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L:\DataAnalytics\Excel\HR Employee Attrition Project\"/>
    </mc:Choice>
  </mc:AlternateContent>
  <bookViews>
    <workbookView xWindow="0" yWindow="0" windowWidth="22830" windowHeight="8940" activeTab="2"/>
  </bookViews>
  <sheets>
    <sheet name="Working Data" sheetId="2" r:id="rId1"/>
    <sheet name="Pivot Tables" sheetId="5" r:id="rId2"/>
    <sheet name="Dashboard" sheetId="7" r:id="rId3"/>
  </sheets>
  <definedNames>
    <definedName name="_xlnm._FilterDatabase" localSheetId="0" hidden="1">'Working Data'!$B$1:$AB$1471</definedName>
    <definedName name="Slicer_BusinessTravel">#N/A</definedName>
    <definedName name="Slicer_Education_Text">#N/A</definedName>
    <definedName name="Slicer_EducationField">#N/A</definedName>
    <definedName name="Slicer_Gender">#N/A</definedName>
    <definedName name="Slicer_JobRole">#N/A</definedName>
    <definedName name="Slicer_OverTime">#N/A</definedName>
    <definedName name="Slicer_RelationShip_Satisfaction">#N/A</definedName>
    <definedName name="Slicer_Years_In_Current_Role">#N/A</definedName>
    <definedName name="Slicer_Years_Since_Last_Promotion">#N/A</definedName>
  </definedNames>
  <calcPr calcId="162913" calcMode="manual"/>
  <pivotCaches>
    <pivotCache cacheId="25"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1036" i="2"/>
  <c r="P1037" i="2"/>
  <c r="P1038" i="2"/>
  <c r="P1039" i="2"/>
  <c r="P1040" i="2"/>
  <c r="P1041" i="2"/>
  <c r="P1042" i="2"/>
  <c r="P1043" i="2"/>
  <c r="P1044" i="2"/>
  <c r="P1045" i="2"/>
  <c r="P1046" i="2"/>
  <c r="P1047" i="2"/>
  <c r="P1048" i="2"/>
  <c r="P1049" i="2"/>
  <c r="P1050" i="2"/>
  <c r="P1051" i="2"/>
  <c r="P1052" i="2"/>
  <c r="P1053" i="2"/>
  <c r="P1054" i="2"/>
  <c r="P1055" i="2"/>
  <c r="P1056" i="2"/>
  <c r="P1057" i="2"/>
  <c r="P1058" i="2"/>
  <c r="P1059" i="2"/>
  <c r="P1060" i="2"/>
  <c r="P1061" i="2"/>
  <c r="P1062" i="2"/>
  <c r="P1063" i="2"/>
  <c r="P1064" i="2"/>
  <c r="P1065" i="2"/>
  <c r="P1066" i="2"/>
  <c r="P1067" i="2"/>
  <c r="P1068" i="2"/>
  <c r="P1069" i="2"/>
  <c r="P1070" i="2"/>
  <c r="P1071" i="2"/>
  <c r="P1072" i="2"/>
  <c r="P1073" i="2"/>
  <c r="P1074" i="2"/>
  <c r="P1075" i="2"/>
  <c r="P1076"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1221" i="2"/>
  <c r="P1222" i="2"/>
  <c r="P1223" i="2"/>
  <c r="P1224" i="2"/>
  <c r="P1225" i="2"/>
  <c r="P1226" i="2"/>
  <c r="P1227" i="2"/>
  <c r="P1228" i="2"/>
  <c r="P1229" i="2"/>
  <c r="P1230" i="2"/>
  <c r="P1231" i="2"/>
  <c r="P1232" i="2"/>
  <c r="P1233" i="2"/>
  <c r="P1234" i="2"/>
  <c r="P1235" i="2"/>
  <c r="P1236" i="2"/>
  <c r="P1237" i="2"/>
  <c r="P1238" i="2"/>
  <c r="P1239" i="2"/>
  <c r="P1240" i="2"/>
  <c r="P1241" i="2"/>
  <c r="P1242" i="2"/>
  <c r="P1243" i="2"/>
  <c r="P1244" i="2"/>
  <c r="P1245" i="2"/>
  <c r="P1246" i="2"/>
  <c r="P1247" i="2"/>
  <c r="P1248" i="2"/>
  <c r="P1249" i="2"/>
  <c r="P1250" i="2"/>
  <c r="P1251" i="2"/>
  <c r="P1252" i="2"/>
  <c r="P1253" i="2"/>
  <c r="P1254" i="2"/>
  <c r="P1255" i="2"/>
  <c r="P1256" i="2"/>
  <c r="P1257" i="2"/>
  <c r="P1258" i="2"/>
  <c r="P1259" i="2"/>
  <c r="P1260" i="2"/>
  <c r="P1261" i="2"/>
  <c r="P1262" i="2"/>
  <c r="P1263" i="2"/>
  <c r="P1264" i="2"/>
  <c r="P1265" i="2"/>
  <c r="P1266" i="2"/>
  <c r="P1267" i="2"/>
  <c r="P1268" i="2"/>
  <c r="P1269" i="2"/>
  <c r="P1270" i="2"/>
  <c r="P1271" i="2"/>
  <c r="P1272" i="2"/>
  <c r="P1273" i="2"/>
  <c r="P1274" i="2"/>
  <c r="P1275" i="2"/>
  <c r="P1276" i="2"/>
  <c r="P1277" i="2"/>
  <c r="P1278" i="2"/>
  <c r="P1279" i="2"/>
  <c r="P1280" i="2"/>
  <c r="P1281" i="2"/>
  <c r="P1282" i="2"/>
  <c r="P1283" i="2"/>
  <c r="P1284" i="2"/>
  <c r="P1285" i="2"/>
  <c r="P1286" i="2"/>
  <c r="P1287" i="2"/>
  <c r="P1288" i="2"/>
  <c r="P1289" i="2"/>
  <c r="P1290" i="2"/>
  <c r="P1291" i="2"/>
  <c r="P1292" i="2"/>
  <c r="P1293" i="2"/>
  <c r="P1294" i="2"/>
  <c r="P1295" i="2"/>
  <c r="P1296" i="2"/>
  <c r="P1297" i="2"/>
  <c r="P1298" i="2"/>
  <c r="P1299" i="2"/>
  <c r="P1300" i="2"/>
  <c r="P1301" i="2"/>
  <c r="P1302" i="2"/>
  <c r="P1303" i="2"/>
  <c r="P1304" i="2"/>
  <c r="P1305" i="2"/>
  <c r="P1306" i="2"/>
  <c r="P1307" i="2"/>
  <c r="P1308" i="2"/>
  <c r="P1309" i="2"/>
  <c r="P1310" i="2"/>
  <c r="P1311"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1384" i="2"/>
  <c r="P1385" i="2"/>
  <c r="P1386" i="2"/>
  <c r="P1387" i="2"/>
  <c r="P1388" i="2"/>
  <c r="P1389" i="2"/>
  <c r="P1390"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1422" i="2"/>
  <c r="P1423" i="2"/>
  <c r="P1424" i="2"/>
  <c r="P1425" i="2"/>
  <c r="P1426" i="2"/>
  <c r="P1427" i="2"/>
  <c r="P1428" i="2"/>
  <c r="P1429" i="2"/>
  <c r="P1430" i="2"/>
  <c r="P1431" i="2"/>
  <c r="P1432" i="2"/>
  <c r="P1433" i="2"/>
  <c r="P1434" i="2"/>
  <c r="P1435" i="2"/>
  <c r="P1436" i="2"/>
  <c r="P1437" i="2"/>
  <c r="P1438" i="2"/>
  <c r="P1439" i="2"/>
  <c r="P1440" i="2"/>
  <c r="P1441" i="2"/>
  <c r="P1442" i="2"/>
  <c r="P1443" i="2"/>
  <c r="P1444" i="2"/>
  <c r="P1445" i="2"/>
  <c r="P1446" i="2"/>
  <c r="P1447" i="2"/>
  <c r="P1448" i="2"/>
  <c r="P1449" i="2"/>
  <c r="P1450" i="2"/>
  <c r="P1451" i="2"/>
  <c r="P1452" i="2"/>
  <c r="P1453" i="2"/>
  <c r="P1454" i="2"/>
  <c r="P1455" i="2"/>
  <c r="P1456" i="2"/>
  <c r="P1457" i="2"/>
  <c r="P1458" i="2"/>
  <c r="P1459" i="2"/>
  <c r="P1460" i="2"/>
  <c r="P1461" i="2"/>
  <c r="P1462" i="2"/>
  <c r="P1463" i="2"/>
  <c r="P1464" i="2"/>
  <c r="P1465" i="2"/>
  <c r="P1466" i="2"/>
  <c r="P1467" i="2"/>
  <c r="P1468" i="2"/>
  <c r="P1469" i="2"/>
  <c r="P1470" i="2"/>
  <c r="P1471" i="2"/>
  <c r="P2" i="2"/>
  <c r="K2" i="2" l="1"/>
  <c r="K3"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543" i="2"/>
  <c r="X544" i="2"/>
  <c r="X545" i="2"/>
  <c r="X546" i="2"/>
  <c r="X547" i="2"/>
  <c r="X548" i="2"/>
  <c r="X549" i="2"/>
  <c r="X550" i="2"/>
  <c r="X551" i="2"/>
  <c r="X552" i="2"/>
  <c r="X553" i="2"/>
  <c r="X554" i="2"/>
  <c r="X555" i="2"/>
  <c r="X556" i="2"/>
  <c r="X557" i="2"/>
  <c r="X558" i="2"/>
  <c r="X559" i="2"/>
  <c r="X560" i="2"/>
  <c r="X561" i="2"/>
  <c r="X562" i="2"/>
  <c r="X563" i="2"/>
  <c r="X564" i="2"/>
  <c r="X565" i="2"/>
  <c r="X566" i="2"/>
  <c r="X567" i="2"/>
  <c r="X568" i="2"/>
  <c r="X569" i="2"/>
  <c r="X570" i="2"/>
  <c r="X571" i="2"/>
  <c r="X572" i="2"/>
  <c r="X573" i="2"/>
  <c r="X574" i="2"/>
  <c r="X575" i="2"/>
  <c r="X576" i="2"/>
  <c r="X577" i="2"/>
  <c r="X578" i="2"/>
  <c r="X579" i="2"/>
  <c r="X580" i="2"/>
  <c r="X581" i="2"/>
  <c r="X582" i="2"/>
  <c r="X583" i="2"/>
  <c r="X584" i="2"/>
  <c r="X585" i="2"/>
  <c r="X586" i="2"/>
  <c r="X587" i="2"/>
  <c r="X588" i="2"/>
  <c r="X589" i="2"/>
  <c r="X590" i="2"/>
  <c r="X591" i="2"/>
  <c r="X592" i="2"/>
  <c r="X593" i="2"/>
  <c r="X594" i="2"/>
  <c r="X595" i="2"/>
  <c r="X596" i="2"/>
  <c r="X597" i="2"/>
  <c r="X598" i="2"/>
  <c r="X599" i="2"/>
  <c r="X600" i="2"/>
  <c r="X601" i="2"/>
  <c r="X602" i="2"/>
  <c r="X603" i="2"/>
  <c r="X604" i="2"/>
  <c r="X605" i="2"/>
  <c r="X606" i="2"/>
  <c r="X607" i="2"/>
  <c r="X608" i="2"/>
  <c r="X609" i="2"/>
  <c r="X610" i="2"/>
  <c r="X611" i="2"/>
  <c r="X612" i="2"/>
  <c r="X613" i="2"/>
  <c r="X614" i="2"/>
  <c r="X615" i="2"/>
  <c r="X616" i="2"/>
  <c r="X617" i="2"/>
  <c r="X618" i="2"/>
  <c r="X619" i="2"/>
  <c r="X620" i="2"/>
  <c r="X621" i="2"/>
  <c r="X622" i="2"/>
  <c r="X623" i="2"/>
  <c r="X624" i="2"/>
  <c r="X625" i="2"/>
  <c r="X626" i="2"/>
  <c r="X627" i="2"/>
  <c r="X628" i="2"/>
  <c r="X629" i="2"/>
  <c r="X630" i="2"/>
  <c r="X631" i="2"/>
  <c r="X632" i="2"/>
  <c r="X633" i="2"/>
  <c r="X634" i="2"/>
  <c r="X635" i="2"/>
  <c r="X636" i="2"/>
  <c r="X637" i="2"/>
  <c r="X638" i="2"/>
  <c r="X639" i="2"/>
  <c r="X640" i="2"/>
  <c r="X641" i="2"/>
  <c r="X642" i="2"/>
  <c r="X643" i="2"/>
  <c r="X644" i="2"/>
  <c r="X645" i="2"/>
  <c r="X646" i="2"/>
  <c r="X647" i="2"/>
  <c r="X648" i="2"/>
  <c r="X649" i="2"/>
  <c r="X650" i="2"/>
  <c r="X651" i="2"/>
  <c r="X652" i="2"/>
  <c r="X653" i="2"/>
  <c r="X654" i="2"/>
  <c r="X655" i="2"/>
  <c r="X656" i="2"/>
  <c r="X657" i="2"/>
  <c r="X658" i="2"/>
  <c r="X659" i="2"/>
  <c r="X660" i="2"/>
  <c r="X661" i="2"/>
  <c r="X662" i="2"/>
  <c r="X663" i="2"/>
  <c r="X664" i="2"/>
  <c r="X665" i="2"/>
  <c r="X666" i="2"/>
  <c r="X667" i="2"/>
  <c r="X668" i="2"/>
  <c r="X669" i="2"/>
  <c r="X670" i="2"/>
  <c r="X671" i="2"/>
  <c r="X672" i="2"/>
  <c r="X673" i="2"/>
  <c r="X674" i="2"/>
  <c r="X675" i="2"/>
  <c r="X676" i="2"/>
  <c r="X677" i="2"/>
  <c r="X678" i="2"/>
  <c r="X679" i="2"/>
  <c r="X680" i="2"/>
  <c r="X681" i="2"/>
  <c r="X682" i="2"/>
  <c r="X683" i="2"/>
  <c r="X684" i="2"/>
  <c r="X685" i="2"/>
  <c r="X686" i="2"/>
  <c r="X687" i="2"/>
  <c r="X688" i="2"/>
  <c r="X689" i="2"/>
  <c r="X690" i="2"/>
  <c r="X691" i="2"/>
  <c r="X692" i="2"/>
  <c r="X693" i="2"/>
  <c r="X694" i="2"/>
  <c r="X695" i="2"/>
  <c r="X696" i="2"/>
  <c r="X697" i="2"/>
  <c r="X698" i="2"/>
  <c r="X699" i="2"/>
  <c r="X700" i="2"/>
  <c r="X701" i="2"/>
  <c r="X702" i="2"/>
  <c r="X703" i="2"/>
  <c r="X704" i="2"/>
  <c r="X705" i="2"/>
  <c r="X706" i="2"/>
  <c r="X707" i="2"/>
  <c r="X708" i="2"/>
  <c r="X709" i="2"/>
  <c r="X710" i="2"/>
  <c r="X711" i="2"/>
  <c r="X712" i="2"/>
  <c r="X713" i="2"/>
  <c r="X714" i="2"/>
  <c r="X715" i="2"/>
  <c r="X716" i="2"/>
  <c r="X717" i="2"/>
  <c r="X718" i="2"/>
  <c r="X719" i="2"/>
  <c r="X720" i="2"/>
  <c r="X721" i="2"/>
  <c r="X722" i="2"/>
  <c r="X723" i="2"/>
  <c r="X724" i="2"/>
  <c r="X725" i="2"/>
  <c r="X726" i="2"/>
  <c r="X727" i="2"/>
  <c r="X728" i="2"/>
  <c r="X729" i="2"/>
  <c r="X730" i="2"/>
  <c r="X731" i="2"/>
  <c r="X732" i="2"/>
  <c r="X733" i="2"/>
  <c r="X734" i="2"/>
  <c r="X735" i="2"/>
  <c r="X736" i="2"/>
  <c r="X737" i="2"/>
  <c r="X738" i="2"/>
  <c r="X739" i="2"/>
  <c r="X740" i="2"/>
  <c r="X741" i="2"/>
  <c r="X742" i="2"/>
  <c r="X743" i="2"/>
  <c r="X744" i="2"/>
  <c r="X745" i="2"/>
  <c r="X746" i="2"/>
  <c r="X747" i="2"/>
  <c r="X748" i="2"/>
  <c r="X749" i="2"/>
  <c r="X750" i="2"/>
  <c r="X751" i="2"/>
  <c r="X752" i="2"/>
  <c r="X753" i="2"/>
  <c r="X754" i="2"/>
  <c r="X755" i="2"/>
  <c r="X756" i="2"/>
  <c r="X757" i="2"/>
  <c r="X758" i="2"/>
  <c r="X759" i="2"/>
  <c r="X760" i="2"/>
  <c r="X761" i="2"/>
  <c r="X762" i="2"/>
  <c r="X763" i="2"/>
  <c r="X764" i="2"/>
  <c r="X765" i="2"/>
  <c r="X766" i="2"/>
  <c r="X767" i="2"/>
  <c r="X768" i="2"/>
  <c r="X769" i="2"/>
  <c r="X770" i="2"/>
  <c r="X771" i="2"/>
  <c r="X772" i="2"/>
  <c r="X773" i="2"/>
  <c r="X774" i="2"/>
  <c r="X775" i="2"/>
  <c r="X776" i="2"/>
  <c r="X777" i="2"/>
  <c r="X778" i="2"/>
  <c r="X779" i="2"/>
  <c r="X780" i="2"/>
  <c r="X781" i="2"/>
  <c r="X782" i="2"/>
  <c r="X783" i="2"/>
  <c r="X784" i="2"/>
  <c r="X785" i="2"/>
  <c r="X786" i="2"/>
  <c r="X787" i="2"/>
  <c r="X788" i="2"/>
  <c r="X789" i="2"/>
  <c r="X790" i="2"/>
  <c r="X791" i="2"/>
  <c r="X792" i="2"/>
  <c r="X793" i="2"/>
  <c r="X794" i="2"/>
  <c r="X795" i="2"/>
  <c r="X796" i="2"/>
  <c r="X797" i="2"/>
  <c r="X798" i="2"/>
  <c r="X799" i="2"/>
  <c r="X800" i="2"/>
  <c r="X801" i="2"/>
  <c r="X802" i="2"/>
  <c r="X803" i="2"/>
  <c r="X804" i="2"/>
  <c r="X805" i="2"/>
  <c r="X806" i="2"/>
  <c r="X807" i="2"/>
  <c r="X808" i="2"/>
  <c r="X809" i="2"/>
  <c r="X810" i="2"/>
  <c r="X811" i="2"/>
  <c r="X812" i="2"/>
  <c r="X813" i="2"/>
  <c r="X814" i="2"/>
  <c r="X815" i="2"/>
  <c r="X816" i="2"/>
  <c r="X817" i="2"/>
  <c r="X818" i="2"/>
  <c r="X819" i="2"/>
  <c r="X820" i="2"/>
  <c r="X821" i="2"/>
  <c r="X822" i="2"/>
  <c r="X823" i="2"/>
  <c r="X824" i="2"/>
  <c r="X825" i="2"/>
  <c r="X826" i="2"/>
  <c r="X827" i="2"/>
  <c r="X828" i="2"/>
  <c r="X829" i="2"/>
  <c r="X830" i="2"/>
  <c r="X831" i="2"/>
  <c r="X832" i="2"/>
  <c r="X833" i="2"/>
  <c r="X834" i="2"/>
  <c r="X835" i="2"/>
  <c r="X836" i="2"/>
  <c r="X837" i="2"/>
  <c r="X838" i="2"/>
  <c r="X839" i="2"/>
  <c r="X840" i="2"/>
  <c r="X841" i="2"/>
  <c r="X842" i="2"/>
  <c r="X843" i="2"/>
  <c r="X844" i="2"/>
  <c r="X845" i="2"/>
  <c r="X846" i="2"/>
  <c r="X847" i="2"/>
  <c r="X848" i="2"/>
  <c r="X849" i="2"/>
  <c r="X850" i="2"/>
  <c r="X851" i="2"/>
  <c r="X852" i="2"/>
  <c r="X853" i="2"/>
  <c r="X854" i="2"/>
  <c r="X855" i="2"/>
  <c r="X856" i="2"/>
  <c r="X857" i="2"/>
  <c r="X858" i="2"/>
  <c r="X859" i="2"/>
  <c r="X860" i="2"/>
  <c r="X861" i="2"/>
  <c r="X862" i="2"/>
  <c r="X863" i="2"/>
  <c r="X864" i="2"/>
  <c r="X865" i="2"/>
  <c r="X866" i="2"/>
  <c r="X867" i="2"/>
  <c r="X868" i="2"/>
  <c r="X869" i="2"/>
  <c r="X870" i="2"/>
  <c r="X871" i="2"/>
  <c r="X872" i="2"/>
  <c r="X873" i="2"/>
  <c r="X874" i="2"/>
  <c r="X875" i="2"/>
  <c r="X876" i="2"/>
  <c r="X877" i="2"/>
  <c r="X878" i="2"/>
  <c r="X879" i="2"/>
  <c r="X880" i="2"/>
  <c r="X881" i="2"/>
  <c r="X882" i="2"/>
  <c r="X883" i="2"/>
  <c r="X884" i="2"/>
  <c r="X885" i="2"/>
  <c r="X886" i="2"/>
  <c r="X887" i="2"/>
  <c r="X888" i="2"/>
  <c r="X889" i="2"/>
  <c r="X890" i="2"/>
  <c r="X891" i="2"/>
  <c r="X892" i="2"/>
  <c r="X893" i="2"/>
  <c r="X894" i="2"/>
  <c r="X895" i="2"/>
  <c r="X896" i="2"/>
  <c r="X897" i="2"/>
  <c r="X898" i="2"/>
  <c r="X899" i="2"/>
  <c r="X900" i="2"/>
  <c r="X901" i="2"/>
  <c r="X902" i="2"/>
  <c r="X903" i="2"/>
  <c r="X904" i="2"/>
  <c r="X905" i="2"/>
  <c r="X906" i="2"/>
  <c r="X907" i="2"/>
  <c r="X908" i="2"/>
  <c r="X909" i="2"/>
  <c r="X910" i="2"/>
  <c r="X911" i="2"/>
  <c r="X912" i="2"/>
  <c r="X913" i="2"/>
  <c r="X914" i="2"/>
  <c r="X915" i="2"/>
  <c r="X916" i="2"/>
  <c r="X917" i="2"/>
  <c r="X918" i="2"/>
  <c r="X919" i="2"/>
  <c r="X920" i="2"/>
  <c r="X921" i="2"/>
  <c r="X922" i="2"/>
  <c r="X923" i="2"/>
  <c r="X924" i="2"/>
  <c r="X925" i="2"/>
  <c r="X926" i="2"/>
  <c r="X927" i="2"/>
  <c r="X928" i="2"/>
  <c r="X929" i="2"/>
  <c r="X930" i="2"/>
  <c r="X931" i="2"/>
  <c r="X932" i="2"/>
  <c r="X933" i="2"/>
  <c r="X934" i="2"/>
  <c r="X935" i="2"/>
  <c r="X936" i="2"/>
  <c r="X937" i="2"/>
  <c r="X938" i="2"/>
  <c r="X939" i="2"/>
  <c r="X940" i="2"/>
  <c r="X941" i="2"/>
  <c r="X942" i="2"/>
  <c r="X943" i="2"/>
  <c r="X944" i="2"/>
  <c r="X945" i="2"/>
  <c r="X946" i="2"/>
  <c r="X947" i="2"/>
  <c r="X948" i="2"/>
  <c r="X949" i="2"/>
  <c r="X950" i="2"/>
  <c r="X951" i="2"/>
  <c r="X952" i="2"/>
  <c r="X953" i="2"/>
  <c r="X954" i="2"/>
  <c r="X955" i="2"/>
  <c r="X956" i="2"/>
  <c r="X957" i="2"/>
  <c r="X958" i="2"/>
  <c r="X959" i="2"/>
  <c r="X960" i="2"/>
  <c r="X961" i="2"/>
  <c r="X962" i="2"/>
  <c r="X963" i="2"/>
  <c r="X964" i="2"/>
  <c r="X965" i="2"/>
  <c r="X966" i="2"/>
  <c r="X967" i="2"/>
  <c r="X968" i="2"/>
  <c r="X969" i="2"/>
  <c r="X970" i="2"/>
  <c r="X971" i="2"/>
  <c r="X972" i="2"/>
  <c r="X973" i="2"/>
  <c r="X974" i="2"/>
  <c r="X975" i="2"/>
  <c r="X976" i="2"/>
  <c r="X977" i="2"/>
  <c r="X978" i="2"/>
  <c r="X979" i="2"/>
  <c r="X980" i="2"/>
  <c r="X981" i="2"/>
  <c r="X982" i="2"/>
  <c r="X983" i="2"/>
  <c r="X984" i="2"/>
  <c r="X985" i="2"/>
  <c r="X986" i="2"/>
  <c r="X987" i="2"/>
  <c r="X988" i="2"/>
  <c r="X989" i="2"/>
  <c r="X990" i="2"/>
  <c r="X991" i="2"/>
  <c r="X992" i="2"/>
  <c r="X993" i="2"/>
  <c r="X994" i="2"/>
  <c r="X995" i="2"/>
  <c r="X996" i="2"/>
  <c r="X997" i="2"/>
  <c r="X998" i="2"/>
  <c r="X999" i="2"/>
  <c r="X1000" i="2"/>
  <c r="X1001" i="2"/>
  <c r="X1002" i="2"/>
  <c r="X1003" i="2"/>
  <c r="X1004" i="2"/>
  <c r="X1005" i="2"/>
  <c r="X1006" i="2"/>
  <c r="X1007" i="2"/>
  <c r="X1008" i="2"/>
  <c r="X1009" i="2"/>
  <c r="X1010" i="2"/>
  <c r="X1011" i="2"/>
  <c r="X1012" i="2"/>
  <c r="X1013" i="2"/>
  <c r="X1014" i="2"/>
  <c r="X1015" i="2"/>
  <c r="X1016" i="2"/>
  <c r="X1017" i="2"/>
  <c r="X1018" i="2"/>
  <c r="X1019" i="2"/>
  <c r="X1020" i="2"/>
  <c r="X1021" i="2"/>
  <c r="X1022" i="2"/>
  <c r="X1023" i="2"/>
  <c r="X1024" i="2"/>
  <c r="X1025" i="2"/>
  <c r="X1026" i="2"/>
  <c r="X1027" i="2"/>
  <c r="X1028" i="2"/>
  <c r="X1029" i="2"/>
  <c r="X1030" i="2"/>
  <c r="X1031" i="2"/>
  <c r="X1032" i="2"/>
  <c r="X1033" i="2"/>
  <c r="X1034" i="2"/>
  <c r="X1035" i="2"/>
  <c r="X1036" i="2"/>
  <c r="X1037" i="2"/>
  <c r="X1038" i="2"/>
  <c r="X1039" i="2"/>
  <c r="X1040" i="2"/>
  <c r="X1041" i="2"/>
  <c r="X1042" i="2"/>
  <c r="X1043" i="2"/>
  <c r="X1044" i="2"/>
  <c r="X1045" i="2"/>
  <c r="X1046" i="2"/>
  <c r="X1047" i="2"/>
  <c r="X1048" i="2"/>
  <c r="X1049" i="2"/>
  <c r="X1050" i="2"/>
  <c r="X1051" i="2"/>
  <c r="X1052" i="2"/>
  <c r="X1053" i="2"/>
  <c r="X1054" i="2"/>
  <c r="X1055" i="2"/>
  <c r="X1056" i="2"/>
  <c r="X1057" i="2"/>
  <c r="X1058" i="2"/>
  <c r="X1059" i="2"/>
  <c r="X1060" i="2"/>
  <c r="X1061" i="2"/>
  <c r="X1062" i="2"/>
  <c r="X1063" i="2"/>
  <c r="X1064" i="2"/>
  <c r="X1065" i="2"/>
  <c r="X1066" i="2"/>
  <c r="X1067" i="2"/>
  <c r="X1068" i="2"/>
  <c r="X1069" i="2"/>
  <c r="X1070" i="2"/>
  <c r="X1071" i="2"/>
  <c r="X1072" i="2"/>
  <c r="X1073" i="2"/>
  <c r="X1074" i="2"/>
  <c r="X1075" i="2"/>
  <c r="X1076" i="2"/>
  <c r="X1077" i="2"/>
  <c r="X1078" i="2"/>
  <c r="X1079" i="2"/>
  <c r="X1080" i="2"/>
  <c r="X1081" i="2"/>
  <c r="X1082" i="2"/>
  <c r="X1083" i="2"/>
  <c r="X1084" i="2"/>
  <c r="X1085" i="2"/>
  <c r="X1086" i="2"/>
  <c r="X1087" i="2"/>
  <c r="X1088" i="2"/>
  <c r="X1089" i="2"/>
  <c r="X1090" i="2"/>
  <c r="X1091" i="2"/>
  <c r="X1092" i="2"/>
  <c r="X1093" i="2"/>
  <c r="X1094" i="2"/>
  <c r="X1095" i="2"/>
  <c r="X1096" i="2"/>
  <c r="X1097" i="2"/>
  <c r="X1098" i="2"/>
  <c r="X1099" i="2"/>
  <c r="X1100" i="2"/>
  <c r="X1101" i="2"/>
  <c r="X1102" i="2"/>
  <c r="X1103" i="2"/>
  <c r="X1104" i="2"/>
  <c r="X1105" i="2"/>
  <c r="X1106" i="2"/>
  <c r="X1107" i="2"/>
  <c r="X1108" i="2"/>
  <c r="X1109" i="2"/>
  <c r="X1110" i="2"/>
  <c r="X1111" i="2"/>
  <c r="X1112" i="2"/>
  <c r="X1113" i="2"/>
  <c r="X1114" i="2"/>
  <c r="X1115" i="2"/>
  <c r="X1116" i="2"/>
  <c r="X1117" i="2"/>
  <c r="X1118" i="2"/>
  <c r="X1119" i="2"/>
  <c r="X1120" i="2"/>
  <c r="X1121" i="2"/>
  <c r="X1122" i="2"/>
  <c r="X1123" i="2"/>
  <c r="X1124" i="2"/>
  <c r="X1125" i="2"/>
  <c r="X1126" i="2"/>
  <c r="X1127" i="2"/>
  <c r="X1128" i="2"/>
  <c r="X1129" i="2"/>
  <c r="X1130" i="2"/>
  <c r="X1131" i="2"/>
  <c r="X1132" i="2"/>
  <c r="X1133" i="2"/>
  <c r="X1134" i="2"/>
  <c r="X1135" i="2"/>
  <c r="X1136" i="2"/>
  <c r="X1137" i="2"/>
  <c r="X1138" i="2"/>
  <c r="X1139" i="2"/>
  <c r="X1140" i="2"/>
  <c r="X1141" i="2"/>
  <c r="X1142" i="2"/>
  <c r="X1143" i="2"/>
  <c r="X1144" i="2"/>
  <c r="X1145" i="2"/>
  <c r="X1146" i="2"/>
  <c r="X1147" i="2"/>
  <c r="X1148" i="2"/>
  <c r="X1149" i="2"/>
  <c r="X1150" i="2"/>
  <c r="X1151" i="2"/>
  <c r="X1152" i="2"/>
  <c r="X1153" i="2"/>
  <c r="X1154" i="2"/>
  <c r="X1155" i="2"/>
  <c r="X1156" i="2"/>
  <c r="X1157" i="2"/>
  <c r="X1158" i="2"/>
  <c r="X1159" i="2"/>
  <c r="X1160" i="2"/>
  <c r="X1161" i="2"/>
  <c r="X1162" i="2"/>
  <c r="X1163" i="2"/>
  <c r="X1164" i="2"/>
  <c r="X1165" i="2"/>
  <c r="X1166" i="2"/>
  <c r="X1167" i="2"/>
  <c r="X1168" i="2"/>
  <c r="X1169" i="2"/>
  <c r="X1170" i="2"/>
  <c r="X1171" i="2"/>
  <c r="X1172" i="2"/>
  <c r="X1173" i="2"/>
  <c r="X1174" i="2"/>
  <c r="X1175" i="2"/>
  <c r="X1176" i="2"/>
  <c r="X1177" i="2"/>
  <c r="X1178" i="2"/>
  <c r="X1179" i="2"/>
  <c r="X1180" i="2"/>
  <c r="X1181" i="2"/>
  <c r="X1182" i="2"/>
  <c r="X1183" i="2"/>
  <c r="X1184" i="2"/>
  <c r="X1185" i="2"/>
  <c r="X1186" i="2"/>
  <c r="X1187" i="2"/>
  <c r="X1188" i="2"/>
  <c r="X1189" i="2"/>
  <c r="X1190" i="2"/>
  <c r="X1191" i="2"/>
  <c r="X1192" i="2"/>
  <c r="X1193" i="2"/>
  <c r="X1194" i="2"/>
  <c r="X1195" i="2"/>
  <c r="X1196" i="2"/>
  <c r="X1197" i="2"/>
  <c r="X1198" i="2"/>
  <c r="X1199" i="2"/>
  <c r="X1200" i="2"/>
  <c r="X1201" i="2"/>
  <c r="X1202" i="2"/>
  <c r="X1203" i="2"/>
  <c r="X1204" i="2"/>
  <c r="X1205" i="2"/>
  <c r="X1206" i="2"/>
  <c r="X1207" i="2"/>
  <c r="X1208" i="2"/>
  <c r="X1209" i="2"/>
  <c r="X1210" i="2"/>
  <c r="X1211" i="2"/>
  <c r="X1212" i="2"/>
  <c r="X1213" i="2"/>
  <c r="X1214" i="2"/>
  <c r="X1215" i="2"/>
  <c r="X1216" i="2"/>
  <c r="X1217" i="2"/>
  <c r="X1218" i="2"/>
  <c r="X1219" i="2"/>
  <c r="X1220" i="2"/>
  <c r="X1221" i="2"/>
  <c r="X1222" i="2"/>
  <c r="X1223" i="2"/>
  <c r="X1224" i="2"/>
  <c r="X1225" i="2"/>
  <c r="X1226" i="2"/>
  <c r="X1227" i="2"/>
  <c r="X1228" i="2"/>
  <c r="X1229" i="2"/>
  <c r="X1230" i="2"/>
  <c r="X1231" i="2"/>
  <c r="X1232" i="2"/>
  <c r="X1233" i="2"/>
  <c r="X1234" i="2"/>
  <c r="X1235" i="2"/>
  <c r="X1236" i="2"/>
  <c r="X1237" i="2"/>
  <c r="X1238" i="2"/>
  <c r="X1239" i="2"/>
  <c r="X1240" i="2"/>
  <c r="X1241" i="2"/>
  <c r="X1242" i="2"/>
  <c r="X1243" i="2"/>
  <c r="X1244" i="2"/>
  <c r="X1245" i="2"/>
  <c r="X1246" i="2"/>
  <c r="X1247" i="2"/>
  <c r="X1248" i="2"/>
  <c r="X1249" i="2"/>
  <c r="X1250" i="2"/>
  <c r="X1251" i="2"/>
  <c r="X1252" i="2"/>
  <c r="X1253" i="2"/>
  <c r="X1254" i="2"/>
  <c r="X1255" i="2"/>
  <c r="X1256" i="2"/>
  <c r="X1257" i="2"/>
  <c r="X1258" i="2"/>
  <c r="X1259" i="2"/>
  <c r="X1260" i="2"/>
  <c r="X1261" i="2"/>
  <c r="X1262" i="2"/>
  <c r="X1263" i="2"/>
  <c r="X1264" i="2"/>
  <c r="X1265" i="2"/>
  <c r="X1266" i="2"/>
  <c r="X1267" i="2"/>
  <c r="X1268" i="2"/>
  <c r="X1269" i="2"/>
  <c r="X1270" i="2"/>
  <c r="X1271" i="2"/>
  <c r="X1272" i="2"/>
  <c r="X1273" i="2"/>
  <c r="X1274" i="2"/>
  <c r="X1275" i="2"/>
  <c r="X1276" i="2"/>
  <c r="X1277" i="2"/>
  <c r="X1278" i="2"/>
  <c r="X1279" i="2"/>
  <c r="X1280" i="2"/>
  <c r="X1281" i="2"/>
  <c r="X1282" i="2"/>
  <c r="X1283" i="2"/>
  <c r="X1284" i="2"/>
  <c r="X1285" i="2"/>
  <c r="X1286" i="2"/>
  <c r="X1287" i="2"/>
  <c r="X1288" i="2"/>
  <c r="X1289" i="2"/>
  <c r="X1290" i="2"/>
  <c r="X1291" i="2"/>
  <c r="X1292" i="2"/>
  <c r="X1293" i="2"/>
  <c r="X1294" i="2"/>
  <c r="X1295" i="2"/>
  <c r="X1296" i="2"/>
  <c r="X1297" i="2"/>
  <c r="X1298" i="2"/>
  <c r="X1299" i="2"/>
  <c r="X1300" i="2"/>
  <c r="X1301" i="2"/>
  <c r="X1302" i="2"/>
  <c r="X1303" i="2"/>
  <c r="X1304" i="2"/>
  <c r="X1305" i="2"/>
  <c r="X1306" i="2"/>
  <c r="X1307" i="2"/>
  <c r="X1308" i="2"/>
  <c r="X1309" i="2"/>
  <c r="X1310" i="2"/>
  <c r="X1311" i="2"/>
  <c r="X1312" i="2"/>
  <c r="X1313" i="2"/>
  <c r="X1314" i="2"/>
  <c r="X1315" i="2"/>
  <c r="X1316" i="2"/>
  <c r="X1317" i="2"/>
  <c r="X1318" i="2"/>
  <c r="X1319" i="2"/>
  <c r="X1320" i="2"/>
  <c r="X1321" i="2"/>
  <c r="X1322" i="2"/>
  <c r="X1323" i="2"/>
  <c r="X1324" i="2"/>
  <c r="X1325" i="2"/>
  <c r="X1326" i="2"/>
  <c r="X1327" i="2"/>
  <c r="X1328" i="2"/>
  <c r="X1329" i="2"/>
  <c r="X1330" i="2"/>
  <c r="X1331" i="2"/>
  <c r="X1332" i="2"/>
  <c r="X1333" i="2"/>
  <c r="X1334" i="2"/>
  <c r="X1335" i="2"/>
  <c r="X1336" i="2"/>
  <c r="X1337" i="2"/>
  <c r="X1338" i="2"/>
  <c r="X1339" i="2"/>
  <c r="X1340" i="2"/>
  <c r="X1341" i="2"/>
  <c r="X1342" i="2"/>
  <c r="X1343" i="2"/>
  <c r="X1344" i="2"/>
  <c r="X1345" i="2"/>
  <c r="X1346" i="2"/>
  <c r="X1347" i="2"/>
  <c r="X1348" i="2"/>
  <c r="X1349" i="2"/>
  <c r="X1350" i="2"/>
  <c r="X1351" i="2"/>
  <c r="X1352" i="2"/>
  <c r="X1353" i="2"/>
  <c r="X1354" i="2"/>
  <c r="X1355" i="2"/>
  <c r="X1356" i="2"/>
  <c r="X1357" i="2"/>
  <c r="X1358" i="2"/>
  <c r="X1359" i="2"/>
  <c r="X1360" i="2"/>
  <c r="X1361" i="2"/>
  <c r="X1362" i="2"/>
  <c r="X1363" i="2"/>
  <c r="X1364" i="2"/>
  <c r="X1365" i="2"/>
  <c r="X1366" i="2"/>
  <c r="X1367" i="2"/>
  <c r="X1368" i="2"/>
  <c r="X1369" i="2"/>
  <c r="X1370" i="2"/>
  <c r="X1371" i="2"/>
  <c r="X1372" i="2"/>
  <c r="X1373" i="2"/>
  <c r="X1374" i="2"/>
  <c r="X1375" i="2"/>
  <c r="X1376" i="2"/>
  <c r="X1377" i="2"/>
  <c r="X1378" i="2"/>
  <c r="X1379" i="2"/>
  <c r="X1380" i="2"/>
  <c r="X1381" i="2"/>
  <c r="X1382" i="2"/>
  <c r="X1383" i="2"/>
  <c r="X1384" i="2"/>
  <c r="X1385" i="2"/>
  <c r="X1386" i="2"/>
  <c r="X1387" i="2"/>
  <c r="X1388" i="2"/>
  <c r="X1389" i="2"/>
  <c r="X1390" i="2"/>
  <c r="X1391" i="2"/>
  <c r="X1392" i="2"/>
  <c r="X1393" i="2"/>
  <c r="X1394" i="2"/>
  <c r="X1395" i="2"/>
  <c r="X1396" i="2"/>
  <c r="X1397" i="2"/>
  <c r="X1398" i="2"/>
  <c r="X1399" i="2"/>
  <c r="X1400" i="2"/>
  <c r="X1401" i="2"/>
  <c r="X1402" i="2"/>
  <c r="X1403" i="2"/>
  <c r="X1404" i="2"/>
  <c r="X1405" i="2"/>
  <c r="X1406" i="2"/>
  <c r="X1407" i="2"/>
  <c r="X1408" i="2"/>
  <c r="X1409" i="2"/>
  <c r="X1410" i="2"/>
  <c r="X1411" i="2"/>
  <c r="X1412" i="2"/>
  <c r="X1413" i="2"/>
  <c r="X1414" i="2"/>
  <c r="X1415" i="2"/>
  <c r="X1416" i="2"/>
  <c r="X1417" i="2"/>
  <c r="X1418" i="2"/>
  <c r="X1419" i="2"/>
  <c r="X1420" i="2"/>
  <c r="X1421" i="2"/>
  <c r="X1422" i="2"/>
  <c r="X1423" i="2"/>
  <c r="X1424" i="2"/>
  <c r="X1425" i="2"/>
  <c r="X1426" i="2"/>
  <c r="X1427" i="2"/>
  <c r="X1428" i="2"/>
  <c r="X1429" i="2"/>
  <c r="X1430" i="2"/>
  <c r="X1431" i="2"/>
  <c r="X1432" i="2"/>
  <c r="X1433" i="2"/>
  <c r="X1434" i="2"/>
  <c r="X1435" i="2"/>
  <c r="X1436" i="2"/>
  <c r="X1437" i="2"/>
  <c r="X1438" i="2"/>
  <c r="X1439" i="2"/>
  <c r="X1440" i="2"/>
  <c r="X1441" i="2"/>
  <c r="X1442" i="2"/>
  <c r="X1443" i="2"/>
  <c r="X1444" i="2"/>
  <c r="X1445" i="2"/>
  <c r="X1446" i="2"/>
  <c r="X1447" i="2"/>
  <c r="X1448" i="2"/>
  <c r="X1449" i="2"/>
  <c r="X1450" i="2"/>
  <c r="X1451" i="2"/>
  <c r="X1452" i="2"/>
  <c r="X1453" i="2"/>
  <c r="X1454" i="2"/>
  <c r="X1455" i="2"/>
  <c r="X1456" i="2"/>
  <c r="X1457" i="2"/>
  <c r="X1458" i="2"/>
  <c r="X1459" i="2"/>
  <c r="X1460" i="2"/>
  <c r="X1461" i="2"/>
  <c r="X1462" i="2"/>
  <c r="X1463" i="2"/>
  <c r="X1464" i="2"/>
  <c r="X1465" i="2"/>
  <c r="X1466" i="2"/>
  <c r="X1467" i="2"/>
  <c r="X1468" i="2"/>
  <c r="X1469" i="2"/>
  <c r="X1470" i="2"/>
  <c r="X1471" i="2"/>
  <c r="X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2"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AB2" i="2"/>
  <c r="AB3" i="2"/>
  <c r="AB4" i="2"/>
  <c r="AB5" i="2"/>
  <c r="AB6"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B182" i="2"/>
  <c r="AB183" i="2"/>
  <c r="AB184" i="2"/>
  <c r="AB185" i="2"/>
  <c r="AB186" i="2"/>
  <c r="AB187" i="2"/>
  <c r="AB188" i="2"/>
  <c r="AB189" i="2"/>
  <c r="AB190" i="2"/>
  <c r="AB191" i="2"/>
  <c r="AB192" i="2"/>
  <c r="AB193" i="2"/>
  <c r="AB194" i="2"/>
  <c r="AB195" i="2"/>
  <c r="AB196" i="2"/>
  <c r="AB197" i="2"/>
  <c r="AB198" i="2"/>
  <c r="AB199" i="2"/>
  <c r="AB200" i="2"/>
  <c r="AB201" i="2"/>
  <c r="AB202" i="2"/>
  <c r="AB203" i="2"/>
  <c r="AB204" i="2"/>
  <c r="AB205" i="2"/>
  <c r="AB206" i="2"/>
  <c r="AB207" i="2"/>
  <c r="AB208" i="2"/>
  <c r="AB209" i="2"/>
  <c r="AB210" i="2"/>
  <c r="AB211" i="2"/>
  <c r="AB212" i="2"/>
  <c r="AB213" i="2"/>
  <c r="AB214" i="2"/>
  <c r="AB215" i="2"/>
  <c r="AB216" i="2"/>
  <c r="AB217" i="2"/>
  <c r="AB218" i="2"/>
  <c r="AB219" i="2"/>
  <c r="AB220" i="2"/>
  <c r="AB221" i="2"/>
  <c r="AB222" i="2"/>
  <c r="AB223" i="2"/>
  <c r="AB224" i="2"/>
  <c r="AB225" i="2"/>
  <c r="AB226" i="2"/>
  <c r="AB227" i="2"/>
  <c r="AB228" i="2"/>
  <c r="AB229" i="2"/>
  <c r="AB230" i="2"/>
  <c r="AB231" i="2"/>
  <c r="AB232" i="2"/>
  <c r="AB233" i="2"/>
  <c r="AB234" i="2"/>
  <c r="AB235" i="2"/>
  <c r="AB236" i="2"/>
  <c r="AB237" i="2"/>
  <c r="AB238" i="2"/>
  <c r="AB239" i="2"/>
  <c r="AB240" i="2"/>
  <c r="AB241" i="2"/>
  <c r="AB242" i="2"/>
  <c r="AB243" i="2"/>
  <c r="AB244" i="2"/>
  <c r="AB245" i="2"/>
  <c r="AB246" i="2"/>
  <c r="AB247" i="2"/>
  <c r="AB248" i="2"/>
  <c r="AB249" i="2"/>
  <c r="AB250" i="2"/>
  <c r="AB251" i="2"/>
  <c r="AB252" i="2"/>
  <c r="AB253" i="2"/>
  <c r="AB254" i="2"/>
  <c r="AB255" i="2"/>
  <c r="AB256" i="2"/>
  <c r="AB257" i="2"/>
  <c r="AB258" i="2"/>
  <c r="AB259" i="2"/>
  <c r="AB260" i="2"/>
  <c r="AB261" i="2"/>
  <c r="AB262" i="2"/>
  <c r="AB263" i="2"/>
  <c r="AB264" i="2"/>
  <c r="AB265" i="2"/>
  <c r="AB266" i="2"/>
  <c r="AB267" i="2"/>
  <c r="AB268" i="2"/>
  <c r="AB269" i="2"/>
  <c r="AB270" i="2"/>
  <c r="AB271" i="2"/>
  <c r="AB272" i="2"/>
  <c r="AB273" i="2"/>
  <c r="AB274" i="2"/>
  <c r="AB275" i="2"/>
  <c r="AB276" i="2"/>
  <c r="AB277" i="2"/>
  <c r="AB278" i="2"/>
  <c r="AB279" i="2"/>
  <c r="AB280" i="2"/>
  <c r="AB281" i="2"/>
  <c r="AB282" i="2"/>
  <c r="AB283" i="2"/>
  <c r="AB284" i="2"/>
  <c r="AB285" i="2"/>
  <c r="AB286" i="2"/>
  <c r="AB287" i="2"/>
  <c r="AB288" i="2"/>
  <c r="AB289" i="2"/>
  <c r="AB290" i="2"/>
  <c r="AB291" i="2"/>
  <c r="AB292" i="2"/>
  <c r="AB293" i="2"/>
  <c r="AB294" i="2"/>
  <c r="AB295" i="2"/>
  <c r="AB296" i="2"/>
  <c r="AB297" i="2"/>
  <c r="AB298" i="2"/>
  <c r="AB299" i="2"/>
  <c r="AB300" i="2"/>
  <c r="AB301" i="2"/>
  <c r="AB302" i="2"/>
  <c r="AB303" i="2"/>
  <c r="AB304" i="2"/>
  <c r="AB305" i="2"/>
  <c r="AB306" i="2"/>
  <c r="AB307" i="2"/>
  <c r="AB308" i="2"/>
  <c r="AB309" i="2"/>
  <c r="AB310" i="2"/>
  <c r="AB311" i="2"/>
  <c r="AB312" i="2"/>
  <c r="AB313" i="2"/>
  <c r="AB314" i="2"/>
  <c r="AB315" i="2"/>
  <c r="AB316" i="2"/>
  <c r="AB317" i="2"/>
  <c r="AB318" i="2"/>
  <c r="AB319" i="2"/>
  <c r="AB320" i="2"/>
  <c r="AB321" i="2"/>
  <c r="AB322" i="2"/>
  <c r="AB323" i="2"/>
  <c r="AB324" i="2"/>
  <c r="AB325" i="2"/>
  <c r="AB326" i="2"/>
  <c r="AB327" i="2"/>
  <c r="AB328" i="2"/>
  <c r="AB329" i="2"/>
  <c r="AB330" i="2"/>
  <c r="AB331" i="2"/>
  <c r="AB332" i="2"/>
  <c r="AB333" i="2"/>
  <c r="AB334" i="2"/>
  <c r="AB335" i="2"/>
  <c r="AB336" i="2"/>
  <c r="AB337" i="2"/>
  <c r="AB338" i="2"/>
  <c r="AB339" i="2"/>
  <c r="AB340" i="2"/>
  <c r="AB341" i="2"/>
  <c r="AB342" i="2"/>
  <c r="AB343" i="2"/>
  <c r="AB344" i="2"/>
  <c r="AB345" i="2"/>
  <c r="AB346" i="2"/>
  <c r="AB347" i="2"/>
  <c r="AB348" i="2"/>
  <c r="AB349" i="2"/>
  <c r="AB350" i="2"/>
  <c r="AB351" i="2"/>
  <c r="AB352" i="2"/>
  <c r="AB353" i="2"/>
  <c r="AB354" i="2"/>
  <c r="AB355" i="2"/>
  <c r="AB356" i="2"/>
  <c r="AB357" i="2"/>
  <c r="AB358" i="2"/>
  <c r="AB359" i="2"/>
  <c r="AB360" i="2"/>
  <c r="AB361" i="2"/>
  <c r="AB362" i="2"/>
  <c r="AB363" i="2"/>
  <c r="AB364" i="2"/>
  <c r="AB365" i="2"/>
  <c r="AB366" i="2"/>
  <c r="AB367" i="2"/>
  <c r="AB368" i="2"/>
  <c r="AB369" i="2"/>
  <c r="AB370" i="2"/>
  <c r="AB371" i="2"/>
  <c r="AB372" i="2"/>
  <c r="AB373" i="2"/>
  <c r="AB374" i="2"/>
  <c r="AB375" i="2"/>
  <c r="AB376" i="2"/>
  <c r="AB377" i="2"/>
  <c r="AB378" i="2"/>
  <c r="AB379" i="2"/>
  <c r="AB380" i="2"/>
  <c r="AB381" i="2"/>
  <c r="AB382" i="2"/>
  <c r="AB383" i="2"/>
  <c r="AB384" i="2"/>
  <c r="AB385" i="2"/>
  <c r="AB386" i="2"/>
  <c r="AB387" i="2"/>
  <c r="AB388" i="2"/>
  <c r="AB389" i="2"/>
  <c r="AB390" i="2"/>
  <c r="AB391" i="2"/>
  <c r="AB392" i="2"/>
  <c r="AB393" i="2"/>
  <c r="AB394" i="2"/>
  <c r="AB395" i="2"/>
  <c r="AB396" i="2"/>
  <c r="AB397" i="2"/>
  <c r="AB398" i="2"/>
  <c r="AB399" i="2"/>
  <c r="AB400" i="2"/>
  <c r="AB401" i="2"/>
  <c r="AB402" i="2"/>
  <c r="AB403" i="2"/>
  <c r="AB404" i="2"/>
  <c r="AB405" i="2"/>
  <c r="AB406" i="2"/>
  <c r="AB407" i="2"/>
  <c r="AB408" i="2"/>
  <c r="AB409" i="2"/>
  <c r="AB410" i="2"/>
  <c r="AB411" i="2"/>
  <c r="AB412" i="2"/>
  <c r="AB413" i="2"/>
  <c r="AB414" i="2"/>
  <c r="AB415" i="2"/>
  <c r="AB416" i="2"/>
  <c r="AB417" i="2"/>
  <c r="AB418" i="2"/>
  <c r="AB419" i="2"/>
  <c r="AB420" i="2"/>
  <c r="AB421" i="2"/>
  <c r="AB422" i="2"/>
  <c r="AB423" i="2"/>
  <c r="AB424" i="2"/>
  <c r="AB425" i="2"/>
  <c r="AB426" i="2"/>
  <c r="AB427" i="2"/>
  <c r="AB428" i="2"/>
  <c r="AB429" i="2"/>
  <c r="AB430" i="2"/>
  <c r="AB431" i="2"/>
  <c r="AB432" i="2"/>
  <c r="AB433" i="2"/>
  <c r="AB434" i="2"/>
  <c r="AB435" i="2"/>
  <c r="AB436" i="2"/>
  <c r="AB437" i="2"/>
  <c r="AB438" i="2"/>
  <c r="AB439" i="2"/>
  <c r="AB440" i="2"/>
  <c r="AB441" i="2"/>
  <c r="AB442" i="2"/>
  <c r="AB443" i="2"/>
  <c r="AB444" i="2"/>
  <c r="AB445" i="2"/>
  <c r="AB446" i="2"/>
  <c r="AB447" i="2"/>
  <c r="AB448" i="2"/>
  <c r="AB449" i="2"/>
  <c r="AB450" i="2"/>
  <c r="AB451" i="2"/>
  <c r="AB452" i="2"/>
  <c r="AB453" i="2"/>
  <c r="AB454" i="2"/>
  <c r="AB455" i="2"/>
  <c r="AB456" i="2"/>
  <c r="AB457" i="2"/>
  <c r="AB458" i="2"/>
  <c r="AB459" i="2"/>
  <c r="AB460" i="2"/>
  <c r="AB461" i="2"/>
  <c r="AB462" i="2"/>
  <c r="AB463" i="2"/>
  <c r="AB464" i="2"/>
  <c r="AB465" i="2"/>
  <c r="AB466" i="2"/>
  <c r="AB467" i="2"/>
  <c r="AB468" i="2"/>
  <c r="AB469" i="2"/>
  <c r="AB470" i="2"/>
  <c r="AB471" i="2"/>
  <c r="AB472" i="2"/>
  <c r="AB473" i="2"/>
  <c r="AB474" i="2"/>
  <c r="AB475" i="2"/>
  <c r="AB476" i="2"/>
  <c r="AB477" i="2"/>
  <c r="AB478" i="2"/>
  <c r="AB479" i="2"/>
  <c r="AB480" i="2"/>
  <c r="AB481" i="2"/>
  <c r="AB482" i="2"/>
  <c r="AB483" i="2"/>
  <c r="AB484" i="2"/>
  <c r="AB485" i="2"/>
  <c r="AB486" i="2"/>
  <c r="AB487" i="2"/>
  <c r="AB488" i="2"/>
  <c r="AB489" i="2"/>
  <c r="AB490" i="2"/>
  <c r="AB491" i="2"/>
  <c r="AB492" i="2"/>
  <c r="AB493" i="2"/>
  <c r="AB494" i="2"/>
  <c r="AB495" i="2"/>
  <c r="AB496" i="2"/>
  <c r="AB497" i="2"/>
  <c r="AB498" i="2"/>
  <c r="AB499" i="2"/>
  <c r="AB500" i="2"/>
  <c r="AB501" i="2"/>
  <c r="AB502" i="2"/>
  <c r="AB503" i="2"/>
  <c r="AB504" i="2"/>
  <c r="AB505" i="2"/>
  <c r="AB506" i="2"/>
  <c r="AB507" i="2"/>
  <c r="AB508" i="2"/>
  <c r="AB509" i="2"/>
  <c r="AB510" i="2"/>
  <c r="AB511" i="2"/>
  <c r="AB512" i="2"/>
  <c r="AB513" i="2"/>
  <c r="AB514" i="2"/>
  <c r="AB515" i="2"/>
  <c r="AB516" i="2"/>
  <c r="AB517" i="2"/>
  <c r="AB518" i="2"/>
  <c r="AB519" i="2"/>
  <c r="AB520" i="2"/>
  <c r="AB521" i="2"/>
  <c r="AB522" i="2"/>
  <c r="AB523" i="2"/>
  <c r="AB524" i="2"/>
  <c r="AB525" i="2"/>
  <c r="AB526" i="2"/>
  <c r="AB527" i="2"/>
  <c r="AB528" i="2"/>
  <c r="AB529" i="2"/>
  <c r="AB530" i="2"/>
  <c r="AB531" i="2"/>
  <c r="AB532" i="2"/>
  <c r="AB533" i="2"/>
  <c r="AB534" i="2"/>
  <c r="AB535" i="2"/>
  <c r="AB536" i="2"/>
  <c r="AB537" i="2"/>
  <c r="AB538" i="2"/>
  <c r="AB539" i="2"/>
  <c r="AB540" i="2"/>
  <c r="AB541" i="2"/>
  <c r="AB542" i="2"/>
  <c r="AB543" i="2"/>
  <c r="AB544" i="2"/>
  <c r="AB545" i="2"/>
  <c r="AB546" i="2"/>
  <c r="AB547" i="2"/>
  <c r="AB548" i="2"/>
  <c r="AB549" i="2"/>
  <c r="AB550" i="2"/>
  <c r="AB551" i="2"/>
  <c r="AB552" i="2"/>
  <c r="AB553" i="2"/>
  <c r="AB554" i="2"/>
  <c r="AB555" i="2"/>
  <c r="AB556" i="2"/>
  <c r="AB557" i="2"/>
  <c r="AB558" i="2"/>
  <c r="AB559" i="2"/>
  <c r="AB560" i="2"/>
  <c r="AB561" i="2"/>
  <c r="AB562" i="2"/>
  <c r="AB563" i="2"/>
  <c r="AB564" i="2"/>
  <c r="AB565" i="2"/>
  <c r="AB566" i="2"/>
  <c r="AB567" i="2"/>
  <c r="AB568" i="2"/>
  <c r="AB569" i="2"/>
  <c r="AB570" i="2"/>
  <c r="AB571" i="2"/>
  <c r="AB572" i="2"/>
  <c r="AB573" i="2"/>
  <c r="AB574" i="2"/>
  <c r="AB575" i="2"/>
  <c r="AB576" i="2"/>
  <c r="AB577" i="2"/>
  <c r="AB578" i="2"/>
  <c r="AB579" i="2"/>
  <c r="AB580" i="2"/>
  <c r="AB581" i="2"/>
  <c r="AB582" i="2"/>
  <c r="AB583" i="2"/>
  <c r="AB584" i="2"/>
  <c r="AB585" i="2"/>
  <c r="AB586" i="2"/>
  <c r="AB587" i="2"/>
  <c r="AB588" i="2"/>
  <c r="AB589" i="2"/>
  <c r="AB590" i="2"/>
  <c r="AB591" i="2"/>
  <c r="AB592" i="2"/>
  <c r="AB593" i="2"/>
  <c r="AB594" i="2"/>
  <c r="AB595" i="2"/>
  <c r="AB596" i="2"/>
  <c r="AB597" i="2"/>
  <c r="AB598" i="2"/>
  <c r="AB599" i="2"/>
  <c r="AB600" i="2"/>
  <c r="AB601" i="2"/>
  <c r="AB602" i="2"/>
  <c r="AB603" i="2"/>
  <c r="AB604" i="2"/>
  <c r="AB605" i="2"/>
  <c r="AB606" i="2"/>
  <c r="AB607" i="2"/>
  <c r="AB608" i="2"/>
  <c r="AB609" i="2"/>
  <c r="AB610" i="2"/>
  <c r="AB611" i="2"/>
  <c r="AB612" i="2"/>
  <c r="AB613" i="2"/>
  <c r="AB614" i="2"/>
  <c r="AB615" i="2"/>
  <c r="AB616" i="2"/>
  <c r="AB617" i="2"/>
  <c r="AB618" i="2"/>
  <c r="AB619" i="2"/>
  <c r="AB620" i="2"/>
  <c r="AB621" i="2"/>
  <c r="AB622" i="2"/>
  <c r="AB623" i="2"/>
  <c r="AB624" i="2"/>
  <c r="AB625" i="2"/>
  <c r="AB626" i="2"/>
  <c r="AB627" i="2"/>
  <c r="AB628" i="2"/>
  <c r="AB629" i="2"/>
  <c r="AB630" i="2"/>
  <c r="AB631" i="2"/>
  <c r="AB632" i="2"/>
  <c r="AB633" i="2"/>
  <c r="AB634" i="2"/>
  <c r="AB635" i="2"/>
  <c r="AB636" i="2"/>
  <c r="AB637" i="2"/>
  <c r="AB638" i="2"/>
  <c r="AB639" i="2"/>
  <c r="AB640" i="2"/>
  <c r="AB641" i="2"/>
  <c r="AB642" i="2"/>
  <c r="AB643" i="2"/>
  <c r="AB644" i="2"/>
  <c r="AB645" i="2"/>
  <c r="AB646" i="2"/>
  <c r="AB647" i="2"/>
  <c r="AB648" i="2"/>
  <c r="AB649" i="2"/>
  <c r="AB650" i="2"/>
  <c r="AB651" i="2"/>
  <c r="AB652" i="2"/>
  <c r="AB653" i="2"/>
  <c r="AB654" i="2"/>
  <c r="AB655" i="2"/>
  <c r="AB656" i="2"/>
  <c r="AB657" i="2"/>
  <c r="AB658" i="2"/>
  <c r="AB659" i="2"/>
  <c r="AB660" i="2"/>
  <c r="AB661" i="2"/>
  <c r="AB662" i="2"/>
  <c r="AB663" i="2"/>
  <c r="AB664" i="2"/>
  <c r="AB665" i="2"/>
  <c r="AB666" i="2"/>
  <c r="AB667" i="2"/>
  <c r="AB668" i="2"/>
  <c r="AB669" i="2"/>
  <c r="AB670" i="2"/>
  <c r="AB671" i="2"/>
  <c r="AB672" i="2"/>
  <c r="AB673" i="2"/>
  <c r="AB674" i="2"/>
  <c r="AB675" i="2"/>
  <c r="AB676" i="2"/>
  <c r="AB677" i="2"/>
  <c r="AB678" i="2"/>
  <c r="AB679" i="2"/>
  <c r="AB680" i="2"/>
  <c r="AB681" i="2"/>
  <c r="AB682" i="2"/>
  <c r="AB683" i="2"/>
  <c r="AB684" i="2"/>
  <c r="AB685" i="2"/>
  <c r="AB686" i="2"/>
  <c r="AB687" i="2"/>
  <c r="AB688" i="2"/>
  <c r="AB689" i="2"/>
  <c r="AB690" i="2"/>
  <c r="AB691" i="2"/>
  <c r="AB692" i="2"/>
  <c r="AB693" i="2"/>
  <c r="AB694" i="2"/>
  <c r="AB695" i="2"/>
  <c r="AB696" i="2"/>
  <c r="AB697" i="2"/>
  <c r="AB698" i="2"/>
  <c r="AB699" i="2"/>
  <c r="AB700" i="2"/>
  <c r="AB701" i="2"/>
  <c r="AB702" i="2"/>
  <c r="AB703" i="2"/>
  <c r="AB704" i="2"/>
  <c r="AB705" i="2"/>
  <c r="AB706" i="2"/>
  <c r="AB707" i="2"/>
  <c r="AB708" i="2"/>
  <c r="AB709" i="2"/>
  <c r="AB710" i="2"/>
  <c r="AB711" i="2"/>
  <c r="AB712" i="2"/>
  <c r="AB713" i="2"/>
  <c r="AB714" i="2"/>
  <c r="AB715" i="2"/>
  <c r="AB716" i="2"/>
  <c r="AB717" i="2"/>
  <c r="AB718" i="2"/>
  <c r="AB719" i="2"/>
  <c r="AB720" i="2"/>
  <c r="AB721" i="2"/>
  <c r="AB722" i="2"/>
  <c r="AB723" i="2"/>
  <c r="AB724" i="2"/>
  <c r="AB725" i="2"/>
  <c r="AB726" i="2"/>
  <c r="AB727" i="2"/>
  <c r="AB728" i="2"/>
  <c r="AB729" i="2"/>
  <c r="AB730" i="2"/>
  <c r="AB731" i="2"/>
  <c r="AB732" i="2"/>
  <c r="AB733" i="2"/>
  <c r="AB734" i="2"/>
  <c r="AB735" i="2"/>
  <c r="AB736" i="2"/>
  <c r="AB737" i="2"/>
  <c r="AB738" i="2"/>
  <c r="AB739" i="2"/>
  <c r="AB740" i="2"/>
  <c r="AB741" i="2"/>
  <c r="AB742" i="2"/>
  <c r="AB743" i="2"/>
  <c r="AB744" i="2"/>
  <c r="AB745" i="2"/>
  <c r="AB746" i="2"/>
  <c r="AB747" i="2"/>
  <c r="AB748" i="2"/>
  <c r="AB749" i="2"/>
  <c r="AB750" i="2"/>
  <c r="AB751" i="2"/>
  <c r="AB752" i="2"/>
  <c r="AB753" i="2"/>
  <c r="AB754" i="2"/>
  <c r="AB755" i="2"/>
  <c r="AB756" i="2"/>
  <c r="AB757" i="2"/>
  <c r="AB758" i="2"/>
  <c r="AB759" i="2"/>
  <c r="AB760" i="2"/>
  <c r="AB761" i="2"/>
  <c r="AB762" i="2"/>
  <c r="AB763" i="2"/>
  <c r="AB764" i="2"/>
  <c r="AB765" i="2"/>
  <c r="AB766" i="2"/>
  <c r="AB767" i="2"/>
  <c r="AB768" i="2"/>
  <c r="AB769" i="2"/>
  <c r="AB770" i="2"/>
  <c r="AB771" i="2"/>
  <c r="AB772" i="2"/>
  <c r="AB773" i="2"/>
  <c r="AB774" i="2"/>
  <c r="AB775" i="2"/>
  <c r="AB776" i="2"/>
  <c r="AB777" i="2"/>
  <c r="AB778" i="2"/>
  <c r="AB779" i="2"/>
  <c r="AB780" i="2"/>
  <c r="AB781" i="2"/>
  <c r="AB782" i="2"/>
  <c r="AB783" i="2"/>
  <c r="AB784" i="2"/>
  <c r="AB785" i="2"/>
  <c r="AB786" i="2"/>
  <c r="AB787" i="2"/>
  <c r="AB788" i="2"/>
  <c r="AB789" i="2"/>
  <c r="AB790" i="2"/>
  <c r="AB791" i="2"/>
  <c r="AB792" i="2"/>
  <c r="AB793" i="2"/>
  <c r="AB794" i="2"/>
  <c r="AB795" i="2"/>
  <c r="AB796" i="2"/>
  <c r="AB797" i="2"/>
  <c r="AB798" i="2"/>
  <c r="AB799" i="2"/>
  <c r="AB800" i="2"/>
  <c r="AB801" i="2"/>
  <c r="AB802" i="2"/>
  <c r="AB803" i="2"/>
  <c r="AB804" i="2"/>
  <c r="AB805" i="2"/>
  <c r="AB806" i="2"/>
  <c r="AB807" i="2"/>
  <c r="AB808" i="2"/>
  <c r="AB809" i="2"/>
  <c r="AB810" i="2"/>
  <c r="AB811" i="2"/>
  <c r="AB812" i="2"/>
  <c r="AB813" i="2"/>
  <c r="AB814" i="2"/>
  <c r="AB815" i="2"/>
  <c r="AB816" i="2"/>
  <c r="AB817" i="2"/>
  <c r="AB818" i="2"/>
  <c r="AB819" i="2"/>
  <c r="AB820" i="2"/>
  <c r="AB821" i="2"/>
  <c r="AB822" i="2"/>
  <c r="AB823" i="2"/>
  <c r="AB824" i="2"/>
  <c r="AB825" i="2"/>
  <c r="AB826" i="2"/>
  <c r="AB827" i="2"/>
  <c r="AB828" i="2"/>
  <c r="AB829" i="2"/>
  <c r="AB830" i="2"/>
  <c r="AB831" i="2"/>
  <c r="AB832" i="2"/>
  <c r="AB833" i="2"/>
  <c r="AB834" i="2"/>
  <c r="AB835" i="2"/>
  <c r="AB836" i="2"/>
  <c r="AB837" i="2"/>
  <c r="AB838" i="2"/>
  <c r="AB839" i="2"/>
  <c r="AB840" i="2"/>
  <c r="AB841" i="2"/>
  <c r="AB842" i="2"/>
  <c r="AB843" i="2"/>
  <c r="AB844" i="2"/>
  <c r="AB845" i="2"/>
  <c r="AB846" i="2"/>
  <c r="AB847" i="2"/>
  <c r="AB848" i="2"/>
  <c r="AB849" i="2"/>
  <c r="AB850" i="2"/>
  <c r="AB851" i="2"/>
  <c r="AB852" i="2"/>
  <c r="AB853" i="2"/>
  <c r="AB854" i="2"/>
  <c r="AB855" i="2"/>
  <c r="AB856" i="2"/>
  <c r="AB857" i="2"/>
  <c r="AB858" i="2"/>
  <c r="AB859" i="2"/>
  <c r="AB860" i="2"/>
  <c r="AB861" i="2"/>
  <c r="AB862" i="2"/>
  <c r="AB863" i="2"/>
  <c r="AB864" i="2"/>
  <c r="AB865" i="2"/>
  <c r="AB866" i="2"/>
  <c r="AB867" i="2"/>
  <c r="AB868" i="2"/>
  <c r="AB869" i="2"/>
  <c r="AB870" i="2"/>
  <c r="AB871" i="2"/>
  <c r="AB872" i="2"/>
  <c r="AB873" i="2"/>
  <c r="AB874" i="2"/>
  <c r="AB875" i="2"/>
  <c r="AB876" i="2"/>
  <c r="AB877" i="2"/>
  <c r="AB878" i="2"/>
  <c r="AB879" i="2"/>
  <c r="AB880" i="2"/>
  <c r="AB881" i="2"/>
  <c r="AB882" i="2"/>
  <c r="AB883" i="2"/>
  <c r="AB884" i="2"/>
  <c r="AB885" i="2"/>
  <c r="AB886" i="2"/>
  <c r="AB887" i="2"/>
  <c r="AB888" i="2"/>
  <c r="AB889" i="2"/>
  <c r="AB890" i="2"/>
  <c r="AB891" i="2"/>
  <c r="AB892" i="2"/>
  <c r="AB893" i="2"/>
  <c r="AB894" i="2"/>
  <c r="AB895" i="2"/>
  <c r="AB896" i="2"/>
  <c r="AB897" i="2"/>
  <c r="AB898" i="2"/>
  <c r="AB899" i="2"/>
  <c r="AB900" i="2"/>
  <c r="AB901" i="2"/>
  <c r="AB902" i="2"/>
  <c r="AB903" i="2"/>
  <c r="AB904" i="2"/>
  <c r="AB905" i="2"/>
  <c r="AB906" i="2"/>
  <c r="AB907" i="2"/>
  <c r="AB908" i="2"/>
  <c r="AB909" i="2"/>
  <c r="AB910" i="2"/>
  <c r="AB911" i="2"/>
  <c r="AB912" i="2"/>
  <c r="AB913" i="2"/>
  <c r="AB914" i="2"/>
  <c r="AB915" i="2"/>
  <c r="AB916" i="2"/>
  <c r="AB917" i="2"/>
  <c r="AB918" i="2"/>
  <c r="AB919" i="2"/>
  <c r="AB920" i="2"/>
  <c r="AB921" i="2"/>
  <c r="AB922" i="2"/>
  <c r="AB923" i="2"/>
  <c r="AB924" i="2"/>
  <c r="AB925" i="2"/>
  <c r="AB926" i="2"/>
  <c r="AB927" i="2"/>
  <c r="AB928" i="2"/>
  <c r="AB929" i="2"/>
  <c r="AB930" i="2"/>
  <c r="AB931" i="2"/>
  <c r="AB932" i="2"/>
  <c r="AB933" i="2"/>
  <c r="AB934" i="2"/>
  <c r="AB935" i="2"/>
  <c r="AB936" i="2"/>
  <c r="AB937" i="2"/>
  <c r="AB938" i="2"/>
  <c r="AB939" i="2"/>
  <c r="AB940" i="2"/>
  <c r="AB941" i="2"/>
  <c r="AB942" i="2"/>
  <c r="AB943" i="2"/>
  <c r="AB944" i="2"/>
  <c r="AB945" i="2"/>
  <c r="AB946" i="2"/>
  <c r="AB947" i="2"/>
  <c r="AB948" i="2"/>
  <c r="AB949" i="2"/>
  <c r="AB950" i="2"/>
  <c r="AB951" i="2"/>
  <c r="AB952" i="2"/>
  <c r="AB953" i="2"/>
  <c r="AB954" i="2"/>
  <c r="AB955" i="2"/>
  <c r="AB956" i="2"/>
  <c r="AB957" i="2"/>
  <c r="AB958" i="2"/>
  <c r="AB959" i="2"/>
  <c r="AB960" i="2"/>
  <c r="AB961" i="2"/>
  <c r="AB962" i="2"/>
  <c r="AB963" i="2"/>
  <c r="AB964" i="2"/>
  <c r="AB965" i="2"/>
  <c r="AB966" i="2"/>
  <c r="AB967" i="2"/>
  <c r="AB968" i="2"/>
  <c r="AB969" i="2"/>
  <c r="AB970" i="2"/>
  <c r="AB971" i="2"/>
  <c r="AB972" i="2"/>
  <c r="AB973" i="2"/>
  <c r="AB974" i="2"/>
  <c r="AB975" i="2"/>
  <c r="AB976" i="2"/>
  <c r="AB977" i="2"/>
  <c r="AB978" i="2"/>
  <c r="AB979" i="2"/>
  <c r="AB980" i="2"/>
  <c r="AB981" i="2"/>
  <c r="AB982" i="2"/>
  <c r="AB983" i="2"/>
  <c r="AB984" i="2"/>
  <c r="AB985" i="2"/>
  <c r="AB986" i="2"/>
  <c r="AB987" i="2"/>
  <c r="AB988" i="2"/>
  <c r="AB989" i="2"/>
  <c r="AB990" i="2"/>
  <c r="AB991" i="2"/>
  <c r="AB992" i="2"/>
  <c r="AB993" i="2"/>
  <c r="AB994" i="2"/>
  <c r="AB995" i="2"/>
  <c r="AB996" i="2"/>
  <c r="AB997" i="2"/>
  <c r="AB998" i="2"/>
  <c r="AB999" i="2"/>
  <c r="AB1000" i="2"/>
  <c r="AB1001" i="2"/>
  <c r="AB1002" i="2"/>
  <c r="AB1003" i="2"/>
  <c r="AB1004" i="2"/>
  <c r="AB1005" i="2"/>
  <c r="AB1006" i="2"/>
  <c r="AB1007" i="2"/>
  <c r="AB1008" i="2"/>
  <c r="AB1009" i="2"/>
  <c r="AB1010" i="2"/>
  <c r="AB1011" i="2"/>
  <c r="AB1012" i="2"/>
  <c r="AB1013" i="2"/>
  <c r="AB1014" i="2"/>
  <c r="AB1015" i="2"/>
  <c r="AB1016" i="2"/>
  <c r="AB1017" i="2"/>
  <c r="AB1018" i="2"/>
  <c r="AB1019" i="2"/>
  <c r="AB1020" i="2"/>
  <c r="AB1021" i="2"/>
  <c r="AB1022" i="2"/>
  <c r="AB1023" i="2"/>
  <c r="AB1024" i="2"/>
  <c r="AB1025" i="2"/>
  <c r="AB1026" i="2"/>
  <c r="AB1027" i="2"/>
  <c r="AB1028" i="2"/>
  <c r="AB1029" i="2"/>
  <c r="AB1030" i="2"/>
  <c r="AB1031" i="2"/>
  <c r="AB1032" i="2"/>
  <c r="AB1033" i="2"/>
  <c r="AB1034" i="2"/>
  <c r="AB1035" i="2"/>
  <c r="AB1036" i="2"/>
  <c r="AB1037" i="2"/>
  <c r="AB1038" i="2"/>
  <c r="AB1039" i="2"/>
  <c r="AB1040" i="2"/>
  <c r="AB1041" i="2"/>
  <c r="AB1042" i="2"/>
  <c r="AB1043" i="2"/>
  <c r="AB1044" i="2"/>
  <c r="AB1045" i="2"/>
  <c r="AB1046" i="2"/>
  <c r="AB1047" i="2"/>
  <c r="AB1048" i="2"/>
  <c r="AB1049" i="2"/>
  <c r="AB1050" i="2"/>
  <c r="AB1051" i="2"/>
  <c r="AB1052" i="2"/>
  <c r="AB1053" i="2"/>
  <c r="AB1054" i="2"/>
  <c r="AB1055" i="2"/>
  <c r="AB1056" i="2"/>
  <c r="AB1057" i="2"/>
  <c r="AB1058" i="2"/>
  <c r="AB1059" i="2"/>
  <c r="AB1060" i="2"/>
  <c r="AB1061" i="2"/>
  <c r="AB1062" i="2"/>
  <c r="AB1063" i="2"/>
  <c r="AB1064" i="2"/>
  <c r="AB1065" i="2"/>
  <c r="AB1066" i="2"/>
  <c r="AB1067" i="2"/>
  <c r="AB1068" i="2"/>
  <c r="AB1069" i="2"/>
  <c r="AB1070" i="2"/>
  <c r="AB1071" i="2"/>
  <c r="AB1072" i="2"/>
  <c r="AB1073" i="2"/>
  <c r="AB1074" i="2"/>
  <c r="AB1075" i="2"/>
  <c r="AB1076" i="2"/>
  <c r="AB1077" i="2"/>
  <c r="AB1078" i="2"/>
  <c r="AB1079" i="2"/>
  <c r="AB1080" i="2"/>
  <c r="AB1081" i="2"/>
  <c r="AB1082" i="2"/>
  <c r="AB1083" i="2"/>
  <c r="AB1084" i="2"/>
  <c r="AB1085" i="2"/>
  <c r="AB1086" i="2"/>
  <c r="AB1087" i="2"/>
  <c r="AB1088" i="2"/>
  <c r="AB1089" i="2"/>
  <c r="AB1090" i="2"/>
  <c r="AB1091" i="2"/>
  <c r="AB1092" i="2"/>
  <c r="AB1093" i="2"/>
  <c r="AB1094" i="2"/>
  <c r="AB1095" i="2"/>
  <c r="AB1096" i="2"/>
  <c r="AB1097" i="2"/>
  <c r="AB1098" i="2"/>
  <c r="AB1099" i="2"/>
  <c r="AB1100" i="2"/>
  <c r="AB1101" i="2"/>
  <c r="AB1102" i="2"/>
  <c r="AB1103" i="2"/>
  <c r="AB1104" i="2"/>
  <c r="AB1105" i="2"/>
  <c r="AB1106" i="2"/>
  <c r="AB1107" i="2"/>
  <c r="AB1108" i="2"/>
  <c r="AB1109" i="2"/>
  <c r="AB1110" i="2"/>
  <c r="AB1111" i="2"/>
  <c r="AB1112" i="2"/>
  <c r="AB1113" i="2"/>
  <c r="AB1114" i="2"/>
  <c r="AB1115" i="2"/>
  <c r="AB1116" i="2"/>
  <c r="AB1117" i="2"/>
  <c r="AB1118" i="2"/>
  <c r="AB1119" i="2"/>
  <c r="AB1120" i="2"/>
  <c r="AB1121" i="2"/>
  <c r="AB1122" i="2"/>
  <c r="AB1123" i="2"/>
  <c r="AB1124" i="2"/>
  <c r="AB1125" i="2"/>
  <c r="AB1126" i="2"/>
  <c r="AB1127" i="2"/>
  <c r="AB1128" i="2"/>
  <c r="AB1129" i="2"/>
  <c r="AB1130" i="2"/>
  <c r="AB1131" i="2"/>
  <c r="AB1132" i="2"/>
  <c r="AB1133" i="2"/>
  <c r="AB1134" i="2"/>
  <c r="AB1135" i="2"/>
  <c r="AB1136" i="2"/>
  <c r="AB1137" i="2"/>
  <c r="AB1138" i="2"/>
  <c r="AB1139" i="2"/>
  <c r="AB1140" i="2"/>
  <c r="AB1141" i="2"/>
  <c r="AB1142" i="2"/>
  <c r="AB1143" i="2"/>
  <c r="AB1144" i="2"/>
  <c r="AB1145" i="2"/>
  <c r="AB1146" i="2"/>
  <c r="AB1147" i="2"/>
  <c r="AB1148" i="2"/>
  <c r="AB1149" i="2"/>
  <c r="AB1150" i="2"/>
  <c r="AB1151" i="2"/>
  <c r="AB1152" i="2"/>
  <c r="AB1153" i="2"/>
  <c r="AB1154" i="2"/>
  <c r="AB1155" i="2"/>
  <c r="AB1156" i="2"/>
  <c r="AB1157" i="2"/>
  <c r="AB1158" i="2"/>
  <c r="AB1159" i="2"/>
  <c r="AB1160" i="2"/>
  <c r="AB1161" i="2"/>
  <c r="AB1162" i="2"/>
  <c r="AB1163" i="2"/>
  <c r="AB1164" i="2"/>
  <c r="AB1165" i="2"/>
  <c r="AB1166" i="2"/>
  <c r="AB1167" i="2"/>
  <c r="AB1168" i="2"/>
  <c r="AB1169" i="2"/>
  <c r="AB1170" i="2"/>
  <c r="AB1171" i="2"/>
  <c r="AB1172" i="2"/>
  <c r="AB1173" i="2"/>
  <c r="AB1174" i="2"/>
  <c r="AB1175" i="2"/>
  <c r="AB1176" i="2"/>
  <c r="AB1177" i="2"/>
  <c r="AB1178" i="2"/>
  <c r="AB1179" i="2"/>
  <c r="AB1180" i="2"/>
  <c r="AB1181" i="2"/>
  <c r="AB1182" i="2"/>
  <c r="AB1183" i="2"/>
  <c r="AB1184" i="2"/>
  <c r="AB1185" i="2"/>
  <c r="AB1186" i="2"/>
  <c r="AB1187" i="2"/>
  <c r="AB1188" i="2"/>
  <c r="AB1189" i="2"/>
  <c r="AB1190" i="2"/>
  <c r="AB1191" i="2"/>
  <c r="AB1192" i="2"/>
  <c r="AB1193" i="2"/>
  <c r="AB1194" i="2"/>
  <c r="AB1195" i="2"/>
  <c r="AB1196" i="2"/>
  <c r="AB1197" i="2"/>
  <c r="AB1198" i="2"/>
  <c r="AB1199" i="2"/>
  <c r="AB1200" i="2"/>
  <c r="AB1201" i="2"/>
  <c r="AB1202" i="2"/>
  <c r="AB1203" i="2"/>
  <c r="AB1204" i="2"/>
  <c r="AB1205" i="2"/>
  <c r="AB1206" i="2"/>
  <c r="AB1207" i="2"/>
  <c r="AB1208" i="2"/>
  <c r="AB1209" i="2"/>
  <c r="AB1210" i="2"/>
  <c r="AB1211" i="2"/>
  <c r="AB1212" i="2"/>
  <c r="AB1213" i="2"/>
  <c r="AB1214" i="2"/>
  <c r="AB1215" i="2"/>
  <c r="AB1216" i="2"/>
  <c r="AB1217" i="2"/>
  <c r="AB1218" i="2"/>
  <c r="AB1219" i="2"/>
  <c r="AB1220" i="2"/>
  <c r="AB1221" i="2"/>
  <c r="AB1222" i="2"/>
  <c r="AB1223" i="2"/>
  <c r="AB1224" i="2"/>
  <c r="AB1225" i="2"/>
  <c r="AB1226" i="2"/>
  <c r="AB1227" i="2"/>
  <c r="AB1228" i="2"/>
  <c r="AB1229" i="2"/>
  <c r="AB1230" i="2"/>
  <c r="AB1231" i="2"/>
  <c r="AB1232" i="2"/>
  <c r="AB1233" i="2"/>
  <c r="AB1234" i="2"/>
  <c r="AB1235" i="2"/>
  <c r="AB1236" i="2"/>
  <c r="AB1237" i="2"/>
  <c r="AB1238" i="2"/>
  <c r="AB1239" i="2"/>
  <c r="AB1240" i="2"/>
  <c r="AB1241" i="2"/>
  <c r="AB1242" i="2"/>
  <c r="AB1243" i="2"/>
  <c r="AB1244" i="2"/>
  <c r="AB1245" i="2"/>
  <c r="AB1246" i="2"/>
  <c r="AB1247" i="2"/>
  <c r="AB1248" i="2"/>
  <c r="AB1249" i="2"/>
  <c r="AB1250" i="2"/>
  <c r="AB1251" i="2"/>
  <c r="AB1252" i="2"/>
  <c r="AB1253" i="2"/>
  <c r="AB1254" i="2"/>
  <c r="AB1255" i="2"/>
  <c r="AB1256" i="2"/>
  <c r="AB1257" i="2"/>
  <c r="AB1258" i="2"/>
  <c r="AB1259" i="2"/>
  <c r="AB1260" i="2"/>
  <c r="AB1261" i="2"/>
  <c r="AB1262" i="2"/>
  <c r="AB1263" i="2"/>
  <c r="AB1264" i="2"/>
  <c r="AB1265" i="2"/>
  <c r="AB1266" i="2"/>
  <c r="AB1267" i="2"/>
  <c r="AB1268" i="2"/>
  <c r="AB1269" i="2"/>
  <c r="AB1270" i="2"/>
  <c r="AB1271" i="2"/>
  <c r="AB1272" i="2"/>
  <c r="AB1273" i="2"/>
  <c r="AB1274" i="2"/>
  <c r="AB1275" i="2"/>
  <c r="AB1276" i="2"/>
  <c r="AB1277" i="2"/>
  <c r="AB1278" i="2"/>
  <c r="AB1279" i="2"/>
  <c r="AB1280" i="2"/>
  <c r="AB1281" i="2"/>
  <c r="AB1282" i="2"/>
  <c r="AB1283" i="2"/>
  <c r="AB1284" i="2"/>
  <c r="AB1285" i="2"/>
  <c r="AB1286" i="2"/>
  <c r="AB1287" i="2"/>
  <c r="AB1288" i="2"/>
  <c r="AB1289" i="2"/>
  <c r="AB1290" i="2"/>
  <c r="AB1291" i="2"/>
  <c r="AB1292" i="2"/>
  <c r="AB1293" i="2"/>
  <c r="AB1294" i="2"/>
  <c r="AB1295" i="2"/>
  <c r="AB1296" i="2"/>
  <c r="AB1297" i="2"/>
  <c r="AB1298" i="2"/>
  <c r="AB1299" i="2"/>
  <c r="AB1300" i="2"/>
  <c r="AB1301" i="2"/>
  <c r="AB1302" i="2"/>
  <c r="AB1303" i="2"/>
  <c r="AB1304" i="2"/>
  <c r="AB1305" i="2"/>
  <c r="AB1306" i="2"/>
  <c r="AB1307" i="2"/>
  <c r="AB1308" i="2"/>
  <c r="AB1309" i="2"/>
  <c r="AB1310" i="2"/>
  <c r="AB1311" i="2"/>
  <c r="AB1312" i="2"/>
  <c r="AB1313" i="2"/>
  <c r="AB1314" i="2"/>
  <c r="AB1315" i="2"/>
  <c r="AB1316" i="2"/>
  <c r="AB1317" i="2"/>
  <c r="AB1318" i="2"/>
  <c r="AB1319" i="2"/>
  <c r="AB1320" i="2"/>
  <c r="AB1321" i="2"/>
  <c r="AB1322" i="2"/>
  <c r="AB1323" i="2"/>
  <c r="AB1324" i="2"/>
  <c r="AB1325" i="2"/>
  <c r="AB1326" i="2"/>
  <c r="AB1327" i="2"/>
  <c r="AB1328" i="2"/>
  <c r="AB1329" i="2"/>
  <c r="AB1330" i="2"/>
  <c r="AB1331" i="2"/>
  <c r="AB1332" i="2"/>
  <c r="AB1333" i="2"/>
  <c r="AB1334" i="2"/>
  <c r="AB1335" i="2"/>
  <c r="AB1336" i="2"/>
  <c r="AB1337" i="2"/>
  <c r="AB1338" i="2"/>
  <c r="AB1339" i="2"/>
  <c r="AB1340" i="2"/>
  <c r="AB1341" i="2"/>
  <c r="AB1342" i="2"/>
  <c r="AB1343" i="2"/>
  <c r="AB1344" i="2"/>
  <c r="AB1345" i="2"/>
  <c r="AB1346" i="2"/>
  <c r="AB1347" i="2"/>
  <c r="AB1348" i="2"/>
  <c r="AB1349" i="2"/>
  <c r="AB1350" i="2"/>
  <c r="AB1351" i="2"/>
  <c r="AB1352" i="2"/>
  <c r="AB1353" i="2"/>
  <c r="AB1354" i="2"/>
  <c r="AB1355" i="2"/>
  <c r="AB1356" i="2"/>
  <c r="AB1357" i="2"/>
  <c r="AB1358" i="2"/>
  <c r="AB1359" i="2"/>
  <c r="AB1360" i="2"/>
  <c r="AB1361" i="2"/>
  <c r="AB1362" i="2"/>
  <c r="AB1363" i="2"/>
  <c r="AB1364" i="2"/>
  <c r="AB1365" i="2"/>
  <c r="AB1366" i="2"/>
  <c r="AB1367" i="2"/>
  <c r="AB1368" i="2"/>
  <c r="AB1369" i="2"/>
  <c r="AB1370" i="2"/>
  <c r="AB1371" i="2"/>
  <c r="AB1372" i="2"/>
  <c r="AB1373" i="2"/>
  <c r="AB1374" i="2"/>
  <c r="AB1375" i="2"/>
  <c r="AB1376" i="2"/>
  <c r="AB1377" i="2"/>
  <c r="AB1378" i="2"/>
  <c r="AB1379" i="2"/>
  <c r="AB1380" i="2"/>
  <c r="AB1381" i="2"/>
  <c r="AB1382" i="2"/>
  <c r="AB1383" i="2"/>
  <c r="AB1384" i="2"/>
  <c r="AB1385" i="2"/>
  <c r="AB1386" i="2"/>
  <c r="AB1387" i="2"/>
  <c r="AB1388" i="2"/>
  <c r="AB1389" i="2"/>
  <c r="AB1390" i="2"/>
  <c r="AB1391" i="2"/>
  <c r="AB1392" i="2"/>
  <c r="AB1393" i="2"/>
  <c r="AB1394" i="2"/>
  <c r="AB1395" i="2"/>
  <c r="AB1396" i="2"/>
  <c r="AB1397" i="2"/>
  <c r="AB1398" i="2"/>
  <c r="AB1399" i="2"/>
  <c r="AB1400" i="2"/>
  <c r="AB1401" i="2"/>
  <c r="AB1402" i="2"/>
  <c r="AB1403" i="2"/>
  <c r="AB1404" i="2"/>
  <c r="AB1405" i="2"/>
  <c r="AB1406" i="2"/>
  <c r="AB1407" i="2"/>
  <c r="AB1408" i="2"/>
  <c r="AB1409" i="2"/>
  <c r="AB1410" i="2"/>
  <c r="AB1411" i="2"/>
  <c r="AB1412" i="2"/>
  <c r="AB1413" i="2"/>
  <c r="AB1414" i="2"/>
  <c r="AB1415" i="2"/>
  <c r="AB1416" i="2"/>
  <c r="AB1417" i="2"/>
  <c r="AB1418" i="2"/>
  <c r="AB1419" i="2"/>
  <c r="AB1420" i="2"/>
  <c r="AB1421" i="2"/>
  <c r="AB1422" i="2"/>
  <c r="AB1423" i="2"/>
  <c r="AB1424" i="2"/>
  <c r="AB1425" i="2"/>
  <c r="AB1426" i="2"/>
  <c r="AB1427" i="2"/>
  <c r="AB1428" i="2"/>
  <c r="AB1429" i="2"/>
  <c r="AB1430" i="2"/>
  <c r="AB1431" i="2"/>
  <c r="AB1432" i="2"/>
  <c r="AB1433" i="2"/>
  <c r="AB1434" i="2"/>
  <c r="AB1435" i="2"/>
  <c r="AB1436" i="2"/>
  <c r="AB1437" i="2"/>
  <c r="AB1438" i="2"/>
  <c r="AB1439" i="2"/>
  <c r="AB1440" i="2"/>
  <c r="AB1441" i="2"/>
  <c r="AB1442" i="2"/>
  <c r="AB1443" i="2"/>
  <c r="AB1444" i="2"/>
  <c r="AB1445" i="2"/>
  <c r="AB1446" i="2"/>
  <c r="AB1447" i="2"/>
  <c r="AB1448" i="2"/>
  <c r="AB1449" i="2"/>
  <c r="AB1450" i="2"/>
  <c r="AB1451" i="2"/>
  <c r="AB1452" i="2"/>
  <c r="AB1453" i="2"/>
  <c r="AB1454" i="2"/>
  <c r="AB1455" i="2"/>
  <c r="AB1456" i="2"/>
  <c r="AB1457" i="2"/>
  <c r="AB1458" i="2"/>
  <c r="AB1459" i="2"/>
  <c r="AB1460" i="2"/>
  <c r="AB1461" i="2"/>
  <c r="AB1462" i="2"/>
  <c r="AB1463" i="2"/>
  <c r="AB1464" i="2"/>
  <c r="AB1465" i="2"/>
  <c r="AB1466" i="2"/>
  <c r="AB1467" i="2"/>
  <c r="AB1468" i="2"/>
  <c r="AB1469" i="2"/>
  <c r="AB1470" i="2"/>
  <c r="AB1471"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56" i="2"/>
  <c r="AA557" i="2"/>
  <c r="AA558" i="2"/>
  <c r="AA559" i="2"/>
  <c r="AA560" i="2"/>
  <c r="AA561" i="2"/>
  <c r="AA562" i="2"/>
  <c r="AA563" i="2"/>
  <c r="AA564" i="2"/>
  <c r="AA565" i="2"/>
  <c r="AA566" i="2"/>
  <c r="AA567" i="2"/>
  <c r="AA568" i="2"/>
  <c r="AA569" i="2"/>
  <c r="AA570" i="2"/>
  <c r="AA571" i="2"/>
  <c r="AA572" i="2"/>
  <c r="AA573" i="2"/>
  <c r="AA574" i="2"/>
  <c r="AA575" i="2"/>
  <c r="AA576" i="2"/>
  <c r="AA577" i="2"/>
  <c r="AA578" i="2"/>
  <c r="AA579" i="2"/>
  <c r="AA580" i="2"/>
  <c r="AA581" i="2"/>
  <c r="AA582" i="2"/>
  <c r="AA583" i="2"/>
  <c r="AA584" i="2"/>
  <c r="AA585" i="2"/>
  <c r="AA586" i="2"/>
  <c r="AA587" i="2"/>
  <c r="AA588" i="2"/>
  <c r="AA589" i="2"/>
  <c r="AA590" i="2"/>
  <c r="AA591" i="2"/>
  <c r="AA592" i="2"/>
  <c r="AA593" i="2"/>
  <c r="AA594" i="2"/>
  <c r="AA595" i="2"/>
  <c r="AA596" i="2"/>
  <c r="AA597" i="2"/>
  <c r="AA598" i="2"/>
  <c r="AA599" i="2"/>
  <c r="AA600" i="2"/>
  <c r="AA601" i="2"/>
  <c r="AA602" i="2"/>
  <c r="AA603" i="2"/>
  <c r="AA604" i="2"/>
  <c r="AA605" i="2"/>
  <c r="AA606" i="2"/>
  <c r="AA607" i="2"/>
  <c r="AA608" i="2"/>
  <c r="AA609" i="2"/>
  <c r="AA610" i="2"/>
  <c r="AA611" i="2"/>
  <c r="AA612" i="2"/>
  <c r="AA613" i="2"/>
  <c r="AA614" i="2"/>
  <c r="AA615" i="2"/>
  <c r="AA616" i="2"/>
  <c r="AA617" i="2"/>
  <c r="AA618" i="2"/>
  <c r="AA619" i="2"/>
  <c r="AA620" i="2"/>
  <c r="AA621" i="2"/>
  <c r="AA622" i="2"/>
  <c r="AA623" i="2"/>
  <c r="AA624" i="2"/>
  <c r="AA625" i="2"/>
  <c r="AA626" i="2"/>
  <c r="AA627" i="2"/>
  <c r="AA628" i="2"/>
  <c r="AA629" i="2"/>
  <c r="AA630" i="2"/>
  <c r="AA631" i="2"/>
  <c r="AA632" i="2"/>
  <c r="AA633" i="2"/>
  <c r="AA634" i="2"/>
  <c r="AA635" i="2"/>
  <c r="AA636" i="2"/>
  <c r="AA637" i="2"/>
  <c r="AA638" i="2"/>
  <c r="AA639" i="2"/>
  <c r="AA640" i="2"/>
  <c r="AA641" i="2"/>
  <c r="AA642" i="2"/>
  <c r="AA643" i="2"/>
  <c r="AA644" i="2"/>
  <c r="AA645" i="2"/>
  <c r="AA646" i="2"/>
  <c r="AA647" i="2"/>
  <c r="AA648" i="2"/>
  <c r="AA649" i="2"/>
  <c r="AA650" i="2"/>
  <c r="AA651" i="2"/>
  <c r="AA652" i="2"/>
  <c r="AA653" i="2"/>
  <c r="AA654" i="2"/>
  <c r="AA655" i="2"/>
  <c r="AA656" i="2"/>
  <c r="AA657" i="2"/>
  <c r="AA658" i="2"/>
  <c r="AA659" i="2"/>
  <c r="AA660" i="2"/>
  <c r="AA661" i="2"/>
  <c r="AA662" i="2"/>
  <c r="AA663" i="2"/>
  <c r="AA664" i="2"/>
  <c r="AA665" i="2"/>
  <c r="AA666" i="2"/>
  <c r="AA667" i="2"/>
  <c r="AA668" i="2"/>
  <c r="AA669" i="2"/>
  <c r="AA670" i="2"/>
  <c r="AA671" i="2"/>
  <c r="AA672" i="2"/>
  <c r="AA673" i="2"/>
  <c r="AA674" i="2"/>
  <c r="AA675" i="2"/>
  <c r="AA676" i="2"/>
  <c r="AA677" i="2"/>
  <c r="AA678" i="2"/>
  <c r="AA679" i="2"/>
  <c r="AA680" i="2"/>
  <c r="AA681" i="2"/>
  <c r="AA682" i="2"/>
  <c r="AA683" i="2"/>
  <c r="AA684" i="2"/>
  <c r="AA685" i="2"/>
  <c r="AA686" i="2"/>
  <c r="AA687" i="2"/>
  <c r="AA688" i="2"/>
  <c r="AA689" i="2"/>
  <c r="AA690" i="2"/>
  <c r="AA691" i="2"/>
  <c r="AA692" i="2"/>
  <c r="AA693" i="2"/>
  <c r="AA694" i="2"/>
  <c r="AA695" i="2"/>
  <c r="AA696" i="2"/>
  <c r="AA697" i="2"/>
  <c r="AA698" i="2"/>
  <c r="AA699" i="2"/>
  <c r="AA700" i="2"/>
  <c r="AA701" i="2"/>
  <c r="AA702" i="2"/>
  <c r="AA703" i="2"/>
  <c r="AA704" i="2"/>
  <c r="AA705" i="2"/>
  <c r="AA706" i="2"/>
  <c r="AA707" i="2"/>
  <c r="AA708" i="2"/>
  <c r="AA709" i="2"/>
  <c r="AA710" i="2"/>
  <c r="AA711" i="2"/>
  <c r="AA712" i="2"/>
  <c r="AA713" i="2"/>
  <c r="AA714" i="2"/>
  <c r="AA715" i="2"/>
  <c r="AA716" i="2"/>
  <c r="AA717" i="2"/>
  <c r="AA718" i="2"/>
  <c r="AA719" i="2"/>
  <c r="AA720" i="2"/>
  <c r="AA721" i="2"/>
  <c r="AA722" i="2"/>
  <c r="AA723" i="2"/>
  <c r="AA724" i="2"/>
  <c r="AA725" i="2"/>
  <c r="AA726" i="2"/>
  <c r="AA727" i="2"/>
  <c r="AA728" i="2"/>
  <c r="AA729" i="2"/>
  <c r="AA730" i="2"/>
  <c r="AA731" i="2"/>
  <c r="AA732" i="2"/>
  <c r="AA733" i="2"/>
  <c r="AA734" i="2"/>
  <c r="AA735" i="2"/>
  <c r="AA736" i="2"/>
  <c r="AA737" i="2"/>
  <c r="AA738" i="2"/>
  <c r="AA739" i="2"/>
  <c r="AA740" i="2"/>
  <c r="AA741" i="2"/>
  <c r="AA742" i="2"/>
  <c r="AA743" i="2"/>
  <c r="AA744" i="2"/>
  <c r="AA745" i="2"/>
  <c r="AA746" i="2"/>
  <c r="AA747" i="2"/>
  <c r="AA748" i="2"/>
  <c r="AA749" i="2"/>
  <c r="AA750" i="2"/>
  <c r="AA751" i="2"/>
  <c r="AA752" i="2"/>
  <c r="AA753" i="2"/>
  <c r="AA754" i="2"/>
  <c r="AA755" i="2"/>
  <c r="AA756" i="2"/>
  <c r="AA757" i="2"/>
  <c r="AA758" i="2"/>
  <c r="AA759" i="2"/>
  <c r="AA760" i="2"/>
  <c r="AA761" i="2"/>
  <c r="AA762" i="2"/>
  <c r="AA763" i="2"/>
  <c r="AA764" i="2"/>
  <c r="AA765" i="2"/>
  <c r="AA766" i="2"/>
  <c r="AA767" i="2"/>
  <c r="AA768" i="2"/>
  <c r="AA769" i="2"/>
  <c r="AA770" i="2"/>
  <c r="AA771" i="2"/>
  <c r="AA772" i="2"/>
  <c r="AA773" i="2"/>
  <c r="AA774" i="2"/>
  <c r="AA775" i="2"/>
  <c r="AA776" i="2"/>
  <c r="AA777" i="2"/>
  <c r="AA778" i="2"/>
  <c r="AA779" i="2"/>
  <c r="AA780" i="2"/>
  <c r="AA781" i="2"/>
  <c r="AA782" i="2"/>
  <c r="AA783" i="2"/>
  <c r="AA784" i="2"/>
  <c r="AA785" i="2"/>
  <c r="AA786" i="2"/>
  <c r="AA787" i="2"/>
  <c r="AA788" i="2"/>
  <c r="AA789" i="2"/>
  <c r="AA790" i="2"/>
  <c r="AA791" i="2"/>
  <c r="AA792" i="2"/>
  <c r="AA793" i="2"/>
  <c r="AA794" i="2"/>
  <c r="AA795" i="2"/>
  <c r="AA796" i="2"/>
  <c r="AA797" i="2"/>
  <c r="AA798" i="2"/>
  <c r="AA799" i="2"/>
  <c r="AA800" i="2"/>
  <c r="AA801" i="2"/>
  <c r="AA802" i="2"/>
  <c r="AA803" i="2"/>
  <c r="AA804" i="2"/>
  <c r="AA805" i="2"/>
  <c r="AA806" i="2"/>
  <c r="AA807" i="2"/>
  <c r="AA808" i="2"/>
  <c r="AA809" i="2"/>
  <c r="AA810" i="2"/>
  <c r="AA811" i="2"/>
  <c r="AA812" i="2"/>
  <c r="AA813" i="2"/>
  <c r="AA814" i="2"/>
  <c r="AA815" i="2"/>
  <c r="AA816" i="2"/>
  <c r="AA817" i="2"/>
  <c r="AA818" i="2"/>
  <c r="AA819" i="2"/>
  <c r="AA820" i="2"/>
  <c r="AA821" i="2"/>
  <c r="AA822" i="2"/>
  <c r="AA823" i="2"/>
  <c r="AA824" i="2"/>
  <c r="AA825" i="2"/>
  <c r="AA826" i="2"/>
  <c r="AA827" i="2"/>
  <c r="AA828" i="2"/>
  <c r="AA829" i="2"/>
  <c r="AA830" i="2"/>
  <c r="AA831" i="2"/>
  <c r="AA832" i="2"/>
  <c r="AA833" i="2"/>
  <c r="AA834" i="2"/>
  <c r="AA835" i="2"/>
  <c r="AA836" i="2"/>
  <c r="AA837" i="2"/>
  <c r="AA838" i="2"/>
  <c r="AA839" i="2"/>
  <c r="AA840" i="2"/>
  <c r="AA841" i="2"/>
  <c r="AA842" i="2"/>
  <c r="AA843" i="2"/>
  <c r="AA844" i="2"/>
  <c r="AA845" i="2"/>
  <c r="AA846" i="2"/>
  <c r="AA847" i="2"/>
  <c r="AA848" i="2"/>
  <c r="AA849" i="2"/>
  <c r="AA850" i="2"/>
  <c r="AA851" i="2"/>
  <c r="AA852" i="2"/>
  <c r="AA853" i="2"/>
  <c r="AA854" i="2"/>
  <c r="AA855" i="2"/>
  <c r="AA856" i="2"/>
  <c r="AA857" i="2"/>
  <c r="AA858" i="2"/>
  <c r="AA859" i="2"/>
  <c r="AA860" i="2"/>
  <c r="AA861" i="2"/>
  <c r="AA862" i="2"/>
  <c r="AA863" i="2"/>
  <c r="AA864" i="2"/>
  <c r="AA865" i="2"/>
  <c r="AA866" i="2"/>
  <c r="AA867" i="2"/>
  <c r="AA868" i="2"/>
  <c r="AA869" i="2"/>
  <c r="AA870" i="2"/>
  <c r="AA871" i="2"/>
  <c r="AA872" i="2"/>
  <c r="AA873" i="2"/>
  <c r="AA874" i="2"/>
  <c r="AA875" i="2"/>
  <c r="AA876" i="2"/>
  <c r="AA877" i="2"/>
  <c r="AA878" i="2"/>
  <c r="AA879" i="2"/>
  <c r="AA880" i="2"/>
  <c r="AA881" i="2"/>
  <c r="AA882" i="2"/>
  <c r="AA883" i="2"/>
  <c r="AA884" i="2"/>
  <c r="AA885" i="2"/>
  <c r="AA886" i="2"/>
  <c r="AA887" i="2"/>
  <c r="AA888" i="2"/>
  <c r="AA889" i="2"/>
  <c r="AA890" i="2"/>
  <c r="AA891" i="2"/>
  <c r="AA892" i="2"/>
  <c r="AA893" i="2"/>
  <c r="AA894" i="2"/>
  <c r="AA895" i="2"/>
  <c r="AA896" i="2"/>
  <c r="AA897" i="2"/>
  <c r="AA898" i="2"/>
  <c r="AA899" i="2"/>
  <c r="AA900" i="2"/>
  <c r="AA901" i="2"/>
  <c r="AA902" i="2"/>
  <c r="AA903" i="2"/>
  <c r="AA904" i="2"/>
  <c r="AA905" i="2"/>
  <c r="AA906" i="2"/>
  <c r="AA907" i="2"/>
  <c r="AA908" i="2"/>
  <c r="AA909" i="2"/>
  <c r="AA910" i="2"/>
  <c r="AA911" i="2"/>
  <c r="AA912" i="2"/>
  <c r="AA913" i="2"/>
  <c r="AA914" i="2"/>
  <c r="AA915" i="2"/>
  <c r="AA916" i="2"/>
  <c r="AA917" i="2"/>
  <c r="AA918" i="2"/>
  <c r="AA919" i="2"/>
  <c r="AA920" i="2"/>
  <c r="AA921" i="2"/>
  <c r="AA922" i="2"/>
  <c r="AA923" i="2"/>
  <c r="AA924" i="2"/>
  <c r="AA925" i="2"/>
  <c r="AA926" i="2"/>
  <c r="AA927" i="2"/>
  <c r="AA928" i="2"/>
  <c r="AA929" i="2"/>
  <c r="AA930" i="2"/>
  <c r="AA931" i="2"/>
  <c r="AA932" i="2"/>
  <c r="AA933" i="2"/>
  <c r="AA934" i="2"/>
  <c r="AA935" i="2"/>
  <c r="AA936" i="2"/>
  <c r="AA937" i="2"/>
  <c r="AA938" i="2"/>
  <c r="AA939" i="2"/>
  <c r="AA940" i="2"/>
  <c r="AA941" i="2"/>
  <c r="AA942" i="2"/>
  <c r="AA943" i="2"/>
  <c r="AA944" i="2"/>
  <c r="AA945" i="2"/>
  <c r="AA946" i="2"/>
  <c r="AA947" i="2"/>
  <c r="AA948" i="2"/>
  <c r="AA949" i="2"/>
  <c r="AA950" i="2"/>
  <c r="AA951" i="2"/>
  <c r="AA952" i="2"/>
  <c r="AA953" i="2"/>
  <c r="AA954" i="2"/>
  <c r="AA955" i="2"/>
  <c r="AA956" i="2"/>
  <c r="AA957" i="2"/>
  <c r="AA958" i="2"/>
  <c r="AA959" i="2"/>
  <c r="AA960" i="2"/>
  <c r="AA961" i="2"/>
  <c r="AA962" i="2"/>
  <c r="AA963" i="2"/>
  <c r="AA964" i="2"/>
  <c r="AA965" i="2"/>
  <c r="AA966" i="2"/>
  <c r="AA967" i="2"/>
  <c r="AA968" i="2"/>
  <c r="AA969" i="2"/>
  <c r="AA970" i="2"/>
  <c r="AA971" i="2"/>
  <c r="AA972" i="2"/>
  <c r="AA973" i="2"/>
  <c r="AA974" i="2"/>
  <c r="AA975" i="2"/>
  <c r="AA976" i="2"/>
  <c r="AA977" i="2"/>
  <c r="AA978" i="2"/>
  <c r="AA979" i="2"/>
  <c r="AA980" i="2"/>
  <c r="AA981" i="2"/>
  <c r="AA982" i="2"/>
  <c r="AA983" i="2"/>
  <c r="AA984" i="2"/>
  <c r="AA985" i="2"/>
  <c r="AA986" i="2"/>
  <c r="AA987" i="2"/>
  <c r="AA988" i="2"/>
  <c r="AA989" i="2"/>
  <c r="AA990" i="2"/>
  <c r="AA991" i="2"/>
  <c r="AA992" i="2"/>
  <c r="AA993" i="2"/>
  <c r="AA994" i="2"/>
  <c r="AA995" i="2"/>
  <c r="AA996" i="2"/>
  <c r="AA997" i="2"/>
  <c r="AA998" i="2"/>
  <c r="AA999" i="2"/>
  <c r="AA1000" i="2"/>
  <c r="AA1001" i="2"/>
  <c r="AA1002" i="2"/>
  <c r="AA1003" i="2"/>
  <c r="AA1004" i="2"/>
  <c r="AA1005" i="2"/>
  <c r="AA1006" i="2"/>
  <c r="AA1007" i="2"/>
  <c r="AA1008" i="2"/>
  <c r="AA1009" i="2"/>
  <c r="AA1010" i="2"/>
  <c r="AA1011" i="2"/>
  <c r="AA1012" i="2"/>
  <c r="AA1013" i="2"/>
  <c r="AA1014" i="2"/>
  <c r="AA1015" i="2"/>
  <c r="AA1016" i="2"/>
  <c r="AA1017" i="2"/>
  <c r="AA1018" i="2"/>
  <c r="AA1019" i="2"/>
  <c r="AA1020" i="2"/>
  <c r="AA1021" i="2"/>
  <c r="AA1022" i="2"/>
  <c r="AA1023" i="2"/>
  <c r="AA1024" i="2"/>
  <c r="AA1025" i="2"/>
  <c r="AA1026" i="2"/>
  <c r="AA1027" i="2"/>
  <c r="AA1028" i="2"/>
  <c r="AA1029" i="2"/>
  <c r="AA1030" i="2"/>
  <c r="AA1031" i="2"/>
  <c r="AA1032" i="2"/>
  <c r="AA1033" i="2"/>
  <c r="AA1034" i="2"/>
  <c r="AA1035" i="2"/>
  <c r="AA1036" i="2"/>
  <c r="AA1037" i="2"/>
  <c r="AA1038" i="2"/>
  <c r="AA1039" i="2"/>
  <c r="AA1040" i="2"/>
  <c r="AA1041" i="2"/>
  <c r="AA1042" i="2"/>
  <c r="AA1043" i="2"/>
  <c r="AA1044" i="2"/>
  <c r="AA1045" i="2"/>
  <c r="AA1046" i="2"/>
  <c r="AA1047" i="2"/>
  <c r="AA1048" i="2"/>
  <c r="AA1049" i="2"/>
  <c r="AA1050" i="2"/>
  <c r="AA1051" i="2"/>
  <c r="AA1052" i="2"/>
  <c r="AA1053" i="2"/>
  <c r="AA1054" i="2"/>
  <c r="AA1055" i="2"/>
  <c r="AA1056" i="2"/>
  <c r="AA1057" i="2"/>
  <c r="AA1058" i="2"/>
  <c r="AA1059" i="2"/>
  <c r="AA1060" i="2"/>
  <c r="AA1061" i="2"/>
  <c r="AA1062" i="2"/>
  <c r="AA1063" i="2"/>
  <c r="AA1064" i="2"/>
  <c r="AA1065" i="2"/>
  <c r="AA1066" i="2"/>
  <c r="AA1067" i="2"/>
  <c r="AA1068" i="2"/>
  <c r="AA1069" i="2"/>
  <c r="AA1070" i="2"/>
  <c r="AA1071" i="2"/>
  <c r="AA1072" i="2"/>
  <c r="AA1073" i="2"/>
  <c r="AA1074" i="2"/>
  <c r="AA1075" i="2"/>
  <c r="AA1076" i="2"/>
  <c r="AA1077" i="2"/>
  <c r="AA1078" i="2"/>
  <c r="AA1079" i="2"/>
  <c r="AA1080" i="2"/>
  <c r="AA1081" i="2"/>
  <c r="AA1082" i="2"/>
  <c r="AA1083" i="2"/>
  <c r="AA1084" i="2"/>
  <c r="AA1085" i="2"/>
  <c r="AA1086" i="2"/>
  <c r="AA1087" i="2"/>
  <c r="AA1088" i="2"/>
  <c r="AA1089" i="2"/>
  <c r="AA1090" i="2"/>
  <c r="AA1091" i="2"/>
  <c r="AA1092" i="2"/>
  <c r="AA1093" i="2"/>
  <c r="AA1094" i="2"/>
  <c r="AA1095" i="2"/>
  <c r="AA1096" i="2"/>
  <c r="AA1097" i="2"/>
  <c r="AA1098" i="2"/>
  <c r="AA1099" i="2"/>
  <c r="AA1100" i="2"/>
  <c r="AA1101" i="2"/>
  <c r="AA1102" i="2"/>
  <c r="AA1103" i="2"/>
  <c r="AA1104" i="2"/>
  <c r="AA1105" i="2"/>
  <c r="AA1106" i="2"/>
  <c r="AA1107" i="2"/>
  <c r="AA1108" i="2"/>
  <c r="AA1109" i="2"/>
  <c r="AA1110" i="2"/>
  <c r="AA1111" i="2"/>
  <c r="AA1112" i="2"/>
  <c r="AA1113" i="2"/>
  <c r="AA1114" i="2"/>
  <c r="AA1115" i="2"/>
  <c r="AA1116" i="2"/>
  <c r="AA1117" i="2"/>
  <c r="AA1118" i="2"/>
  <c r="AA1119" i="2"/>
  <c r="AA1120" i="2"/>
  <c r="AA1121" i="2"/>
  <c r="AA1122" i="2"/>
  <c r="AA1123" i="2"/>
  <c r="AA1124" i="2"/>
  <c r="AA1125" i="2"/>
  <c r="AA1126" i="2"/>
  <c r="AA1127" i="2"/>
  <c r="AA1128" i="2"/>
  <c r="AA1129" i="2"/>
  <c r="AA1130" i="2"/>
  <c r="AA1131" i="2"/>
  <c r="AA1132" i="2"/>
  <c r="AA1133" i="2"/>
  <c r="AA1134" i="2"/>
  <c r="AA1135" i="2"/>
  <c r="AA1136" i="2"/>
  <c r="AA1137" i="2"/>
  <c r="AA1138" i="2"/>
  <c r="AA1139" i="2"/>
  <c r="AA1140" i="2"/>
  <c r="AA1141" i="2"/>
  <c r="AA1142" i="2"/>
  <c r="AA1143" i="2"/>
  <c r="AA1144" i="2"/>
  <c r="AA1145" i="2"/>
  <c r="AA1146" i="2"/>
  <c r="AA1147" i="2"/>
  <c r="AA1148" i="2"/>
  <c r="AA1149" i="2"/>
  <c r="AA1150" i="2"/>
  <c r="AA1151" i="2"/>
  <c r="AA1152" i="2"/>
  <c r="AA1153" i="2"/>
  <c r="AA1154" i="2"/>
  <c r="AA1155" i="2"/>
  <c r="AA1156" i="2"/>
  <c r="AA1157" i="2"/>
  <c r="AA1158" i="2"/>
  <c r="AA1159" i="2"/>
  <c r="AA1160" i="2"/>
  <c r="AA1161" i="2"/>
  <c r="AA1162" i="2"/>
  <c r="AA1163" i="2"/>
  <c r="AA1164" i="2"/>
  <c r="AA1165" i="2"/>
  <c r="AA1166" i="2"/>
  <c r="AA1167" i="2"/>
  <c r="AA1168" i="2"/>
  <c r="AA1169" i="2"/>
  <c r="AA1170" i="2"/>
  <c r="AA1171" i="2"/>
  <c r="AA1172" i="2"/>
  <c r="AA1173" i="2"/>
  <c r="AA1174" i="2"/>
  <c r="AA1175" i="2"/>
  <c r="AA1176" i="2"/>
  <c r="AA1177" i="2"/>
  <c r="AA1178" i="2"/>
  <c r="AA1179" i="2"/>
  <c r="AA1180" i="2"/>
  <c r="AA1181" i="2"/>
  <c r="AA1182" i="2"/>
  <c r="AA1183" i="2"/>
  <c r="AA1184" i="2"/>
  <c r="AA1185" i="2"/>
  <c r="AA1186" i="2"/>
  <c r="AA1187" i="2"/>
  <c r="AA1188" i="2"/>
  <c r="AA1189" i="2"/>
  <c r="AA1190" i="2"/>
  <c r="AA1191" i="2"/>
  <c r="AA1192" i="2"/>
  <c r="AA1193" i="2"/>
  <c r="AA1194" i="2"/>
  <c r="AA1195" i="2"/>
  <c r="AA1196" i="2"/>
  <c r="AA1197" i="2"/>
  <c r="AA1198" i="2"/>
  <c r="AA1199" i="2"/>
  <c r="AA1200" i="2"/>
  <c r="AA1201" i="2"/>
  <c r="AA1202" i="2"/>
  <c r="AA1203" i="2"/>
  <c r="AA1204" i="2"/>
  <c r="AA1205" i="2"/>
  <c r="AA1206" i="2"/>
  <c r="AA1207" i="2"/>
  <c r="AA1208" i="2"/>
  <c r="AA1209" i="2"/>
  <c r="AA1210" i="2"/>
  <c r="AA1211" i="2"/>
  <c r="AA1212" i="2"/>
  <c r="AA1213" i="2"/>
  <c r="AA1214" i="2"/>
  <c r="AA1215" i="2"/>
  <c r="AA1216" i="2"/>
  <c r="AA1217" i="2"/>
  <c r="AA1218" i="2"/>
  <c r="AA1219" i="2"/>
  <c r="AA1220" i="2"/>
  <c r="AA1221" i="2"/>
  <c r="AA1222" i="2"/>
  <c r="AA1223" i="2"/>
  <c r="AA1224" i="2"/>
  <c r="AA1225" i="2"/>
  <c r="AA1226" i="2"/>
  <c r="AA1227" i="2"/>
  <c r="AA1228" i="2"/>
  <c r="AA1229" i="2"/>
  <c r="AA1230" i="2"/>
  <c r="AA1231" i="2"/>
  <c r="AA1232" i="2"/>
  <c r="AA1233" i="2"/>
  <c r="AA1234" i="2"/>
  <c r="AA1235" i="2"/>
  <c r="AA1236" i="2"/>
  <c r="AA1237" i="2"/>
  <c r="AA1238" i="2"/>
  <c r="AA1239" i="2"/>
  <c r="AA1240" i="2"/>
  <c r="AA1241" i="2"/>
  <c r="AA1242" i="2"/>
  <c r="AA1243" i="2"/>
  <c r="AA1244" i="2"/>
  <c r="AA1245" i="2"/>
  <c r="AA1246" i="2"/>
  <c r="AA1247" i="2"/>
  <c r="AA1248" i="2"/>
  <c r="AA1249" i="2"/>
  <c r="AA1250" i="2"/>
  <c r="AA1251" i="2"/>
  <c r="AA1252" i="2"/>
  <c r="AA1253" i="2"/>
  <c r="AA1254" i="2"/>
  <c r="AA1255" i="2"/>
  <c r="AA1256" i="2"/>
  <c r="AA1257" i="2"/>
  <c r="AA1258" i="2"/>
  <c r="AA1259" i="2"/>
  <c r="AA1260" i="2"/>
  <c r="AA1261" i="2"/>
  <c r="AA1262" i="2"/>
  <c r="AA1263" i="2"/>
  <c r="AA1264" i="2"/>
  <c r="AA1265" i="2"/>
  <c r="AA1266" i="2"/>
  <c r="AA1267" i="2"/>
  <c r="AA1268" i="2"/>
  <c r="AA1269" i="2"/>
  <c r="AA1270" i="2"/>
  <c r="AA1271" i="2"/>
  <c r="AA1272" i="2"/>
  <c r="AA1273" i="2"/>
  <c r="AA1274" i="2"/>
  <c r="AA1275" i="2"/>
  <c r="AA1276" i="2"/>
  <c r="AA1277" i="2"/>
  <c r="AA1278" i="2"/>
  <c r="AA1279" i="2"/>
  <c r="AA1280" i="2"/>
  <c r="AA1281" i="2"/>
  <c r="AA1282" i="2"/>
  <c r="AA1283" i="2"/>
  <c r="AA1284" i="2"/>
  <c r="AA1285" i="2"/>
  <c r="AA1286" i="2"/>
  <c r="AA1287" i="2"/>
  <c r="AA1288" i="2"/>
  <c r="AA1289" i="2"/>
  <c r="AA1290" i="2"/>
  <c r="AA1291" i="2"/>
  <c r="AA1292" i="2"/>
  <c r="AA1293" i="2"/>
  <c r="AA1294" i="2"/>
  <c r="AA1295" i="2"/>
  <c r="AA1296" i="2"/>
  <c r="AA1297" i="2"/>
  <c r="AA1298" i="2"/>
  <c r="AA1299" i="2"/>
  <c r="AA1300" i="2"/>
  <c r="AA1301" i="2"/>
  <c r="AA1302" i="2"/>
  <c r="AA1303" i="2"/>
  <c r="AA1304" i="2"/>
  <c r="AA1305" i="2"/>
  <c r="AA1306" i="2"/>
  <c r="AA1307" i="2"/>
  <c r="AA1308" i="2"/>
  <c r="AA1309" i="2"/>
  <c r="AA1310" i="2"/>
  <c r="AA1311" i="2"/>
  <c r="AA1312" i="2"/>
  <c r="AA1313" i="2"/>
  <c r="AA1314" i="2"/>
  <c r="AA1315" i="2"/>
  <c r="AA1316" i="2"/>
  <c r="AA1317" i="2"/>
  <c r="AA1318" i="2"/>
  <c r="AA1319" i="2"/>
  <c r="AA1320" i="2"/>
  <c r="AA1321" i="2"/>
  <c r="AA1322" i="2"/>
  <c r="AA1323" i="2"/>
  <c r="AA1324" i="2"/>
  <c r="AA1325" i="2"/>
  <c r="AA1326" i="2"/>
  <c r="AA1327" i="2"/>
  <c r="AA1328" i="2"/>
  <c r="AA1329" i="2"/>
  <c r="AA1330" i="2"/>
  <c r="AA1331" i="2"/>
  <c r="AA1332" i="2"/>
  <c r="AA1333" i="2"/>
  <c r="AA1334" i="2"/>
  <c r="AA1335" i="2"/>
  <c r="AA1336" i="2"/>
  <c r="AA1337" i="2"/>
  <c r="AA1338" i="2"/>
  <c r="AA1339" i="2"/>
  <c r="AA1340" i="2"/>
  <c r="AA1341" i="2"/>
  <c r="AA1342" i="2"/>
  <c r="AA1343" i="2"/>
  <c r="AA1344" i="2"/>
  <c r="AA1345" i="2"/>
  <c r="AA1346" i="2"/>
  <c r="AA1347" i="2"/>
  <c r="AA1348" i="2"/>
  <c r="AA1349" i="2"/>
  <c r="AA1350" i="2"/>
  <c r="AA1351" i="2"/>
  <c r="AA1352" i="2"/>
  <c r="AA1353" i="2"/>
  <c r="AA1354" i="2"/>
  <c r="AA1355" i="2"/>
  <c r="AA1356" i="2"/>
  <c r="AA1357" i="2"/>
  <c r="AA1358" i="2"/>
  <c r="AA1359" i="2"/>
  <c r="AA1360" i="2"/>
  <c r="AA1361" i="2"/>
  <c r="AA1362" i="2"/>
  <c r="AA1363" i="2"/>
  <c r="AA1364" i="2"/>
  <c r="AA1365" i="2"/>
  <c r="AA1366" i="2"/>
  <c r="AA1367" i="2"/>
  <c r="AA1368" i="2"/>
  <c r="AA1369" i="2"/>
  <c r="AA1370" i="2"/>
  <c r="AA1371" i="2"/>
  <c r="AA1372" i="2"/>
  <c r="AA1373" i="2"/>
  <c r="AA1374" i="2"/>
  <c r="AA1375" i="2"/>
  <c r="AA1376" i="2"/>
  <c r="AA1377" i="2"/>
  <c r="AA1378" i="2"/>
  <c r="AA1379" i="2"/>
  <c r="AA1380" i="2"/>
  <c r="AA1381" i="2"/>
  <c r="AA1382" i="2"/>
  <c r="AA1383" i="2"/>
  <c r="AA1384" i="2"/>
  <c r="AA1385" i="2"/>
  <c r="AA1386" i="2"/>
  <c r="AA1387" i="2"/>
  <c r="AA1388" i="2"/>
  <c r="AA1389" i="2"/>
  <c r="AA1390" i="2"/>
  <c r="AA1391" i="2"/>
  <c r="AA1392" i="2"/>
  <c r="AA1393" i="2"/>
  <c r="AA1394" i="2"/>
  <c r="AA1395" i="2"/>
  <c r="AA1396" i="2"/>
  <c r="AA1397" i="2"/>
  <c r="AA1398" i="2"/>
  <c r="AA1399" i="2"/>
  <c r="AA1400" i="2"/>
  <c r="AA1401" i="2"/>
  <c r="AA1402" i="2"/>
  <c r="AA1403" i="2"/>
  <c r="AA1404" i="2"/>
  <c r="AA1405" i="2"/>
  <c r="AA1406" i="2"/>
  <c r="AA1407" i="2"/>
  <c r="AA1408" i="2"/>
  <c r="AA1409" i="2"/>
  <c r="AA1410" i="2"/>
  <c r="AA1411" i="2"/>
  <c r="AA1412" i="2"/>
  <c r="AA1413" i="2"/>
  <c r="AA1414" i="2"/>
  <c r="AA1415" i="2"/>
  <c r="AA1416" i="2"/>
  <c r="AA1417" i="2"/>
  <c r="AA1418" i="2"/>
  <c r="AA1419" i="2"/>
  <c r="AA1420" i="2"/>
  <c r="AA1421" i="2"/>
  <c r="AA1422" i="2"/>
  <c r="AA1423" i="2"/>
  <c r="AA1424" i="2"/>
  <c r="AA1425" i="2"/>
  <c r="AA1426" i="2"/>
  <c r="AA1427" i="2"/>
  <c r="AA1428" i="2"/>
  <c r="AA1429" i="2"/>
  <c r="AA1430" i="2"/>
  <c r="AA1431" i="2"/>
  <c r="AA1432" i="2"/>
  <c r="AA1433" i="2"/>
  <c r="AA1434" i="2"/>
  <c r="AA1435" i="2"/>
  <c r="AA1436" i="2"/>
  <c r="AA1437" i="2"/>
  <c r="AA1438" i="2"/>
  <c r="AA1439" i="2"/>
  <c r="AA1440" i="2"/>
  <c r="AA1441" i="2"/>
  <c r="AA1442" i="2"/>
  <c r="AA1443" i="2"/>
  <c r="AA1444" i="2"/>
  <c r="AA1445" i="2"/>
  <c r="AA1446" i="2"/>
  <c r="AA1447" i="2"/>
  <c r="AA1448" i="2"/>
  <c r="AA1449" i="2"/>
  <c r="AA1450" i="2"/>
  <c r="AA1451" i="2"/>
  <c r="AA1452" i="2"/>
  <c r="AA1453" i="2"/>
  <c r="AA1454" i="2"/>
  <c r="AA1455" i="2"/>
  <c r="AA1456" i="2"/>
  <c r="AA1457" i="2"/>
  <c r="AA1458" i="2"/>
  <c r="AA1459" i="2"/>
  <c r="AA1460" i="2"/>
  <c r="AA1461" i="2"/>
  <c r="AA1462" i="2"/>
  <c r="AA1463" i="2"/>
  <c r="AA1464" i="2"/>
  <c r="AA1465" i="2"/>
  <c r="AA1466" i="2"/>
  <c r="AA1467" i="2"/>
  <c r="AA1468" i="2"/>
  <c r="AA1469" i="2"/>
  <c r="AA1470" i="2"/>
  <c r="AA1471" i="2"/>
  <c r="AA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297" i="2"/>
  <c r="Z298" i="2"/>
  <c r="Z299" i="2"/>
  <c r="Z300" i="2"/>
  <c r="Z301" i="2"/>
  <c r="Z302" i="2"/>
  <c r="Z303" i="2"/>
  <c r="Z304" i="2"/>
  <c r="Z305" i="2"/>
  <c r="Z306" i="2"/>
  <c r="Z307" i="2"/>
  <c r="Z308" i="2"/>
  <c r="Z309" i="2"/>
  <c r="Z310" i="2"/>
  <c r="Z311" i="2"/>
  <c r="Z312" i="2"/>
  <c r="Z313" i="2"/>
  <c r="Z314" i="2"/>
  <c r="Z315" i="2"/>
  <c r="Z316" i="2"/>
  <c r="Z317" i="2"/>
  <c r="Z318" i="2"/>
  <c r="Z319" i="2"/>
  <c r="Z320" i="2"/>
  <c r="Z321" i="2"/>
  <c r="Z322" i="2"/>
  <c r="Z323" i="2"/>
  <c r="Z324" i="2"/>
  <c r="Z325" i="2"/>
  <c r="Z326" i="2"/>
  <c r="Z327" i="2"/>
  <c r="Z328" i="2"/>
  <c r="Z329" i="2"/>
  <c r="Z330" i="2"/>
  <c r="Z331" i="2"/>
  <c r="Z332" i="2"/>
  <c r="Z333" i="2"/>
  <c r="Z334" i="2"/>
  <c r="Z335" i="2"/>
  <c r="Z336" i="2"/>
  <c r="Z337" i="2"/>
  <c r="Z338" i="2"/>
  <c r="Z339" i="2"/>
  <c r="Z340" i="2"/>
  <c r="Z341" i="2"/>
  <c r="Z342" i="2"/>
  <c r="Z343" i="2"/>
  <c r="Z344" i="2"/>
  <c r="Z345" i="2"/>
  <c r="Z346" i="2"/>
  <c r="Z347" i="2"/>
  <c r="Z348" i="2"/>
  <c r="Z349" i="2"/>
  <c r="Z350" i="2"/>
  <c r="Z351" i="2"/>
  <c r="Z352" i="2"/>
  <c r="Z353" i="2"/>
  <c r="Z354" i="2"/>
  <c r="Z355" i="2"/>
  <c r="Z356" i="2"/>
  <c r="Z357" i="2"/>
  <c r="Z358" i="2"/>
  <c r="Z359" i="2"/>
  <c r="Z360" i="2"/>
  <c r="Z361" i="2"/>
  <c r="Z362" i="2"/>
  <c r="Z363" i="2"/>
  <c r="Z364" i="2"/>
  <c r="Z365" i="2"/>
  <c r="Z366" i="2"/>
  <c r="Z367" i="2"/>
  <c r="Z368" i="2"/>
  <c r="Z369" i="2"/>
  <c r="Z370" i="2"/>
  <c r="Z371" i="2"/>
  <c r="Z372" i="2"/>
  <c r="Z373" i="2"/>
  <c r="Z374" i="2"/>
  <c r="Z375" i="2"/>
  <c r="Z376" i="2"/>
  <c r="Z377" i="2"/>
  <c r="Z378" i="2"/>
  <c r="Z379" i="2"/>
  <c r="Z380" i="2"/>
  <c r="Z381" i="2"/>
  <c r="Z382" i="2"/>
  <c r="Z383" i="2"/>
  <c r="Z384" i="2"/>
  <c r="Z385" i="2"/>
  <c r="Z386" i="2"/>
  <c r="Z387" i="2"/>
  <c r="Z388" i="2"/>
  <c r="Z389" i="2"/>
  <c r="Z390" i="2"/>
  <c r="Z391" i="2"/>
  <c r="Z392" i="2"/>
  <c r="Z393" i="2"/>
  <c r="Z394" i="2"/>
  <c r="Z395" i="2"/>
  <c r="Z396" i="2"/>
  <c r="Z397" i="2"/>
  <c r="Z398" i="2"/>
  <c r="Z399" i="2"/>
  <c r="Z400" i="2"/>
  <c r="Z401" i="2"/>
  <c r="Z402" i="2"/>
  <c r="Z403" i="2"/>
  <c r="Z404" i="2"/>
  <c r="Z405" i="2"/>
  <c r="Z406" i="2"/>
  <c r="Z407" i="2"/>
  <c r="Z408" i="2"/>
  <c r="Z409" i="2"/>
  <c r="Z410" i="2"/>
  <c r="Z411" i="2"/>
  <c r="Z412" i="2"/>
  <c r="Z413" i="2"/>
  <c r="Z414" i="2"/>
  <c r="Z415" i="2"/>
  <c r="Z416" i="2"/>
  <c r="Z417" i="2"/>
  <c r="Z418" i="2"/>
  <c r="Z419" i="2"/>
  <c r="Z420" i="2"/>
  <c r="Z421" i="2"/>
  <c r="Z422" i="2"/>
  <c r="Z423" i="2"/>
  <c r="Z424" i="2"/>
  <c r="Z425" i="2"/>
  <c r="Z426" i="2"/>
  <c r="Z427" i="2"/>
  <c r="Z428" i="2"/>
  <c r="Z429" i="2"/>
  <c r="Z430" i="2"/>
  <c r="Z431" i="2"/>
  <c r="Z432" i="2"/>
  <c r="Z433" i="2"/>
  <c r="Z434" i="2"/>
  <c r="Z435" i="2"/>
  <c r="Z436" i="2"/>
  <c r="Z437" i="2"/>
  <c r="Z438" i="2"/>
  <c r="Z439" i="2"/>
  <c r="Z440" i="2"/>
  <c r="Z441" i="2"/>
  <c r="Z442" i="2"/>
  <c r="Z443" i="2"/>
  <c r="Z444" i="2"/>
  <c r="Z445" i="2"/>
  <c r="Z446" i="2"/>
  <c r="Z447" i="2"/>
  <c r="Z448" i="2"/>
  <c r="Z449" i="2"/>
  <c r="Z450" i="2"/>
  <c r="Z451" i="2"/>
  <c r="Z452" i="2"/>
  <c r="Z453" i="2"/>
  <c r="Z454" i="2"/>
  <c r="Z455" i="2"/>
  <c r="Z456" i="2"/>
  <c r="Z457" i="2"/>
  <c r="Z458" i="2"/>
  <c r="Z459" i="2"/>
  <c r="Z460" i="2"/>
  <c r="Z461" i="2"/>
  <c r="Z462" i="2"/>
  <c r="Z463" i="2"/>
  <c r="Z464" i="2"/>
  <c r="Z465" i="2"/>
  <c r="Z466" i="2"/>
  <c r="Z467" i="2"/>
  <c r="Z468" i="2"/>
  <c r="Z469" i="2"/>
  <c r="Z470" i="2"/>
  <c r="Z471" i="2"/>
  <c r="Z472" i="2"/>
  <c r="Z473" i="2"/>
  <c r="Z474" i="2"/>
  <c r="Z475" i="2"/>
  <c r="Z476" i="2"/>
  <c r="Z477" i="2"/>
  <c r="Z478" i="2"/>
  <c r="Z479" i="2"/>
  <c r="Z480" i="2"/>
  <c r="Z481" i="2"/>
  <c r="Z482" i="2"/>
  <c r="Z483" i="2"/>
  <c r="Z484" i="2"/>
  <c r="Z485" i="2"/>
  <c r="Z486" i="2"/>
  <c r="Z487" i="2"/>
  <c r="Z488" i="2"/>
  <c r="Z489" i="2"/>
  <c r="Z490" i="2"/>
  <c r="Z491" i="2"/>
  <c r="Z492" i="2"/>
  <c r="Z493" i="2"/>
  <c r="Z494" i="2"/>
  <c r="Z495" i="2"/>
  <c r="Z496" i="2"/>
  <c r="Z497" i="2"/>
  <c r="Z498" i="2"/>
  <c r="Z499" i="2"/>
  <c r="Z500" i="2"/>
  <c r="Z501" i="2"/>
  <c r="Z502" i="2"/>
  <c r="Z503" i="2"/>
  <c r="Z504" i="2"/>
  <c r="Z505" i="2"/>
  <c r="Z506" i="2"/>
  <c r="Z507" i="2"/>
  <c r="Z508" i="2"/>
  <c r="Z509" i="2"/>
  <c r="Z510" i="2"/>
  <c r="Z511" i="2"/>
  <c r="Z512" i="2"/>
  <c r="Z513" i="2"/>
  <c r="Z514" i="2"/>
  <c r="Z515" i="2"/>
  <c r="Z516" i="2"/>
  <c r="Z517" i="2"/>
  <c r="Z518" i="2"/>
  <c r="Z519" i="2"/>
  <c r="Z520" i="2"/>
  <c r="Z521" i="2"/>
  <c r="Z522" i="2"/>
  <c r="Z523" i="2"/>
  <c r="Z524" i="2"/>
  <c r="Z525" i="2"/>
  <c r="Z526" i="2"/>
  <c r="Z527" i="2"/>
  <c r="Z528" i="2"/>
  <c r="Z529" i="2"/>
  <c r="Z530" i="2"/>
  <c r="Z531" i="2"/>
  <c r="Z532" i="2"/>
  <c r="Z533" i="2"/>
  <c r="Z534" i="2"/>
  <c r="Z535" i="2"/>
  <c r="Z536" i="2"/>
  <c r="Z537" i="2"/>
  <c r="Z538" i="2"/>
  <c r="Z539" i="2"/>
  <c r="Z540" i="2"/>
  <c r="Z541" i="2"/>
  <c r="Z542" i="2"/>
  <c r="Z543" i="2"/>
  <c r="Z544" i="2"/>
  <c r="Z545" i="2"/>
  <c r="Z546" i="2"/>
  <c r="Z547" i="2"/>
  <c r="Z548" i="2"/>
  <c r="Z549" i="2"/>
  <c r="Z550" i="2"/>
  <c r="Z551" i="2"/>
  <c r="Z552" i="2"/>
  <c r="Z553" i="2"/>
  <c r="Z554" i="2"/>
  <c r="Z555" i="2"/>
  <c r="Z556" i="2"/>
  <c r="Z557" i="2"/>
  <c r="Z558" i="2"/>
  <c r="Z559" i="2"/>
  <c r="Z560" i="2"/>
  <c r="Z561" i="2"/>
  <c r="Z562" i="2"/>
  <c r="Z563" i="2"/>
  <c r="Z564" i="2"/>
  <c r="Z565" i="2"/>
  <c r="Z566" i="2"/>
  <c r="Z567" i="2"/>
  <c r="Z568" i="2"/>
  <c r="Z569" i="2"/>
  <c r="Z570" i="2"/>
  <c r="Z571" i="2"/>
  <c r="Z572" i="2"/>
  <c r="Z573" i="2"/>
  <c r="Z574" i="2"/>
  <c r="Z575" i="2"/>
  <c r="Z576" i="2"/>
  <c r="Z577" i="2"/>
  <c r="Z578" i="2"/>
  <c r="Z579" i="2"/>
  <c r="Z580" i="2"/>
  <c r="Z581" i="2"/>
  <c r="Z582" i="2"/>
  <c r="Z583" i="2"/>
  <c r="Z584" i="2"/>
  <c r="Z585" i="2"/>
  <c r="Z586" i="2"/>
  <c r="Z587" i="2"/>
  <c r="Z588" i="2"/>
  <c r="Z589" i="2"/>
  <c r="Z590" i="2"/>
  <c r="Z591" i="2"/>
  <c r="Z592" i="2"/>
  <c r="Z593" i="2"/>
  <c r="Z594" i="2"/>
  <c r="Z595" i="2"/>
  <c r="Z596" i="2"/>
  <c r="Z597" i="2"/>
  <c r="Z598" i="2"/>
  <c r="Z599" i="2"/>
  <c r="Z600" i="2"/>
  <c r="Z601" i="2"/>
  <c r="Z602" i="2"/>
  <c r="Z603" i="2"/>
  <c r="Z604" i="2"/>
  <c r="Z605" i="2"/>
  <c r="Z606" i="2"/>
  <c r="Z607" i="2"/>
  <c r="Z608" i="2"/>
  <c r="Z609" i="2"/>
  <c r="Z610" i="2"/>
  <c r="Z611" i="2"/>
  <c r="Z612" i="2"/>
  <c r="Z613" i="2"/>
  <c r="Z614" i="2"/>
  <c r="Z615" i="2"/>
  <c r="Z616" i="2"/>
  <c r="Z617" i="2"/>
  <c r="Z618" i="2"/>
  <c r="Z619" i="2"/>
  <c r="Z620" i="2"/>
  <c r="Z621" i="2"/>
  <c r="Z622" i="2"/>
  <c r="Z623" i="2"/>
  <c r="Z624" i="2"/>
  <c r="Z625" i="2"/>
  <c r="Z626" i="2"/>
  <c r="Z627" i="2"/>
  <c r="Z628" i="2"/>
  <c r="Z629" i="2"/>
  <c r="Z630" i="2"/>
  <c r="Z631" i="2"/>
  <c r="Z632" i="2"/>
  <c r="Z633" i="2"/>
  <c r="Z634" i="2"/>
  <c r="Z635" i="2"/>
  <c r="Z636" i="2"/>
  <c r="Z637" i="2"/>
  <c r="Z638" i="2"/>
  <c r="Z639" i="2"/>
  <c r="Z640" i="2"/>
  <c r="Z641" i="2"/>
  <c r="Z642" i="2"/>
  <c r="Z643" i="2"/>
  <c r="Z644" i="2"/>
  <c r="Z645" i="2"/>
  <c r="Z646" i="2"/>
  <c r="Z647" i="2"/>
  <c r="Z648" i="2"/>
  <c r="Z649" i="2"/>
  <c r="Z650" i="2"/>
  <c r="Z651" i="2"/>
  <c r="Z652" i="2"/>
  <c r="Z653" i="2"/>
  <c r="Z654" i="2"/>
  <c r="Z655" i="2"/>
  <c r="Z656" i="2"/>
  <c r="Z657" i="2"/>
  <c r="Z658" i="2"/>
  <c r="Z659" i="2"/>
  <c r="Z660" i="2"/>
  <c r="Z661" i="2"/>
  <c r="Z662" i="2"/>
  <c r="Z663" i="2"/>
  <c r="Z664" i="2"/>
  <c r="Z665" i="2"/>
  <c r="Z666" i="2"/>
  <c r="Z667" i="2"/>
  <c r="Z668" i="2"/>
  <c r="Z669" i="2"/>
  <c r="Z670" i="2"/>
  <c r="Z671" i="2"/>
  <c r="Z672" i="2"/>
  <c r="Z673" i="2"/>
  <c r="Z674" i="2"/>
  <c r="Z675" i="2"/>
  <c r="Z676" i="2"/>
  <c r="Z677" i="2"/>
  <c r="Z678" i="2"/>
  <c r="Z679" i="2"/>
  <c r="Z680" i="2"/>
  <c r="Z681" i="2"/>
  <c r="Z682" i="2"/>
  <c r="Z683" i="2"/>
  <c r="Z684" i="2"/>
  <c r="Z685" i="2"/>
  <c r="Z686" i="2"/>
  <c r="Z687" i="2"/>
  <c r="Z688" i="2"/>
  <c r="Z689" i="2"/>
  <c r="Z690" i="2"/>
  <c r="Z691" i="2"/>
  <c r="Z692" i="2"/>
  <c r="Z693" i="2"/>
  <c r="Z694" i="2"/>
  <c r="Z695" i="2"/>
  <c r="Z696" i="2"/>
  <c r="Z697" i="2"/>
  <c r="Z698" i="2"/>
  <c r="Z699" i="2"/>
  <c r="Z700" i="2"/>
  <c r="Z701" i="2"/>
  <c r="Z702" i="2"/>
  <c r="Z703" i="2"/>
  <c r="Z704" i="2"/>
  <c r="Z705" i="2"/>
  <c r="Z706" i="2"/>
  <c r="Z707" i="2"/>
  <c r="Z708" i="2"/>
  <c r="Z709" i="2"/>
  <c r="Z710" i="2"/>
  <c r="Z711" i="2"/>
  <c r="Z712" i="2"/>
  <c r="Z713" i="2"/>
  <c r="Z714" i="2"/>
  <c r="Z715" i="2"/>
  <c r="Z716" i="2"/>
  <c r="Z717" i="2"/>
  <c r="Z718" i="2"/>
  <c r="Z719" i="2"/>
  <c r="Z720" i="2"/>
  <c r="Z721" i="2"/>
  <c r="Z722" i="2"/>
  <c r="Z723" i="2"/>
  <c r="Z724" i="2"/>
  <c r="Z725" i="2"/>
  <c r="Z726" i="2"/>
  <c r="Z727" i="2"/>
  <c r="Z728" i="2"/>
  <c r="Z729" i="2"/>
  <c r="Z730" i="2"/>
  <c r="Z731" i="2"/>
  <c r="Z732" i="2"/>
  <c r="Z733" i="2"/>
  <c r="Z734" i="2"/>
  <c r="Z735" i="2"/>
  <c r="Z736" i="2"/>
  <c r="Z737" i="2"/>
  <c r="Z738" i="2"/>
  <c r="Z739" i="2"/>
  <c r="Z740" i="2"/>
  <c r="Z741" i="2"/>
  <c r="Z742" i="2"/>
  <c r="Z743" i="2"/>
  <c r="Z744" i="2"/>
  <c r="Z745" i="2"/>
  <c r="Z746" i="2"/>
  <c r="Z747" i="2"/>
  <c r="Z748" i="2"/>
  <c r="Z749" i="2"/>
  <c r="Z750" i="2"/>
  <c r="Z751" i="2"/>
  <c r="Z752" i="2"/>
  <c r="Z753" i="2"/>
  <c r="Z754" i="2"/>
  <c r="Z755" i="2"/>
  <c r="Z756" i="2"/>
  <c r="Z757" i="2"/>
  <c r="Z758" i="2"/>
  <c r="Z759" i="2"/>
  <c r="Z760" i="2"/>
  <c r="Z761" i="2"/>
  <c r="Z762" i="2"/>
  <c r="Z763" i="2"/>
  <c r="Z764" i="2"/>
  <c r="Z765" i="2"/>
  <c r="Z766" i="2"/>
  <c r="Z767" i="2"/>
  <c r="Z768" i="2"/>
  <c r="Z769" i="2"/>
  <c r="Z770" i="2"/>
  <c r="Z771" i="2"/>
  <c r="Z772" i="2"/>
  <c r="Z773" i="2"/>
  <c r="Z774" i="2"/>
  <c r="Z775" i="2"/>
  <c r="Z776" i="2"/>
  <c r="Z777" i="2"/>
  <c r="Z778" i="2"/>
  <c r="Z779" i="2"/>
  <c r="Z780" i="2"/>
  <c r="Z781" i="2"/>
  <c r="Z782" i="2"/>
  <c r="Z783" i="2"/>
  <c r="Z784" i="2"/>
  <c r="Z785" i="2"/>
  <c r="Z786" i="2"/>
  <c r="Z787" i="2"/>
  <c r="Z788" i="2"/>
  <c r="Z789" i="2"/>
  <c r="Z790" i="2"/>
  <c r="Z791" i="2"/>
  <c r="Z792" i="2"/>
  <c r="Z793" i="2"/>
  <c r="Z794" i="2"/>
  <c r="Z795" i="2"/>
  <c r="Z796" i="2"/>
  <c r="Z797" i="2"/>
  <c r="Z798" i="2"/>
  <c r="Z799" i="2"/>
  <c r="Z800" i="2"/>
  <c r="Z801" i="2"/>
  <c r="Z802" i="2"/>
  <c r="Z803" i="2"/>
  <c r="Z804" i="2"/>
  <c r="Z805" i="2"/>
  <c r="Z806" i="2"/>
  <c r="Z807" i="2"/>
  <c r="Z808" i="2"/>
  <c r="Z809" i="2"/>
  <c r="Z810" i="2"/>
  <c r="Z811" i="2"/>
  <c r="Z812" i="2"/>
  <c r="Z813" i="2"/>
  <c r="Z814" i="2"/>
  <c r="Z815" i="2"/>
  <c r="Z816" i="2"/>
  <c r="Z817" i="2"/>
  <c r="Z818" i="2"/>
  <c r="Z819" i="2"/>
  <c r="Z820" i="2"/>
  <c r="Z821" i="2"/>
  <c r="Z822" i="2"/>
  <c r="Z823" i="2"/>
  <c r="Z824" i="2"/>
  <c r="Z825" i="2"/>
  <c r="Z826" i="2"/>
  <c r="Z827" i="2"/>
  <c r="Z828" i="2"/>
  <c r="Z829" i="2"/>
  <c r="Z830" i="2"/>
  <c r="Z831" i="2"/>
  <c r="Z832" i="2"/>
  <c r="Z833" i="2"/>
  <c r="Z834" i="2"/>
  <c r="Z835" i="2"/>
  <c r="Z836" i="2"/>
  <c r="Z837" i="2"/>
  <c r="Z838" i="2"/>
  <c r="Z839" i="2"/>
  <c r="Z840" i="2"/>
  <c r="Z841" i="2"/>
  <c r="Z842" i="2"/>
  <c r="Z843" i="2"/>
  <c r="Z844" i="2"/>
  <c r="Z845" i="2"/>
  <c r="Z846" i="2"/>
  <c r="Z847" i="2"/>
  <c r="Z848" i="2"/>
  <c r="Z849" i="2"/>
  <c r="Z850" i="2"/>
  <c r="Z851" i="2"/>
  <c r="Z852" i="2"/>
  <c r="Z853" i="2"/>
  <c r="Z854" i="2"/>
  <c r="Z855" i="2"/>
  <c r="Z856" i="2"/>
  <c r="Z857" i="2"/>
  <c r="Z858" i="2"/>
  <c r="Z859" i="2"/>
  <c r="Z860" i="2"/>
  <c r="Z861" i="2"/>
  <c r="Z862" i="2"/>
  <c r="Z863" i="2"/>
  <c r="Z864" i="2"/>
  <c r="Z865" i="2"/>
  <c r="Z866" i="2"/>
  <c r="Z867" i="2"/>
  <c r="Z868" i="2"/>
  <c r="Z869" i="2"/>
  <c r="Z870" i="2"/>
  <c r="Z871" i="2"/>
  <c r="Z872" i="2"/>
  <c r="Z873" i="2"/>
  <c r="Z874" i="2"/>
  <c r="Z875" i="2"/>
  <c r="Z876" i="2"/>
  <c r="Z877" i="2"/>
  <c r="Z878" i="2"/>
  <c r="Z879" i="2"/>
  <c r="Z880" i="2"/>
  <c r="Z881" i="2"/>
  <c r="Z882" i="2"/>
  <c r="Z883" i="2"/>
  <c r="Z884" i="2"/>
  <c r="Z885" i="2"/>
  <c r="Z886" i="2"/>
  <c r="Z887" i="2"/>
  <c r="Z888" i="2"/>
  <c r="Z889" i="2"/>
  <c r="Z890" i="2"/>
  <c r="Z891" i="2"/>
  <c r="Z892" i="2"/>
  <c r="Z893" i="2"/>
  <c r="Z894" i="2"/>
  <c r="Z895" i="2"/>
  <c r="Z896" i="2"/>
  <c r="Z897" i="2"/>
  <c r="Z898" i="2"/>
  <c r="Z899" i="2"/>
  <c r="Z900" i="2"/>
  <c r="Z901" i="2"/>
  <c r="Z902" i="2"/>
  <c r="Z903" i="2"/>
  <c r="Z904" i="2"/>
  <c r="Z905" i="2"/>
  <c r="Z906" i="2"/>
  <c r="Z907" i="2"/>
  <c r="Z908" i="2"/>
  <c r="Z909" i="2"/>
  <c r="Z910" i="2"/>
  <c r="Z911" i="2"/>
  <c r="Z912" i="2"/>
  <c r="Z913" i="2"/>
  <c r="Z914" i="2"/>
  <c r="Z915" i="2"/>
  <c r="Z916" i="2"/>
  <c r="Z917" i="2"/>
  <c r="Z918" i="2"/>
  <c r="Z919" i="2"/>
  <c r="Z920" i="2"/>
  <c r="Z921" i="2"/>
  <c r="Z922" i="2"/>
  <c r="Z923" i="2"/>
  <c r="Z924" i="2"/>
  <c r="Z925" i="2"/>
  <c r="Z926" i="2"/>
  <c r="Z927" i="2"/>
  <c r="Z928" i="2"/>
  <c r="Z929" i="2"/>
  <c r="Z930" i="2"/>
  <c r="Z931" i="2"/>
  <c r="Z932" i="2"/>
  <c r="Z933" i="2"/>
  <c r="Z934" i="2"/>
  <c r="Z935" i="2"/>
  <c r="Z936" i="2"/>
  <c r="Z937" i="2"/>
  <c r="Z938" i="2"/>
  <c r="Z939" i="2"/>
  <c r="Z940" i="2"/>
  <c r="Z941" i="2"/>
  <c r="Z942" i="2"/>
  <c r="Z943" i="2"/>
  <c r="Z944" i="2"/>
  <c r="Z945" i="2"/>
  <c r="Z946" i="2"/>
  <c r="Z947" i="2"/>
  <c r="Z948" i="2"/>
  <c r="Z949" i="2"/>
  <c r="Z950" i="2"/>
  <c r="Z951" i="2"/>
  <c r="Z952" i="2"/>
  <c r="Z953" i="2"/>
  <c r="Z954" i="2"/>
  <c r="Z955" i="2"/>
  <c r="Z956" i="2"/>
  <c r="Z957" i="2"/>
  <c r="Z958" i="2"/>
  <c r="Z959" i="2"/>
  <c r="Z960" i="2"/>
  <c r="Z961" i="2"/>
  <c r="Z962" i="2"/>
  <c r="Z963" i="2"/>
  <c r="Z964" i="2"/>
  <c r="Z965" i="2"/>
  <c r="Z966" i="2"/>
  <c r="Z967" i="2"/>
  <c r="Z968" i="2"/>
  <c r="Z969" i="2"/>
  <c r="Z970" i="2"/>
  <c r="Z971" i="2"/>
  <c r="Z972" i="2"/>
  <c r="Z973" i="2"/>
  <c r="Z974" i="2"/>
  <c r="Z975" i="2"/>
  <c r="Z976" i="2"/>
  <c r="Z977" i="2"/>
  <c r="Z978" i="2"/>
  <c r="Z979" i="2"/>
  <c r="Z980" i="2"/>
  <c r="Z981" i="2"/>
  <c r="Z982" i="2"/>
  <c r="Z983" i="2"/>
  <c r="Z984" i="2"/>
  <c r="Z985" i="2"/>
  <c r="Z986" i="2"/>
  <c r="Z987" i="2"/>
  <c r="Z988" i="2"/>
  <c r="Z989" i="2"/>
  <c r="Z990" i="2"/>
  <c r="Z991" i="2"/>
  <c r="Z992" i="2"/>
  <c r="Z993" i="2"/>
  <c r="Z994" i="2"/>
  <c r="Z995" i="2"/>
  <c r="Z996" i="2"/>
  <c r="Z997" i="2"/>
  <c r="Z998" i="2"/>
  <c r="Z999" i="2"/>
  <c r="Z1000" i="2"/>
  <c r="Z1001" i="2"/>
  <c r="Z1002" i="2"/>
  <c r="Z1003" i="2"/>
  <c r="Z1004" i="2"/>
  <c r="Z1005" i="2"/>
  <c r="Z1006" i="2"/>
  <c r="Z1007" i="2"/>
  <c r="Z1008" i="2"/>
  <c r="Z1009" i="2"/>
  <c r="Z1010" i="2"/>
  <c r="Z1011" i="2"/>
  <c r="Z1012" i="2"/>
  <c r="Z1013" i="2"/>
  <c r="Z1014" i="2"/>
  <c r="Z1015" i="2"/>
  <c r="Z1016" i="2"/>
  <c r="Z1017" i="2"/>
  <c r="Z1018" i="2"/>
  <c r="Z1019" i="2"/>
  <c r="Z1020" i="2"/>
  <c r="Z1021" i="2"/>
  <c r="Z1022" i="2"/>
  <c r="Z1023" i="2"/>
  <c r="Z1024" i="2"/>
  <c r="Z1025" i="2"/>
  <c r="Z1026" i="2"/>
  <c r="Z1027" i="2"/>
  <c r="Z1028" i="2"/>
  <c r="Z1029" i="2"/>
  <c r="Z1030" i="2"/>
  <c r="Z1031" i="2"/>
  <c r="Z1032" i="2"/>
  <c r="Z1033" i="2"/>
  <c r="Z1034" i="2"/>
  <c r="Z1035" i="2"/>
  <c r="Z1036" i="2"/>
  <c r="Z1037" i="2"/>
  <c r="Z1038" i="2"/>
  <c r="Z1039" i="2"/>
  <c r="Z1040" i="2"/>
  <c r="Z1041" i="2"/>
  <c r="Z1042" i="2"/>
  <c r="Z1043" i="2"/>
  <c r="Z1044" i="2"/>
  <c r="Z1045" i="2"/>
  <c r="Z1046" i="2"/>
  <c r="Z1047" i="2"/>
  <c r="Z1048" i="2"/>
  <c r="Z1049" i="2"/>
  <c r="Z1050" i="2"/>
  <c r="Z1051" i="2"/>
  <c r="Z1052" i="2"/>
  <c r="Z1053" i="2"/>
  <c r="Z1054" i="2"/>
  <c r="Z1055" i="2"/>
  <c r="Z1056" i="2"/>
  <c r="Z1057" i="2"/>
  <c r="Z1058" i="2"/>
  <c r="Z1059" i="2"/>
  <c r="Z1060" i="2"/>
  <c r="Z1061" i="2"/>
  <c r="Z1062" i="2"/>
  <c r="Z1063" i="2"/>
  <c r="Z1064" i="2"/>
  <c r="Z1065" i="2"/>
  <c r="Z1066" i="2"/>
  <c r="Z1067" i="2"/>
  <c r="Z1068" i="2"/>
  <c r="Z1069" i="2"/>
  <c r="Z1070" i="2"/>
  <c r="Z1071" i="2"/>
  <c r="Z1072" i="2"/>
  <c r="Z1073" i="2"/>
  <c r="Z1074" i="2"/>
  <c r="Z1075" i="2"/>
  <c r="Z1076" i="2"/>
  <c r="Z1077" i="2"/>
  <c r="Z1078" i="2"/>
  <c r="Z1079" i="2"/>
  <c r="Z1080" i="2"/>
  <c r="Z1081" i="2"/>
  <c r="Z1082" i="2"/>
  <c r="Z1083" i="2"/>
  <c r="Z1084" i="2"/>
  <c r="Z1085" i="2"/>
  <c r="Z1086" i="2"/>
  <c r="Z1087" i="2"/>
  <c r="Z1088" i="2"/>
  <c r="Z1089" i="2"/>
  <c r="Z1090" i="2"/>
  <c r="Z1091" i="2"/>
  <c r="Z1092" i="2"/>
  <c r="Z1093" i="2"/>
  <c r="Z1094" i="2"/>
  <c r="Z1095" i="2"/>
  <c r="Z1096" i="2"/>
  <c r="Z1097" i="2"/>
  <c r="Z1098" i="2"/>
  <c r="Z1099" i="2"/>
  <c r="Z1100" i="2"/>
  <c r="Z1101" i="2"/>
  <c r="Z1102" i="2"/>
  <c r="Z1103" i="2"/>
  <c r="Z1104" i="2"/>
  <c r="Z1105" i="2"/>
  <c r="Z1106" i="2"/>
  <c r="Z1107" i="2"/>
  <c r="Z1108" i="2"/>
  <c r="Z1109" i="2"/>
  <c r="Z1110" i="2"/>
  <c r="Z1111" i="2"/>
  <c r="Z1112" i="2"/>
  <c r="Z1113" i="2"/>
  <c r="Z1114" i="2"/>
  <c r="Z1115" i="2"/>
  <c r="Z1116" i="2"/>
  <c r="Z1117" i="2"/>
  <c r="Z1118" i="2"/>
  <c r="Z1119" i="2"/>
  <c r="Z1120" i="2"/>
  <c r="Z1121" i="2"/>
  <c r="Z1122" i="2"/>
  <c r="Z1123" i="2"/>
  <c r="Z1124" i="2"/>
  <c r="Z1125" i="2"/>
  <c r="Z1126" i="2"/>
  <c r="Z1127" i="2"/>
  <c r="Z1128" i="2"/>
  <c r="Z1129" i="2"/>
  <c r="Z1130" i="2"/>
  <c r="Z1131" i="2"/>
  <c r="Z1132" i="2"/>
  <c r="Z1133" i="2"/>
  <c r="Z1134" i="2"/>
  <c r="Z1135" i="2"/>
  <c r="Z1136" i="2"/>
  <c r="Z1137" i="2"/>
  <c r="Z1138" i="2"/>
  <c r="Z1139" i="2"/>
  <c r="Z1140" i="2"/>
  <c r="Z1141" i="2"/>
  <c r="Z1142" i="2"/>
  <c r="Z1143" i="2"/>
  <c r="Z1144" i="2"/>
  <c r="Z1145" i="2"/>
  <c r="Z1146" i="2"/>
  <c r="Z1147" i="2"/>
  <c r="Z1148" i="2"/>
  <c r="Z1149" i="2"/>
  <c r="Z1150" i="2"/>
  <c r="Z1151" i="2"/>
  <c r="Z1152" i="2"/>
  <c r="Z1153" i="2"/>
  <c r="Z1154" i="2"/>
  <c r="Z1155" i="2"/>
  <c r="Z1156" i="2"/>
  <c r="Z1157" i="2"/>
  <c r="Z1158" i="2"/>
  <c r="Z1159" i="2"/>
  <c r="Z1160" i="2"/>
  <c r="Z1161" i="2"/>
  <c r="Z1162" i="2"/>
  <c r="Z1163" i="2"/>
  <c r="Z1164" i="2"/>
  <c r="Z1165" i="2"/>
  <c r="Z1166" i="2"/>
  <c r="Z1167" i="2"/>
  <c r="Z1168" i="2"/>
  <c r="Z1169" i="2"/>
  <c r="Z1170" i="2"/>
  <c r="Z1171" i="2"/>
  <c r="Z1172" i="2"/>
  <c r="Z1173" i="2"/>
  <c r="Z1174" i="2"/>
  <c r="Z1175" i="2"/>
  <c r="Z1176" i="2"/>
  <c r="Z1177" i="2"/>
  <c r="Z1178" i="2"/>
  <c r="Z1179" i="2"/>
  <c r="Z1180" i="2"/>
  <c r="Z1181" i="2"/>
  <c r="Z1182" i="2"/>
  <c r="Z1183" i="2"/>
  <c r="Z1184" i="2"/>
  <c r="Z1185" i="2"/>
  <c r="Z1186" i="2"/>
  <c r="Z1187" i="2"/>
  <c r="Z1188" i="2"/>
  <c r="Z1189" i="2"/>
  <c r="Z1190" i="2"/>
  <c r="Z1191" i="2"/>
  <c r="Z1192" i="2"/>
  <c r="Z1193" i="2"/>
  <c r="Z1194" i="2"/>
  <c r="Z1195" i="2"/>
  <c r="Z1196" i="2"/>
  <c r="Z1197" i="2"/>
  <c r="Z1198" i="2"/>
  <c r="Z1199" i="2"/>
  <c r="Z1200" i="2"/>
  <c r="Z1201" i="2"/>
  <c r="Z1202" i="2"/>
  <c r="Z1203" i="2"/>
  <c r="Z1204" i="2"/>
  <c r="Z1205" i="2"/>
  <c r="Z1206" i="2"/>
  <c r="Z1207" i="2"/>
  <c r="Z1208" i="2"/>
  <c r="Z1209" i="2"/>
  <c r="Z1210" i="2"/>
  <c r="Z1211" i="2"/>
  <c r="Z1212" i="2"/>
  <c r="Z1213" i="2"/>
  <c r="Z1214" i="2"/>
  <c r="Z1215" i="2"/>
  <c r="Z1216" i="2"/>
  <c r="Z1217" i="2"/>
  <c r="Z1218" i="2"/>
  <c r="Z1219" i="2"/>
  <c r="Z1220" i="2"/>
  <c r="Z1221" i="2"/>
  <c r="Z1222" i="2"/>
  <c r="Z1223" i="2"/>
  <c r="Z1224" i="2"/>
  <c r="Z1225" i="2"/>
  <c r="Z1226" i="2"/>
  <c r="Z1227" i="2"/>
  <c r="Z1228" i="2"/>
  <c r="Z1229" i="2"/>
  <c r="Z1230" i="2"/>
  <c r="Z1231" i="2"/>
  <c r="Z1232" i="2"/>
  <c r="Z1233" i="2"/>
  <c r="Z1234" i="2"/>
  <c r="Z1235" i="2"/>
  <c r="Z1236" i="2"/>
  <c r="Z1237" i="2"/>
  <c r="Z1238" i="2"/>
  <c r="Z1239" i="2"/>
  <c r="Z1240" i="2"/>
  <c r="Z1241" i="2"/>
  <c r="Z1242" i="2"/>
  <c r="Z1243" i="2"/>
  <c r="Z1244" i="2"/>
  <c r="Z1245" i="2"/>
  <c r="Z1246" i="2"/>
  <c r="Z1247" i="2"/>
  <c r="Z1248" i="2"/>
  <c r="Z1249" i="2"/>
  <c r="Z1250" i="2"/>
  <c r="Z1251" i="2"/>
  <c r="Z1252" i="2"/>
  <c r="Z1253" i="2"/>
  <c r="Z1254" i="2"/>
  <c r="Z1255" i="2"/>
  <c r="Z1256" i="2"/>
  <c r="Z1257" i="2"/>
  <c r="Z1258" i="2"/>
  <c r="Z1259" i="2"/>
  <c r="Z1260" i="2"/>
  <c r="Z1261" i="2"/>
  <c r="Z1262" i="2"/>
  <c r="Z1263" i="2"/>
  <c r="Z1264" i="2"/>
  <c r="Z1265" i="2"/>
  <c r="Z1266" i="2"/>
  <c r="Z1267" i="2"/>
  <c r="Z1268" i="2"/>
  <c r="Z1269" i="2"/>
  <c r="Z1270" i="2"/>
  <c r="Z1271" i="2"/>
  <c r="Z1272" i="2"/>
  <c r="Z1273" i="2"/>
  <c r="Z1274" i="2"/>
  <c r="Z1275" i="2"/>
  <c r="Z1276" i="2"/>
  <c r="Z1277" i="2"/>
  <c r="Z1278" i="2"/>
  <c r="Z1279" i="2"/>
  <c r="Z1280" i="2"/>
  <c r="Z1281" i="2"/>
  <c r="Z1282" i="2"/>
  <c r="Z1283" i="2"/>
  <c r="Z1284" i="2"/>
  <c r="Z1285" i="2"/>
  <c r="Z1286" i="2"/>
  <c r="Z1287" i="2"/>
  <c r="Z1288" i="2"/>
  <c r="Z1289" i="2"/>
  <c r="Z1290" i="2"/>
  <c r="Z1291" i="2"/>
  <c r="Z1292" i="2"/>
  <c r="Z1293" i="2"/>
  <c r="Z1294" i="2"/>
  <c r="Z1295" i="2"/>
  <c r="Z1296" i="2"/>
  <c r="Z1297" i="2"/>
  <c r="Z1298" i="2"/>
  <c r="Z1299" i="2"/>
  <c r="Z1300" i="2"/>
  <c r="Z1301" i="2"/>
  <c r="Z1302" i="2"/>
  <c r="Z1303" i="2"/>
  <c r="Z1304" i="2"/>
  <c r="Z1305" i="2"/>
  <c r="Z1306" i="2"/>
  <c r="Z1307" i="2"/>
  <c r="Z1308" i="2"/>
  <c r="Z1309" i="2"/>
  <c r="Z1310" i="2"/>
  <c r="Z1311" i="2"/>
  <c r="Z1312" i="2"/>
  <c r="Z1313" i="2"/>
  <c r="Z1314" i="2"/>
  <c r="Z1315" i="2"/>
  <c r="Z1316" i="2"/>
  <c r="Z1317" i="2"/>
  <c r="Z1318" i="2"/>
  <c r="Z1319" i="2"/>
  <c r="Z1320" i="2"/>
  <c r="Z1321" i="2"/>
  <c r="Z1322" i="2"/>
  <c r="Z1323" i="2"/>
  <c r="Z1324" i="2"/>
  <c r="Z1325" i="2"/>
  <c r="Z1326" i="2"/>
  <c r="Z1327" i="2"/>
  <c r="Z1328" i="2"/>
  <c r="Z1329" i="2"/>
  <c r="Z1330" i="2"/>
  <c r="Z1331" i="2"/>
  <c r="Z1332" i="2"/>
  <c r="Z1333" i="2"/>
  <c r="Z1334" i="2"/>
  <c r="Z1335" i="2"/>
  <c r="Z1336" i="2"/>
  <c r="Z1337" i="2"/>
  <c r="Z1338" i="2"/>
  <c r="Z1339" i="2"/>
  <c r="Z1340" i="2"/>
  <c r="Z1341" i="2"/>
  <c r="Z1342" i="2"/>
  <c r="Z1343" i="2"/>
  <c r="Z1344" i="2"/>
  <c r="Z1345" i="2"/>
  <c r="Z1346" i="2"/>
  <c r="Z1347" i="2"/>
  <c r="Z1348" i="2"/>
  <c r="Z1349" i="2"/>
  <c r="Z1350" i="2"/>
  <c r="Z1351" i="2"/>
  <c r="Z1352" i="2"/>
  <c r="Z1353" i="2"/>
  <c r="Z1354" i="2"/>
  <c r="Z1355" i="2"/>
  <c r="Z1356" i="2"/>
  <c r="Z1357" i="2"/>
  <c r="Z1358" i="2"/>
  <c r="Z1359" i="2"/>
  <c r="Z1360" i="2"/>
  <c r="Z1361" i="2"/>
  <c r="Z1362" i="2"/>
  <c r="Z1363" i="2"/>
  <c r="Z1364" i="2"/>
  <c r="Z1365" i="2"/>
  <c r="Z1366" i="2"/>
  <c r="Z1367" i="2"/>
  <c r="Z1368" i="2"/>
  <c r="Z1369" i="2"/>
  <c r="Z1370" i="2"/>
  <c r="Z1371" i="2"/>
  <c r="Z1372" i="2"/>
  <c r="Z1373" i="2"/>
  <c r="Z1374" i="2"/>
  <c r="Z1375" i="2"/>
  <c r="Z1376" i="2"/>
  <c r="Z1377" i="2"/>
  <c r="Z1378" i="2"/>
  <c r="Z1379" i="2"/>
  <c r="Z1380" i="2"/>
  <c r="Z1381" i="2"/>
  <c r="Z1382" i="2"/>
  <c r="Z1383" i="2"/>
  <c r="Z1384" i="2"/>
  <c r="Z1385" i="2"/>
  <c r="Z1386" i="2"/>
  <c r="Z1387" i="2"/>
  <c r="Z1388" i="2"/>
  <c r="Z1389" i="2"/>
  <c r="Z1390" i="2"/>
  <c r="Z1391" i="2"/>
  <c r="Z1392" i="2"/>
  <c r="Z1393" i="2"/>
  <c r="Z1394" i="2"/>
  <c r="Z1395" i="2"/>
  <c r="Z1396" i="2"/>
  <c r="Z1397" i="2"/>
  <c r="Z1398" i="2"/>
  <c r="Z1399" i="2"/>
  <c r="Z1400" i="2"/>
  <c r="Z1401" i="2"/>
  <c r="Z1402" i="2"/>
  <c r="Z1403" i="2"/>
  <c r="Z1404" i="2"/>
  <c r="Z1405" i="2"/>
  <c r="Z1406" i="2"/>
  <c r="Z1407" i="2"/>
  <c r="Z1408" i="2"/>
  <c r="Z1409" i="2"/>
  <c r="Z1410" i="2"/>
  <c r="Z1411" i="2"/>
  <c r="Z1412" i="2"/>
  <c r="Z1413" i="2"/>
  <c r="Z1414" i="2"/>
  <c r="Z1415" i="2"/>
  <c r="Z1416" i="2"/>
  <c r="Z1417" i="2"/>
  <c r="Z1418" i="2"/>
  <c r="Z1419" i="2"/>
  <c r="Z1420" i="2"/>
  <c r="Z1421" i="2"/>
  <c r="Z1422" i="2"/>
  <c r="Z1423" i="2"/>
  <c r="Z1424" i="2"/>
  <c r="Z1425" i="2"/>
  <c r="Z1426" i="2"/>
  <c r="Z1427" i="2"/>
  <c r="Z1428" i="2"/>
  <c r="Z1429" i="2"/>
  <c r="Z1430" i="2"/>
  <c r="Z1431" i="2"/>
  <c r="Z1432" i="2"/>
  <c r="Z1433" i="2"/>
  <c r="Z1434" i="2"/>
  <c r="Z1435" i="2"/>
  <c r="Z1436" i="2"/>
  <c r="Z1437" i="2"/>
  <c r="Z1438" i="2"/>
  <c r="Z1439" i="2"/>
  <c r="Z1440" i="2"/>
  <c r="Z1441" i="2"/>
  <c r="Z1442" i="2"/>
  <c r="Z1443" i="2"/>
  <c r="Z1444" i="2"/>
  <c r="Z1445" i="2"/>
  <c r="Z1446" i="2"/>
  <c r="Z1447" i="2"/>
  <c r="Z1448" i="2"/>
  <c r="Z1449" i="2"/>
  <c r="Z1450" i="2"/>
  <c r="Z1451" i="2"/>
  <c r="Z1452" i="2"/>
  <c r="Z1453" i="2"/>
  <c r="Z1454" i="2"/>
  <c r="Z1455" i="2"/>
  <c r="Z1456" i="2"/>
  <c r="Z1457" i="2"/>
  <c r="Z1458" i="2"/>
  <c r="Z1459" i="2"/>
  <c r="Z1460" i="2"/>
  <c r="Z1461" i="2"/>
  <c r="Z1462" i="2"/>
  <c r="Z1463" i="2"/>
  <c r="Z1464" i="2"/>
  <c r="Z1465" i="2"/>
  <c r="Z1466" i="2"/>
  <c r="Z1467" i="2"/>
  <c r="Z1468" i="2"/>
  <c r="Z1469" i="2"/>
  <c r="Z1470" i="2"/>
  <c r="Z1471" i="2"/>
  <c r="Z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Y598" i="2"/>
  <c r="Y599" i="2"/>
  <c r="Y600" i="2"/>
  <c r="Y601" i="2"/>
  <c r="Y602" i="2"/>
  <c r="Y603" i="2"/>
  <c r="Y604" i="2"/>
  <c r="Y605" i="2"/>
  <c r="Y606" i="2"/>
  <c r="Y607" i="2"/>
  <c r="Y608" i="2"/>
  <c r="Y609" i="2"/>
  <c r="Y610" i="2"/>
  <c r="Y611" i="2"/>
  <c r="Y612" i="2"/>
  <c r="Y613" i="2"/>
  <c r="Y614" i="2"/>
  <c r="Y615" i="2"/>
  <c r="Y616" i="2"/>
  <c r="Y617" i="2"/>
  <c r="Y618" i="2"/>
  <c r="Y619" i="2"/>
  <c r="Y620" i="2"/>
  <c r="Y621" i="2"/>
  <c r="Y622" i="2"/>
  <c r="Y623" i="2"/>
  <c r="Y624" i="2"/>
  <c r="Y625" i="2"/>
  <c r="Y626" i="2"/>
  <c r="Y627" i="2"/>
  <c r="Y628" i="2"/>
  <c r="Y629" i="2"/>
  <c r="Y630" i="2"/>
  <c r="Y631" i="2"/>
  <c r="Y632" i="2"/>
  <c r="Y633" i="2"/>
  <c r="Y634" i="2"/>
  <c r="Y635" i="2"/>
  <c r="Y636" i="2"/>
  <c r="Y637" i="2"/>
  <c r="Y638" i="2"/>
  <c r="Y639" i="2"/>
  <c r="Y640" i="2"/>
  <c r="Y641" i="2"/>
  <c r="Y642" i="2"/>
  <c r="Y643" i="2"/>
  <c r="Y644" i="2"/>
  <c r="Y645" i="2"/>
  <c r="Y646" i="2"/>
  <c r="Y647" i="2"/>
  <c r="Y648" i="2"/>
  <c r="Y649" i="2"/>
  <c r="Y650" i="2"/>
  <c r="Y651" i="2"/>
  <c r="Y652" i="2"/>
  <c r="Y653" i="2"/>
  <c r="Y654" i="2"/>
  <c r="Y655" i="2"/>
  <c r="Y656" i="2"/>
  <c r="Y657" i="2"/>
  <c r="Y658" i="2"/>
  <c r="Y659" i="2"/>
  <c r="Y660" i="2"/>
  <c r="Y661" i="2"/>
  <c r="Y662" i="2"/>
  <c r="Y663" i="2"/>
  <c r="Y664" i="2"/>
  <c r="Y665" i="2"/>
  <c r="Y666" i="2"/>
  <c r="Y667" i="2"/>
  <c r="Y668" i="2"/>
  <c r="Y669" i="2"/>
  <c r="Y670" i="2"/>
  <c r="Y671" i="2"/>
  <c r="Y672" i="2"/>
  <c r="Y673" i="2"/>
  <c r="Y674" i="2"/>
  <c r="Y675" i="2"/>
  <c r="Y676" i="2"/>
  <c r="Y677" i="2"/>
  <c r="Y678" i="2"/>
  <c r="Y679" i="2"/>
  <c r="Y680" i="2"/>
  <c r="Y681" i="2"/>
  <c r="Y682" i="2"/>
  <c r="Y683" i="2"/>
  <c r="Y684" i="2"/>
  <c r="Y685" i="2"/>
  <c r="Y686" i="2"/>
  <c r="Y687" i="2"/>
  <c r="Y688" i="2"/>
  <c r="Y689" i="2"/>
  <c r="Y690" i="2"/>
  <c r="Y691" i="2"/>
  <c r="Y692" i="2"/>
  <c r="Y693" i="2"/>
  <c r="Y694" i="2"/>
  <c r="Y695" i="2"/>
  <c r="Y696" i="2"/>
  <c r="Y697" i="2"/>
  <c r="Y698" i="2"/>
  <c r="Y699" i="2"/>
  <c r="Y700" i="2"/>
  <c r="Y701" i="2"/>
  <c r="Y702" i="2"/>
  <c r="Y703" i="2"/>
  <c r="Y704" i="2"/>
  <c r="Y705" i="2"/>
  <c r="Y706" i="2"/>
  <c r="Y707" i="2"/>
  <c r="Y708" i="2"/>
  <c r="Y709" i="2"/>
  <c r="Y710" i="2"/>
  <c r="Y711" i="2"/>
  <c r="Y712" i="2"/>
  <c r="Y713" i="2"/>
  <c r="Y714" i="2"/>
  <c r="Y715" i="2"/>
  <c r="Y716" i="2"/>
  <c r="Y717" i="2"/>
  <c r="Y718" i="2"/>
  <c r="Y719" i="2"/>
  <c r="Y720" i="2"/>
  <c r="Y721" i="2"/>
  <c r="Y722" i="2"/>
  <c r="Y723" i="2"/>
  <c r="Y724" i="2"/>
  <c r="Y725" i="2"/>
  <c r="Y726" i="2"/>
  <c r="Y727" i="2"/>
  <c r="Y728" i="2"/>
  <c r="Y729" i="2"/>
  <c r="Y730" i="2"/>
  <c r="Y731" i="2"/>
  <c r="Y732" i="2"/>
  <c r="Y733" i="2"/>
  <c r="Y734" i="2"/>
  <c r="Y735" i="2"/>
  <c r="Y736" i="2"/>
  <c r="Y737" i="2"/>
  <c r="Y738" i="2"/>
  <c r="Y739" i="2"/>
  <c r="Y740" i="2"/>
  <c r="Y741" i="2"/>
  <c r="Y742" i="2"/>
  <c r="Y743" i="2"/>
  <c r="Y744" i="2"/>
  <c r="Y745" i="2"/>
  <c r="Y746" i="2"/>
  <c r="Y747" i="2"/>
  <c r="Y748" i="2"/>
  <c r="Y749" i="2"/>
  <c r="Y750" i="2"/>
  <c r="Y751" i="2"/>
  <c r="Y752" i="2"/>
  <c r="Y753" i="2"/>
  <c r="Y754" i="2"/>
  <c r="Y755" i="2"/>
  <c r="Y756" i="2"/>
  <c r="Y757" i="2"/>
  <c r="Y758" i="2"/>
  <c r="Y759" i="2"/>
  <c r="Y760" i="2"/>
  <c r="Y761" i="2"/>
  <c r="Y762" i="2"/>
  <c r="Y763" i="2"/>
  <c r="Y764" i="2"/>
  <c r="Y765" i="2"/>
  <c r="Y766" i="2"/>
  <c r="Y767" i="2"/>
  <c r="Y768" i="2"/>
  <c r="Y769" i="2"/>
  <c r="Y770" i="2"/>
  <c r="Y771" i="2"/>
  <c r="Y772" i="2"/>
  <c r="Y773" i="2"/>
  <c r="Y774" i="2"/>
  <c r="Y775" i="2"/>
  <c r="Y776" i="2"/>
  <c r="Y777" i="2"/>
  <c r="Y778" i="2"/>
  <c r="Y779" i="2"/>
  <c r="Y780" i="2"/>
  <c r="Y781" i="2"/>
  <c r="Y782" i="2"/>
  <c r="Y783" i="2"/>
  <c r="Y784" i="2"/>
  <c r="Y785" i="2"/>
  <c r="Y786" i="2"/>
  <c r="Y787" i="2"/>
  <c r="Y788" i="2"/>
  <c r="Y789" i="2"/>
  <c r="Y790" i="2"/>
  <c r="Y791" i="2"/>
  <c r="Y792" i="2"/>
  <c r="Y793" i="2"/>
  <c r="Y794" i="2"/>
  <c r="Y795" i="2"/>
  <c r="Y796" i="2"/>
  <c r="Y797" i="2"/>
  <c r="Y798" i="2"/>
  <c r="Y799" i="2"/>
  <c r="Y800" i="2"/>
  <c r="Y801" i="2"/>
  <c r="Y802" i="2"/>
  <c r="Y803" i="2"/>
  <c r="Y804" i="2"/>
  <c r="Y805" i="2"/>
  <c r="Y806" i="2"/>
  <c r="Y807" i="2"/>
  <c r="Y808" i="2"/>
  <c r="Y809" i="2"/>
  <c r="Y810" i="2"/>
  <c r="Y811" i="2"/>
  <c r="Y812" i="2"/>
  <c r="Y813" i="2"/>
  <c r="Y814" i="2"/>
  <c r="Y815" i="2"/>
  <c r="Y816" i="2"/>
  <c r="Y817" i="2"/>
  <c r="Y818" i="2"/>
  <c r="Y819" i="2"/>
  <c r="Y820" i="2"/>
  <c r="Y821" i="2"/>
  <c r="Y822" i="2"/>
  <c r="Y823" i="2"/>
  <c r="Y824" i="2"/>
  <c r="Y825" i="2"/>
  <c r="Y826" i="2"/>
  <c r="Y827" i="2"/>
  <c r="Y828" i="2"/>
  <c r="Y829" i="2"/>
  <c r="Y830" i="2"/>
  <c r="Y831" i="2"/>
  <c r="Y832" i="2"/>
  <c r="Y833" i="2"/>
  <c r="Y834" i="2"/>
  <c r="Y835" i="2"/>
  <c r="Y836" i="2"/>
  <c r="Y837" i="2"/>
  <c r="Y838" i="2"/>
  <c r="Y839" i="2"/>
  <c r="Y840" i="2"/>
  <c r="Y841" i="2"/>
  <c r="Y842" i="2"/>
  <c r="Y843" i="2"/>
  <c r="Y844" i="2"/>
  <c r="Y845" i="2"/>
  <c r="Y846" i="2"/>
  <c r="Y847" i="2"/>
  <c r="Y848" i="2"/>
  <c r="Y849" i="2"/>
  <c r="Y850" i="2"/>
  <c r="Y851" i="2"/>
  <c r="Y852" i="2"/>
  <c r="Y853" i="2"/>
  <c r="Y854" i="2"/>
  <c r="Y855" i="2"/>
  <c r="Y856" i="2"/>
  <c r="Y857" i="2"/>
  <c r="Y858" i="2"/>
  <c r="Y859" i="2"/>
  <c r="Y860" i="2"/>
  <c r="Y861" i="2"/>
  <c r="Y862" i="2"/>
  <c r="Y863" i="2"/>
  <c r="Y864" i="2"/>
  <c r="Y865" i="2"/>
  <c r="Y866" i="2"/>
  <c r="Y867" i="2"/>
  <c r="Y868" i="2"/>
  <c r="Y869" i="2"/>
  <c r="Y870" i="2"/>
  <c r="Y871" i="2"/>
  <c r="Y872" i="2"/>
  <c r="Y873" i="2"/>
  <c r="Y874" i="2"/>
  <c r="Y875" i="2"/>
  <c r="Y876" i="2"/>
  <c r="Y877" i="2"/>
  <c r="Y878" i="2"/>
  <c r="Y879" i="2"/>
  <c r="Y880" i="2"/>
  <c r="Y881" i="2"/>
  <c r="Y882" i="2"/>
  <c r="Y883" i="2"/>
  <c r="Y884" i="2"/>
  <c r="Y885" i="2"/>
  <c r="Y886" i="2"/>
  <c r="Y887" i="2"/>
  <c r="Y888" i="2"/>
  <c r="Y889" i="2"/>
  <c r="Y890" i="2"/>
  <c r="Y891" i="2"/>
  <c r="Y892" i="2"/>
  <c r="Y893" i="2"/>
  <c r="Y894" i="2"/>
  <c r="Y895" i="2"/>
  <c r="Y896" i="2"/>
  <c r="Y897" i="2"/>
  <c r="Y898" i="2"/>
  <c r="Y899" i="2"/>
  <c r="Y900" i="2"/>
  <c r="Y901" i="2"/>
  <c r="Y902" i="2"/>
  <c r="Y903" i="2"/>
  <c r="Y904" i="2"/>
  <c r="Y905" i="2"/>
  <c r="Y906" i="2"/>
  <c r="Y907" i="2"/>
  <c r="Y908" i="2"/>
  <c r="Y909" i="2"/>
  <c r="Y910" i="2"/>
  <c r="Y911" i="2"/>
  <c r="Y912" i="2"/>
  <c r="Y913" i="2"/>
  <c r="Y914" i="2"/>
  <c r="Y915" i="2"/>
  <c r="Y916" i="2"/>
  <c r="Y917" i="2"/>
  <c r="Y918" i="2"/>
  <c r="Y919" i="2"/>
  <c r="Y920" i="2"/>
  <c r="Y921" i="2"/>
  <c r="Y922" i="2"/>
  <c r="Y923" i="2"/>
  <c r="Y924" i="2"/>
  <c r="Y925" i="2"/>
  <c r="Y926" i="2"/>
  <c r="Y927" i="2"/>
  <c r="Y928" i="2"/>
  <c r="Y929" i="2"/>
  <c r="Y930" i="2"/>
  <c r="Y931" i="2"/>
  <c r="Y932" i="2"/>
  <c r="Y933" i="2"/>
  <c r="Y934" i="2"/>
  <c r="Y935" i="2"/>
  <c r="Y936" i="2"/>
  <c r="Y937" i="2"/>
  <c r="Y938" i="2"/>
  <c r="Y939" i="2"/>
  <c r="Y940" i="2"/>
  <c r="Y941" i="2"/>
  <c r="Y942" i="2"/>
  <c r="Y943" i="2"/>
  <c r="Y944" i="2"/>
  <c r="Y945" i="2"/>
  <c r="Y946" i="2"/>
  <c r="Y947" i="2"/>
  <c r="Y948" i="2"/>
  <c r="Y949" i="2"/>
  <c r="Y950" i="2"/>
  <c r="Y951" i="2"/>
  <c r="Y952" i="2"/>
  <c r="Y953" i="2"/>
  <c r="Y954" i="2"/>
  <c r="Y955" i="2"/>
  <c r="Y956" i="2"/>
  <c r="Y957" i="2"/>
  <c r="Y958" i="2"/>
  <c r="Y959" i="2"/>
  <c r="Y960" i="2"/>
  <c r="Y961" i="2"/>
  <c r="Y962" i="2"/>
  <c r="Y963" i="2"/>
  <c r="Y964" i="2"/>
  <c r="Y965" i="2"/>
  <c r="Y966" i="2"/>
  <c r="Y967" i="2"/>
  <c r="Y968" i="2"/>
  <c r="Y969" i="2"/>
  <c r="Y970" i="2"/>
  <c r="Y971" i="2"/>
  <c r="Y972" i="2"/>
  <c r="Y973" i="2"/>
  <c r="Y974" i="2"/>
  <c r="Y975" i="2"/>
  <c r="Y976" i="2"/>
  <c r="Y977" i="2"/>
  <c r="Y978" i="2"/>
  <c r="Y979" i="2"/>
  <c r="Y980" i="2"/>
  <c r="Y981" i="2"/>
  <c r="Y982" i="2"/>
  <c r="Y983" i="2"/>
  <c r="Y984" i="2"/>
  <c r="Y985" i="2"/>
  <c r="Y986" i="2"/>
  <c r="Y987" i="2"/>
  <c r="Y988" i="2"/>
  <c r="Y989" i="2"/>
  <c r="Y990" i="2"/>
  <c r="Y991" i="2"/>
  <c r="Y992" i="2"/>
  <c r="Y993" i="2"/>
  <c r="Y994" i="2"/>
  <c r="Y995" i="2"/>
  <c r="Y996" i="2"/>
  <c r="Y997" i="2"/>
  <c r="Y998" i="2"/>
  <c r="Y999" i="2"/>
  <c r="Y1000" i="2"/>
  <c r="Y1001" i="2"/>
  <c r="Y1002" i="2"/>
  <c r="Y1003" i="2"/>
  <c r="Y1004" i="2"/>
  <c r="Y1005" i="2"/>
  <c r="Y1006" i="2"/>
  <c r="Y1007" i="2"/>
  <c r="Y1008" i="2"/>
  <c r="Y1009" i="2"/>
  <c r="Y1010" i="2"/>
  <c r="Y1011" i="2"/>
  <c r="Y1012" i="2"/>
  <c r="Y1013" i="2"/>
  <c r="Y1014" i="2"/>
  <c r="Y1015" i="2"/>
  <c r="Y1016" i="2"/>
  <c r="Y1017" i="2"/>
  <c r="Y1018" i="2"/>
  <c r="Y1019" i="2"/>
  <c r="Y1020" i="2"/>
  <c r="Y1021" i="2"/>
  <c r="Y1022" i="2"/>
  <c r="Y1023" i="2"/>
  <c r="Y1024" i="2"/>
  <c r="Y1025" i="2"/>
  <c r="Y1026" i="2"/>
  <c r="Y1027" i="2"/>
  <c r="Y1028" i="2"/>
  <c r="Y1029" i="2"/>
  <c r="Y1030" i="2"/>
  <c r="Y1031" i="2"/>
  <c r="Y1032" i="2"/>
  <c r="Y1033" i="2"/>
  <c r="Y1034" i="2"/>
  <c r="Y1035" i="2"/>
  <c r="Y1036" i="2"/>
  <c r="Y1037" i="2"/>
  <c r="Y1038" i="2"/>
  <c r="Y1039" i="2"/>
  <c r="Y1040" i="2"/>
  <c r="Y1041" i="2"/>
  <c r="Y1042" i="2"/>
  <c r="Y1043" i="2"/>
  <c r="Y1044" i="2"/>
  <c r="Y1045" i="2"/>
  <c r="Y1046" i="2"/>
  <c r="Y1047" i="2"/>
  <c r="Y1048" i="2"/>
  <c r="Y1049" i="2"/>
  <c r="Y1050" i="2"/>
  <c r="Y1051" i="2"/>
  <c r="Y1052" i="2"/>
  <c r="Y1053" i="2"/>
  <c r="Y1054" i="2"/>
  <c r="Y1055" i="2"/>
  <c r="Y1056" i="2"/>
  <c r="Y1057" i="2"/>
  <c r="Y1058" i="2"/>
  <c r="Y1059" i="2"/>
  <c r="Y1060" i="2"/>
  <c r="Y1061" i="2"/>
  <c r="Y1062" i="2"/>
  <c r="Y1063" i="2"/>
  <c r="Y1064" i="2"/>
  <c r="Y1065" i="2"/>
  <c r="Y1066" i="2"/>
  <c r="Y1067" i="2"/>
  <c r="Y1068" i="2"/>
  <c r="Y1069" i="2"/>
  <c r="Y1070" i="2"/>
  <c r="Y1071" i="2"/>
  <c r="Y1072" i="2"/>
  <c r="Y1073" i="2"/>
  <c r="Y1074" i="2"/>
  <c r="Y1075" i="2"/>
  <c r="Y1076" i="2"/>
  <c r="Y1077" i="2"/>
  <c r="Y1078" i="2"/>
  <c r="Y1079" i="2"/>
  <c r="Y1080" i="2"/>
  <c r="Y1081" i="2"/>
  <c r="Y1082" i="2"/>
  <c r="Y1083" i="2"/>
  <c r="Y1084" i="2"/>
  <c r="Y1085" i="2"/>
  <c r="Y1086" i="2"/>
  <c r="Y1087" i="2"/>
  <c r="Y1088" i="2"/>
  <c r="Y1089" i="2"/>
  <c r="Y1090" i="2"/>
  <c r="Y1091" i="2"/>
  <c r="Y1092" i="2"/>
  <c r="Y1093" i="2"/>
  <c r="Y1094" i="2"/>
  <c r="Y1095" i="2"/>
  <c r="Y1096" i="2"/>
  <c r="Y1097" i="2"/>
  <c r="Y1098" i="2"/>
  <c r="Y1099" i="2"/>
  <c r="Y1100" i="2"/>
  <c r="Y1101" i="2"/>
  <c r="Y1102" i="2"/>
  <c r="Y1103" i="2"/>
  <c r="Y1104" i="2"/>
  <c r="Y1105" i="2"/>
  <c r="Y1106" i="2"/>
  <c r="Y1107" i="2"/>
  <c r="Y1108" i="2"/>
  <c r="Y1109" i="2"/>
  <c r="Y1110" i="2"/>
  <c r="Y1111" i="2"/>
  <c r="Y1112" i="2"/>
  <c r="Y1113" i="2"/>
  <c r="Y1114" i="2"/>
  <c r="Y1115" i="2"/>
  <c r="Y1116" i="2"/>
  <c r="Y1117" i="2"/>
  <c r="Y1118" i="2"/>
  <c r="Y1119" i="2"/>
  <c r="Y1120" i="2"/>
  <c r="Y1121" i="2"/>
  <c r="Y1122" i="2"/>
  <c r="Y1123" i="2"/>
  <c r="Y1124" i="2"/>
  <c r="Y1125" i="2"/>
  <c r="Y1126" i="2"/>
  <c r="Y1127" i="2"/>
  <c r="Y1128" i="2"/>
  <c r="Y1129" i="2"/>
  <c r="Y1130" i="2"/>
  <c r="Y1131" i="2"/>
  <c r="Y1132" i="2"/>
  <c r="Y1133" i="2"/>
  <c r="Y1134" i="2"/>
  <c r="Y1135" i="2"/>
  <c r="Y1136" i="2"/>
  <c r="Y1137" i="2"/>
  <c r="Y1138" i="2"/>
  <c r="Y1139" i="2"/>
  <c r="Y1140" i="2"/>
  <c r="Y1141" i="2"/>
  <c r="Y1142" i="2"/>
  <c r="Y1143" i="2"/>
  <c r="Y1144" i="2"/>
  <c r="Y1145" i="2"/>
  <c r="Y1146" i="2"/>
  <c r="Y1147" i="2"/>
  <c r="Y1148" i="2"/>
  <c r="Y1149" i="2"/>
  <c r="Y1150" i="2"/>
  <c r="Y1151" i="2"/>
  <c r="Y1152" i="2"/>
  <c r="Y1153" i="2"/>
  <c r="Y1154" i="2"/>
  <c r="Y1155" i="2"/>
  <c r="Y1156" i="2"/>
  <c r="Y1157" i="2"/>
  <c r="Y1158" i="2"/>
  <c r="Y1159" i="2"/>
  <c r="Y1160" i="2"/>
  <c r="Y1161" i="2"/>
  <c r="Y1162" i="2"/>
  <c r="Y1163" i="2"/>
  <c r="Y1164" i="2"/>
  <c r="Y1165" i="2"/>
  <c r="Y1166" i="2"/>
  <c r="Y1167" i="2"/>
  <c r="Y1168" i="2"/>
  <c r="Y1169" i="2"/>
  <c r="Y1170" i="2"/>
  <c r="Y1171" i="2"/>
  <c r="Y1172" i="2"/>
  <c r="Y1173" i="2"/>
  <c r="Y1174" i="2"/>
  <c r="Y1175" i="2"/>
  <c r="Y1176" i="2"/>
  <c r="Y1177" i="2"/>
  <c r="Y1178" i="2"/>
  <c r="Y1179" i="2"/>
  <c r="Y1180" i="2"/>
  <c r="Y1181" i="2"/>
  <c r="Y1182" i="2"/>
  <c r="Y1183" i="2"/>
  <c r="Y1184" i="2"/>
  <c r="Y1185" i="2"/>
  <c r="Y1186" i="2"/>
  <c r="Y1187" i="2"/>
  <c r="Y1188" i="2"/>
  <c r="Y1189" i="2"/>
  <c r="Y1190" i="2"/>
  <c r="Y1191" i="2"/>
  <c r="Y1192" i="2"/>
  <c r="Y1193" i="2"/>
  <c r="Y1194" i="2"/>
  <c r="Y1195" i="2"/>
  <c r="Y1196" i="2"/>
  <c r="Y1197" i="2"/>
  <c r="Y1198" i="2"/>
  <c r="Y1199" i="2"/>
  <c r="Y1200" i="2"/>
  <c r="Y1201" i="2"/>
  <c r="Y1202" i="2"/>
  <c r="Y1203" i="2"/>
  <c r="Y1204" i="2"/>
  <c r="Y1205" i="2"/>
  <c r="Y1206" i="2"/>
  <c r="Y1207" i="2"/>
  <c r="Y1208" i="2"/>
  <c r="Y1209" i="2"/>
  <c r="Y1210" i="2"/>
  <c r="Y1211" i="2"/>
  <c r="Y1212" i="2"/>
  <c r="Y1213" i="2"/>
  <c r="Y1214" i="2"/>
  <c r="Y1215" i="2"/>
  <c r="Y1216" i="2"/>
  <c r="Y1217" i="2"/>
  <c r="Y1218" i="2"/>
  <c r="Y1219" i="2"/>
  <c r="Y1220" i="2"/>
  <c r="Y1221" i="2"/>
  <c r="Y1222" i="2"/>
  <c r="Y1223" i="2"/>
  <c r="Y1224" i="2"/>
  <c r="Y1225" i="2"/>
  <c r="Y1226" i="2"/>
  <c r="Y1227" i="2"/>
  <c r="Y1228" i="2"/>
  <c r="Y1229" i="2"/>
  <c r="Y1230" i="2"/>
  <c r="Y1231" i="2"/>
  <c r="Y1232" i="2"/>
  <c r="Y1233" i="2"/>
  <c r="Y1234" i="2"/>
  <c r="Y1235" i="2"/>
  <c r="Y1236" i="2"/>
  <c r="Y1237" i="2"/>
  <c r="Y1238" i="2"/>
  <c r="Y1239" i="2"/>
  <c r="Y1240" i="2"/>
  <c r="Y1241" i="2"/>
  <c r="Y1242" i="2"/>
  <c r="Y1243" i="2"/>
  <c r="Y1244" i="2"/>
  <c r="Y1245" i="2"/>
  <c r="Y1246" i="2"/>
  <c r="Y1247" i="2"/>
  <c r="Y1248" i="2"/>
  <c r="Y1249" i="2"/>
  <c r="Y1250" i="2"/>
  <c r="Y1251" i="2"/>
  <c r="Y1252" i="2"/>
  <c r="Y1253" i="2"/>
  <c r="Y1254" i="2"/>
  <c r="Y1255" i="2"/>
  <c r="Y1256" i="2"/>
  <c r="Y1257" i="2"/>
  <c r="Y1258" i="2"/>
  <c r="Y1259" i="2"/>
  <c r="Y1260" i="2"/>
  <c r="Y1261" i="2"/>
  <c r="Y1262" i="2"/>
  <c r="Y1263" i="2"/>
  <c r="Y1264" i="2"/>
  <c r="Y1265" i="2"/>
  <c r="Y1266" i="2"/>
  <c r="Y1267" i="2"/>
  <c r="Y1268" i="2"/>
  <c r="Y1269" i="2"/>
  <c r="Y1270" i="2"/>
  <c r="Y1271" i="2"/>
  <c r="Y1272" i="2"/>
  <c r="Y1273" i="2"/>
  <c r="Y1274" i="2"/>
  <c r="Y1275" i="2"/>
  <c r="Y1276" i="2"/>
  <c r="Y1277" i="2"/>
  <c r="Y1278" i="2"/>
  <c r="Y1279" i="2"/>
  <c r="Y1280" i="2"/>
  <c r="Y1281" i="2"/>
  <c r="Y1282" i="2"/>
  <c r="Y1283" i="2"/>
  <c r="Y1284" i="2"/>
  <c r="Y1285" i="2"/>
  <c r="Y1286" i="2"/>
  <c r="Y1287" i="2"/>
  <c r="Y1288" i="2"/>
  <c r="Y1289" i="2"/>
  <c r="Y1290" i="2"/>
  <c r="Y1291" i="2"/>
  <c r="Y1292" i="2"/>
  <c r="Y1293" i="2"/>
  <c r="Y1294" i="2"/>
  <c r="Y1295" i="2"/>
  <c r="Y1296" i="2"/>
  <c r="Y1297" i="2"/>
  <c r="Y1298" i="2"/>
  <c r="Y1299" i="2"/>
  <c r="Y1300" i="2"/>
  <c r="Y1301" i="2"/>
  <c r="Y1302" i="2"/>
  <c r="Y1303" i="2"/>
  <c r="Y1304" i="2"/>
  <c r="Y1305" i="2"/>
  <c r="Y1306" i="2"/>
  <c r="Y1307" i="2"/>
  <c r="Y1308" i="2"/>
  <c r="Y1309" i="2"/>
  <c r="Y1310" i="2"/>
  <c r="Y1311" i="2"/>
  <c r="Y1312" i="2"/>
  <c r="Y1313" i="2"/>
  <c r="Y1314" i="2"/>
  <c r="Y1315" i="2"/>
  <c r="Y1316" i="2"/>
  <c r="Y1317" i="2"/>
  <c r="Y1318" i="2"/>
  <c r="Y1319" i="2"/>
  <c r="Y1320" i="2"/>
  <c r="Y1321" i="2"/>
  <c r="Y1322" i="2"/>
  <c r="Y1323" i="2"/>
  <c r="Y1324" i="2"/>
  <c r="Y1325" i="2"/>
  <c r="Y1326" i="2"/>
  <c r="Y1327" i="2"/>
  <c r="Y1328" i="2"/>
  <c r="Y1329" i="2"/>
  <c r="Y1330" i="2"/>
  <c r="Y1331" i="2"/>
  <c r="Y1332" i="2"/>
  <c r="Y1333" i="2"/>
  <c r="Y1334" i="2"/>
  <c r="Y1335" i="2"/>
  <c r="Y1336" i="2"/>
  <c r="Y1337" i="2"/>
  <c r="Y1338" i="2"/>
  <c r="Y1339" i="2"/>
  <c r="Y1340" i="2"/>
  <c r="Y1341" i="2"/>
  <c r="Y1342" i="2"/>
  <c r="Y1343" i="2"/>
  <c r="Y1344" i="2"/>
  <c r="Y1345" i="2"/>
  <c r="Y1346" i="2"/>
  <c r="Y1347" i="2"/>
  <c r="Y1348" i="2"/>
  <c r="Y1349" i="2"/>
  <c r="Y1350" i="2"/>
  <c r="Y1351" i="2"/>
  <c r="Y1352" i="2"/>
  <c r="Y1353" i="2"/>
  <c r="Y1354" i="2"/>
  <c r="Y1355" i="2"/>
  <c r="Y1356" i="2"/>
  <c r="Y1357" i="2"/>
  <c r="Y1358" i="2"/>
  <c r="Y1359" i="2"/>
  <c r="Y1360" i="2"/>
  <c r="Y1361" i="2"/>
  <c r="Y1362" i="2"/>
  <c r="Y1363" i="2"/>
  <c r="Y1364" i="2"/>
  <c r="Y1365" i="2"/>
  <c r="Y1366" i="2"/>
  <c r="Y1367" i="2"/>
  <c r="Y1368" i="2"/>
  <c r="Y1369" i="2"/>
  <c r="Y1370" i="2"/>
  <c r="Y1371" i="2"/>
  <c r="Y1372" i="2"/>
  <c r="Y1373" i="2"/>
  <c r="Y1374" i="2"/>
  <c r="Y1375" i="2"/>
  <c r="Y1376" i="2"/>
  <c r="Y1377" i="2"/>
  <c r="Y1378" i="2"/>
  <c r="Y1379" i="2"/>
  <c r="Y1380" i="2"/>
  <c r="Y1381" i="2"/>
  <c r="Y1382" i="2"/>
  <c r="Y1383" i="2"/>
  <c r="Y1384" i="2"/>
  <c r="Y1385" i="2"/>
  <c r="Y1386" i="2"/>
  <c r="Y1387" i="2"/>
  <c r="Y1388" i="2"/>
  <c r="Y1389" i="2"/>
  <c r="Y1390" i="2"/>
  <c r="Y1391" i="2"/>
  <c r="Y1392" i="2"/>
  <c r="Y1393" i="2"/>
  <c r="Y1394" i="2"/>
  <c r="Y1395" i="2"/>
  <c r="Y1396" i="2"/>
  <c r="Y1397" i="2"/>
  <c r="Y1398" i="2"/>
  <c r="Y1399" i="2"/>
  <c r="Y1400" i="2"/>
  <c r="Y1401" i="2"/>
  <c r="Y1402" i="2"/>
  <c r="Y1403" i="2"/>
  <c r="Y1404" i="2"/>
  <c r="Y1405" i="2"/>
  <c r="Y1406" i="2"/>
  <c r="Y1407" i="2"/>
  <c r="Y1408" i="2"/>
  <c r="Y1409" i="2"/>
  <c r="Y1410" i="2"/>
  <c r="Y1411" i="2"/>
  <c r="Y1412" i="2"/>
  <c r="Y1413" i="2"/>
  <c r="Y1414" i="2"/>
  <c r="Y1415" i="2"/>
  <c r="Y1416" i="2"/>
  <c r="Y1417" i="2"/>
  <c r="Y1418" i="2"/>
  <c r="Y1419" i="2"/>
  <c r="Y1420" i="2"/>
  <c r="Y1421" i="2"/>
  <c r="Y1422" i="2"/>
  <c r="Y1423" i="2"/>
  <c r="Y1424" i="2"/>
  <c r="Y1425" i="2"/>
  <c r="Y1426" i="2"/>
  <c r="Y1427" i="2"/>
  <c r="Y1428" i="2"/>
  <c r="Y1429" i="2"/>
  <c r="Y1430" i="2"/>
  <c r="Y1431" i="2"/>
  <c r="Y1432" i="2"/>
  <c r="Y1433" i="2"/>
  <c r="Y1434" i="2"/>
  <c r="Y1435" i="2"/>
  <c r="Y1436" i="2"/>
  <c r="Y1437" i="2"/>
  <c r="Y1438" i="2"/>
  <c r="Y1439" i="2"/>
  <c r="Y1440" i="2"/>
  <c r="Y1441" i="2"/>
  <c r="Y1442" i="2"/>
  <c r="Y1443" i="2"/>
  <c r="Y1444" i="2"/>
  <c r="Y1445" i="2"/>
  <c r="Y1446" i="2"/>
  <c r="Y1447" i="2"/>
  <c r="Y1448" i="2"/>
  <c r="Y1449" i="2"/>
  <c r="Y1450" i="2"/>
  <c r="Y1451" i="2"/>
  <c r="Y1452" i="2"/>
  <c r="Y1453" i="2"/>
  <c r="Y1454" i="2"/>
  <c r="Y1455" i="2"/>
  <c r="Y1456" i="2"/>
  <c r="Y1457" i="2"/>
  <c r="Y1458" i="2"/>
  <c r="Y1459" i="2"/>
  <c r="Y1460" i="2"/>
  <c r="Y1461" i="2"/>
  <c r="Y1462" i="2"/>
  <c r="Y1463" i="2"/>
  <c r="Y1464" i="2"/>
  <c r="Y1465" i="2"/>
  <c r="Y1466" i="2"/>
  <c r="Y1467" i="2"/>
  <c r="Y1468" i="2"/>
  <c r="Y1469" i="2"/>
  <c r="Y1470" i="2"/>
  <c r="Y1471" i="2"/>
  <c r="Y2"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2" i="2"/>
  <c r="B2" i="2"/>
  <c r="B3" i="2"/>
  <c r="B1446" i="2"/>
  <c r="B1443" i="2"/>
  <c r="B1436" i="2"/>
  <c r="B1408" i="2"/>
  <c r="B1403" i="2"/>
  <c r="B1399" i="2"/>
  <c r="B1398" i="2"/>
  <c r="B1376" i="2"/>
  <c r="B1373" i="2"/>
  <c r="B1356" i="2"/>
  <c r="B1338" i="2"/>
  <c r="B1312" i="2"/>
  <c r="B1307" i="2"/>
  <c r="B1303" i="2"/>
  <c r="B1277" i="2"/>
  <c r="B1270" i="2"/>
  <c r="B1266" i="2"/>
  <c r="B1211" i="2"/>
  <c r="B1209" i="2"/>
  <c r="B1205" i="2"/>
  <c r="B1186" i="2"/>
  <c r="B1118" i="2"/>
  <c r="B1113" i="2"/>
  <c r="B1078" i="2"/>
  <c r="B1067" i="2"/>
  <c r="B1055" i="2"/>
  <c r="B1045" i="2"/>
  <c r="B1025" i="2"/>
  <c r="B1012" i="2"/>
  <c r="B1011" i="2"/>
  <c r="B1010" i="2"/>
  <c r="B1002" i="2"/>
  <c r="B996" i="2"/>
  <c r="B989" i="2"/>
  <c r="B978" i="2"/>
  <c r="B977" i="2"/>
  <c r="B973" i="2"/>
  <c r="B968" i="2"/>
  <c r="B964" i="2"/>
  <c r="B958" i="2"/>
  <c r="B957" i="2"/>
  <c r="B949" i="2"/>
  <c r="B940" i="2"/>
  <c r="B932" i="2"/>
  <c r="B921" i="2"/>
  <c r="B920" i="2"/>
  <c r="B916" i="2"/>
  <c r="B899" i="2"/>
  <c r="B896" i="2"/>
  <c r="B892" i="2"/>
  <c r="B881" i="2"/>
  <c r="B860" i="2"/>
  <c r="B853" i="2"/>
  <c r="B808" i="2"/>
  <c r="B789" i="2"/>
  <c r="B781" i="2"/>
  <c r="B776" i="2"/>
  <c r="B774" i="2"/>
  <c r="B773" i="2"/>
  <c r="B762" i="2"/>
  <c r="B760" i="2"/>
  <c r="B751" i="2"/>
  <c r="B747" i="2"/>
  <c r="B745" i="2"/>
  <c r="B730" i="2"/>
  <c r="B703" i="2"/>
  <c r="B702" i="2"/>
  <c r="B701" i="2"/>
  <c r="B676" i="2"/>
  <c r="B662" i="2"/>
  <c r="B651" i="2"/>
  <c r="B648" i="2"/>
  <c r="B629" i="2"/>
  <c r="B626" i="2"/>
  <c r="B618" i="2"/>
  <c r="B610" i="2"/>
  <c r="B597" i="2"/>
  <c r="B589" i="2"/>
  <c r="B577" i="2"/>
  <c r="B572" i="2"/>
  <c r="B570" i="2"/>
  <c r="B563" i="2"/>
  <c r="B558" i="2"/>
  <c r="B554" i="2"/>
  <c r="B538" i="2"/>
  <c r="B536" i="2"/>
  <c r="B512" i="2"/>
  <c r="B504" i="2"/>
  <c r="B470" i="2"/>
  <c r="B447" i="2"/>
  <c r="B433" i="2"/>
  <c r="B429" i="2"/>
  <c r="B426" i="2"/>
  <c r="B413" i="2"/>
  <c r="B410" i="2"/>
  <c r="B408" i="2"/>
  <c r="B403" i="2"/>
  <c r="B394" i="2"/>
  <c r="B381" i="2"/>
  <c r="B378" i="2"/>
  <c r="B362" i="2"/>
  <c r="B334" i="2"/>
  <c r="B319" i="2"/>
  <c r="B310" i="2"/>
  <c r="B301" i="2"/>
  <c r="B285" i="2"/>
  <c r="B282" i="2"/>
  <c r="B272" i="2"/>
  <c r="B260" i="2"/>
  <c r="B239" i="2"/>
  <c r="B234" i="2"/>
  <c r="B232" i="2"/>
  <c r="B227" i="2"/>
  <c r="B221" i="2"/>
  <c r="B215" i="2"/>
  <c r="B192" i="2"/>
  <c r="B191" i="2"/>
  <c r="B189" i="2"/>
  <c r="B186" i="2"/>
  <c r="B177" i="2"/>
  <c r="B165" i="2"/>
  <c r="B159" i="2"/>
  <c r="B158" i="2"/>
  <c r="B154" i="2"/>
  <c r="B138" i="2"/>
  <c r="B128" i="2"/>
  <c r="B125" i="2"/>
  <c r="B124" i="2"/>
  <c r="B114" i="2"/>
  <c r="B112" i="2"/>
  <c r="B107" i="2"/>
  <c r="B100" i="2"/>
  <c r="B97" i="2"/>
  <c r="B93" i="2"/>
  <c r="B89" i="2"/>
  <c r="B87" i="2"/>
  <c r="B84" i="2"/>
  <c r="B72" i="2"/>
  <c r="B67" i="2"/>
  <c r="B65" i="2"/>
  <c r="B27" i="2"/>
  <c r="B20" i="2"/>
  <c r="B8" i="2"/>
  <c r="B4" i="2"/>
  <c r="B5" i="2"/>
  <c r="B6" i="2"/>
  <c r="B7" i="2"/>
  <c r="B9" i="2"/>
  <c r="B10" i="2"/>
  <c r="B11" i="2"/>
  <c r="B12" i="2"/>
  <c r="B13" i="2"/>
  <c r="B14" i="2"/>
  <c r="B15" i="2"/>
  <c r="B16" i="2"/>
  <c r="B17" i="2"/>
  <c r="B18" i="2"/>
  <c r="B19" i="2"/>
  <c r="B21" i="2"/>
  <c r="B22" i="2"/>
  <c r="B23" i="2"/>
  <c r="B24" i="2"/>
  <c r="B25" i="2"/>
  <c r="B26"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6" i="2"/>
  <c r="B68" i="2"/>
  <c r="B69" i="2"/>
  <c r="B70" i="2"/>
  <c r="B71" i="2"/>
  <c r="B73" i="2"/>
  <c r="B74" i="2"/>
  <c r="B75" i="2"/>
  <c r="B76" i="2"/>
  <c r="B77" i="2"/>
  <c r="B78" i="2"/>
  <c r="B79" i="2"/>
  <c r="B80" i="2"/>
  <c r="B81" i="2"/>
  <c r="B82" i="2"/>
  <c r="B83" i="2"/>
  <c r="B85" i="2"/>
  <c r="B86" i="2"/>
  <c r="B88" i="2"/>
  <c r="B90" i="2"/>
  <c r="B91" i="2"/>
  <c r="B92" i="2"/>
  <c r="B94" i="2"/>
  <c r="B95" i="2"/>
  <c r="B96" i="2"/>
  <c r="B98" i="2"/>
  <c r="B99" i="2"/>
  <c r="B101" i="2"/>
  <c r="B102" i="2"/>
  <c r="B103" i="2"/>
  <c r="B104" i="2"/>
  <c r="B105" i="2"/>
  <c r="B106" i="2"/>
  <c r="B108" i="2"/>
  <c r="B109" i="2"/>
  <c r="B110" i="2"/>
  <c r="B111" i="2"/>
  <c r="B113" i="2"/>
  <c r="B115" i="2"/>
  <c r="B116" i="2"/>
  <c r="B117" i="2"/>
  <c r="B118" i="2"/>
  <c r="B119" i="2"/>
  <c r="B120" i="2"/>
  <c r="B121" i="2"/>
  <c r="B122" i="2"/>
  <c r="B123" i="2"/>
  <c r="B126" i="2"/>
  <c r="B127" i="2"/>
  <c r="B129" i="2"/>
  <c r="B130" i="2"/>
  <c r="B131" i="2"/>
  <c r="B132" i="2"/>
  <c r="B133" i="2"/>
  <c r="B134" i="2"/>
  <c r="B135" i="2"/>
  <c r="B136" i="2"/>
  <c r="B137" i="2"/>
  <c r="B139" i="2"/>
  <c r="B140" i="2"/>
  <c r="B141" i="2"/>
  <c r="B142" i="2"/>
  <c r="B143" i="2"/>
  <c r="B144" i="2"/>
  <c r="B145" i="2"/>
  <c r="B146" i="2"/>
  <c r="B147" i="2"/>
  <c r="B148" i="2"/>
  <c r="B149" i="2"/>
  <c r="B150" i="2"/>
  <c r="B151" i="2"/>
  <c r="B152" i="2"/>
  <c r="B153" i="2"/>
  <c r="B155" i="2"/>
  <c r="B156" i="2"/>
  <c r="B157" i="2"/>
  <c r="B160" i="2"/>
  <c r="B161" i="2"/>
  <c r="B162" i="2"/>
  <c r="B163" i="2"/>
  <c r="B164" i="2"/>
  <c r="B166" i="2"/>
  <c r="B167" i="2"/>
  <c r="B168" i="2"/>
  <c r="B169" i="2"/>
  <c r="B170" i="2"/>
  <c r="B171" i="2"/>
  <c r="B172" i="2"/>
  <c r="B173" i="2"/>
  <c r="B174" i="2"/>
  <c r="B175" i="2"/>
  <c r="B176" i="2"/>
  <c r="B178" i="2"/>
  <c r="B179" i="2"/>
  <c r="B180" i="2"/>
  <c r="B181" i="2"/>
  <c r="B182" i="2"/>
  <c r="B183" i="2"/>
  <c r="B184" i="2"/>
  <c r="B185" i="2"/>
  <c r="B187" i="2"/>
  <c r="B188" i="2"/>
  <c r="B190" i="2"/>
  <c r="B193" i="2"/>
  <c r="B194" i="2"/>
  <c r="B195" i="2"/>
  <c r="B196" i="2"/>
  <c r="B197" i="2"/>
  <c r="B198" i="2"/>
  <c r="B199" i="2"/>
  <c r="B200" i="2"/>
  <c r="B201" i="2"/>
  <c r="B202" i="2"/>
  <c r="B203" i="2"/>
  <c r="B204" i="2"/>
  <c r="B205" i="2"/>
  <c r="B206" i="2"/>
  <c r="B207" i="2"/>
  <c r="B208" i="2"/>
  <c r="B209" i="2"/>
  <c r="B210" i="2"/>
  <c r="B211" i="2"/>
  <c r="B212" i="2"/>
  <c r="B213" i="2"/>
  <c r="B214" i="2"/>
  <c r="B216" i="2"/>
  <c r="B217" i="2"/>
  <c r="B218" i="2"/>
  <c r="B219" i="2"/>
  <c r="B220" i="2"/>
  <c r="B222" i="2"/>
  <c r="B223" i="2"/>
  <c r="B224" i="2"/>
  <c r="B225" i="2"/>
  <c r="B226" i="2"/>
  <c r="B228" i="2"/>
  <c r="B229" i="2"/>
  <c r="B230" i="2"/>
  <c r="B231" i="2"/>
  <c r="B233" i="2"/>
  <c r="B235" i="2"/>
  <c r="B236" i="2"/>
  <c r="B237" i="2"/>
  <c r="B238" i="2"/>
  <c r="B240" i="2"/>
  <c r="B241" i="2"/>
  <c r="B242" i="2"/>
  <c r="B243" i="2"/>
  <c r="B244" i="2"/>
  <c r="B245" i="2"/>
  <c r="B246" i="2"/>
  <c r="B247" i="2"/>
  <c r="B248" i="2"/>
  <c r="B249" i="2"/>
  <c r="B250" i="2"/>
  <c r="B251" i="2"/>
  <c r="B252" i="2"/>
  <c r="B253" i="2"/>
  <c r="B254" i="2"/>
  <c r="B255" i="2"/>
  <c r="B256" i="2"/>
  <c r="B257" i="2"/>
  <c r="B258" i="2"/>
  <c r="B259" i="2"/>
  <c r="B261" i="2"/>
  <c r="B262" i="2"/>
  <c r="B263" i="2"/>
  <c r="B264" i="2"/>
  <c r="B265" i="2"/>
  <c r="B266" i="2"/>
  <c r="B267" i="2"/>
  <c r="B268" i="2"/>
  <c r="B269" i="2"/>
  <c r="B270" i="2"/>
  <c r="B271" i="2"/>
  <c r="B273" i="2"/>
  <c r="B274" i="2"/>
  <c r="B275" i="2"/>
  <c r="B276" i="2"/>
  <c r="B277" i="2"/>
  <c r="B278" i="2"/>
  <c r="B279" i="2"/>
  <c r="B280" i="2"/>
  <c r="B281" i="2"/>
  <c r="B283" i="2"/>
  <c r="B284" i="2"/>
  <c r="B286" i="2"/>
  <c r="B287" i="2"/>
  <c r="B288" i="2"/>
  <c r="B289" i="2"/>
  <c r="B290" i="2"/>
  <c r="B291" i="2"/>
  <c r="B292" i="2"/>
  <c r="B293" i="2"/>
  <c r="B294" i="2"/>
  <c r="B295" i="2"/>
  <c r="B296" i="2"/>
  <c r="B297" i="2"/>
  <c r="B298" i="2"/>
  <c r="B299" i="2"/>
  <c r="B300" i="2"/>
  <c r="B302" i="2"/>
  <c r="B303" i="2"/>
  <c r="B304" i="2"/>
  <c r="B305" i="2"/>
  <c r="B306" i="2"/>
  <c r="B307" i="2"/>
  <c r="B308" i="2"/>
  <c r="B309" i="2"/>
  <c r="B311" i="2"/>
  <c r="B312" i="2"/>
  <c r="B313" i="2"/>
  <c r="B314" i="2"/>
  <c r="B315" i="2"/>
  <c r="B316" i="2"/>
  <c r="B317" i="2"/>
  <c r="B318" i="2"/>
  <c r="B320" i="2"/>
  <c r="B321" i="2"/>
  <c r="B322" i="2"/>
  <c r="B323" i="2"/>
  <c r="B324" i="2"/>
  <c r="B325" i="2"/>
  <c r="B326" i="2"/>
  <c r="B327" i="2"/>
  <c r="B328" i="2"/>
  <c r="B329" i="2"/>
  <c r="B330" i="2"/>
  <c r="B331" i="2"/>
  <c r="B332" i="2"/>
  <c r="B333"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3" i="2"/>
  <c r="B364" i="2"/>
  <c r="B365" i="2"/>
  <c r="B366" i="2"/>
  <c r="B367" i="2"/>
  <c r="B368" i="2"/>
  <c r="B369" i="2"/>
  <c r="B370" i="2"/>
  <c r="B371" i="2"/>
  <c r="B372" i="2"/>
  <c r="B373" i="2"/>
  <c r="B374" i="2"/>
  <c r="B375" i="2"/>
  <c r="B376" i="2"/>
  <c r="B377" i="2"/>
  <c r="B379" i="2"/>
  <c r="B380" i="2"/>
  <c r="B382" i="2"/>
  <c r="B383" i="2"/>
  <c r="B384" i="2"/>
  <c r="B385" i="2"/>
  <c r="B386" i="2"/>
  <c r="B387" i="2"/>
  <c r="B388" i="2"/>
  <c r="B389" i="2"/>
  <c r="B390" i="2"/>
  <c r="B391" i="2"/>
  <c r="B392" i="2"/>
  <c r="B393" i="2"/>
  <c r="B395" i="2"/>
  <c r="B396" i="2"/>
  <c r="B397" i="2"/>
  <c r="B398" i="2"/>
  <c r="B399" i="2"/>
  <c r="B400" i="2"/>
  <c r="B401" i="2"/>
  <c r="B402" i="2"/>
  <c r="B404" i="2"/>
  <c r="B405" i="2"/>
  <c r="B406" i="2"/>
  <c r="B407" i="2"/>
  <c r="B409" i="2"/>
  <c r="B411" i="2"/>
  <c r="B412" i="2"/>
  <c r="B414" i="2"/>
  <c r="B415" i="2"/>
  <c r="B416" i="2"/>
  <c r="B417" i="2"/>
  <c r="B418" i="2"/>
  <c r="B419" i="2"/>
  <c r="B420" i="2"/>
  <c r="B421" i="2"/>
  <c r="B422" i="2"/>
  <c r="B423" i="2"/>
  <c r="B424" i="2"/>
  <c r="B425" i="2"/>
  <c r="B427" i="2"/>
  <c r="B428" i="2"/>
  <c r="B430" i="2"/>
  <c r="B431" i="2"/>
  <c r="B432" i="2"/>
  <c r="B434" i="2"/>
  <c r="B435" i="2"/>
  <c r="B436" i="2"/>
  <c r="B437" i="2"/>
  <c r="B438" i="2"/>
  <c r="B439" i="2"/>
  <c r="B440" i="2"/>
  <c r="B441" i="2"/>
  <c r="B442" i="2"/>
  <c r="B443" i="2"/>
  <c r="B444" i="2"/>
  <c r="B445" i="2"/>
  <c r="B446" i="2"/>
  <c r="B448" i="2"/>
  <c r="B449" i="2"/>
  <c r="B450" i="2"/>
  <c r="B451" i="2"/>
  <c r="B452" i="2"/>
  <c r="B453" i="2"/>
  <c r="B454" i="2"/>
  <c r="B455" i="2"/>
  <c r="B456" i="2"/>
  <c r="B457" i="2"/>
  <c r="B458" i="2"/>
  <c r="B459" i="2"/>
  <c r="B460" i="2"/>
  <c r="B461" i="2"/>
  <c r="B462" i="2"/>
  <c r="B463" i="2"/>
  <c r="B464" i="2"/>
  <c r="B465" i="2"/>
  <c r="B466" i="2"/>
  <c r="B467" i="2"/>
  <c r="B468" i="2"/>
  <c r="B469"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5" i="2"/>
  <c r="B506" i="2"/>
  <c r="B507" i="2"/>
  <c r="B508" i="2"/>
  <c r="B509" i="2"/>
  <c r="B510" i="2"/>
  <c r="B511" i="2"/>
  <c r="B513" i="2"/>
  <c r="B514" i="2"/>
  <c r="B515" i="2"/>
  <c r="B516" i="2"/>
  <c r="B517" i="2"/>
  <c r="B518" i="2"/>
  <c r="B519" i="2"/>
  <c r="B520" i="2"/>
  <c r="B521" i="2"/>
  <c r="B522" i="2"/>
  <c r="B523" i="2"/>
  <c r="B524" i="2"/>
  <c r="B525" i="2"/>
  <c r="B526" i="2"/>
  <c r="B527" i="2"/>
  <c r="B528" i="2"/>
  <c r="B529" i="2"/>
  <c r="B530" i="2"/>
  <c r="B531" i="2"/>
  <c r="B532" i="2"/>
  <c r="B533" i="2"/>
  <c r="B534" i="2"/>
  <c r="B535" i="2"/>
  <c r="B537" i="2"/>
  <c r="B539" i="2"/>
  <c r="B540" i="2"/>
  <c r="B541" i="2"/>
  <c r="B542" i="2"/>
  <c r="B543" i="2"/>
  <c r="B544" i="2"/>
  <c r="B545" i="2"/>
  <c r="B546" i="2"/>
  <c r="B547" i="2"/>
  <c r="B548" i="2"/>
  <c r="B549" i="2"/>
  <c r="B550" i="2"/>
  <c r="B551" i="2"/>
  <c r="B552" i="2"/>
  <c r="B553" i="2"/>
  <c r="B555" i="2"/>
  <c r="B556" i="2"/>
  <c r="B557" i="2"/>
  <c r="B559" i="2"/>
  <c r="B560" i="2"/>
  <c r="B561" i="2"/>
  <c r="B562" i="2"/>
  <c r="B564" i="2"/>
  <c r="B565" i="2"/>
  <c r="B566" i="2"/>
  <c r="B567" i="2"/>
  <c r="B568" i="2"/>
  <c r="B569" i="2"/>
  <c r="B571" i="2"/>
  <c r="B573" i="2"/>
  <c r="B574" i="2"/>
  <c r="B575" i="2"/>
  <c r="B576" i="2"/>
  <c r="B578" i="2"/>
  <c r="B579" i="2"/>
  <c r="B580" i="2"/>
  <c r="B581" i="2"/>
  <c r="B582" i="2"/>
  <c r="B583" i="2"/>
  <c r="B584" i="2"/>
  <c r="B585" i="2"/>
  <c r="B586" i="2"/>
  <c r="B587" i="2"/>
  <c r="B588" i="2"/>
  <c r="B590" i="2"/>
  <c r="B591" i="2"/>
  <c r="B592" i="2"/>
  <c r="B593" i="2"/>
  <c r="B594" i="2"/>
  <c r="B595" i="2"/>
  <c r="B596" i="2"/>
  <c r="B598" i="2"/>
  <c r="B599" i="2"/>
  <c r="B600" i="2"/>
  <c r="B601" i="2"/>
  <c r="B602" i="2"/>
  <c r="B603" i="2"/>
  <c r="B604" i="2"/>
  <c r="B605" i="2"/>
  <c r="B606" i="2"/>
  <c r="B607" i="2"/>
  <c r="B608" i="2"/>
  <c r="B609" i="2"/>
  <c r="B611" i="2"/>
  <c r="B612" i="2"/>
  <c r="B613" i="2"/>
  <c r="B614" i="2"/>
  <c r="B615" i="2"/>
  <c r="B616" i="2"/>
  <c r="B617" i="2"/>
  <c r="B619" i="2"/>
  <c r="B620" i="2"/>
  <c r="B621" i="2"/>
  <c r="B622" i="2"/>
  <c r="B623" i="2"/>
  <c r="B624" i="2"/>
  <c r="B625" i="2"/>
  <c r="B627" i="2"/>
  <c r="B628" i="2"/>
  <c r="B630" i="2"/>
  <c r="B631" i="2"/>
  <c r="B632" i="2"/>
  <c r="B633" i="2"/>
  <c r="B634" i="2"/>
  <c r="B635" i="2"/>
  <c r="B636" i="2"/>
  <c r="B637" i="2"/>
  <c r="B638" i="2"/>
  <c r="B639" i="2"/>
  <c r="B640" i="2"/>
  <c r="B641" i="2"/>
  <c r="B642" i="2"/>
  <c r="B643" i="2"/>
  <c r="B644" i="2"/>
  <c r="B645" i="2"/>
  <c r="B646" i="2"/>
  <c r="B647" i="2"/>
  <c r="B649" i="2"/>
  <c r="B650" i="2"/>
  <c r="B652" i="2"/>
  <c r="B653" i="2"/>
  <c r="B654" i="2"/>
  <c r="B655" i="2"/>
  <c r="B656" i="2"/>
  <c r="B657" i="2"/>
  <c r="B658" i="2"/>
  <c r="B659" i="2"/>
  <c r="B660" i="2"/>
  <c r="B661" i="2"/>
  <c r="B663" i="2"/>
  <c r="B664" i="2"/>
  <c r="B665" i="2"/>
  <c r="B666" i="2"/>
  <c r="B667" i="2"/>
  <c r="B668" i="2"/>
  <c r="B669" i="2"/>
  <c r="B670" i="2"/>
  <c r="B671" i="2"/>
  <c r="B672" i="2"/>
  <c r="B673" i="2"/>
  <c r="B674" i="2"/>
  <c r="B675" i="2"/>
  <c r="B677" i="2"/>
  <c r="B678" i="2"/>
  <c r="B679" i="2"/>
  <c r="B680" i="2"/>
  <c r="B681" i="2"/>
  <c r="B682" i="2"/>
  <c r="B683" i="2"/>
  <c r="B684" i="2"/>
  <c r="B685" i="2"/>
  <c r="B686" i="2"/>
  <c r="B687" i="2"/>
  <c r="B688" i="2"/>
  <c r="B689" i="2"/>
  <c r="B690" i="2"/>
  <c r="B691" i="2"/>
  <c r="B692" i="2"/>
  <c r="B693" i="2"/>
  <c r="B694" i="2"/>
  <c r="B695" i="2"/>
  <c r="B696" i="2"/>
  <c r="B697" i="2"/>
  <c r="B698" i="2"/>
  <c r="B699" i="2"/>
  <c r="B700"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1" i="2"/>
  <c r="B732" i="2"/>
  <c r="B733" i="2"/>
  <c r="B734" i="2"/>
  <c r="B735" i="2"/>
  <c r="B736" i="2"/>
  <c r="B737" i="2"/>
  <c r="B738" i="2"/>
  <c r="B739" i="2"/>
  <c r="B740" i="2"/>
  <c r="B741" i="2"/>
  <c r="B742" i="2"/>
  <c r="B743" i="2"/>
  <c r="B744" i="2"/>
  <c r="B746" i="2"/>
  <c r="B748" i="2"/>
  <c r="B749" i="2"/>
  <c r="B750" i="2"/>
  <c r="B752" i="2"/>
  <c r="B753" i="2"/>
  <c r="B754" i="2"/>
  <c r="B755" i="2"/>
  <c r="B756" i="2"/>
  <c r="B757" i="2"/>
  <c r="B758" i="2"/>
  <c r="B759" i="2"/>
  <c r="B761" i="2"/>
  <c r="B763" i="2"/>
  <c r="B764" i="2"/>
  <c r="B765" i="2"/>
  <c r="B766" i="2"/>
  <c r="B767" i="2"/>
  <c r="B768" i="2"/>
  <c r="B769" i="2"/>
  <c r="B770" i="2"/>
  <c r="B771" i="2"/>
  <c r="B772" i="2"/>
  <c r="B775" i="2"/>
  <c r="B777" i="2"/>
  <c r="B778" i="2"/>
  <c r="B779" i="2"/>
  <c r="B780" i="2"/>
  <c r="B782" i="2"/>
  <c r="B783" i="2"/>
  <c r="B784" i="2"/>
  <c r="B785" i="2"/>
  <c r="B786" i="2"/>
  <c r="B787" i="2"/>
  <c r="B788" i="2"/>
  <c r="B790" i="2"/>
  <c r="B791" i="2"/>
  <c r="B792" i="2"/>
  <c r="B793" i="2"/>
  <c r="B794" i="2"/>
  <c r="B795" i="2"/>
  <c r="B796" i="2"/>
  <c r="B797" i="2"/>
  <c r="B798" i="2"/>
  <c r="B799" i="2"/>
  <c r="B800" i="2"/>
  <c r="B801" i="2"/>
  <c r="B802" i="2"/>
  <c r="B803" i="2"/>
  <c r="B804" i="2"/>
  <c r="B805" i="2"/>
  <c r="B806" i="2"/>
  <c r="B807"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4" i="2"/>
  <c r="B855" i="2"/>
  <c r="B856" i="2"/>
  <c r="B857" i="2"/>
  <c r="B858" i="2"/>
  <c r="B859" i="2"/>
  <c r="B861" i="2"/>
  <c r="B862" i="2"/>
  <c r="B863" i="2"/>
  <c r="B864" i="2"/>
  <c r="B865" i="2"/>
  <c r="B866" i="2"/>
  <c r="B867" i="2"/>
  <c r="B868" i="2"/>
  <c r="B869" i="2"/>
  <c r="B870" i="2"/>
  <c r="B871" i="2"/>
  <c r="B872" i="2"/>
  <c r="B873" i="2"/>
  <c r="B874" i="2"/>
  <c r="B875" i="2"/>
  <c r="B876" i="2"/>
  <c r="B877" i="2"/>
  <c r="B878" i="2"/>
  <c r="B879" i="2"/>
  <c r="B880" i="2"/>
  <c r="B882" i="2"/>
  <c r="B883" i="2"/>
  <c r="B884" i="2"/>
  <c r="B885" i="2"/>
  <c r="B886" i="2"/>
  <c r="B887" i="2"/>
  <c r="B888" i="2"/>
  <c r="B889" i="2"/>
  <c r="B890" i="2"/>
  <c r="B891" i="2"/>
  <c r="B893" i="2"/>
  <c r="B894" i="2"/>
  <c r="B895" i="2"/>
  <c r="B897" i="2"/>
  <c r="B898" i="2"/>
  <c r="B900" i="2"/>
  <c r="B901" i="2"/>
  <c r="B902" i="2"/>
  <c r="B903" i="2"/>
  <c r="B904" i="2"/>
  <c r="B905" i="2"/>
  <c r="B906" i="2"/>
  <c r="B907" i="2"/>
  <c r="B908" i="2"/>
  <c r="B909" i="2"/>
  <c r="B910" i="2"/>
  <c r="B911" i="2"/>
  <c r="B912" i="2"/>
  <c r="B913" i="2"/>
  <c r="B914" i="2"/>
  <c r="B915" i="2"/>
  <c r="B917" i="2"/>
  <c r="B918" i="2"/>
  <c r="B919" i="2"/>
  <c r="B922" i="2"/>
  <c r="B923" i="2"/>
  <c r="B924" i="2"/>
  <c r="B925" i="2"/>
  <c r="B926" i="2"/>
  <c r="B927" i="2"/>
  <c r="B928" i="2"/>
  <c r="B929" i="2"/>
  <c r="B930" i="2"/>
  <c r="B931" i="2"/>
  <c r="B933" i="2"/>
  <c r="B934" i="2"/>
  <c r="B935" i="2"/>
  <c r="B936" i="2"/>
  <c r="B937" i="2"/>
  <c r="B938" i="2"/>
  <c r="B939" i="2"/>
  <c r="B941" i="2"/>
  <c r="B942" i="2"/>
  <c r="B943" i="2"/>
  <c r="B944" i="2"/>
  <c r="B945" i="2"/>
  <c r="B946" i="2"/>
  <c r="B947" i="2"/>
  <c r="B948" i="2"/>
  <c r="B950" i="2"/>
  <c r="B951" i="2"/>
  <c r="B952" i="2"/>
  <c r="B953" i="2"/>
  <c r="B954" i="2"/>
  <c r="B955" i="2"/>
  <c r="B956" i="2"/>
  <c r="B959" i="2"/>
  <c r="B960" i="2"/>
  <c r="B961" i="2"/>
  <c r="B962" i="2"/>
  <c r="B963" i="2"/>
  <c r="B965" i="2"/>
  <c r="B966" i="2"/>
  <c r="B967" i="2"/>
  <c r="B969" i="2"/>
  <c r="B970" i="2"/>
  <c r="B971" i="2"/>
  <c r="B972" i="2"/>
  <c r="B974" i="2"/>
  <c r="B975" i="2"/>
  <c r="B976" i="2"/>
  <c r="B979" i="2"/>
  <c r="B980" i="2"/>
  <c r="B981" i="2"/>
  <c r="B982" i="2"/>
  <c r="B983" i="2"/>
  <c r="B984" i="2"/>
  <c r="B985" i="2"/>
  <c r="B986" i="2"/>
  <c r="B987" i="2"/>
  <c r="B988" i="2"/>
  <c r="B990" i="2"/>
  <c r="B991" i="2"/>
  <c r="B992" i="2"/>
  <c r="B993" i="2"/>
  <c r="B994" i="2"/>
  <c r="B995" i="2"/>
  <c r="B997" i="2"/>
  <c r="B998" i="2"/>
  <c r="B999" i="2"/>
  <c r="B1000" i="2"/>
  <c r="B1001" i="2"/>
  <c r="B1003" i="2"/>
  <c r="B1004" i="2"/>
  <c r="B1005" i="2"/>
  <c r="B1006" i="2"/>
  <c r="B1007" i="2"/>
  <c r="B1008" i="2"/>
  <c r="B1009" i="2"/>
  <c r="B1013" i="2"/>
  <c r="B1014" i="2"/>
  <c r="B1015" i="2"/>
  <c r="B1016" i="2"/>
  <c r="B1017" i="2"/>
  <c r="B1018" i="2"/>
  <c r="B1019" i="2"/>
  <c r="B1020" i="2"/>
  <c r="B1021" i="2"/>
  <c r="B1022" i="2"/>
  <c r="B1023" i="2"/>
  <c r="B1024" i="2"/>
  <c r="B1026" i="2"/>
  <c r="B1027" i="2"/>
  <c r="B1028" i="2"/>
  <c r="B1029" i="2"/>
  <c r="B1030" i="2"/>
  <c r="B1031" i="2"/>
  <c r="B1032" i="2"/>
  <c r="B1033" i="2"/>
  <c r="B1034" i="2"/>
  <c r="B1035" i="2"/>
  <c r="B1036" i="2"/>
  <c r="B1037" i="2"/>
  <c r="B1038" i="2"/>
  <c r="B1039" i="2"/>
  <c r="B1040" i="2"/>
  <c r="B1041" i="2"/>
  <c r="B1042" i="2"/>
  <c r="B1043" i="2"/>
  <c r="B1044" i="2"/>
  <c r="B1046" i="2"/>
  <c r="B1047" i="2"/>
  <c r="B1048" i="2"/>
  <c r="B1049" i="2"/>
  <c r="B1050" i="2"/>
  <c r="B1051" i="2"/>
  <c r="B1052" i="2"/>
  <c r="B1053" i="2"/>
  <c r="B1054" i="2"/>
  <c r="B1056" i="2"/>
  <c r="B1057" i="2"/>
  <c r="B1058" i="2"/>
  <c r="B1059" i="2"/>
  <c r="B1060" i="2"/>
  <c r="B1061" i="2"/>
  <c r="B1062" i="2"/>
  <c r="B1063" i="2"/>
  <c r="B1064" i="2"/>
  <c r="B1065" i="2"/>
  <c r="B1066" i="2"/>
  <c r="B1068" i="2"/>
  <c r="B1069" i="2"/>
  <c r="B1070" i="2"/>
  <c r="B1071" i="2"/>
  <c r="B1072" i="2"/>
  <c r="B1073" i="2"/>
  <c r="B1074" i="2"/>
  <c r="B1075" i="2"/>
  <c r="B1076" i="2"/>
  <c r="B1077"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4" i="2"/>
  <c r="B1115" i="2"/>
  <c r="B1116" i="2"/>
  <c r="B1117"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7" i="2"/>
  <c r="B1188" i="2"/>
  <c r="B1189" i="2"/>
  <c r="B1190" i="2"/>
  <c r="B1191" i="2"/>
  <c r="B1192" i="2"/>
  <c r="B1193" i="2"/>
  <c r="B1194" i="2"/>
  <c r="B1195" i="2"/>
  <c r="B1196" i="2"/>
  <c r="B1197" i="2"/>
  <c r="B1198" i="2"/>
  <c r="B1199" i="2"/>
  <c r="B1200" i="2"/>
  <c r="B1201" i="2"/>
  <c r="B1202" i="2"/>
  <c r="B1203" i="2"/>
  <c r="B1204" i="2"/>
  <c r="B1206" i="2"/>
  <c r="B1207" i="2"/>
  <c r="B1208" i="2"/>
  <c r="B1210"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7" i="2"/>
  <c r="B1268" i="2"/>
  <c r="B1269" i="2"/>
  <c r="B1271" i="2"/>
  <c r="B1272" i="2"/>
  <c r="B1273" i="2"/>
  <c r="B1274" i="2"/>
  <c r="B1275" i="2"/>
  <c r="B1276"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4" i="2"/>
  <c r="B1305" i="2"/>
  <c r="B1306" i="2"/>
  <c r="B1308" i="2"/>
  <c r="B1309" i="2"/>
  <c r="B1310" i="2"/>
  <c r="B1311"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9" i="2"/>
  <c r="B1340" i="2"/>
  <c r="B1341" i="2"/>
  <c r="B1342" i="2"/>
  <c r="B1343" i="2"/>
  <c r="B1344" i="2"/>
  <c r="B1345" i="2"/>
  <c r="B1346" i="2"/>
  <c r="B1347" i="2"/>
  <c r="B1348" i="2"/>
  <c r="B1349" i="2"/>
  <c r="B1350" i="2"/>
  <c r="B1351" i="2"/>
  <c r="B1352" i="2"/>
  <c r="B1353" i="2"/>
  <c r="B1354" i="2"/>
  <c r="B1355" i="2"/>
  <c r="B1357" i="2"/>
  <c r="B1358" i="2"/>
  <c r="B1359" i="2"/>
  <c r="B1360" i="2"/>
  <c r="B1361" i="2"/>
  <c r="B1362" i="2"/>
  <c r="B1363" i="2"/>
  <c r="B1364" i="2"/>
  <c r="B1365" i="2"/>
  <c r="B1366" i="2"/>
  <c r="B1367" i="2"/>
  <c r="B1368" i="2"/>
  <c r="B1369" i="2"/>
  <c r="B1370" i="2"/>
  <c r="B1371" i="2"/>
  <c r="B1372" i="2"/>
  <c r="B1374" i="2"/>
  <c r="B1375" i="2"/>
  <c r="B1377" i="2"/>
  <c r="B1378" i="2"/>
  <c r="B1379" i="2"/>
  <c r="B1380" i="2"/>
  <c r="B1381" i="2"/>
  <c r="B1382" i="2"/>
  <c r="B1383" i="2"/>
  <c r="B1384" i="2"/>
  <c r="B1385" i="2"/>
  <c r="B1386" i="2"/>
  <c r="B1387" i="2"/>
  <c r="B1388" i="2"/>
  <c r="B1389" i="2"/>
  <c r="B1390" i="2"/>
  <c r="B1391" i="2"/>
  <c r="B1392" i="2"/>
  <c r="B1393" i="2"/>
  <c r="B1394" i="2"/>
  <c r="B1395" i="2"/>
  <c r="B1396" i="2"/>
  <c r="B1397" i="2"/>
  <c r="B1400" i="2"/>
  <c r="B1401" i="2"/>
  <c r="B1402" i="2"/>
  <c r="B1404" i="2"/>
  <c r="B1405" i="2"/>
  <c r="B1406" i="2"/>
  <c r="B1407"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7" i="2"/>
  <c r="B1438" i="2"/>
  <c r="B1439" i="2"/>
  <c r="B1440" i="2"/>
  <c r="B1441" i="2"/>
  <c r="B1442" i="2"/>
  <c r="B1444" i="2"/>
  <c r="B1445"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alcChain>
</file>

<file path=xl/sharedStrings.xml><?xml version="1.0" encoding="utf-8"?>
<sst xmlns="http://schemas.openxmlformats.org/spreadsheetml/2006/main" count="13513" uniqueCount="121">
  <si>
    <t>Age</t>
  </si>
  <si>
    <t>Attrition</t>
  </si>
  <si>
    <t>BusinessTravel</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</si>
  <si>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</si>
  <si>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</si>
  <si>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</si>
  <si>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</si>
  <si>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</si>
  <si>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</si>
  <si>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</si>
  <si>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</si>
  <si>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</si>
  <si>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</si>
  <si>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</si>
  <si>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</si>
  <si>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</si>
  <si>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</si>
  <si>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</si>
  <si>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</si>
  <si>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</si>
  <si>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</si>
  <si>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</si>
  <si>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</si>
  <si>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</si>
  <si>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</si>
  <si>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</si>
  <si>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</si>
  <si>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</si>
  <si>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</si>
  <si>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</si>
  <si>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</si>
  <si>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</si>
  <si>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</si>
  <si>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</si>
  <si>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</si>
  <si>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</si>
  <si>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</si>
  <si>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</si>
  <si>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</si>
  <si>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</si>
  <si>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</si>
  <si>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</si>
  <si>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</si>
  <si>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</si>
  <si>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</si>
  <si>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</si>
  <si>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</si>
  <si>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</si>
  <si>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</si>
  <si>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</si>
  <si>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</si>
  <si>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</si>
  <si>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</si>
  <si>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</si>
  <si>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</si>
  <si>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</si>
  <si>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</si>
  <si>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</si>
  <si>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</si>
  <si>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</si>
  <si>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</si>
  <si>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Age Brackets</t>
  </si>
  <si>
    <t>Distence From Home Miles</t>
  </si>
  <si>
    <t>Total Working Years</t>
  </si>
  <si>
    <t>Years At Company</t>
  </si>
  <si>
    <t>Years In Current Role</t>
  </si>
  <si>
    <t>Years Since Last Promotion</t>
  </si>
  <si>
    <t>Years With Current Manager</t>
  </si>
  <si>
    <t>Job Involvement</t>
  </si>
  <si>
    <t>Job Satisfaction</t>
  </si>
  <si>
    <t>RelationShip Satisfaction</t>
  </si>
  <si>
    <t>Performance Rating</t>
  </si>
  <si>
    <t>Work Life Balance</t>
  </si>
  <si>
    <t>Education Text</t>
  </si>
  <si>
    <t>Environment Satisfaction</t>
  </si>
  <si>
    <t>Row Labels</t>
  </si>
  <si>
    <t>18-20 Years</t>
  </si>
  <si>
    <t>21-30 Years</t>
  </si>
  <si>
    <t>31-40 Years</t>
  </si>
  <si>
    <t>41-50 Years</t>
  </si>
  <si>
    <t>51-60 Years</t>
  </si>
  <si>
    <t>Grand Total</t>
  </si>
  <si>
    <t>Count of Attrition</t>
  </si>
  <si>
    <t>Column Labels</t>
  </si>
  <si>
    <t>(Multiple Items)</t>
  </si>
  <si>
    <t>13-18 Miles</t>
  </si>
  <si>
    <t>1-6 Miles</t>
  </si>
  <si>
    <t>19-24 Miles</t>
  </si>
  <si>
    <t>25-30 Miles</t>
  </si>
  <si>
    <t>7-12 Miles</t>
  </si>
  <si>
    <t>Monthly Income</t>
  </si>
  <si>
    <t>Bachelor</t>
  </si>
  <si>
    <t>Below College</t>
  </si>
  <si>
    <t>College</t>
  </si>
  <si>
    <t>Doctor</t>
  </si>
  <si>
    <t>Master</t>
  </si>
  <si>
    <t>High</t>
  </si>
  <si>
    <t>Low</t>
  </si>
  <si>
    <t>Medium</t>
  </si>
  <si>
    <t>Very High</t>
  </si>
  <si>
    <t>13K-16K</t>
  </si>
  <si>
    <t>17K-20K</t>
  </si>
  <si>
    <t>1K-4K</t>
  </si>
  <si>
    <t>5K-8K</t>
  </si>
  <si>
    <t>9K-12K</t>
  </si>
  <si>
    <t>Excellent</t>
  </si>
  <si>
    <t>Outstanding</t>
  </si>
  <si>
    <t>0-8 Years</t>
  </si>
  <si>
    <t>17-24 Years</t>
  </si>
  <si>
    <t>25-32 Years</t>
  </si>
  <si>
    <t>33-40 Years</t>
  </si>
  <si>
    <t>9-16 Years</t>
  </si>
  <si>
    <t>Bad</t>
  </si>
  <si>
    <t>Good</t>
  </si>
  <si>
    <t>0-3 Years</t>
  </si>
  <si>
    <t>10-12 Years</t>
  </si>
  <si>
    <t>13-15 Years</t>
  </si>
  <si>
    <t>16-18 Years</t>
  </si>
  <si>
    <t>4-6 Years</t>
  </si>
  <si>
    <t>7-9 Years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</si>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</sst>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i val="0"/>
        <sz val="11"/>
        <name val="Calibri"/>
        <scheme val="minor"/>
      </font>
      <fill>
        <patternFill>
          <bgColor theme="0"/>
        </patternFill>
      </fill>
      <border diagonalUp="0" diagonalDown="0">
        <left style="thick">
          <color auto="1"/>
        </left>
        <right style="thick">
          <color auto="1"/>
        </right>
        <top style="thick">
          <color auto="1"/>
        </top>
        <bottom style="thick">
          <color auto="1"/>
        </bottom>
        <vertical/>
        <horizontal/>
      </border>
    </dxf>
    <dxf>
      <font>
        <b/>
        <i val="0"/>
        <name val="Century Gothic"/>
        <scheme val="none"/>
      </font>
      <fill>
        <patternFill>
          <bgColor theme="0"/>
        </patternFill>
      </fill>
    </dxf>
    <dxf>
      <fill>
        <patternFill>
          <bgColor theme="0"/>
        </patternFill>
      </fill>
      <border diagonalUp="0" diagonalDown="0">
        <left style="thick">
          <color auto="1"/>
        </left>
        <right style="thick">
          <color auto="1"/>
        </right>
        <top style="thick">
          <color auto="1"/>
        </top>
        <bottom style="thick">
          <color auto="1"/>
        </bottom>
        <vertical/>
        <horizontal/>
      </border>
    </dxf>
    <dxf>
      <fill>
        <patternFill>
          <bgColor theme="0" tint="-0.34998626667073579"/>
        </patternFill>
      </fill>
      <border diagonalUp="0" diagonalDown="0">
        <left style="thick">
          <color theme="0"/>
        </left>
        <right style="thick">
          <color theme="0"/>
        </right>
        <top style="thick">
          <color theme="0"/>
        </top>
        <bottom style="thick">
          <color theme="0"/>
        </bottom>
        <vertical/>
        <horizontal/>
      </border>
    </dxf>
    <dxf>
      <fill>
        <patternFill>
          <bgColor theme="0" tint="-0.34998626667073579"/>
        </patternFill>
      </fill>
    </dxf>
    <dxf>
      <font>
        <color theme="0"/>
      </font>
      <fill>
        <patternFill>
          <bgColor theme="1"/>
        </patternFill>
      </fill>
    </dxf>
  </dxfs>
  <tableStyles count="6" defaultTableStyle="TableStyleMedium2" defaultPivotStyle="PivotStyleLight16">
    <tableStyle name="Slicer Style 1" pivot="0" table="0" count="1">
      <tableStyleElement type="wholeTable" dxfId="5"/>
    </tableStyle>
    <tableStyle name="Slicer Style 2" pivot="0" table="0" count="1">
      <tableStyleElement type="wholeTable" dxfId="4"/>
    </tableStyle>
    <tableStyle name="Slicer Style 3" pivot="0" table="0" count="1">
      <tableStyleElement type="wholeTable" dxfId="3"/>
    </tableStyle>
    <tableStyle name="Slicer Style 4" pivot="0" table="0" count="1">
      <tableStyleElement type="wholeTable" dxfId="2"/>
    </tableStyle>
    <tableStyle name="Slicer Style 5" pivot="0" table="0" count="1">
      <tableStyleElement type="wholeTable" dxfId="1"/>
    </tableStyle>
    <tableStyle name="Slicer Style 6" pivot="0" table="0" count="1">
      <tableStyleElement type="wholeTable" dxfId="0"/>
    </tableStyle>
  </tableStyles>
  <colors>
    <mruColors>
      <color rgb="FF000000"/>
      <color rgb="FFB3C7F7"/>
      <color rgb="FFF194B8"/>
      <color rgb="FFCFEBB6"/>
      <color rgb="FFB9FF92"/>
      <color rgb="FFF8B8D0"/>
      <color rgb="FF9BC2E6"/>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 Employeem Attrition.xlsx]Pivot Tables!PivotTable1</c:name>
    <c:fmtId val="2"/>
  </c:pivotSource>
  <c:chart>
    <c:autoTitleDeleted val="1"/>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dk1">
              <a:tint val="88500"/>
            </a:schemeClr>
          </a:solidFill>
          <a:ln>
            <a:noFill/>
          </a:ln>
          <a:effectLst/>
        </c:spPr>
        <c:marker>
          <c:symbol val="none"/>
        </c:marker>
      </c:pivotFmt>
      <c:pivotFmt>
        <c:idx val="3"/>
        <c:spPr>
          <a:solidFill>
            <a:schemeClr val="dk1">
              <a:tint val="88500"/>
            </a:schemeClr>
          </a:solidFill>
          <a:ln>
            <a:noFill/>
          </a:ln>
          <a:effectLst/>
        </c:spPr>
        <c:marker>
          <c:symbol val="none"/>
        </c:marker>
      </c:pivotFmt>
      <c:pivotFmt>
        <c:idx val="4"/>
        <c:spPr>
          <a:solidFill>
            <a:schemeClr val="dk1">
              <a:tint val="88500"/>
            </a:schemeClr>
          </a:solidFill>
          <a:ln>
            <a:noFill/>
          </a:ln>
          <a:effectLst/>
        </c:spPr>
        <c:marker>
          <c:symbol val="none"/>
        </c:marker>
      </c:pivotFmt>
      <c:pivotFmt>
        <c:idx val="5"/>
        <c:spPr>
          <a:solidFill>
            <a:schemeClr val="dk1">
              <a:tint val="88500"/>
            </a:schemeClr>
          </a:solidFill>
          <a:ln>
            <a:noFill/>
          </a:ln>
          <a:effectLst/>
        </c:spPr>
        <c:marker>
          <c:symbol val="none"/>
        </c:marker>
      </c:pivotFmt>
      <c:pivotFmt>
        <c:idx val="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dk1">
              <a:tint val="88500"/>
            </a:schemeClr>
          </a:solidFill>
          <a:ln>
            <a:noFill/>
          </a:ln>
          <a:effectLst/>
        </c:spPr>
        <c:marker>
          <c:symbol val="none"/>
        </c:marker>
      </c:pivotFmt>
      <c:pivotFmt>
        <c:idx val="12"/>
        <c:spPr>
          <a:solidFill>
            <a:schemeClr val="dk1">
              <a:tint val="88500"/>
            </a:schemeClr>
          </a:solidFill>
          <a:ln>
            <a:noFill/>
          </a:ln>
          <a:effectLst/>
        </c:spPr>
        <c:marker>
          <c:symbol val="none"/>
        </c:marker>
      </c:pivotFmt>
      <c:pivotFmt>
        <c:idx val="13"/>
        <c:spPr>
          <a:solidFill>
            <a:schemeClr val="tx1">
              <a:lumMod val="65000"/>
              <a:lumOff val="35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B9FF92"/>
          </a:solidFill>
          <a:ln>
            <a:noFill/>
          </a:ln>
          <a:effectLst/>
        </c:spPr>
      </c:pivotFmt>
      <c:pivotFmt>
        <c:idx val="16"/>
        <c:spPr>
          <a:solidFill>
            <a:srgbClr val="B3C7F7"/>
          </a:solidFill>
          <a:ln>
            <a:noFill/>
          </a:ln>
          <a:effectLst/>
        </c:spPr>
      </c:pivotFmt>
      <c:pivotFmt>
        <c:idx val="17"/>
        <c:spPr>
          <a:solidFill>
            <a:srgbClr val="F8B8D0"/>
          </a:solidFill>
          <a:ln>
            <a:noFill/>
          </a:ln>
          <a:effectLst/>
        </c:spPr>
      </c:pivotFmt>
      <c:pivotFmt>
        <c:idx val="18"/>
        <c:spPr>
          <a:solidFill>
            <a:srgbClr val="CFEBB6"/>
          </a:solidFill>
          <a:ln>
            <a:noFill/>
          </a:ln>
          <a:effectLst/>
        </c:spPr>
      </c:pivotFmt>
      <c:pivotFmt>
        <c:idx val="19"/>
        <c:spPr>
          <a:solidFill>
            <a:srgbClr val="F194B8"/>
          </a:solidFill>
          <a:ln>
            <a:noFill/>
          </a:ln>
          <a:effectLst/>
        </c:spPr>
      </c:pivotFmt>
    </c:pivotFmts>
    <c:plotArea>
      <c:layout/>
      <c:barChart>
        <c:barDir val="col"/>
        <c:grouping val="clustered"/>
        <c:varyColors val="0"/>
        <c:ser>
          <c:idx val="0"/>
          <c:order val="0"/>
          <c:tx>
            <c:strRef>
              <c:f>'Pivot Tables'!$B$3:$B$4</c:f>
              <c:strCache>
                <c:ptCount val="1"/>
                <c:pt idx="0">
                  <c:v>Yes</c:v>
                </c:pt>
              </c:strCache>
            </c:strRef>
          </c:tx>
          <c:spPr>
            <a:solidFill>
              <a:schemeClr val="tx1">
                <a:lumMod val="65000"/>
                <a:lumOff val="35000"/>
              </a:schemeClr>
            </a:solidFill>
            <a:ln>
              <a:noFill/>
            </a:ln>
            <a:effectLst/>
          </c:spPr>
          <c:invertIfNegative val="0"/>
          <c:dPt>
            <c:idx val="0"/>
            <c:invertIfNegative val="0"/>
            <c:bubble3D val="0"/>
            <c:spPr>
              <a:solidFill>
                <a:srgbClr val="B9FF92"/>
              </a:solidFill>
              <a:ln>
                <a:noFill/>
              </a:ln>
              <a:effectLst/>
            </c:spPr>
            <c:extLst>
              <c:ext xmlns:c16="http://schemas.microsoft.com/office/drawing/2014/chart" uri="{C3380CC4-5D6E-409C-BE32-E72D297353CC}">
                <c16:uniqueId val="{00000000-58FA-45E8-9245-8D3FECF823CD}"/>
              </c:ext>
            </c:extLst>
          </c:dPt>
          <c:dPt>
            <c:idx val="1"/>
            <c:invertIfNegative val="0"/>
            <c:bubble3D val="0"/>
            <c:spPr>
              <a:solidFill>
                <a:srgbClr val="B3C7F7"/>
              </a:solidFill>
              <a:ln>
                <a:noFill/>
              </a:ln>
              <a:effectLst/>
            </c:spPr>
            <c:extLst>
              <c:ext xmlns:c16="http://schemas.microsoft.com/office/drawing/2014/chart" uri="{C3380CC4-5D6E-409C-BE32-E72D297353CC}">
                <c16:uniqueId val="{00000001-58FA-45E8-9245-8D3FECF823CD}"/>
              </c:ext>
            </c:extLst>
          </c:dPt>
          <c:dPt>
            <c:idx val="2"/>
            <c:invertIfNegative val="0"/>
            <c:bubble3D val="0"/>
            <c:spPr>
              <a:solidFill>
                <a:srgbClr val="F8B8D0"/>
              </a:solidFill>
              <a:ln>
                <a:noFill/>
              </a:ln>
              <a:effectLst/>
            </c:spPr>
            <c:extLst>
              <c:ext xmlns:c16="http://schemas.microsoft.com/office/drawing/2014/chart" uri="{C3380CC4-5D6E-409C-BE32-E72D297353CC}">
                <c16:uniqueId val="{00000002-58FA-45E8-9245-8D3FECF823CD}"/>
              </c:ext>
            </c:extLst>
          </c:dPt>
          <c:dPt>
            <c:idx val="3"/>
            <c:invertIfNegative val="0"/>
            <c:bubble3D val="0"/>
            <c:spPr>
              <a:solidFill>
                <a:srgbClr val="CFEBB6"/>
              </a:solidFill>
              <a:ln>
                <a:noFill/>
              </a:ln>
              <a:effectLst/>
            </c:spPr>
            <c:extLst>
              <c:ext xmlns:c16="http://schemas.microsoft.com/office/drawing/2014/chart" uri="{C3380CC4-5D6E-409C-BE32-E72D297353CC}">
                <c16:uniqueId val="{00000003-58FA-45E8-9245-8D3FECF823CD}"/>
              </c:ext>
            </c:extLst>
          </c:dPt>
          <c:dPt>
            <c:idx val="4"/>
            <c:invertIfNegative val="0"/>
            <c:bubble3D val="0"/>
            <c:spPr>
              <a:solidFill>
                <a:srgbClr val="F194B8"/>
              </a:solidFill>
              <a:ln>
                <a:noFill/>
              </a:ln>
              <a:effectLst/>
            </c:spPr>
            <c:extLst>
              <c:ext xmlns:c16="http://schemas.microsoft.com/office/drawing/2014/chart" uri="{C3380CC4-5D6E-409C-BE32-E72D297353CC}">
                <c16:uniqueId val="{00000004-58FA-45E8-9245-8D3FECF823CD}"/>
              </c:ext>
            </c:extLst>
          </c:dPt>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Tables'!$A$5:$A$10</c:f>
              <c:strCache>
                <c:ptCount val="5"/>
                <c:pt idx="0">
                  <c:v>18-20 Years</c:v>
                </c:pt>
                <c:pt idx="1">
                  <c:v>21-30 Years</c:v>
                </c:pt>
                <c:pt idx="2">
                  <c:v>31-40 Years</c:v>
                </c:pt>
                <c:pt idx="3">
                  <c:v>41-50 Years</c:v>
                </c:pt>
                <c:pt idx="4">
                  <c:v>51-60 Years</c:v>
                </c:pt>
              </c:strCache>
            </c:strRef>
          </c:cat>
          <c:val>
            <c:numRef>
              <c:f>'Pivot Tables'!$B$5:$B$10</c:f>
              <c:numCache>
                <c:formatCode>General</c:formatCode>
                <c:ptCount val="5"/>
                <c:pt idx="0">
                  <c:v>16</c:v>
                </c:pt>
                <c:pt idx="1">
                  <c:v>84</c:v>
                </c:pt>
                <c:pt idx="2">
                  <c:v>85</c:v>
                </c:pt>
                <c:pt idx="3">
                  <c:v>34</c:v>
                </c:pt>
                <c:pt idx="4">
                  <c:v>18</c:v>
                </c:pt>
              </c:numCache>
            </c:numRef>
          </c:val>
          <c:extLst>
            <c:ext xmlns:c16="http://schemas.microsoft.com/office/drawing/2014/chart" uri="{C3380CC4-5D6E-409C-BE32-E72D297353CC}">
              <c16:uniqueId val="{00000000-8EEC-480E-A185-38C135AAA930}"/>
            </c:ext>
          </c:extLst>
        </c:ser>
        <c:dLbls>
          <c:dLblPos val="outEnd"/>
          <c:showLegendKey val="0"/>
          <c:showVal val="1"/>
          <c:showCatName val="0"/>
          <c:showSerName val="0"/>
          <c:showPercent val="0"/>
          <c:showBubbleSize val="0"/>
        </c:dLbls>
        <c:gapWidth val="219"/>
        <c:overlap val="-27"/>
        <c:axId val="2037936223"/>
        <c:axId val="2037937055"/>
      </c:barChart>
      <c:catAx>
        <c:axId val="2037936223"/>
        <c:scaling>
          <c:orientation val="minMax"/>
        </c:scaling>
        <c:delete val="0"/>
        <c:axPos val="b"/>
        <c:title>
          <c:tx>
            <c:rich>
              <a:bodyPr rot="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r>
                  <a:rPr lang="en-US"/>
                  <a:t>Employee Age</a:t>
                </a:r>
              </a:p>
            </c:rich>
          </c:tx>
          <c:layout/>
          <c:overlay val="0"/>
          <c:spPr>
            <a:noFill/>
            <a:ln>
              <a:noFill/>
            </a:ln>
            <a:effectLst/>
          </c:spPr>
          <c:txPr>
            <a:bodyPr rot="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2037937055"/>
        <c:crosses val="autoZero"/>
        <c:auto val="1"/>
        <c:lblAlgn val="ctr"/>
        <c:lblOffset val="100"/>
        <c:noMultiLvlLbl val="0"/>
      </c:catAx>
      <c:valAx>
        <c:axId val="2037937055"/>
        <c:scaling>
          <c:orientation val="minMax"/>
        </c:scaling>
        <c:delete val="0"/>
        <c:axPos val="l"/>
        <c:majorGridlines>
          <c:spPr>
            <a:ln w="6350"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r>
                  <a:rPr lang="en-US"/>
                  <a:t>Employee Numbers</a:t>
                </a:r>
              </a:p>
            </c:rich>
          </c:tx>
          <c:layout/>
          <c:overlay val="0"/>
          <c:spPr>
            <a:noFill/>
            <a:ln>
              <a:noFill/>
            </a:ln>
            <a:effectLst/>
          </c:spPr>
          <c:txPr>
            <a:bodyPr rot="-540000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203793622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legend>
    <c:plotVisOnly val="1"/>
    <c:dispBlanksAs val="gap"/>
    <c:showDLblsOverMax val="0"/>
  </c:chart>
  <c:spPr>
    <a:noFill/>
    <a:ln w="28575" cap="flat" cmpd="sng" algn="ctr">
      <a:noFill/>
      <a:round/>
    </a:ln>
    <a:effectLst/>
  </c:spPr>
  <c:txPr>
    <a:bodyPr/>
    <a:lstStyle/>
    <a:p>
      <a:pPr>
        <a:defRPr>
          <a:ln w="3175">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 Employeem Attrition.xlsx]Pivot Tables!PivotTable3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cap="none" spc="20" baseline="0">
              <a:ln w="3175">
                <a:solidFill>
                  <a:schemeClr val="tx1"/>
                </a:solidFill>
              </a:ln>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pPr>
            <a:solidFill>
              <a:schemeClr val="dk1">
                <a:tint val="88500"/>
              </a:schemeClr>
            </a:solidFill>
            <a:ln w="9525" cap="flat" cmpd="sng" algn="ctr">
              <a:solidFill>
                <a:schemeClr val="dk1">
                  <a:tint val="88500"/>
                </a:schemeClr>
              </a:solidFill>
              <a:round/>
            </a:ln>
            <a:effectLst/>
          </c:spPr>
        </c:marker>
      </c:pivotFmt>
      <c:pivotFmt>
        <c:idx val="9"/>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2225" cap="rnd" cmpd="sng" algn="ctr">
            <a:solidFill>
              <a:schemeClr val="dk1">
                <a:tint val="88500"/>
              </a:schemeClr>
            </a:solidFill>
            <a:round/>
          </a:ln>
          <a:effectLst/>
        </c:spPr>
        <c:marker>
          <c:spPr>
            <a:solidFill>
              <a:schemeClr val="dk1">
                <a:tint val="88500"/>
              </a:schemeClr>
            </a:solidFill>
            <a:ln w="9525" cap="flat" cmpd="sng" algn="ctr">
              <a:solidFill>
                <a:schemeClr val="dk1">
                  <a:tint val="88500"/>
                </a:schemeClr>
              </a:solidFill>
              <a:round/>
            </a:ln>
            <a:effectLst/>
          </c:spPr>
        </c:marker>
      </c:pivotFmt>
      <c:pivotFmt>
        <c:idx val="10"/>
        <c:spPr>
          <a:ln w="34925" cap="rnd" cmpd="sng" algn="ctr">
            <a:solidFill>
              <a:srgbClr val="B3C7F7"/>
            </a:solidFill>
            <a:round/>
          </a:ln>
          <a:effectLst/>
        </c:spPr>
        <c:marker>
          <c:symbol val="circle"/>
          <c:size val="4"/>
          <c:spPr>
            <a:solidFill>
              <a:srgbClr val="B3C7F7"/>
            </a:solidFill>
            <a:ln w="19050" cap="flat" cmpd="sng" algn="ctr">
              <a:solidFill>
                <a:srgbClr val="F194B8"/>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28575" cap="rnd" cmpd="sng" algn="ctr">
            <a:solidFill>
              <a:schemeClr val="bg1">
                <a:lumMod val="65000"/>
              </a:schemeClr>
            </a:solidFill>
            <a:round/>
          </a:ln>
          <a:effectLst/>
        </c:spPr>
        <c:marker>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7202472952086554E-2"/>
              <c:y val="-0.15808045341580879"/>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cmpd="sng" algn="ctr">
            <a:solidFill>
              <a:srgbClr val="B3C7F7"/>
            </a:solidFill>
            <a:round/>
          </a:ln>
          <a:effectLst/>
        </c:spPr>
        <c:marker>
          <c:symbol val="circle"/>
          <c:size val="4"/>
        </c:marker>
        <c:dLbl>
          <c:idx val="0"/>
          <c:layout>
            <c:manualLayout>
              <c:x val="3.5102181006354115E-2"/>
              <c:y val="-0.22133156031017945"/>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34925" cap="rnd" cmpd="sng" algn="ctr">
            <a:solidFill>
              <a:srgbClr val="B3C7F7"/>
            </a:solidFill>
            <a:round/>
          </a:ln>
          <a:effectLst/>
        </c:spPr>
        <c:marker>
          <c:symbol val="circle"/>
          <c:size val="4"/>
        </c:marker>
        <c:dLbl>
          <c:idx val="0"/>
          <c:layout>
            <c:manualLayout>
              <c:x val="1.9646230465395844E-2"/>
              <c:y val="-0.13278001065806053"/>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5"/>
        <c:dLbl>
          <c:idx val="0"/>
          <c:layout>
            <c:manualLayout>
              <c:x val="-4.2658423493044821E-2"/>
              <c:y val="-0.14543023203693473"/>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5.9350850077279756E-2"/>
              <c:y val="-0.13278001065806058"/>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cmpd="sng" algn="ctr">
            <a:solidFill>
              <a:srgbClr val="B3C7F7"/>
            </a:solidFill>
            <a:round/>
          </a:ln>
          <a:effectLst/>
        </c:spPr>
        <c:marker>
          <c:symbol val="circle"/>
          <c:size val="4"/>
        </c:marker>
        <c:dLbl>
          <c:idx val="0"/>
          <c:layout>
            <c:manualLayout>
              <c:x val="1.277691911385871E-2"/>
              <c:y val="-0.1580804534158089"/>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ln w="34925" cap="rnd" cmpd="sng" algn="ctr">
            <a:solidFill>
              <a:srgbClr val="B3C7F7"/>
            </a:solidFill>
            <a:round/>
          </a:ln>
          <a:effectLst/>
        </c:spPr>
        <c:marker>
          <c:symbol val="circle"/>
          <c:size val="4"/>
        </c:marker>
        <c:dLbl>
          <c:idx val="0"/>
          <c:layout>
            <c:manualLayout>
              <c:x val="-5.7633522239395503E-2"/>
              <c:y val="-0.10747956790031227"/>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ln w="34925" cap="rnd" cmpd="sng" algn="ctr">
            <a:solidFill>
              <a:srgbClr val="B3C7F7"/>
            </a:solidFill>
            <a:round/>
          </a:ln>
          <a:effectLst/>
        </c:spPr>
        <c:marker>
          <c:symbol val="circle"/>
          <c:size val="4"/>
        </c:marker>
        <c:dLbl>
          <c:idx val="0"/>
          <c:layout>
            <c:manualLayout>
              <c:x val="5.9076077623218268E-3"/>
              <c:y val="-0.13278001065806053"/>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20"/>
        <c:dLbl>
          <c:idx val="0"/>
          <c:layout>
            <c:manualLayout>
              <c:x val="-6.5945388974755909E-3"/>
              <c:y val="-0.14543023203693467"/>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2.0882706508672504E-2"/>
              <c:y val="-7.585401445312695E-2"/>
            </c:manualLayout>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45136919708838E-2"/>
          <c:y val="0.22058898235443533"/>
          <c:w val="0.89676425686356442"/>
          <c:h val="0.51259693107621507"/>
        </c:manualLayout>
      </c:layout>
      <c:lineChart>
        <c:grouping val="standard"/>
        <c:varyColors val="0"/>
        <c:ser>
          <c:idx val="0"/>
          <c:order val="0"/>
          <c:tx>
            <c:strRef>
              <c:f>'Pivot Tables'!$B$23:$B$24</c:f>
              <c:strCache>
                <c:ptCount val="1"/>
                <c:pt idx="0">
                  <c:v>Yes</c:v>
                </c:pt>
              </c:strCache>
            </c:strRef>
          </c:tx>
          <c:spPr>
            <a:ln w="34925" cap="rnd" cmpd="sng" algn="ctr">
              <a:solidFill>
                <a:srgbClr val="B3C7F7"/>
              </a:solidFill>
              <a:round/>
            </a:ln>
            <a:effectLst/>
          </c:spPr>
          <c:marker>
            <c:symbol val="circle"/>
            <c:size val="4"/>
            <c:spPr>
              <a:solidFill>
                <a:srgbClr val="B3C7F7"/>
              </a:solidFill>
              <a:ln w="19050" cap="flat" cmpd="sng" algn="ctr">
                <a:solidFill>
                  <a:srgbClr val="F194B8"/>
                </a:solidFill>
                <a:round/>
              </a:ln>
              <a:effectLst/>
            </c:spPr>
          </c:marker>
          <c:dPt>
            <c:idx val="0"/>
            <c:marker>
              <c:symbol val="circle"/>
              <c:size val="4"/>
              <c:spPr>
                <a:solidFill>
                  <a:srgbClr val="B3C7F7"/>
                </a:solidFill>
                <a:ln w="19050" cap="flat" cmpd="sng" algn="ctr">
                  <a:solidFill>
                    <a:srgbClr val="F194B8"/>
                  </a:solidFill>
                  <a:round/>
                </a:ln>
                <a:effectLst/>
              </c:spPr>
            </c:marker>
            <c:bubble3D val="0"/>
            <c:spPr>
              <a:ln w="34925" cap="rnd" cmpd="sng" algn="ctr">
                <a:solidFill>
                  <a:srgbClr val="B3C7F7"/>
                </a:solidFill>
                <a:round/>
              </a:ln>
              <a:effectLst/>
            </c:spPr>
            <c:extLst>
              <c:ext xmlns:c16="http://schemas.microsoft.com/office/drawing/2014/chart" uri="{C3380CC4-5D6E-409C-BE32-E72D297353CC}">
                <c16:uniqueId val="{00000009-A6F9-407D-9F3E-F960DABEB6D5}"/>
              </c:ext>
            </c:extLst>
          </c:dPt>
          <c:dPt>
            <c:idx val="1"/>
            <c:marker>
              <c:symbol val="circle"/>
              <c:size val="4"/>
              <c:spPr>
                <a:solidFill>
                  <a:srgbClr val="B3C7F7"/>
                </a:solidFill>
                <a:ln w="19050" cap="flat" cmpd="sng" algn="ctr">
                  <a:solidFill>
                    <a:srgbClr val="F194B8"/>
                  </a:solidFill>
                  <a:round/>
                </a:ln>
                <a:effectLst/>
              </c:spPr>
            </c:marker>
            <c:bubble3D val="0"/>
            <c:spPr>
              <a:ln w="34925" cap="rnd" cmpd="sng" algn="ctr">
                <a:solidFill>
                  <a:srgbClr val="B3C7F7"/>
                </a:solidFill>
                <a:round/>
              </a:ln>
              <a:effectLst/>
            </c:spPr>
            <c:extLst>
              <c:ext xmlns:c16="http://schemas.microsoft.com/office/drawing/2014/chart" uri="{C3380CC4-5D6E-409C-BE32-E72D297353CC}">
                <c16:uniqueId val="{00000008-A6F9-407D-9F3E-F960DABEB6D5}"/>
              </c:ext>
            </c:extLst>
          </c:dPt>
          <c:dPt>
            <c:idx val="2"/>
            <c:marker>
              <c:symbol val="circle"/>
              <c:size val="4"/>
              <c:spPr>
                <a:solidFill>
                  <a:srgbClr val="B3C7F7"/>
                </a:solidFill>
                <a:ln w="19050" cap="flat" cmpd="sng" algn="ctr">
                  <a:solidFill>
                    <a:srgbClr val="F194B8"/>
                  </a:solidFill>
                  <a:round/>
                </a:ln>
                <a:effectLst/>
              </c:spPr>
            </c:marker>
            <c:bubble3D val="0"/>
            <c:spPr>
              <a:ln w="34925" cap="rnd" cmpd="sng" algn="ctr">
                <a:solidFill>
                  <a:srgbClr val="B3C7F7"/>
                </a:solidFill>
                <a:round/>
              </a:ln>
              <a:effectLst/>
            </c:spPr>
            <c:extLst>
              <c:ext xmlns:c16="http://schemas.microsoft.com/office/drawing/2014/chart" uri="{C3380CC4-5D6E-409C-BE32-E72D297353CC}">
                <c16:uniqueId val="{00000003-A6F9-407D-9F3E-F960DABEB6D5}"/>
              </c:ext>
            </c:extLst>
          </c:dPt>
          <c:dPt>
            <c:idx val="3"/>
            <c:marker>
              <c:symbol val="circle"/>
              <c:size val="4"/>
              <c:spPr>
                <a:solidFill>
                  <a:srgbClr val="B3C7F7"/>
                </a:solidFill>
                <a:ln w="19050" cap="flat" cmpd="sng" algn="ctr">
                  <a:solidFill>
                    <a:srgbClr val="F194B8"/>
                  </a:solidFill>
                  <a:round/>
                </a:ln>
                <a:effectLst/>
              </c:spPr>
            </c:marker>
            <c:bubble3D val="0"/>
            <c:spPr>
              <a:ln w="34925" cap="rnd" cmpd="sng" algn="ctr">
                <a:solidFill>
                  <a:srgbClr val="B3C7F7"/>
                </a:solidFill>
                <a:round/>
              </a:ln>
              <a:effectLst/>
            </c:spPr>
            <c:extLst>
              <c:ext xmlns:c16="http://schemas.microsoft.com/office/drawing/2014/chart" uri="{C3380CC4-5D6E-409C-BE32-E72D297353CC}">
                <c16:uniqueId val="{00000004-A6F9-407D-9F3E-F960DABEB6D5}"/>
              </c:ext>
            </c:extLst>
          </c:dPt>
          <c:dPt>
            <c:idx val="4"/>
            <c:marker>
              <c:symbol val="circle"/>
              <c:size val="4"/>
              <c:spPr>
                <a:solidFill>
                  <a:srgbClr val="B3C7F7"/>
                </a:solidFill>
                <a:ln w="19050" cap="flat" cmpd="sng" algn="ctr">
                  <a:solidFill>
                    <a:srgbClr val="F194B8"/>
                  </a:solidFill>
                  <a:round/>
                </a:ln>
                <a:effectLst/>
              </c:spPr>
            </c:marker>
            <c:bubble3D val="0"/>
            <c:spPr>
              <a:ln w="34925" cap="rnd" cmpd="sng" algn="ctr">
                <a:solidFill>
                  <a:srgbClr val="B3C7F7"/>
                </a:solidFill>
                <a:round/>
              </a:ln>
              <a:effectLst/>
            </c:spPr>
            <c:extLst>
              <c:ext xmlns:c16="http://schemas.microsoft.com/office/drawing/2014/chart" uri="{C3380CC4-5D6E-409C-BE32-E72D297353CC}">
                <c16:uniqueId val="{00000007-A6F9-407D-9F3E-F960DABEB6D5}"/>
              </c:ext>
            </c:extLst>
          </c:dPt>
          <c:dLbls>
            <c:dLbl>
              <c:idx val="0"/>
              <c:layout>
                <c:manualLayout>
                  <c:x val="5.9076077623218268E-3"/>
                  <c:y val="-0.13278001065806053"/>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A6F9-407D-9F3E-F960DABEB6D5}"/>
                </c:ext>
              </c:extLst>
            </c:dLbl>
            <c:dLbl>
              <c:idx val="1"/>
              <c:layout>
                <c:manualLayout>
                  <c:x val="-5.7633522239395503E-2"/>
                  <c:y val="-0.10747956790031227"/>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A6F9-407D-9F3E-F960DABEB6D5}"/>
                </c:ext>
              </c:extLst>
            </c:dLbl>
            <c:dLbl>
              <c:idx val="2"/>
              <c:layout>
                <c:manualLayout>
                  <c:x val="3.5102181006354115E-2"/>
                  <c:y val="-0.22133156031017945"/>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6F9-407D-9F3E-F960DABEB6D5}"/>
                </c:ext>
              </c:extLst>
            </c:dLbl>
            <c:dLbl>
              <c:idx val="3"/>
              <c:layout>
                <c:manualLayout>
                  <c:x val="1.9646230465395844E-2"/>
                  <c:y val="-0.13278001065806053"/>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6F9-407D-9F3E-F960DABEB6D5}"/>
                </c:ext>
              </c:extLst>
            </c:dLbl>
            <c:dLbl>
              <c:idx val="4"/>
              <c:layout>
                <c:manualLayout>
                  <c:x val="1.277691911385871E-2"/>
                  <c:y val="-0.1580804534158089"/>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6F9-407D-9F3E-F960DABEB6D5}"/>
                </c:ext>
              </c:extLst>
            </c:dLbl>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Tables'!$A$25:$A$30</c:f>
              <c:strCache>
                <c:ptCount val="5"/>
                <c:pt idx="0">
                  <c:v>1-6 Miles</c:v>
                </c:pt>
                <c:pt idx="1">
                  <c:v>7-12 Miles</c:v>
                </c:pt>
                <c:pt idx="2">
                  <c:v>13-18 Miles</c:v>
                </c:pt>
                <c:pt idx="3">
                  <c:v>19-24 Miles</c:v>
                </c:pt>
                <c:pt idx="4">
                  <c:v>25-30 Miles</c:v>
                </c:pt>
              </c:strCache>
            </c:strRef>
          </c:cat>
          <c:val>
            <c:numRef>
              <c:f>'Pivot Tables'!$B$25:$B$30</c:f>
              <c:numCache>
                <c:formatCode>General</c:formatCode>
                <c:ptCount val="5"/>
                <c:pt idx="0">
                  <c:v>94</c:v>
                </c:pt>
                <c:pt idx="1">
                  <c:v>60</c:v>
                </c:pt>
                <c:pt idx="2">
                  <c:v>31</c:v>
                </c:pt>
                <c:pt idx="3">
                  <c:v>33</c:v>
                </c:pt>
                <c:pt idx="4">
                  <c:v>19</c:v>
                </c:pt>
              </c:numCache>
            </c:numRef>
          </c:val>
          <c:smooth val="0"/>
          <c:extLst>
            <c:ext xmlns:c16="http://schemas.microsoft.com/office/drawing/2014/chart" uri="{C3380CC4-5D6E-409C-BE32-E72D297353CC}">
              <c16:uniqueId val="{00000000-A6F9-407D-9F3E-F960DABEB6D5}"/>
            </c:ext>
          </c:extLst>
        </c:ser>
        <c:dLbls>
          <c:dLblPos val="t"/>
          <c:showLegendKey val="0"/>
          <c:showVal val="1"/>
          <c:showCatName val="0"/>
          <c:showSerName val="0"/>
          <c:showPercent val="0"/>
          <c:showBubbleSize val="0"/>
        </c:dLbls>
        <c:dropLines>
          <c:spPr>
            <a:ln w="6350" cap="flat" cmpd="sng" algn="ctr">
              <a:solidFill>
                <a:schemeClr val="tx1"/>
              </a:solidFill>
              <a:round/>
            </a:ln>
            <a:effectLst/>
          </c:spPr>
        </c:dropLines>
        <c:marker val="1"/>
        <c:smooth val="0"/>
        <c:axId val="39886735"/>
        <c:axId val="39884655"/>
      </c:lineChart>
      <c:catAx>
        <c:axId val="39886735"/>
        <c:scaling>
          <c:orientation val="minMax"/>
        </c:scaling>
        <c:delete val="0"/>
        <c:axPos val="b"/>
        <c:title>
          <c:tx>
            <c:rich>
              <a:bodyPr rot="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r>
                  <a:rPr lang="en-US"/>
                  <a:t>Distance From home</a:t>
                </a:r>
              </a:p>
            </c:rich>
          </c:tx>
          <c:layout/>
          <c:overlay val="0"/>
          <c:spPr>
            <a:noFill/>
            <a:ln>
              <a:noFill/>
            </a:ln>
            <a:effectLst/>
          </c:spPr>
          <c:txPr>
            <a:bodyPr rot="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tx1"/>
                </a:solidFill>
                <a:latin typeface="+mn-lt"/>
                <a:ea typeface="+mn-ea"/>
                <a:cs typeface="+mn-cs"/>
              </a:defRPr>
            </a:pPr>
            <a:endParaRPr lang="en-US"/>
          </a:p>
        </c:txPr>
        <c:crossAx val="39884655"/>
        <c:crosses val="autoZero"/>
        <c:auto val="1"/>
        <c:lblAlgn val="ctr"/>
        <c:lblOffset val="100"/>
        <c:noMultiLvlLbl val="0"/>
      </c:catAx>
      <c:valAx>
        <c:axId val="39884655"/>
        <c:scaling>
          <c:orientation val="minMax"/>
        </c:scaling>
        <c:delete val="0"/>
        <c:axPos val="l"/>
        <c:title>
          <c:tx>
            <c:rich>
              <a:bodyPr rot="-540000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r>
                  <a:rPr lang="en-US"/>
                  <a:t>Employee number </a:t>
                </a:r>
              </a:p>
            </c:rich>
          </c:tx>
          <c:layout/>
          <c:overlay val="0"/>
          <c:spPr>
            <a:noFill/>
            <a:ln>
              <a:noFill/>
            </a:ln>
            <a:effectLst/>
          </c:spPr>
          <c:txPr>
            <a:bodyPr rot="-540000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tx1"/>
                </a:solidFill>
                <a:latin typeface="+mn-lt"/>
                <a:ea typeface="+mn-ea"/>
                <a:cs typeface="+mn-cs"/>
              </a:defRPr>
            </a:pPr>
            <a:endParaRPr lang="en-US"/>
          </a:p>
        </c:txPr>
        <c:crossAx val="398867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n w="3175">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Employeem Attrition.xlsx]Pivot Tables!PivotTable4</c:name>
    <c:fmtId val="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9FF92"/>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bg1">
              <a:lumMod val="65000"/>
            </a:schemeClr>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8B8D0"/>
          </a:solidFill>
          <a:ln>
            <a:noFill/>
          </a:ln>
          <a:effectLst/>
        </c:spPr>
      </c:pivotFmt>
      <c:pivotFmt>
        <c:idx val="17"/>
        <c:spPr>
          <a:solidFill>
            <a:srgbClr val="B3C7F7"/>
          </a:solidFill>
          <a:ln>
            <a:noFill/>
          </a:ln>
          <a:effectLst/>
        </c:spPr>
      </c:pivotFmt>
    </c:pivotFmts>
    <c:plotArea>
      <c:layout>
        <c:manualLayout>
          <c:layoutTarget val="inner"/>
          <c:xMode val="edge"/>
          <c:yMode val="edge"/>
          <c:x val="6.2572099599495973E-2"/>
          <c:y val="0.14702742235345584"/>
          <c:w val="0.90987969103411281"/>
          <c:h val="0.67360290901137354"/>
        </c:manualLayout>
      </c:layout>
      <c:barChart>
        <c:barDir val="col"/>
        <c:grouping val="clustered"/>
        <c:varyColors val="0"/>
        <c:ser>
          <c:idx val="0"/>
          <c:order val="0"/>
          <c:tx>
            <c:strRef>
              <c:f>'Pivot Tables'!$B$34:$B$35</c:f>
              <c:strCache>
                <c:ptCount val="1"/>
                <c:pt idx="0">
                  <c:v>Yes</c:v>
                </c:pt>
              </c:strCache>
            </c:strRef>
          </c:tx>
          <c:spPr>
            <a:solidFill>
              <a:srgbClr val="B9FF92"/>
            </a:solidFill>
            <a:ln>
              <a:noFill/>
            </a:ln>
            <a:effectLst/>
          </c:spPr>
          <c:invertIfNegative val="0"/>
          <c:dPt>
            <c:idx val="1"/>
            <c:invertIfNegative val="0"/>
            <c:bubble3D val="0"/>
            <c:spPr>
              <a:solidFill>
                <a:srgbClr val="F8B8D0"/>
              </a:solidFill>
              <a:ln>
                <a:noFill/>
              </a:ln>
              <a:effectLst/>
            </c:spPr>
            <c:extLst>
              <c:ext xmlns:c16="http://schemas.microsoft.com/office/drawing/2014/chart" uri="{C3380CC4-5D6E-409C-BE32-E72D297353CC}">
                <c16:uniqueId val="{00000000-6533-4F62-8FF4-95201C977BB6}"/>
              </c:ext>
            </c:extLst>
          </c:dPt>
          <c:dPt>
            <c:idx val="2"/>
            <c:invertIfNegative val="0"/>
            <c:bubble3D val="0"/>
            <c:spPr>
              <a:solidFill>
                <a:srgbClr val="B3C7F7"/>
              </a:solidFill>
              <a:ln>
                <a:noFill/>
              </a:ln>
              <a:effectLst/>
            </c:spPr>
            <c:extLst>
              <c:ext xmlns:c16="http://schemas.microsoft.com/office/drawing/2014/chart" uri="{C3380CC4-5D6E-409C-BE32-E72D297353CC}">
                <c16:uniqueId val="{00000001-6533-4F62-8FF4-95201C977BB6}"/>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Tables'!$A$36:$A$39</c:f>
              <c:strCache>
                <c:ptCount val="3"/>
                <c:pt idx="0">
                  <c:v>Human Resources</c:v>
                </c:pt>
                <c:pt idx="1">
                  <c:v>Research &amp; Development</c:v>
                </c:pt>
                <c:pt idx="2">
                  <c:v>Sales</c:v>
                </c:pt>
              </c:strCache>
            </c:strRef>
          </c:cat>
          <c:val>
            <c:numRef>
              <c:f>'Pivot Tables'!$B$36:$B$39</c:f>
              <c:numCache>
                <c:formatCode>General</c:formatCode>
                <c:ptCount val="3"/>
                <c:pt idx="0">
                  <c:v>12</c:v>
                </c:pt>
                <c:pt idx="1">
                  <c:v>133</c:v>
                </c:pt>
                <c:pt idx="2">
                  <c:v>92</c:v>
                </c:pt>
              </c:numCache>
            </c:numRef>
          </c:val>
          <c:extLst>
            <c:ext xmlns:c16="http://schemas.microsoft.com/office/drawing/2014/chart" uri="{C3380CC4-5D6E-409C-BE32-E72D297353CC}">
              <c16:uniqueId val="{00000000-74A9-4500-A005-31AD9C88F77A}"/>
            </c:ext>
          </c:extLst>
        </c:ser>
        <c:dLbls>
          <c:dLblPos val="outEnd"/>
          <c:showLegendKey val="0"/>
          <c:showVal val="1"/>
          <c:showCatName val="0"/>
          <c:showSerName val="0"/>
          <c:showPercent val="0"/>
          <c:showBubbleSize val="0"/>
        </c:dLbls>
        <c:gapWidth val="444"/>
        <c:overlap val="-90"/>
        <c:axId val="2037946623"/>
        <c:axId val="2037949535"/>
      </c:barChart>
      <c:catAx>
        <c:axId val="2037946623"/>
        <c:scaling>
          <c:orientation val="minMax"/>
        </c:scaling>
        <c:delete val="0"/>
        <c:axPos val="b"/>
        <c:majorGridlines>
          <c:spPr>
            <a:ln w="6350" cap="flat" cmpd="sng" algn="ctr">
              <a:solidFill>
                <a:schemeClr val="tx1"/>
              </a:solidFill>
              <a:round/>
            </a:ln>
            <a:effectLst/>
          </c:spPr>
        </c:majorGridlines>
        <c:title>
          <c:tx>
            <c:rich>
              <a:bodyPr rot="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r>
                  <a:rPr lang="en-US"/>
                  <a:t>Department</a:t>
                </a:r>
              </a:p>
            </c:rich>
          </c:tx>
          <c:layout/>
          <c:overlay val="0"/>
          <c:spPr>
            <a:noFill/>
            <a:ln>
              <a:noFill/>
            </a:ln>
            <a:effectLst/>
          </c:spPr>
          <c:txPr>
            <a:bodyPr rot="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800" b="0" i="0" u="none" strike="noStrike" kern="1200" cap="all" spc="120" normalizeH="0" baseline="0">
                <a:ln w="3175">
                  <a:solidFill>
                    <a:schemeClr val="tx1"/>
                  </a:solidFill>
                </a:ln>
                <a:solidFill>
                  <a:schemeClr val="tx1"/>
                </a:solidFill>
                <a:latin typeface="+mn-lt"/>
                <a:ea typeface="+mn-ea"/>
                <a:cs typeface="+mn-cs"/>
              </a:defRPr>
            </a:pPr>
            <a:endParaRPr lang="en-US"/>
          </a:p>
        </c:txPr>
        <c:crossAx val="2037949535"/>
        <c:crosses val="autoZero"/>
        <c:auto val="1"/>
        <c:lblAlgn val="ctr"/>
        <c:lblOffset val="100"/>
        <c:noMultiLvlLbl val="0"/>
      </c:catAx>
      <c:valAx>
        <c:axId val="2037949535"/>
        <c:scaling>
          <c:orientation val="minMax"/>
        </c:scaling>
        <c:delete val="1"/>
        <c:axPos val="l"/>
        <c:title>
          <c:tx>
            <c:rich>
              <a:bodyPr rot="-540000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r>
                  <a:rPr lang="en-US"/>
                  <a:t>Employee Number</a:t>
                </a:r>
              </a:p>
            </c:rich>
          </c:tx>
          <c:layout/>
          <c:overlay val="0"/>
          <c:spPr>
            <a:noFill/>
            <a:ln>
              <a:noFill/>
            </a:ln>
            <a:effectLst/>
          </c:spPr>
          <c:txPr>
            <a:bodyPr rot="-540000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crossAx val="203794662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ln w="3175">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Employeem Attrition.xlsx]Pivot Tables!PivotTable12</c:name>
    <c:fmtId val="2"/>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tx1">
              <a:lumMod val="65000"/>
              <a:lumOff val="35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bg1">
              <a:lumMod val="65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8B8D0"/>
          </a:solidFill>
          <a:ln>
            <a:noFill/>
          </a:ln>
          <a:effectLst>
            <a:outerShdw blurRad="57150" dist="19050" dir="5400000" algn="ctr" rotWithShape="0">
              <a:srgbClr val="000000">
                <a:alpha val="63000"/>
              </a:srgbClr>
            </a:outerShdw>
          </a:effectLst>
        </c:spPr>
      </c:pivotFmt>
      <c:pivotFmt>
        <c:idx val="9"/>
        <c:spPr>
          <a:solidFill>
            <a:srgbClr val="B3C7F7"/>
          </a:solidFill>
          <a:ln>
            <a:noFill/>
          </a:ln>
          <a:effectLst>
            <a:outerShdw blurRad="57150" dist="19050" dir="5400000" algn="ctr" rotWithShape="0">
              <a:srgbClr val="000000">
                <a:alpha val="63000"/>
              </a:srgbClr>
            </a:outerShdw>
          </a:effectLst>
        </c:spPr>
      </c:pivotFmt>
      <c:pivotFmt>
        <c:idx val="10"/>
        <c:spPr>
          <a:solidFill>
            <a:srgbClr val="CFEBB6"/>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 Tables'!$B$119:$B$120</c:f>
              <c:strCache>
                <c:ptCount val="1"/>
                <c:pt idx="0">
                  <c:v>Yes</c:v>
                </c:pt>
              </c:strCache>
            </c:strRef>
          </c:tx>
          <c:spPr>
            <a:solidFill>
              <a:schemeClr val="tx1">
                <a:lumMod val="65000"/>
                <a:lumOff val="3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CFEBB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970-4C68-9CB0-AEDD4B39688A}"/>
              </c:ext>
            </c:extLst>
          </c:dPt>
          <c:dPt>
            <c:idx val="1"/>
            <c:invertIfNegative val="0"/>
            <c:bubble3D val="0"/>
            <c:spPr>
              <a:solidFill>
                <a:srgbClr val="B3C7F7"/>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70-4C68-9CB0-AEDD4B39688A}"/>
              </c:ext>
            </c:extLst>
          </c:dPt>
          <c:dPt>
            <c:idx val="2"/>
            <c:invertIfNegative val="0"/>
            <c:bubble3D val="0"/>
            <c:spPr>
              <a:solidFill>
                <a:srgbClr val="F8B8D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C970-4C68-9CB0-AEDD4B39688A}"/>
              </c:ext>
            </c:extLst>
          </c:dPt>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Tables'!$A$121:$A$124</c:f>
              <c:strCache>
                <c:ptCount val="3"/>
                <c:pt idx="0">
                  <c:v>Divorced</c:v>
                </c:pt>
                <c:pt idx="1">
                  <c:v>Married</c:v>
                </c:pt>
                <c:pt idx="2">
                  <c:v>Single</c:v>
                </c:pt>
              </c:strCache>
            </c:strRef>
          </c:cat>
          <c:val>
            <c:numRef>
              <c:f>'Pivot Tables'!$B$121:$B$124</c:f>
              <c:numCache>
                <c:formatCode>General</c:formatCode>
                <c:ptCount val="3"/>
                <c:pt idx="0">
                  <c:v>33</c:v>
                </c:pt>
                <c:pt idx="1">
                  <c:v>84</c:v>
                </c:pt>
                <c:pt idx="2">
                  <c:v>120</c:v>
                </c:pt>
              </c:numCache>
            </c:numRef>
          </c:val>
          <c:extLst>
            <c:ext xmlns:c16="http://schemas.microsoft.com/office/drawing/2014/chart" uri="{C3380CC4-5D6E-409C-BE32-E72D297353CC}">
              <c16:uniqueId val="{00000000-EB49-4271-9B14-A17FAE7AAE61}"/>
            </c:ext>
          </c:extLst>
        </c:ser>
        <c:dLbls>
          <c:dLblPos val="outEnd"/>
          <c:showLegendKey val="0"/>
          <c:showVal val="1"/>
          <c:showCatName val="0"/>
          <c:showSerName val="0"/>
          <c:showPercent val="0"/>
          <c:showBubbleSize val="0"/>
        </c:dLbls>
        <c:gapWidth val="115"/>
        <c:overlap val="-20"/>
        <c:axId val="1973853087"/>
        <c:axId val="1973854751"/>
      </c:barChart>
      <c:catAx>
        <c:axId val="1973853087"/>
        <c:scaling>
          <c:orientation val="minMax"/>
        </c:scaling>
        <c:delete val="0"/>
        <c:axPos val="l"/>
        <c:title>
          <c:tx>
            <c:rich>
              <a:bodyPr rot="-54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r>
                  <a:rPr lang="en-US"/>
                  <a:t>Relationship Status</a:t>
                </a:r>
              </a:p>
            </c:rich>
          </c:tx>
          <c:layout/>
          <c:overlay val="0"/>
          <c:spPr>
            <a:noFill/>
            <a:ln>
              <a:noFill/>
            </a:ln>
            <a:effectLst/>
          </c:spPr>
          <c:txPr>
            <a:bodyPr rot="-54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1973854751"/>
        <c:crosses val="autoZero"/>
        <c:auto val="1"/>
        <c:lblAlgn val="ctr"/>
        <c:lblOffset val="100"/>
        <c:noMultiLvlLbl val="0"/>
      </c:catAx>
      <c:valAx>
        <c:axId val="1973854751"/>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r>
                  <a:rPr lang="en-US"/>
                  <a:t>Employee Number</a:t>
                </a:r>
              </a:p>
            </c:rich>
          </c:tx>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1973853087"/>
        <c:crosses val="autoZero"/>
        <c:crossBetween val="between"/>
      </c:valAx>
      <c:spPr>
        <a:noFill/>
        <a:ln>
          <a:noFill/>
        </a:ln>
        <a:effectLst/>
      </c:spPr>
    </c:plotArea>
    <c:legend>
      <c:legendPos val="t"/>
      <c:layout>
        <c:manualLayout>
          <c:xMode val="edge"/>
          <c:yMode val="edge"/>
          <c:x val="1.1096657689678899E-4"/>
          <c:y val="3.9687779264665275E-2"/>
          <c:w val="0.28772116831498046"/>
          <c:h val="7.402704660359638E-2"/>
        </c:manualLayou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w="3175">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Employeem Attrition.xlsx]Pivot Tables!PivotTable14</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tx1">
                <a:lumMod val="65000"/>
                <a:lumOff val="35000"/>
              </a:schemeClr>
            </a:solidFill>
            <a:round/>
          </a:ln>
          <a:effectLst/>
        </c:spPr>
        <c:marker>
          <c:symbol val="circle"/>
          <c:size val="5"/>
          <c:spPr>
            <a:solidFill>
              <a:schemeClr val="tx1">
                <a:lumMod val="50000"/>
                <a:lumOff val="50000"/>
              </a:schemeClr>
            </a:solidFill>
            <a:ln w="9525">
              <a:solidFill>
                <a:schemeClr val="tx1">
                  <a:lumMod val="65000"/>
                  <a:lumOff val="35000"/>
                </a:schemeClr>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34925" cap="rnd">
            <a:solidFill>
              <a:srgbClr val="B3C7F7"/>
            </a:solidFill>
            <a:round/>
          </a:ln>
          <a:effectLst/>
        </c:spPr>
        <c:marker>
          <c:symbol val="circle"/>
          <c:size val="5"/>
          <c:spPr>
            <a:solidFill>
              <a:srgbClr val="B3C7F7"/>
            </a:solidFill>
            <a:ln w="19050">
              <a:solidFill>
                <a:srgbClr val="F194B8"/>
              </a:solidFill>
            </a:ln>
            <a:effectLst/>
          </c:spPr>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Tables'!$B$139:$B$140</c:f>
              <c:strCache>
                <c:ptCount val="1"/>
                <c:pt idx="0">
                  <c:v>Yes</c:v>
                </c:pt>
              </c:strCache>
            </c:strRef>
          </c:tx>
          <c:spPr>
            <a:ln w="34925" cap="rnd">
              <a:solidFill>
                <a:srgbClr val="B3C7F7"/>
              </a:solidFill>
              <a:round/>
            </a:ln>
            <a:effectLst/>
          </c:spPr>
          <c:marker>
            <c:symbol val="circle"/>
            <c:size val="5"/>
            <c:spPr>
              <a:solidFill>
                <a:srgbClr val="B3C7F7"/>
              </a:solidFill>
              <a:ln w="19050">
                <a:solidFill>
                  <a:srgbClr val="F194B8"/>
                </a:solidFill>
              </a:ln>
              <a:effectLst/>
            </c:spPr>
          </c:marker>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Tables'!$A$141:$A$150</c:f>
              <c:strCache>
                <c:ptCount val="9"/>
                <c:pt idx="0">
                  <c:v>1</c:v>
                </c:pt>
                <c:pt idx="1">
                  <c:v>2</c:v>
                </c:pt>
                <c:pt idx="2">
                  <c:v>3</c:v>
                </c:pt>
                <c:pt idx="3">
                  <c:v>4</c:v>
                </c:pt>
                <c:pt idx="4">
                  <c:v>5</c:v>
                </c:pt>
                <c:pt idx="5">
                  <c:v>6</c:v>
                </c:pt>
                <c:pt idx="6">
                  <c:v>7</c:v>
                </c:pt>
                <c:pt idx="7">
                  <c:v>8</c:v>
                </c:pt>
                <c:pt idx="8">
                  <c:v>9</c:v>
                </c:pt>
              </c:strCache>
            </c:strRef>
          </c:cat>
          <c:val>
            <c:numRef>
              <c:f>'Pivot Tables'!$B$141:$B$150</c:f>
              <c:numCache>
                <c:formatCode>General</c:formatCode>
                <c:ptCount val="9"/>
                <c:pt idx="0">
                  <c:v>121</c:v>
                </c:pt>
                <c:pt idx="1">
                  <c:v>16</c:v>
                </c:pt>
                <c:pt idx="2">
                  <c:v>16</c:v>
                </c:pt>
                <c:pt idx="3">
                  <c:v>17</c:v>
                </c:pt>
                <c:pt idx="4">
                  <c:v>16</c:v>
                </c:pt>
                <c:pt idx="5">
                  <c:v>16</c:v>
                </c:pt>
                <c:pt idx="6">
                  <c:v>17</c:v>
                </c:pt>
                <c:pt idx="7">
                  <c:v>6</c:v>
                </c:pt>
                <c:pt idx="8">
                  <c:v>12</c:v>
                </c:pt>
              </c:numCache>
            </c:numRef>
          </c:val>
          <c:smooth val="0"/>
          <c:extLst>
            <c:ext xmlns:c16="http://schemas.microsoft.com/office/drawing/2014/chart" uri="{C3380CC4-5D6E-409C-BE32-E72D297353CC}">
              <c16:uniqueId val="{00000000-59DA-409B-ACDD-2D674EED01C4}"/>
            </c:ext>
          </c:extLst>
        </c:ser>
        <c:dLbls>
          <c:dLblPos val="t"/>
          <c:showLegendKey val="0"/>
          <c:showVal val="1"/>
          <c:showCatName val="0"/>
          <c:showSerName val="0"/>
          <c:showPercent val="0"/>
          <c:showBubbleSize val="0"/>
        </c:dLbls>
        <c:marker val="1"/>
        <c:smooth val="0"/>
        <c:axId val="1970330191"/>
        <c:axId val="2037939551"/>
      </c:lineChart>
      <c:catAx>
        <c:axId val="1970330191"/>
        <c:scaling>
          <c:orientation val="minMax"/>
        </c:scaling>
        <c:delete val="0"/>
        <c:axPos val="b"/>
        <c:title>
          <c:tx>
            <c:rich>
              <a:bodyPr rot="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r>
                  <a:rPr lang="en-US"/>
                  <a:t>No.of</a:t>
                </a:r>
                <a:r>
                  <a:rPr lang="en-US" baseline="0"/>
                  <a:t> Companies Worked</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solidFill>
            <a:schemeClr val="bg1"/>
          </a:solid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2037939551"/>
        <c:crosses val="autoZero"/>
        <c:auto val="1"/>
        <c:lblAlgn val="ctr"/>
        <c:lblOffset val="100"/>
        <c:noMultiLvlLbl val="0"/>
      </c:catAx>
      <c:valAx>
        <c:axId val="2037939551"/>
        <c:scaling>
          <c:orientation val="minMax"/>
        </c:scaling>
        <c:delete val="0"/>
        <c:axPos val="l"/>
        <c:majorGridlines>
          <c:spPr>
            <a:ln w="6350"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r>
                  <a:rPr lang="en-US"/>
                  <a:t>Employee</a:t>
                </a:r>
                <a:r>
                  <a:rPr lang="en-US" baseline="0"/>
                  <a:t> Number</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197033019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w="3175">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Employeem Attrition.xlsx]Pivot Tables!PivotTable13</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tx1">
              <a:lumMod val="65000"/>
              <a:lumOff val="35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rgbClr val="F194B8"/>
          </a:solidFill>
          <a:ln>
            <a:noFill/>
          </a:ln>
          <a:effectLst/>
        </c:spPr>
      </c:pivotFmt>
      <c:pivotFmt>
        <c:idx val="5"/>
        <c:spPr>
          <a:solidFill>
            <a:srgbClr val="B3C7F7"/>
          </a:solidFill>
          <a:ln>
            <a:noFill/>
          </a:ln>
          <a:effectLst/>
        </c:spPr>
      </c:pivotFmt>
      <c:pivotFmt>
        <c:idx val="6"/>
        <c:spPr>
          <a:solidFill>
            <a:srgbClr val="CFEBB6"/>
          </a:solidFill>
          <a:ln>
            <a:noFill/>
          </a:ln>
          <a:effectLst/>
        </c:spPr>
      </c:pivotFmt>
      <c:pivotFmt>
        <c:idx val="7"/>
        <c:spPr>
          <a:solidFill>
            <a:srgbClr val="B9FF92"/>
          </a:solidFill>
          <a:ln>
            <a:noFill/>
          </a:ln>
          <a:effectLst/>
        </c:spPr>
      </c:pivotFmt>
      <c:pivotFmt>
        <c:idx val="8"/>
        <c:spPr>
          <a:solidFill>
            <a:srgbClr val="F194B8"/>
          </a:solidFill>
          <a:ln>
            <a:noFill/>
          </a:ln>
          <a:effectLst/>
        </c:spPr>
      </c:pivotFmt>
    </c:pivotFmts>
    <c:plotArea>
      <c:layout/>
      <c:barChart>
        <c:barDir val="col"/>
        <c:grouping val="clustered"/>
        <c:varyColors val="0"/>
        <c:ser>
          <c:idx val="0"/>
          <c:order val="0"/>
          <c:tx>
            <c:strRef>
              <c:f>'Pivot Tables'!$B$128:$B$129</c:f>
              <c:strCache>
                <c:ptCount val="1"/>
                <c:pt idx="0">
                  <c:v>Yes</c:v>
                </c:pt>
              </c:strCache>
            </c:strRef>
          </c:tx>
          <c:spPr>
            <a:solidFill>
              <a:schemeClr val="tx1">
                <a:lumMod val="65000"/>
                <a:lumOff val="35000"/>
              </a:schemeClr>
            </a:solidFill>
            <a:ln>
              <a:noFill/>
            </a:ln>
            <a:effectLst/>
          </c:spPr>
          <c:invertIfNegative val="0"/>
          <c:dPt>
            <c:idx val="0"/>
            <c:invertIfNegative val="0"/>
            <c:bubble3D val="0"/>
            <c:spPr>
              <a:solidFill>
                <a:srgbClr val="F194B8"/>
              </a:solidFill>
              <a:ln>
                <a:noFill/>
              </a:ln>
              <a:effectLst/>
            </c:spPr>
            <c:extLst>
              <c:ext xmlns:c16="http://schemas.microsoft.com/office/drawing/2014/chart" uri="{C3380CC4-5D6E-409C-BE32-E72D297353CC}">
                <c16:uniqueId val="{00000000-FC42-4CB5-863C-E7208601A356}"/>
              </c:ext>
            </c:extLst>
          </c:dPt>
          <c:dPt>
            <c:idx val="1"/>
            <c:invertIfNegative val="0"/>
            <c:bubble3D val="0"/>
            <c:spPr>
              <a:solidFill>
                <a:srgbClr val="B3C7F7"/>
              </a:solidFill>
              <a:ln>
                <a:noFill/>
              </a:ln>
              <a:effectLst/>
            </c:spPr>
            <c:extLst>
              <c:ext xmlns:c16="http://schemas.microsoft.com/office/drawing/2014/chart" uri="{C3380CC4-5D6E-409C-BE32-E72D297353CC}">
                <c16:uniqueId val="{00000001-FC42-4CB5-863C-E7208601A356}"/>
              </c:ext>
            </c:extLst>
          </c:dPt>
          <c:dPt>
            <c:idx val="2"/>
            <c:invertIfNegative val="0"/>
            <c:bubble3D val="0"/>
            <c:spPr>
              <a:solidFill>
                <a:srgbClr val="CFEBB6"/>
              </a:solidFill>
              <a:ln>
                <a:noFill/>
              </a:ln>
              <a:effectLst/>
            </c:spPr>
            <c:extLst>
              <c:ext xmlns:c16="http://schemas.microsoft.com/office/drawing/2014/chart" uri="{C3380CC4-5D6E-409C-BE32-E72D297353CC}">
                <c16:uniqueId val="{00000002-FC42-4CB5-863C-E7208601A356}"/>
              </c:ext>
            </c:extLst>
          </c:dPt>
          <c:dPt>
            <c:idx val="3"/>
            <c:invertIfNegative val="0"/>
            <c:bubble3D val="0"/>
            <c:spPr>
              <a:solidFill>
                <a:srgbClr val="B9FF92"/>
              </a:solidFill>
              <a:ln>
                <a:noFill/>
              </a:ln>
              <a:effectLst/>
            </c:spPr>
            <c:extLst>
              <c:ext xmlns:c16="http://schemas.microsoft.com/office/drawing/2014/chart" uri="{C3380CC4-5D6E-409C-BE32-E72D297353CC}">
                <c16:uniqueId val="{00000003-FC42-4CB5-863C-E7208601A356}"/>
              </c:ext>
            </c:extLst>
          </c:dPt>
          <c:dPt>
            <c:idx val="4"/>
            <c:invertIfNegative val="0"/>
            <c:bubble3D val="0"/>
            <c:spPr>
              <a:solidFill>
                <a:srgbClr val="F194B8"/>
              </a:solidFill>
              <a:ln>
                <a:noFill/>
              </a:ln>
              <a:effectLst/>
            </c:spPr>
            <c:extLst>
              <c:ext xmlns:c16="http://schemas.microsoft.com/office/drawing/2014/chart" uri="{C3380CC4-5D6E-409C-BE32-E72D297353CC}">
                <c16:uniqueId val="{00000004-FC42-4CB5-863C-E7208601A356}"/>
              </c:ext>
            </c:extLst>
          </c:dPt>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Tables'!$A$130:$A$135</c:f>
              <c:strCache>
                <c:ptCount val="5"/>
                <c:pt idx="0">
                  <c:v>1K-4K</c:v>
                </c:pt>
                <c:pt idx="1">
                  <c:v>5K-8K</c:v>
                </c:pt>
                <c:pt idx="2">
                  <c:v>9K-12K</c:v>
                </c:pt>
                <c:pt idx="3">
                  <c:v>13K-16K</c:v>
                </c:pt>
                <c:pt idx="4">
                  <c:v>17K-20K</c:v>
                </c:pt>
              </c:strCache>
            </c:strRef>
          </c:cat>
          <c:val>
            <c:numRef>
              <c:f>'Pivot Tables'!$B$130:$B$135</c:f>
              <c:numCache>
                <c:formatCode>General</c:formatCode>
                <c:ptCount val="5"/>
                <c:pt idx="0">
                  <c:v>137</c:v>
                </c:pt>
                <c:pt idx="1">
                  <c:v>60</c:v>
                </c:pt>
                <c:pt idx="2">
                  <c:v>29</c:v>
                </c:pt>
                <c:pt idx="3">
                  <c:v>6</c:v>
                </c:pt>
                <c:pt idx="4">
                  <c:v>5</c:v>
                </c:pt>
              </c:numCache>
            </c:numRef>
          </c:val>
          <c:extLst>
            <c:ext xmlns:c16="http://schemas.microsoft.com/office/drawing/2014/chart" uri="{C3380CC4-5D6E-409C-BE32-E72D297353CC}">
              <c16:uniqueId val="{00000000-DD49-4F86-9321-17A329DFA650}"/>
            </c:ext>
          </c:extLst>
        </c:ser>
        <c:dLbls>
          <c:dLblPos val="outEnd"/>
          <c:showLegendKey val="0"/>
          <c:showVal val="1"/>
          <c:showCatName val="0"/>
          <c:showSerName val="0"/>
          <c:showPercent val="0"/>
          <c:showBubbleSize val="0"/>
        </c:dLbls>
        <c:gapWidth val="219"/>
        <c:overlap val="-27"/>
        <c:axId val="2037947039"/>
        <c:axId val="2037947455"/>
      </c:barChart>
      <c:catAx>
        <c:axId val="2037947039"/>
        <c:scaling>
          <c:orientation val="minMax"/>
        </c:scaling>
        <c:delete val="0"/>
        <c:axPos val="b"/>
        <c:title>
          <c:tx>
            <c:rich>
              <a:bodyPr rot="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r>
                  <a:rPr lang="en-US"/>
                  <a:t>Salary</a:t>
                </a:r>
              </a:p>
            </c:rich>
          </c:tx>
          <c:layout/>
          <c:overlay val="0"/>
          <c:spPr>
            <a:noFill/>
            <a:ln>
              <a:noFill/>
            </a:ln>
            <a:effectLst/>
          </c:spPr>
          <c:txPr>
            <a:bodyPr rot="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2037947455"/>
        <c:crosses val="autoZero"/>
        <c:auto val="1"/>
        <c:lblAlgn val="ctr"/>
        <c:lblOffset val="100"/>
        <c:noMultiLvlLbl val="0"/>
      </c:catAx>
      <c:valAx>
        <c:axId val="2037947455"/>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r>
                  <a:rPr lang="en-US"/>
                  <a:t>Employee Number</a:t>
                </a:r>
              </a:p>
            </c:rich>
          </c:tx>
          <c:layout/>
          <c:overlay val="0"/>
          <c:spPr>
            <a:noFill/>
            <a:ln>
              <a:noFill/>
            </a:ln>
            <a:effectLst/>
          </c:spPr>
          <c:txPr>
            <a:bodyPr rot="-5400000" spcFirstLastPara="1" vertOverflow="ellipsis" vert="horz" wrap="square" anchor="ctr" anchorCtr="1"/>
            <a:lstStyle/>
            <a:p>
              <a:pPr>
                <a:defRPr sz="1000" b="0" i="0" u="none" strike="noStrike" kern="1200"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crossAx val="2037947039"/>
        <c:crosses val="autoZero"/>
        <c:crossBetween val="between"/>
      </c:valAx>
      <c:spPr>
        <a:noFill/>
        <a:ln>
          <a:noFill/>
        </a:ln>
        <a:effectLst/>
      </c:spPr>
    </c:plotArea>
    <c:legend>
      <c:legendPos val="t"/>
      <c:layout>
        <c:manualLayout>
          <c:xMode val="edge"/>
          <c:yMode val="edge"/>
          <c:x val="0.14073556318789701"/>
          <c:y val="2.5094102885821833E-2"/>
          <c:w val="0.40466992108119215"/>
          <c:h val="7.0577658344777167E-2"/>
        </c:manualLayou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w="3175">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Employeem Attrition.xlsx]Pivot Tables!PivotTable16</c:name>
    <c:fmtId val="4"/>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5"/>
        <c:spPr>
          <a:ln w="34925" cap="rnd" cmpd="sng" algn="ctr">
            <a:solidFill>
              <a:srgbClr val="B3C7F7"/>
            </a:solidFill>
            <a:round/>
          </a:ln>
          <a:effectLst/>
        </c:spPr>
        <c:marker>
          <c:symbol val="circle"/>
          <c:size val="4"/>
          <c:spPr>
            <a:solidFill>
              <a:srgbClr val="B3C7F7"/>
            </a:solidFill>
            <a:ln w="19050" cap="flat" cmpd="sng" algn="ctr">
              <a:solidFill>
                <a:srgbClr val="F194B8"/>
              </a:solidFill>
              <a:round/>
            </a:ln>
            <a:effectLst/>
          </c:spPr>
        </c:marker>
        <c:dLbl>
          <c:idx val="0"/>
          <c:layout/>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ln w="34925" cap="rnd" cmpd="sng" algn="ctr">
            <a:solidFill>
              <a:srgbClr val="B3C7F7"/>
            </a:solidFill>
            <a:round/>
          </a:ln>
          <a:effectLst/>
        </c:spPr>
        <c:marker>
          <c:symbol val="circle"/>
          <c:size val="4"/>
          <c:spPr>
            <a:solidFill>
              <a:srgbClr val="B3C7F7"/>
            </a:solidFill>
            <a:ln w="19050" cap="flat" cmpd="sng" algn="ctr">
              <a:solidFill>
                <a:srgbClr val="F194B8"/>
              </a:solidFill>
              <a:round/>
            </a:ln>
            <a:effectLst/>
          </c:spPr>
        </c:marker>
      </c:pivotFmt>
    </c:pivotFmts>
    <c:plotArea>
      <c:layout/>
      <c:lineChart>
        <c:grouping val="standard"/>
        <c:varyColors val="0"/>
        <c:ser>
          <c:idx val="0"/>
          <c:order val="0"/>
          <c:tx>
            <c:strRef>
              <c:f>'Pivot Tables'!$B$163:$B$164</c:f>
              <c:strCache>
                <c:ptCount val="1"/>
                <c:pt idx="0">
                  <c:v>Yes</c:v>
                </c:pt>
              </c:strCache>
            </c:strRef>
          </c:tx>
          <c:spPr>
            <a:ln w="34925" cap="rnd" cmpd="sng" algn="ctr">
              <a:solidFill>
                <a:srgbClr val="B3C7F7"/>
              </a:solidFill>
              <a:round/>
            </a:ln>
            <a:effectLst/>
          </c:spPr>
          <c:marker>
            <c:symbol val="circle"/>
            <c:size val="4"/>
            <c:spPr>
              <a:solidFill>
                <a:srgbClr val="B3C7F7"/>
              </a:solidFill>
              <a:ln w="19050" cap="flat" cmpd="sng" algn="ctr">
                <a:solidFill>
                  <a:srgbClr val="F194B8"/>
                </a:solidFill>
                <a:round/>
              </a:ln>
              <a:effectLst/>
            </c:spPr>
          </c:marker>
          <c:dLbls>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 Tables'!$A$165:$A$170</c:f>
              <c:strCache>
                <c:ptCount val="5"/>
                <c:pt idx="0">
                  <c:v>0-8 Years</c:v>
                </c:pt>
                <c:pt idx="1">
                  <c:v>9-16 Years</c:v>
                </c:pt>
                <c:pt idx="2">
                  <c:v>17-24 Years</c:v>
                </c:pt>
                <c:pt idx="3">
                  <c:v>25-32 Years</c:v>
                </c:pt>
                <c:pt idx="4">
                  <c:v>33-40 Years</c:v>
                </c:pt>
              </c:strCache>
            </c:strRef>
          </c:cat>
          <c:val>
            <c:numRef>
              <c:f>'Pivot Tables'!$B$165:$B$170</c:f>
              <c:numCache>
                <c:formatCode>General</c:formatCode>
                <c:ptCount val="5"/>
                <c:pt idx="0">
                  <c:v>147</c:v>
                </c:pt>
                <c:pt idx="1">
                  <c:v>62</c:v>
                </c:pt>
                <c:pt idx="2">
                  <c:v>20</c:v>
                </c:pt>
                <c:pt idx="3">
                  <c:v>4</c:v>
                </c:pt>
                <c:pt idx="4">
                  <c:v>4</c:v>
                </c:pt>
              </c:numCache>
            </c:numRef>
          </c:val>
          <c:smooth val="0"/>
          <c:extLst>
            <c:ext xmlns:c16="http://schemas.microsoft.com/office/drawing/2014/chart" uri="{C3380CC4-5D6E-409C-BE32-E72D297353CC}">
              <c16:uniqueId val="{00000000-63D3-46F3-A0E6-4411ADF91CA4}"/>
            </c:ext>
          </c:extLst>
        </c:ser>
        <c:dLbls>
          <c:dLblPos val="t"/>
          <c:showLegendKey val="0"/>
          <c:showVal val="1"/>
          <c:showCatName val="0"/>
          <c:showSerName val="0"/>
          <c:showPercent val="0"/>
          <c:showBubbleSize val="0"/>
        </c:dLbls>
        <c:dropLines>
          <c:spPr>
            <a:ln w="6350" cap="flat" cmpd="sng" algn="ctr">
              <a:solidFill>
                <a:schemeClr val="tx1">
                  <a:alpha val="33000"/>
                </a:schemeClr>
              </a:solidFill>
              <a:round/>
            </a:ln>
            <a:effectLst/>
          </c:spPr>
        </c:dropLines>
        <c:marker val="1"/>
        <c:smooth val="0"/>
        <c:axId val="2037950783"/>
        <c:axId val="2037942047"/>
      </c:lineChart>
      <c:catAx>
        <c:axId val="2037950783"/>
        <c:scaling>
          <c:orientation val="minMax"/>
        </c:scaling>
        <c:delete val="0"/>
        <c:axPos val="b"/>
        <c:title>
          <c:tx>
            <c:rich>
              <a:bodyPr rot="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r>
                  <a:rPr lang="en-US"/>
                  <a:t>Total working years</a:t>
                </a:r>
              </a:p>
            </c:rich>
          </c:tx>
          <c:layout/>
          <c:overlay val="0"/>
          <c:spPr>
            <a:noFill/>
            <a:ln>
              <a:noFill/>
            </a:ln>
            <a:effectLst/>
          </c:spPr>
          <c:txPr>
            <a:bodyPr rot="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solidFill>
            <a:schemeClr val="bg1"/>
          </a:solidFill>
          <a:ln w="6350" cap="flat" cmpd="sng" algn="ctr">
            <a:solidFill>
              <a:schemeClr val="tx1"/>
            </a:solidFill>
            <a:round/>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tx1"/>
                </a:solidFill>
                <a:latin typeface="+mn-lt"/>
                <a:ea typeface="+mn-ea"/>
                <a:cs typeface="+mn-cs"/>
              </a:defRPr>
            </a:pPr>
            <a:endParaRPr lang="en-US"/>
          </a:p>
        </c:txPr>
        <c:crossAx val="2037942047"/>
        <c:crosses val="autoZero"/>
        <c:auto val="1"/>
        <c:lblAlgn val="ctr"/>
        <c:lblOffset val="100"/>
        <c:noMultiLvlLbl val="0"/>
      </c:catAx>
      <c:valAx>
        <c:axId val="2037942047"/>
        <c:scaling>
          <c:orientation val="minMax"/>
        </c:scaling>
        <c:delete val="0"/>
        <c:axPos val="l"/>
        <c:title>
          <c:tx>
            <c:rich>
              <a:bodyPr rot="-540000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r>
                  <a:rPr lang="en-US"/>
                  <a:t>Employee Number</a:t>
                </a:r>
              </a:p>
            </c:rich>
          </c:tx>
          <c:layout/>
          <c:overlay val="0"/>
          <c:spPr>
            <a:noFill/>
            <a:ln>
              <a:noFill/>
            </a:ln>
            <a:effectLst/>
          </c:spPr>
          <c:txPr>
            <a:bodyPr rot="-5400000" spcFirstLastPara="1" vertOverflow="ellipsis" vert="horz" wrap="square" anchor="ctr" anchorCtr="1"/>
            <a:lstStyle/>
            <a:p>
              <a:pPr>
                <a:defRPr sz="900" b="0" i="0" u="none" strike="noStrike" kern="1200" cap="all" baseline="0">
                  <a:ln w="3175">
                    <a:solidFill>
                      <a:schemeClr val="tx1"/>
                    </a:solid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ln w="3175">
                  <a:solidFill>
                    <a:schemeClr val="tx1"/>
                  </a:solidFill>
                </a:ln>
                <a:solidFill>
                  <a:schemeClr val="tx1"/>
                </a:solidFill>
                <a:latin typeface="+mn-lt"/>
                <a:ea typeface="+mn-ea"/>
                <a:cs typeface="+mn-cs"/>
              </a:defRPr>
            </a:pPr>
            <a:endParaRPr lang="en-US"/>
          </a:p>
        </c:txPr>
        <c:crossAx val="2037950783"/>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w="3175">
                <a:solidFill>
                  <a:schemeClr val="tx1"/>
                </a:solidFill>
              </a:ln>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ln w="3175">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0</xdr:colOff>
      <xdr:row>81</xdr:row>
      <xdr:rowOff>129540</xdr:rowOff>
    </xdr:to>
    <xdr:grpSp>
      <xdr:nvGrpSpPr>
        <xdr:cNvPr id="16" name="Group 15"/>
        <xdr:cNvGrpSpPr/>
      </xdr:nvGrpSpPr>
      <xdr:grpSpPr>
        <a:xfrm>
          <a:off x="0" y="0"/>
          <a:ext cx="14081760" cy="14942820"/>
          <a:chOff x="0" y="0"/>
          <a:chExt cx="14081760" cy="14942820"/>
        </a:xfrm>
      </xdr:grpSpPr>
      <xdr:sp macro="" textlink="">
        <xdr:nvSpPr>
          <xdr:cNvPr id="2" name="Rectangle 1"/>
          <xdr:cNvSpPr/>
        </xdr:nvSpPr>
        <xdr:spPr>
          <a:xfrm>
            <a:off x="0" y="0"/>
            <a:ext cx="14081760" cy="720090"/>
          </a:xfrm>
          <a:prstGeom prst="rect">
            <a:avLst/>
          </a:prstGeom>
          <a:solidFill>
            <a:schemeClr val="accent1">
              <a:lumMod val="75000"/>
            </a:schemeClr>
          </a:solidFill>
          <a:ln w="38100">
            <a:noFill/>
          </a:ln>
          <a:effectLst>
            <a:outerShdw blurRad="50800" dist="38100" dir="2700000" algn="tl" rotWithShape="0">
              <a:prstClr val="black">
                <a:alpha val="40000"/>
              </a:prstClr>
            </a:outerShdw>
          </a:effectLst>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 name="TextBox 2"/>
          <xdr:cNvSpPr txBox="1"/>
        </xdr:nvSpPr>
        <xdr:spPr>
          <a:xfrm>
            <a:off x="1882140" y="158115"/>
            <a:ext cx="10306050" cy="40386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Copperplate Gothic Bold" panose="020E0705020206020404" pitchFamily="34" charset="0"/>
              </a:rPr>
              <a:t>HR EMPLOYEE</a:t>
            </a:r>
            <a:r>
              <a:rPr lang="en-US" sz="2800" baseline="0">
                <a:solidFill>
                  <a:schemeClr val="bg1"/>
                </a:solidFill>
                <a:latin typeface="Copperplate Gothic Bold" panose="020E0705020206020404" pitchFamily="34" charset="0"/>
              </a:rPr>
              <a:t> ATTRITION ANALYSIS DASHBOARD</a:t>
            </a:r>
            <a:endParaRPr lang="en-US" sz="2800">
              <a:solidFill>
                <a:schemeClr val="bg1"/>
              </a:solidFill>
              <a:latin typeface="Copperplate Gothic Bold" panose="020E0705020206020404" pitchFamily="34" charset="0"/>
            </a:endParaRPr>
          </a:p>
        </xdr:txBody>
      </xdr:sp>
      <xdr:sp macro="" textlink="">
        <xdr:nvSpPr>
          <xdr:cNvPr id="5" name="Rectangle 4"/>
          <xdr:cNvSpPr/>
        </xdr:nvSpPr>
        <xdr:spPr>
          <a:xfrm>
            <a:off x="0" y="815340"/>
            <a:ext cx="1828800" cy="91440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xdr:cNvSpPr/>
        </xdr:nvSpPr>
        <xdr:spPr>
          <a:xfrm>
            <a:off x="1943100" y="819150"/>
            <a:ext cx="1828800" cy="914400"/>
          </a:xfrm>
          <a:prstGeom prst="rect">
            <a:avLst/>
          </a:prstGeom>
          <a:solidFill>
            <a:schemeClr val="bg1"/>
          </a:solidFill>
          <a:ln w="38100" cap="flat" cmpd="sng">
            <a:noFill/>
            <a:prstDash val="solid"/>
          </a:ln>
          <a:effectLst>
            <a:outerShdw blurRad="50800" dist="38100" dir="24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xdr:cNvSpPr/>
        </xdr:nvSpPr>
        <xdr:spPr>
          <a:xfrm>
            <a:off x="3886200" y="819150"/>
            <a:ext cx="1828800" cy="91440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a:off x="5829300" y="815340"/>
            <a:ext cx="1828800" cy="91440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xdr:cNvSpPr txBox="1"/>
        </xdr:nvSpPr>
        <xdr:spPr>
          <a:xfrm>
            <a:off x="0" y="815340"/>
            <a:ext cx="17907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Total Employees</a:t>
            </a:r>
          </a:p>
        </xdr:txBody>
      </xdr:sp>
      <xdr:sp macro="" textlink="">
        <xdr:nvSpPr>
          <xdr:cNvPr id="11" name="TextBox 10"/>
          <xdr:cNvSpPr txBox="1"/>
        </xdr:nvSpPr>
        <xdr:spPr>
          <a:xfrm>
            <a:off x="390525" y="1169670"/>
            <a:ext cx="1045845" cy="453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1470</a:t>
            </a:r>
          </a:p>
        </xdr:txBody>
      </xdr:sp>
      <xdr:sp macro="" textlink="">
        <xdr:nvSpPr>
          <xdr:cNvPr id="12" name="TextBox 11"/>
          <xdr:cNvSpPr txBox="1"/>
        </xdr:nvSpPr>
        <xdr:spPr>
          <a:xfrm>
            <a:off x="2333625" y="1173480"/>
            <a:ext cx="99250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237</a:t>
            </a:r>
          </a:p>
        </xdr:txBody>
      </xdr:sp>
      <xdr:sp macro="" textlink="">
        <xdr:nvSpPr>
          <xdr:cNvPr id="13" name="TextBox 12"/>
          <xdr:cNvSpPr txBox="1"/>
        </xdr:nvSpPr>
        <xdr:spPr>
          <a:xfrm>
            <a:off x="1943100" y="819150"/>
            <a:ext cx="180213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Employees</a:t>
            </a:r>
            <a:r>
              <a:rPr lang="en-US" sz="1200" b="1" baseline="0"/>
              <a:t> Left</a:t>
            </a:r>
            <a:endParaRPr lang="en-US" sz="1200" b="1"/>
          </a:p>
        </xdr:txBody>
      </xdr:sp>
      <xdr:sp macro="" textlink="">
        <xdr:nvSpPr>
          <xdr:cNvPr id="14" name="TextBox 13"/>
          <xdr:cNvSpPr txBox="1"/>
        </xdr:nvSpPr>
        <xdr:spPr>
          <a:xfrm>
            <a:off x="3886200" y="819150"/>
            <a:ext cx="19431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Average Attrition</a:t>
            </a:r>
            <a:r>
              <a:rPr lang="en-US" sz="1100" b="1" baseline="0"/>
              <a:t> Percantage</a:t>
            </a:r>
            <a:endParaRPr lang="en-US" sz="1100" b="1"/>
          </a:p>
        </xdr:txBody>
      </xdr:sp>
      <xdr:sp macro="" textlink="">
        <xdr:nvSpPr>
          <xdr:cNvPr id="15" name="TextBox 14"/>
          <xdr:cNvSpPr txBox="1"/>
        </xdr:nvSpPr>
        <xdr:spPr>
          <a:xfrm>
            <a:off x="4276724" y="1093470"/>
            <a:ext cx="1144906"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16.12%</a:t>
            </a:r>
          </a:p>
        </xdr:txBody>
      </xdr:sp>
      <xdr:sp macro="" textlink="">
        <xdr:nvSpPr>
          <xdr:cNvPr id="18" name="Rectangle 17"/>
          <xdr:cNvSpPr/>
        </xdr:nvSpPr>
        <xdr:spPr>
          <a:xfrm>
            <a:off x="7780020" y="803910"/>
            <a:ext cx="6301740" cy="342138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 name="Chart 18"/>
          <xdr:cNvGraphicFramePr>
            <a:graphicFrameLocks/>
          </xdr:cNvGraphicFramePr>
        </xdr:nvGraphicFramePr>
        <xdr:xfrm>
          <a:off x="8023860" y="1062990"/>
          <a:ext cx="5798820" cy="296942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0" name="TextBox 19"/>
          <xdr:cNvSpPr txBox="1"/>
        </xdr:nvSpPr>
        <xdr:spPr>
          <a:xfrm>
            <a:off x="7772400" y="803910"/>
            <a:ext cx="627507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Employee</a:t>
            </a:r>
            <a:r>
              <a:rPr lang="en-US" sz="1400" b="1" baseline="0"/>
              <a:t> Attrition Rate w.r.t Employee Age</a:t>
            </a:r>
            <a:endParaRPr lang="en-US" sz="1400" b="1"/>
          </a:p>
        </xdr:txBody>
      </xdr:sp>
      <xdr:sp macro="" textlink="">
        <xdr:nvSpPr>
          <xdr:cNvPr id="22" name="Rectangle 21"/>
          <xdr:cNvSpPr/>
        </xdr:nvSpPr>
        <xdr:spPr>
          <a:xfrm>
            <a:off x="0" y="1805940"/>
            <a:ext cx="7658100" cy="241554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xdr:cNvSpPr txBox="1"/>
        </xdr:nvSpPr>
        <xdr:spPr>
          <a:xfrm>
            <a:off x="0" y="1805940"/>
            <a:ext cx="759333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Employee</a:t>
            </a:r>
            <a:r>
              <a:rPr lang="en-US" sz="1400" b="1" baseline="0"/>
              <a:t> Attrition w.r.t Home Distance </a:t>
            </a:r>
            <a:endParaRPr lang="en-US" sz="1400" b="1"/>
          </a:p>
        </xdr:txBody>
      </xdr:sp>
      <xdr:graphicFrame macro="">
        <xdr:nvGraphicFramePr>
          <xdr:cNvPr id="26" name="Chart 25"/>
          <xdr:cNvGraphicFramePr>
            <a:graphicFrameLocks/>
          </xdr:cNvGraphicFramePr>
        </xdr:nvGraphicFramePr>
        <xdr:xfrm>
          <a:off x="129540" y="2125980"/>
          <a:ext cx="7395210" cy="200787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graphicFrame macro="">
            <xdr:nvGraphicFramePr>
              <xdr:cNvPr id="27" name="BusinessTravel"/>
              <xdr:cNvGraphicFramePr/>
            </xdr:nvGraphicFramePr>
            <xdr:xfrm>
              <a:off x="3592830" y="1821180"/>
              <a:ext cx="4046220" cy="70485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3592830" y="1821180"/>
                <a:ext cx="404622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8" name="Rectangle 27"/>
          <xdr:cNvSpPr/>
        </xdr:nvSpPr>
        <xdr:spPr>
          <a:xfrm>
            <a:off x="0" y="4331970"/>
            <a:ext cx="14081760" cy="345948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9" name="Chart 28"/>
          <xdr:cNvGraphicFramePr>
            <a:graphicFrameLocks/>
          </xdr:cNvGraphicFramePr>
        </xdr:nvGraphicFramePr>
        <xdr:xfrm>
          <a:off x="118110" y="4514850"/>
          <a:ext cx="9136380" cy="309372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30" name="TextBox 29"/>
          <xdr:cNvSpPr txBox="1"/>
        </xdr:nvSpPr>
        <xdr:spPr>
          <a:xfrm>
            <a:off x="0" y="4331970"/>
            <a:ext cx="759333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Employee</a:t>
            </a:r>
            <a:r>
              <a:rPr lang="en-US" sz="1400" b="1" baseline="0"/>
              <a:t> Attrition w.r.t Department</a:t>
            </a:r>
            <a:endParaRPr lang="en-US" sz="1400" b="1"/>
          </a:p>
        </xdr:txBody>
      </xdr:sp>
      <mc:AlternateContent xmlns:mc="http://schemas.openxmlformats.org/markup-compatibility/2006">
        <mc:Choice xmlns:a14="http://schemas.microsoft.com/office/drawing/2010/main" Requires="a14">
          <xdr:graphicFrame macro="">
            <xdr:nvGraphicFramePr>
              <xdr:cNvPr id="31" name="Education Text"/>
              <xdr:cNvGraphicFramePr/>
            </xdr:nvGraphicFramePr>
            <xdr:xfrm>
              <a:off x="11578590" y="5764530"/>
              <a:ext cx="2503170" cy="1535430"/>
            </xdr:xfrm>
            <a:graphic>
              <a:graphicData uri="http://schemas.microsoft.com/office/drawing/2010/slicer">
                <sle:slicer xmlns:sle="http://schemas.microsoft.com/office/drawing/2010/slicer" name="Education Text"/>
              </a:graphicData>
            </a:graphic>
          </xdr:graphicFrame>
        </mc:Choice>
        <mc:Fallback>
          <xdr:sp macro="" textlink="">
            <xdr:nvSpPr>
              <xdr:cNvPr id="0" name=""/>
              <xdr:cNvSpPr>
                <a:spLocks noTextEdit="1"/>
              </xdr:cNvSpPr>
            </xdr:nvSpPr>
            <xdr:spPr>
              <a:xfrm>
                <a:off x="11578590" y="5764530"/>
                <a:ext cx="2503170" cy="1535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2" name="EducationField"/>
              <xdr:cNvGraphicFramePr/>
            </xdr:nvGraphicFramePr>
            <xdr:xfrm>
              <a:off x="11582400" y="4331971"/>
              <a:ext cx="2499360" cy="1337309"/>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11582400" y="4331971"/>
                <a:ext cx="2499360" cy="13373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JobRole"/>
              <xdr:cNvGraphicFramePr/>
            </xdr:nvGraphicFramePr>
            <xdr:xfrm>
              <a:off x="9605010" y="4335780"/>
              <a:ext cx="1920240" cy="296799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9605010" y="4335780"/>
                <a:ext cx="1920240" cy="2967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7" name="Rectangle 36"/>
          <xdr:cNvSpPr/>
        </xdr:nvSpPr>
        <xdr:spPr>
          <a:xfrm>
            <a:off x="0" y="7898130"/>
            <a:ext cx="6987540" cy="345948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8" name="Chart 37"/>
          <xdr:cNvGraphicFramePr>
            <a:graphicFrameLocks/>
          </xdr:cNvGraphicFramePr>
        </xdr:nvGraphicFramePr>
        <xdr:xfrm>
          <a:off x="139065" y="8366760"/>
          <a:ext cx="6722745" cy="286130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9" name="TextBox 38"/>
          <xdr:cNvSpPr txBox="1"/>
        </xdr:nvSpPr>
        <xdr:spPr>
          <a:xfrm>
            <a:off x="0" y="7898130"/>
            <a:ext cx="446913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Employee</a:t>
            </a:r>
            <a:r>
              <a:rPr lang="en-US" sz="1400" b="1" baseline="0"/>
              <a:t> Attrition w.r.t Relationship </a:t>
            </a:r>
          </a:p>
          <a:p>
            <a:r>
              <a:rPr lang="en-US" sz="1400" b="1" baseline="0"/>
              <a:t>Status</a:t>
            </a:r>
          </a:p>
        </xdr:txBody>
      </xdr:sp>
      <mc:AlternateContent xmlns:mc="http://schemas.openxmlformats.org/markup-compatibility/2006">
        <mc:Choice xmlns:a14="http://schemas.microsoft.com/office/drawing/2010/main" Requires="a14">
          <xdr:graphicFrame macro="">
            <xdr:nvGraphicFramePr>
              <xdr:cNvPr id="40" name="RelationShip Satisfaction"/>
              <xdr:cNvGraphicFramePr/>
            </xdr:nvGraphicFramePr>
            <xdr:xfrm>
              <a:off x="3067050" y="7917181"/>
              <a:ext cx="3897630" cy="647699"/>
            </xdr:xfrm>
            <a:graphic>
              <a:graphicData uri="http://schemas.microsoft.com/office/drawing/2010/slicer">
                <sle:slicer xmlns:sle="http://schemas.microsoft.com/office/drawing/2010/slicer" name="RelationShip Satisfaction"/>
              </a:graphicData>
            </a:graphic>
          </xdr:graphicFrame>
        </mc:Choice>
        <mc:Fallback>
          <xdr:sp macro="" textlink="">
            <xdr:nvSpPr>
              <xdr:cNvPr id="0" name=""/>
              <xdr:cNvSpPr>
                <a:spLocks noTextEdit="1"/>
              </xdr:cNvSpPr>
            </xdr:nvSpPr>
            <xdr:spPr>
              <a:xfrm>
                <a:off x="3067050" y="7917181"/>
                <a:ext cx="389763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0" name="Group 9"/>
          <xdr:cNvGrpSpPr/>
        </xdr:nvGrpSpPr>
        <xdr:grpSpPr>
          <a:xfrm>
            <a:off x="7082790" y="7898130"/>
            <a:ext cx="6998970" cy="3459480"/>
            <a:chOff x="6366510" y="7898130"/>
            <a:chExt cx="7719060" cy="3459480"/>
          </a:xfrm>
        </xdr:grpSpPr>
        <xdr:sp macro="" textlink="">
          <xdr:nvSpPr>
            <xdr:cNvPr id="41" name="Rectangle 40"/>
            <xdr:cNvSpPr/>
          </xdr:nvSpPr>
          <xdr:spPr>
            <a:xfrm>
              <a:off x="6366510" y="7898130"/>
              <a:ext cx="7719060" cy="345948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2" name="Chart 41"/>
            <xdr:cNvGraphicFramePr>
              <a:graphicFrameLocks/>
            </xdr:cNvGraphicFramePr>
          </xdr:nvGraphicFramePr>
          <xdr:xfrm>
            <a:off x="6566535" y="8193404"/>
            <a:ext cx="7319010" cy="2985135"/>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3" name="TextBox 42"/>
            <xdr:cNvSpPr txBox="1"/>
          </xdr:nvSpPr>
          <xdr:spPr>
            <a:xfrm>
              <a:off x="6366510" y="7898130"/>
              <a:ext cx="552831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Employee</a:t>
              </a:r>
              <a:r>
                <a:rPr lang="en-US" sz="1400" b="1" baseline="0"/>
                <a:t> Attrition w.r.t No.of Companies Worked</a:t>
              </a:r>
            </a:p>
          </xdr:txBody>
        </xdr:sp>
      </xdr:grpSp>
      <xdr:sp macro="" textlink="">
        <xdr:nvSpPr>
          <xdr:cNvPr id="44" name="Rectangle 43"/>
          <xdr:cNvSpPr/>
        </xdr:nvSpPr>
        <xdr:spPr>
          <a:xfrm>
            <a:off x="0" y="11483340"/>
            <a:ext cx="6995160" cy="345948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44"/>
          <xdr:cNvSpPr/>
        </xdr:nvSpPr>
        <xdr:spPr>
          <a:xfrm>
            <a:off x="7090410" y="11483340"/>
            <a:ext cx="6991350" cy="3459480"/>
          </a:xfrm>
          <a:prstGeom prst="rect">
            <a:avLst/>
          </a:prstGeom>
          <a:solidFill>
            <a:schemeClr val="bg1"/>
          </a:solidFill>
          <a:ln w="38100" cap="flat" cmpd="sng">
            <a:noFill/>
            <a:prstDash val="solid"/>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6" name="Chart 45"/>
          <xdr:cNvGraphicFramePr>
            <a:graphicFrameLocks/>
          </xdr:cNvGraphicFramePr>
        </xdr:nvGraphicFramePr>
        <xdr:xfrm>
          <a:off x="139065" y="11732895"/>
          <a:ext cx="6717030" cy="303657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49" name="OverTime"/>
              <xdr:cNvGraphicFramePr/>
            </xdr:nvGraphicFramePr>
            <xdr:xfrm>
              <a:off x="4629150" y="11502391"/>
              <a:ext cx="2346960" cy="643889"/>
            </xdr:xfrm>
            <a:graphic>
              <a:graphicData uri="http://schemas.microsoft.com/office/drawing/2010/slicer">
                <sle:slicer xmlns:sle="http://schemas.microsoft.com/office/drawing/2010/slicer" name="OverTime"/>
              </a:graphicData>
            </a:graphic>
          </xdr:graphicFrame>
        </mc:Choice>
        <mc:Fallback>
          <xdr:sp macro="" textlink="">
            <xdr:nvSpPr>
              <xdr:cNvPr id="0" name=""/>
              <xdr:cNvSpPr>
                <a:spLocks noTextEdit="1"/>
              </xdr:cNvSpPr>
            </xdr:nvSpPr>
            <xdr:spPr>
              <a:xfrm>
                <a:off x="4629150" y="11502391"/>
                <a:ext cx="2346960" cy="643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0" name="TextBox 49"/>
          <xdr:cNvSpPr txBox="1"/>
        </xdr:nvSpPr>
        <xdr:spPr>
          <a:xfrm>
            <a:off x="0" y="11483340"/>
            <a:ext cx="552831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Employee</a:t>
            </a:r>
            <a:r>
              <a:rPr lang="en-US" sz="1400" b="1" baseline="0"/>
              <a:t> Attrition w.r.t Salary</a:t>
            </a:r>
          </a:p>
        </xdr:txBody>
      </xdr:sp>
      <xdr:graphicFrame macro="">
        <xdr:nvGraphicFramePr>
          <xdr:cNvPr id="54" name="Chart 53"/>
          <xdr:cNvGraphicFramePr>
            <a:graphicFrameLocks/>
          </xdr:cNvGraphicFramePr>
        </xdr:nvGraphicFramePr>
        <xdr:xfrm>
          <a:off x="7208520" y="11791950"/>
          <a:ext cx="4766310" cy="304800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mc:Choice xmlns:a14="http://schemas.microsoft.com/office/drawing/2010/main" Requires="a14">
          <xdr:graphicFrame macro="">
            <xdr:nvGraphicFramePr>
              <xdr:cNvPr id="56" name="Years In Current Role"/>
              <xdr:cNvGraphicFramePr/>
            </xdr:nvGraphicFramePr>
            <xdr:xfrm>
              <a:off x="11620930" y="12823658"/>
              <a:ext cx="2447544" cy="1291557"/>
            </xdr:xfrm>
            <a:graphic>
              <a:graphicData uri="http://schemas.microsoft.com/office/drawing/2010/slicer">
                <sle:slicer xmlns:sle="http://schemas.microsoft.com/office/drawing/2010/slicer" name="Years In Current Role"/>
              </a:graphicData>
            </a:graphic>
          </xdr:graphicFrame>
        </mc:Choice>
        <mc:Fallback>
          <xdr:sp macro="" textlink="">
            <xdr:nvSpPr>
              <xdr:cNvPr id="0" name=""/>
              <xdr:cNvSpPr>
                <a:spLocks noTextEdit="1"/>
              </xdr:cNvSpPr>
            </xdr:nvSpPr>
            <xdr:spPr>
              <a:xfrm>
                <a:off x="11620930" y="12823658"/>
                <a:ext cx="2447544" cy="1291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7" name="Years Since Last Promotion"/>
              <xdr:cNvGraphicFramePr/>
            </xdr:nvGraphicFramePr>
            <xdr:xfrm>
              <a:off x="11605260" y="11502389"/>
              <a:ext cx="2461260" cy="1260418"/>
            </xdr:xfrm>
            <a:graphic>
              <a:graphicData uri="http://schemas.microsoft.com/office/drawing/2010/slicer">
                <sle:slicer xmlns:sle="http://schemas.microsoft.com/office/drawing/2010/slicer" name="Years Since Last Promotion"/>
              </a:graphicData>
            </a:graphic>
          </xdr:graphicFrame>
        </mc:Choice>
        <mc:Fallback>
          <xdr:sp macro="" textlink="">
            <xdr:nvSpPr>
              <xdr:cNvPr id="0" name=""/>
              <xdr:cNvSpPr>
                <a:spLocks noTextEdit="1"/>
              </xdr:cNvSpPr>
            </xdr:nvSpPr>
            <xdr:spPr>
              <a:xfrm>
                <a:off x="11605260" y="11502389"/>
                <a:ext cx="2461260" cy="1260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8" name="TextBox 57"/>
          <xdr:cNvSpPr txBox="1"/>
        </xdr:nvSpPr>
        <xdr:spPr>
          <a:xfrm>
            <a:off x="7090410" y="11483340"/>
            <a:ext cx="552831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Employee</a:t>
            </a:r>
            <a:r>
              <a:rPr lang="en-US" sz="1400" b="1" baseline="0"/>
              <a:t> Attrition w.r.t Total Working Years</a:t>
            </a:r>
          </a:p>
        </xdr:txBody>
      </xdr:sp>
      <mc:AlternateContent xmlns:mc="http://schemas.openxmlformats.org/markup-compatibility/2006">
        <mc:Choice xmlns:a14="http://schemas.microsoft.com/office/drawing/2010/main" Requires="a14">
          <xdr:graphicFrame macro="">
            <xdr:nvGraphicFramePr>
              <xdr:cNvPr id="61" name="Gender"/>
              <xdr:cNvGraphicFramePr/>
            </xdr:nvGraphicFramePr>
            <xdr:xfrm>
              <a:off x="5915025" y="870204"/>
              <a:ext cx="1657350" cy="804672"/>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915025" y="870204"/>
                <a:ext cx="1657350" cy="804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 Rehman" refreshedDate="45316.711650347221" createdVersion="6" refreshedVersion="6" minRefreshableVersion="3" recordCount="1471">
  <cacheSource type="worksheet">
    <worksheetSource ref="A1:AW1048576" sheet="Working Data"/>
  </cacheSource>
  <cacheFields count="49">
    <cacheField name="EmployeeNumber" numFmtId="0">
      <sharedItems containsString="0" containsBlank="1" containsNumber="1" containsInteger="1" minValue="1" maxValue="2068"/>
    </cacheField>
    <cacheField name="Age Brackets" numFmtId="0">
      <sharedItems containsBlank="1" count="6">
        <s v="41-50 Years"/>
        <s v="31-40 Years"/>
        <s v="21-30 Years"/>
        <s v="51-60 Years"/>
        <s v="18-20 Years"/>
        <m/>
      </sharedItems>
    </cacheField>
    <cacheField name="Attrition" numFmtId="0">
      <sharedItems containsBlank="1" count="3">
        <s v="Yes"/>
        <s v="No"/>
        <m/>
      </sharedItems>
    </cacheField>
    <cacheField name="BusinessTravel" numFmtId="0">
      <sharedItems containsBlank="1" count="4">
        <s v="Travel_Rarely"/>
        <s v="Travel_Frequently"/>
        <s v="Non-Travel"/>
        <m/>
      </sharedItems>
    </cacheField>
    <cacheField name="Department" numFmtId="0">
      <sharedItems containsBlank="1" count="4">
        <s v="Sales"/>
        <s v="Research &amp; Development"/>
        <s v="Human Resources"/>
        <m/>
      </sharedItems>
    </cacheField>
    <cacheField name="Distence From Home Miles" numFmtId="0">
      <sharedItems containsBlank="1" count="6">
        <s v="1-6 Miles"/>
        <s v="7-12 Miles"/>
        <s v="19-24 Miles"/>
        <s v="25-30 Miles"/>
        <s v="13-18 Miles"/>
        <m/>
      </sharedItems>
    </cacheField>
    <cacheField name="Education Text" numFmtId="0">
      <sharedItems containsBlank="1" count="6">
        <s v="College"/>
        <s v="Below College"/>
        <s v="Master"/>
        <s v="Bachelor"/>
        <s v="Doctor"/>
        <m/>
      </sharedItems>
    </cacheField>
    <cacheField name="EducationField" numFmtId="0">
      <sharedItems containsBlank="1" count="7">
        <s v="Life Sciences"/>
        <s v="Other"/>
        <s v="Medical"/>
        <s v="Marketing"/>
        <s v="Technical Degree"/>
        <s v="Human Resources"/>
        <m/>
      </sharedItems>
    </cacheField>
    <cacheField name="Environment Satisfaction" numFmtId="0">
      <sharedItems containsBlank="1" count="5">
        <s v="Medium"/>
        <s v="High"/>
        <s v="Very High"/>
        <s v="Low"/>
        <m/>
      </sharedItems>
    </cacheField>
    <cacheField name="Gender" numFmtId="0">
      <sharedItems containsBlank="1" count="3">
        <s v="Female"/>
        <s v="Male"/>
        <m/>
      </sharedItems>
    </cacheField>
    <cacheField name="Job Involvement" numFmtId="0">
      <sharedItems containsBlank="1" count="5">
        <s v="High"/>
        <s v="Medium"/>
        <s v="Very High"/>
        <s v="Low"/>
        <m/>
      </sharedItems>
    </cacheField>
    <cacheField name="JobLevel" numFmtId="0">
      <sharedItems containsString="0" containsBlank="1" containsNumber="1" containsInteger="1" minValue="1" maxValue="5"/>
    </cacheField>
    <cacheField name="JobRole" numFmtId="0">
      <sharedItems containsBlank="1" count="10">
        <s v="Sales Executive"/>
        <s v="Research Scientist"/>
        <s v="Laboratory Technician"/>
        <s v="Manufacturing Director"/>
        <s v="Healthcare Representative"/>
        <s v="Manager"/>
        <s v="Sales Representative"/>
        <s v="Research Director"/>
        <s v="Human Resources"/>
        <m/>
      </sharedItems>
    </cacheField>
    <cacheField name="Job Satisfaction" numFmtId="0">
      <sharedItems containsBlank="1" count="5">
        <s v="Very High"/>
        <s v="Medium"/>
        <s v="High"/>
        <s v="Low"/>
        <m/>
      </sharedItems>
    </cacheField>
    <cacheField name="MaritalStatus" numFmtId="0">
      <sharedItems containsBlank="1" count="4">
        <s v="Single"/>
        <s v="Married"/>
        <s v="Divorced"/>
        <m/>
      </sharedItems>
    </cacheField>
    <cacheField name="Monthly Income" numFmtId="0">
      <sharedItems containsBlank="1" count="6">
        <s v="5K-8K"/>
        <s v="1K-4K"/>
        <s v="9K-12K"/>
        <s v="13K-16K"/>
        <s v="17K-20K"/>
        <m/>
      </sharedItems>
    </cacheField>
    <cacheField name="NumCompaniesWorked" numFmtId="0">
      <sharedItems containsString="0" containsBlank="1" containsNumber="1" containsInteger="1" minValue="0" maxValue="9" count="11">
        <n v="8"/>
        <n v="1"/>
        <n v="6"/>
        <n v="9"/>
        <n v="4"/>
        <n v="5"/>
        <n v="2"/>
        <n v="7"/>
        <n v="3"/>
        <m/>
        <n v="0" u="1"/>
      </sharedItems>
    </cacheField>
    <cacheField name="OverTime" numFmtId="0">
      <sharedItems containsBlank="1" count="3">
        <s v="Yes"/>
        <s v="No"/>
        <m/>
      </sharedItems>
    </cacheField>
    <cacheField name="PercentSalaryHike" numFmtId="1">
      <sharedItems containsString="0" containsBlank="1" containsNumber="1" containsInteger="1" minValue="11" maxValue="25"/>
    </cacheField>
    <cacheField name="Performance Rating" numFmtId="0">
      <sharedItems containsBlank="1" count="3">
        <s v="Excellent"/>
        <s v="Outstanding"/>
        <m/>
      </sharedItems>
    </cacheField>
    <cacheField name="RelationShip Satisfaction" numFmtId="0">
      <sharedItems containsBlank="1" count="5">
        <s v="Low"/>
        <s v="Very High"/>
        <s v="Medium"/>
        <s v="High"/>
        <m/>
      </sharedItems>
    </cacheField>
    <cacheField name="Total Working Years" numFmtId="0">
      <sharedItems containsBlank="1" count="6">
        <s v="0-8 Years"/>
        <s v="9-16 Years"/>
        <s v="17-24 Years"/>
        <s v="25-32 Years"/>
        <s v="33-40 Years"/>
        <m/>
      </sharedItems>
    </cacheField>
    <cacheField name="TrainingTimesLastYear" numFmtId="0">
      <sharedItems containsString="0" containsBlank="1" containsNumber="1" containsInteger="1" minValue="0" maxValue="6"/>
    </cacheField>
    <cacheField name="Work Life Balance" numFmtId="0">
      <sharedItems containsBlank="1" count="5">
        <s v="Bad"/>
        <s v="Excellent"/>
        <s v="Good"/>
        <s v="Outstanding"/>
        <m/>
      </sharedItems>
    </cacheField>
    <cacheField name="Years At Company" numFmtId="0">
      <sharedItems containsBlank="1"/>
    </cacheField>
    <cacheField name="Years In Current Role" numFmtId="0">
      <sharedItems containsBlank="1" count="7">
        <s v="4-6 Years"/>
        <s v="7-9 Years"/>
        <s v="0-3 Years"/>
        <s v="13-15 Years"/>
        <s v="16-18 Years"/>
        <s v="10-12 Years"/>
        <m/>
      </sharedItems>
    </cacheField>
    <cacheField name="Years Since Last Promotion" numFmtId="0">
      <sharedItems containsBlank="1" count="6">
        <s v="0-3 Years"/>
        <s v="7-9 Years"/>
        <s v="4-6 Years"/>
        <s v="13-15 Years"/>
        <s v="10-12 Years"/>
        <m/>
      </sharedItems>
    </cacheField>
    <cacheField name="Years With Current Manager" numFmtId="0">
      <sharedItems containsBlank="1" count="7">
        <s v="4-6 Years"/>
        <s v="7-9 Years"/>
        <s v="0-3 Years"/>
        <s v="10-12 Years"/>
        <s v="16-18 Years"/>
        <s v="13-15 Years"/>
        <m/>
      </sharedItems>
    </cacheField>
    <cacheField name="Age" numFmtId="0">
      <sharedItems containsString="0" containsBlank="1" containsNumber="1" containsInteger="1" minValue="18" maxValue="60"/>
    </cacheField>
    <cacheField name="DistanceFromHome" numFmtId="0">
      <sharedItems containsString="0" containsBlank="1" containsNumber="1" containsInteger="1" minValue="1" maxValue="29"/>
    </cacheField>
    <cacheField name="Education" numFmtId="0">
      <sharedItems containsString="0" containsBlank="1" containsNumber="1" containsInteger="1" minValue="1" maxValue="5"/>
    </cacheField>
    <cacheField name="EnvironmentSatisfaction" numFmtId="0">
      <sharedItems containsString="0" containsBlank="1" containsNumber="1" containsInteger="1" minValue="1" maxValue="4"/>
    </cacheField>
    <cacheField name="JobInvolvement" numFmtId="0">
      <sharedItems containsString="0" containsBlank="1" containsNumber="1" containsInteger="1" minValue="1" maxValue="4"/>
    </cacheField>
    <cacheField name="JobSatisfaction" numFmtId="0">
      <sharedItems containsString="0" containsBlank="1" containsNumber="1" containsInteger="1" minValue="1" maxValue="4"/>
    </cacheField>
    <cacheField name="Over18" numFmtId="0">
      <sharedItems containsBlank="1"/>
    </cacheField>
    <cacheField name="PerformanceRating" numFmtId="0">
      <sharedItems containsString="0" containsBlank="1" containsNumber="1" containsInteger="1" minValue="3" maxValue="4"/>
    </cacheField>
    <cacheField name="RelationshipSatisfaction" numFmtId="0">
      <sharedItems containsString="0" containsBlank="1" containsNumber="1" containsInteger="1" minValue="1" maxValue="4"/>
    </cacheField>
    <cacheField name="TotalWorkingYears" numFmtId="0">
      <sharedItems containsString="0" containsBlank="1" containsNumber="1" containsInteger="1" minValue="0" maxValue="40"/>
    </cacheField>
    <cacheField name="WorkLifeBalance" numFmtId="0">
      <sharedItems containsString="0" containsBlank="1" containsNumber="1" containsInteger="1" minValue="1" maxValue="4"/>
    </cacheField>
    <cacheField name="YearsAtCompany" numFmtId="0">
      <sharedItems containsString="0" containsBlank="1" containsNumber="1" containsInteger="1" minValue="0" maxValue="40"/>
    </cacheField>
    <cacheField name="YearsInCurrentRole" numFmtId="0">
      <sharedItems containsString="0" containsBlank="1" containsNumber="1" containsInteger="1" minValue="0" maxValue="18"/>
    </cacheField>
    <cacheField name="YearsWithCurrManager" numFmtId="0">
      <sharedItems containsString="0" containsBlank="1" containsNumber="1" containsInteger="1" minValue="0" maxValue="17"/>
    </cacheField>
    <cacheField name="MonthlyIncome" numFmtId="1">
      <sharedItems containsString="0" containsBlank="1" containsNumber="1" containsInteger="1" minValue="1009" maxValue="19999"/>
    </cacheField>
    <cacheField name="EmployeeCount" numFmtId="0">
      <sharedItems containsString="0" containsBlank="1" containsNumber="1" containsInteger="1" minValue="1" maxValue="1"/>
    </cacheField>
    <cacheField name="YearsSinceLastPromotion" numFmtId="0">
      <sharedItems containsString="0" containsBlank="1" containsNumber="1" containsInteger="1" minValue="0" maxValue="15"/>
    </cacheField>
    <cacheField name="HourlyRate" numFmtId="0">
      <sharedItems containsString="0" containsBlank="1" containsNumber="1" containsInteger="1" minValue="30" maxValue="100"/>
    </cacheField>
    <cacheField name="MonthlyRate" numFmtId="0">
      <sharedItems containsString="0" containsBlank="1" containsNumber="1" containsInteger="1" minValue="2094" maxValue="26999"/>
    </cacheField>
    <cacheField name="StandardHours" numFmtId="0">
      <sharedItems containsString="0" containsBlank="1" containsNumber="1" containsInteger="1" minValue="80" maxValue="80"/>
    </cacheField>
    <cacheField name="StockOptionLevel" numFmtId="0">
      <sharedItems containsString="0" containsBlank="1" containsNumber="1" containsInteger="1" minValue="0" maxValue="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1">
  <r>
    <n v="1"/>
    <x v="0"/>
    <x v="0"/>
    <x v="0"/>
    <x v="0"/>
    <x v="0"/>
    <x v="0"/>
    <x v="0"/>
    <x v="0"/>
    <x v="0"/>
    <x v="0"/>
    <n v="2"/>
    <x v="0"/>
    <x v="0"/>
    <x v="0"/>
    <x v="0"/>
    <x v="0"/>
    <x v="0"/>
    <n v="11"/>
    <x v="0"/>
    <x v="0"/>
    <x v="0"/>
    <n v="0"/>
    <x v="0"/>
    <s v="0-8 Years"/>
    <x v="0"/>
    <x v="0"/>
    <x v="0"/>
    <n v="41"/>
    <n v="1"/>
    <n v="2"/>
    <n v="2"/>
    <n v="3"/>
    <n v="4"/>
    <s v="Y"/>
    <n v="3"/>
    <n v="1"/>
    <n v="8"/>
    <n v="1"/>
    <n v="6"/>
    <n v="4"/>
    <n v="5"/>
    <n v="5993"/>
    <n v="1"/>
    <n v="0"/>
    <n v="94"/>
    <n v="19479"/>
    <n v="80"/>
    <n v="0"/>
  </r>
  <r>
    <n v="2"/>
    <x v="0"/>
    <x v="1"/>
    <x v="1"/>
    <x v="1"/>
    <x v="1"/>
    <x v="1"/>
    <x v="0"/>
    <x v="1"/>
    <x v="1"/>
    <x v="1"/>
    <n v="2"/>
    <x v="1"/>
    <x v="1"/>
    <x v="1"/>
    <x v="0"/>
    <x v="1"/>
    <x v="1"/>
    <n v="23"/>
    <x v="1"/>
    <x v="1"/>
    <x v="1"/>
    <n v="3"/>
    <x v="1"/>
    <s v="9-16 Years"/>
    <x v="1"/>
    <x v="0"/>
    <x v="1"/>
    <n v="49"/>
    <n v="8"/>
    <n v="1"/>
    <n v="3"/>
    <n v="2"/>
    <n v="2"/>
    <s v="Y"/>
    <n v="4"/>
    <n v="4"/>
    <n v="10"/>
    <n v="3"/>
    <n v="10"/>
    <n v="7"/>
    <n v="7"/>
    <n v="5130"/>
    <n v="1"/>
    <n v="1"/>
    <n v="61"/>
    <n v="24907"/>
    <n v="80"/>
    <n v="1"/>
  </r>
  <r>
    <n v="4"/>
    <x v="1"/>
    <x v="0"/>
    <x v="0"/>
    <x v="1"/>
    <x v="0"/>
    <x v="0"/>
    <x v="1"/>
    <x v="2"/>
    <x v="1"/>
    <x v="1"/>
    <n v="1"/>
    <x v="2"/>
    <x v="2"/>
    <x v="0"/>
    <x v="1"/>
    <x v="2"/>
    <x v="0"/>
    <n v="15"/>
    <x v="0"/>
    <x v="2"/>
    <x v="0"/>
    <n v="3"/>
    <x v="1"/>
    <s v="0-8 Years"/>
    <x v="2"/>
    <x v="0"/>
    <x v="2"/>
    <n v="37"/>
    <n v="2"/>
    <n v="2"/>
    <n v="4"/>
    <n v="2"/>
    <n v="3"/>
    <s v="Y"/>
    <n v="3"/>
    <n v="2"/>
    <n v="7"/>
    <n v="3"/>
    <n v="0"/>
    <n v="0"/>
    <n v="0"/>
    <n v="2090"/>
    <n v="1"/>
    <n v="0"/>
    <n v="92"/>
    <n v="2396"/>
    <n v="80"/>
    <n v="0"/>
  </r>
  <r>
    <n v="5"/>
    <x v="1"/>
    <x v="1"/>
    <x v="1"/>
    <x v="1"/>
    <x v="0"/>
    <x v="2"/>
    <x v="0"/>
    <x v="2"/>
    <x v="0"/>
    <x v="0"/>
    <n v="1"/>
    <x v="1"/>
    <x v="2"/>
    <x v="1"/>
    <x v="1"/>
    <x v="1"/>
    <x v="0"/>
    <n v="11"/>
    <x v="0"/>
    <x v="3"/>
    <x v="0"/>
    <n v="3"/>
    <x v="1"/>
    <s v="0-8 Years"/>
    <x v="1"/>
    <x v="0"/>
    <x v="2"/>
    <n v="33"/>
    <n v="3"/>
    <n v="4"/>
    <n v="4"/>
    <n v="3"/>
    <n v="3"/>
    <s v="Y"/>
    <n v="3"/>
    <n v="3"/>
    <n v="8"/>
    <n v="3"/>
    <n v="8"/>
    <n v="7"/>
    <n v="0"/>
    <n v="2909"/>
    <n v="1"/>
    <n v="3"/>
    <n v="56"/>
    <n v="23159"/>
    <n v="80"/>
    <n v="0"/>
  </r>
  <r>
    <n v="7"/>
    <x v="2"/>
    <x v="1"/>
    <x v="0"/>
    <x v="1"/>
    <x v="0"/>
    <x v="1"/>
    <x v="2"/>
    <x v="3"/>
    <x v="1"/>
    <x v="0"/>
    <n v="1"/>
    <x v="2"/>
    <x v="1"/>
    <x v="1"/>
    <x v="1"/>
    <x v="3"/>
    <x v="1"/>
    <n v="12"/>
    <x v="0"/>
    <x v="1"/>
    <x v="0"/>
    <n v="3"/>
    <x v="1"/>
    <s v="0-8 Years"/>
    <x v="2"/>
    <x v="0"/>
    <x v="2"/>
    <n v="27"/>
    <n v="2"/>
    <n v="1"/>
    <n v="1"/>
    <n v="3"/>
    <n v="2"/>
    <s v="Y"/>
    <n v="3"/>
    <n v="4"/>
    <n v="6"/>
    <n v="3"/>
    <n v="2"/>
    <n v="2"/>
    <n v="2"/>
    <n v="3468"/>
    <n v="1"/>
    <n v="2"/>
    <n v="40"/>
    <n v="16632"/>
    <n v="80"/>
    <n v="1"/>
  </r>
  <r>
    <n v="8"/>
    <x v="1"/>
    <x v="1"/>
    <x v="1"/>
    <x v="1"/>
    <x v="0"/>
    <x v="0"/>
    <x v="0"/>
    <x v="2"/>
    <x v="1"/>
    <x v="0"/>
    <n v="1"/>
    <x v="2"/>
    <x v="0"/>
    <x v="0"/>
    <x v="1"/>
    <x v="1"/>
    <x v="1"/>
    <n v="13"/>
    <x v="0"/>
    <x v="3"/>
    <x v="0"/>
    <n v="2"/>
    <x v="2"/>
    <s v="0-8 Years"/>
    <x v="1"/>
    <x v="0"/>
    <x v="0"/>
    <n v="32"/>
    <n v="2"/>
    <n v="2"/>
    <n v="4"/>
    <n v="3"/>
    <n v="4"/>
    <s v="Y"/>
    <n v="3"/>
    <n v="3"/>
    <n v="8"/>
    <n v="2"/>
    <n v="7"/>
    <n v="7"/>
    <n v="6"/>
    <n v="3068"/>
    <n v="1"/>
    <n v="3"/>
    <n v="79"/>
    <n v="11864"/>
    <n v="80"/>
    <n v="0"/>
  </r>
  <r>
    <n v="10"/>
    <x v="3"/>
    <x v="1"/>
    <x v="0"/>
    <x v="1"/>
    <x v="0"/>
    <x v="3"/>
    <x v="2"/>
    <x v="1"/>
    <x v="0"/>
    <x v="2"/>
    <n v="1"/>
    <x v="2"/>
    <x v="3"/>
    <x v="1"/>
    <x v="1"/>
    <x v="4"/>
    <x v="0"/>
    <n v="20"/>
    <x v="1"/>
    <x v="0"/>
    <x v="1"/>
    <n v="3"/>
    <x v="2"/>
    <s v="0-8 Years"/>
    <x v="2"/>
    <x v="0"/>
    <x v="2"/>
    <n v="59"/>
    <n v="3"/>
    <n v="3"/>
    <n v="3"/>
    <n v="4"/>
    <n v="1"/>
    <s v="Y"/>
    <n v="4"/>
    <n v="1"/>
    <n v="12"/>
    <n v="2"/>
    <n v="1"/>
    <n v="0"/>
    <n v="0"/>
    <n v="2670"/>
    <n v="1"/>
    <n v="0"/>
    <n v="81"/>
    <n v="9964"/>
    <n v="80"/>
    <n v="3"/>
  </r>
  <r>
    <n v="11"/>
    <x v="2"/>
    <x v="1"/>
    <x v="0"/>
    <x v="1"/>
    <x v="2"/>
    <x v="1"/>
    <x v="0"/>
    <x v="2"/>
    <x v="1"/>
    <x v="0"/>
    <n v="1"/>
    <x v="2"/>
    <x v="2"/>
    <x v="2"/>
    <x v="1"/>
    <x v="1"/>
    <x v="1"/>
    <n v="22"/>
    <x v="1"/>
    <x v="2"/>
    <x v="0"/>
    <n v="2"/>
    <x v="1"/>
    <s v="0-8 Years"/>
    <x v="2"/>
    <x v="0"/>
    <x v="2"/>
    <n v="30"/>
    <n v="24"/>
    <n v="1"/>
    <n v="4"/>
    <n v="3"/>
    <n v="3"/>
    <s v="Y"/>
    <n v="4"/>
    <n v="2"/>
    <n v="1"/>
    <n v="3"/>
    <n v="1"/>
    <n v="0"/>
    <n v="0"/>
    <n v="2693"/>
    <n v="1"/>
    <n v="0"/>
    <n v="67"/>
    <n v="13335"/>
    <n v="80"/>
    <n v="1"/>
  </r>
  <r>
    <n v="12"/>
    <x v="1"/>
    <x v="1"/>
    <x v="1"/>
    <x v="1"/>
    <x v="2"/>
    <x v="3"/>
    <x v="0"/>
    <x v="2"/>
    <x v="1"/>
    <x v="1"/>
    <n v="3"/>
    <x v="3"/>
    <x v="2"/>
    <x v="0"/>
    <x v="2"/>
    <x v="1"/>
    <x v="1"/>
    <n v="21"/>
    <x v="1"/>
    <x v="2"/>
    <x v="1"/>
    <n v="2"/>
    <x v="1"/>
    <s v="9-16 Years"/>
    <x v="1"/>
    <x v="0"/>
    <x v="1"/>
    <n v="38"/>
    <n v="23"/>
    <n v="3"/>
    <n v="4"/>
    <n v="2"/>
    <n v="3"/>
    <s v="Y"/>
    <n v="4"/>
    <n v="2"/>
    <n v="10"/>
    <n v="3"/>
    <n v="9"/>
    <n v="7"/>
    <n v="8"/>
    <n v="9526"/>
    <n v="1"/>
    <n v="1"/>
    <n v="44"/>
    <n v="8787"/>
    <n v="80"/>
    <n v="0"/>
  </r>
  <r>
    <n v="13"/>
    <x v="1"/>
    <x v="1"/>
    <x v="0"/>
    <x v="1"/>
    <x v="3"/>
    <x v="3"/>
    <x v="2"/>
    <x v="1"/>
    <x v="1"/>
    <x v="0"/>
    <n v="2"/>
    <x v="4"/>
    <x v="2"/>
    <x v="1"/>
    <x v="0"/>
    <x v="2"/>
    <x v="1"/>
    <n v="13"/>
    <x v="0"/>
    <x v="2"/>
    <x v="2"/>
    <n v="3"/>
    <x v="2"/>
    <s v="0-8 Years"/>
    <x v="1"/>
    <x v="1"/>
    <x v="1"/>
    <n v="36"/>
    <n v="27"/>
    <n v="3"/>
    <n v="3"/>
    <n v="3"/>
    <n v="3"/>
    <s v="Y"/>
    <n v="3"/>
    <n v="2"/>
    <n v="17"/>
    <n v="2"/>
    <n v="7"/>
    <n v="7"/>
    <n v="7"/>
    <n v="5237"/>
    <n v="1"/>
    <n v="7"/>
    <n v="94"/>
    <n v="16577"/>
    <n v="80"/>
    <n v="2"/>
  </r>
  <r>
    <n v="14"/>
    <x v="1"/>
    <x v="1"/>
    <x v="0"/>
    <x v="1"/>
    <x v="4"/>
    <x v="3"/>
    <x v="2"/>
    <x v="3"/>
    <x v="1"/>
    <x v="2"/>
    <n v="1"/>
    <x v="2"/>
    <x v="1"/>
    <x v="1"/>
    <x v="1"/>
    <x v="1"/>
    <x v="1"/>
    <n v="13"/>
    <x v="0"/>
    <x v="3"/>
    <x v="0"/>
    <n v="5"/>
    <x v="1"/>
    <s v="0-8 Years"/>
    <x v="0"/>
    <x v="0"/>
    <x v="2"/>
    <n v="35"/>
    <n v="16"/>
    <n v="3"/>
    <n v="1"/>
    <n v="4"/>
    <n v="2"/>
    <s v="Y"/>
    <n v="3"/>
    <n v="3"/>
    <n v="6"/>
    <n v="3"/>
    <n v="5"/>
    <n v="4"/>
    <n v="3"/>
    <n v="2426"/>
    <n v="1"/>
    <n v="0"/>
    <n v="84"/>
    <n v="16479"/>
    <n v="80"/>
    <n v="1"/>
  </r>
  <r>
    <n v="15"/>
    <x v="2"/>
    <x v="1"/>
    <x v="0"/>
    <x v="1"/>
    <x v="4"/>
    <x v="0"/>
    <x v="0"/>
    <x v="2"/>
    <x v="0"/>
    <x v="1"/>
    <n v="2"/>
    <x v="2"/>
    <x v="2"/>
    <x v="0"/>
    <x v="0"/>
    <x v="1"/>
    <x v="0"/>
    <n v="12"/>
    <x v="0"/>
    <x v="1"/>
    <x v="1"/>
    <n v="3"/>
    <x v="1"/>
    <s v="9-16 Years"/>
    <x v="0"/>
    <x v="0"/>
    <x v="1"/>
    <n v="29"/>
    <n v="15"/>
    <n v="2"/>
    <n v="4"/>
    <n v="2"/>
    <n v="3"/>
    <s v="Y"/>
    <n v="3"/>
    <n v="4"/>
    <n v="10"/>
    <n v="3"/>
    <n v="9"/>
    <n v="5"/>
    <n v="8"/>
    <n v="4193"/>
    <n v="1"/>
    <n v="0"/>
    <n v="49"/>
    <n v="12682"/>
    <n v="80"/>
    <n v="0"/>
  </r>
  <r>
    <n v="16"/>
    <x v="1"/>
    <x v="1"/>
    <x v="0"/>
    <x v="1"/>
    <x v="3"/>
    <x v="1"/>
    <x v="0"/>
    <x v="3"/>
    <x v="1"/>
    <x v="0"/>
    <n v="1"/>
    <x v="1"/>
    <x v="2"/>
    <x v="2"/>
    <x v="1"/>
    <x v="1"/>
    <x v="1"/>
    <n v="17"/>
    <x v="0"/>
    <x v="1"/>
    <x v="0"/>
    <n v="1"/>
    <x v="2"/>
    <s v="0-8 Years"/>
    <x v="2"/>
    <x v="2"/>
    <x v="2"/>
    <n v="31"/>
    <n v="26"/>
    <n v="1"/>
    <n v="1"/>
    <n v="3"/>
    <n v="3"/>
    <s v="Y"/>
    <n v="3"/>
    <n v="4"/>
    <n v="5"/>
    <n v="2"/>
    <n v="5"/>
    <n v="2"/>
    <n v="3"/>
    <n v="2911"/>
    <n v="1"/>
    <n v="4"/>
    <n v="31"/>
    <n v="15170"/>
    <n v="80"/>
    <n v="1"/>
  </r>
  <r>
    <n v="18"/>
    <x v="1"/>
    <x v="1"/>
    <x v="0"/>
    <x v="1"/>
    <x v="2"/>
    <x v="0"/>
    <x v="2"/>
    <x v="0"/>
    <x v="1"/>
    <x v="0"/>
    <n v="1"/>
    <x v="2"/>
    <x v="0"/>
    <x v="2"/>
    <x v="1"/>
    <x v="1"/>
    <x v="1"/>
    <n v="11"/>
    <x v="0"/>
    <x v="3"/>
    <x v="0"/>
    <n v="2"/>
    <x v="1"/>
    <s v="0-8 Years"/>
    <x v="2"/>
    <x v="0"/>
    <x v="2"/>
    <n v="34"/>
    <n v="19"/>
    <n v="2"/>
    <n v="2"/>
    <n v="3"/>
    <n v="4"/>
    <s v="Y"/>
    <n v="3"/>
    <n v="3"/>
    <n v="3"/>
    <n v="3"/>
    <n v="2"/>
    <n v="2"/>
    <n v="2"/>
    <n v="2661"/>
    <n v="1"/>
    <n v="1"/>
    <n v="93"/>
    <n v="8758"/>
    <n v="80"/>
    <n v="1"/>
  </r>
  <r>
    <n v="19"/>
    <x v="2"/>
    <x v="0"/>
    <x v="0"/>
    <x v="1"/>
    <x v="2"/>
    <x v="3"/>
    <x v="0"/>
    <x v="1"/>
    <x v="1"/>
    <x v="1"/>
    <n v="1"/>
    <x v="2"/>
    <x v="2"/>
    <x v="0"/>
    <x v="1"/>
    <x v="5"/>
    <x v="0"/>
    <n v="14"/>
    <x v="0"/>
    <x v="2"/>
    <x v="0"/>
    <n v="4"/>
    <x v="1"/>
    <s v="0-8 Years"/>
    <x v="2"/>
    <x v="0"/>
    <x v="2"/>
    <n v="28"/>
    <n v="24"/>
    <n v="3"/>
    <n v="3"/>
    <n v="2"/>
    <n v="3"/>
    <s v="Y"/>
    <n v="3"/>
    <n v="2"/>
    <n v="6"/>
    <n v="3"/>
    <n v="4"/>
    <n v="2"/>
    <n v="3"/>
    <n v="2028"/>
    <n v="1"/>
    <n v="0"/>
    <n v="50"/>
    <n v="12947"/>
    <n v="80"/>
    <n v="0"/>
  </r>
  <r>
    <n v="20"/>
    <x v="2"/>
    <x v="1"/>
    <x v="0"/>
    <x v="1"/>
    <x v="2"/>
    <x v="2"/>
    <x v="0"/>
    <x v="0"/>
    <x v="0"/>
    <x v="2"/>
    <n v="3"/>
    <x v="3"/>
    <x v="3"/>
    <x v="2"/>
    <x v="2"/>
    <x v="1"/>
    <x v="1"/>
    <n v="11"/>
    <x v="0"/>
    <x v="3"/>
    <x v="1"/>
    <n v="1"/>
    <x v="1"/>
    <s v="9-16 Years"/>
    <x v="1"/>
    <x v="1"/>
    <x v="1"/>
    <n v="29"/>
    <n v="21"/>
    <n v="4"/>
    <n v="2"/>
    <n v="4"/>
    <n v="1"/>
    <s v="Y"/>
    <n v="3"/>
    <n v="3"/>
    <n v="10"/>
    <n v="3"/>
    <n v="10"/>
    <n v="9"/>
    <n v="8"/>
    <n v="9980"/>
    <n v="1"/>
    <n v="8"/>
    <n v="51"/>
    <n v="10195"/>
    <n v="80"/>
    <n v="1"/>
  </r>
  <r>
    <n v="21"/>
    <x v="1"/>
    <x v="1"/>
    <x v="0"/>
    <x v="1"/>
    <x v="0"/>
    <x v="0"/>
    <x v="0"/>
    <x v="3"/>
    <x v="1"/>
    <x v="2"/>
    <n v="1"/>
    <x v="1"/>
    <x v="1"/>
    <x v="2"/>
    <x v="1"/>
    <x v="1"/>
    <x v="0"/>
    <n v="12"/>
    <x v="0"/>
    <x v="1"/>
    <x v="0"/>
    <n v="5"/>
    <x v="2"/>
    <s v="0-8 Years"/>
    <x v="2"/>
    <x v="0"/>
    <x v="0"/>
    <n v="32"/>
    <n v="5"/>
    <n v="2"/>
    <n v="1"/>
    <n v="4"/>
    <n v="2"/>
    <s v="Y"/>
    <n v="3"/>
    <n v="4"/>
    <n v="7"/>
    <n v="2"/>
    <n v="6"/>
    <n v="2"/>
    <n v="5"/>
    <n v="3298"/>
    <n v="1"/>
    <n v="0"/>
    <n v="80"/>
    <n v="15053"/>
    <n v="80"/>
    <n v="2"/>
  </r>
  <r>
    <n v="22"/>
    <x v="2"/>
    <x v="1"/>
    <x v="2"/>
    <x v="1"/>
    <x v="4"/>
    <x v="0"/>
    <x v="2"/>
    <x v="2"/>
    <x v="1"/>
    <x v="2"/>
    <n v="1"/>
    <x v="2"/>
    <x v="0"/>
    <x v="2"/>
    <x v="1"/>
    <x v="1"/>
    <x v="0"/>
    <n v="13"/>
    <x v="0"/>
    <x v="2"/>
    <x v="0"/>
    <n v="2"/>
    <x v="2"/>
    <s v="0-8 Years"/>
    <x v="2"/>
    <x v="0"/>
    <x v="2"/>
    <n v="22"/>
    <n v="16"/>
    <n v="2"/>
    <n v="4"/>
    <n v="4"/>
    <n v="4"/>
    <s v="Y"/>
    <n v="3"/>
    <n v="2"/>
    <n v="1"/>
    <n v="2"/>
    <n v="1"/>
    <n v="0"/>
    <n v="0"/>
    <n v="2935"/>
    <n v="1"/>
    <n v="0"/>
    <n v="96"/>
    <n v="7324"/>
    <n v="80"/>
    <n v="2"/>
  </r>
  <r>
    <n v="23"/>
    <x v="3"/>
    <x v="1"/>
    <x v="0"/>
    <x v="0"/>
    <x v="0"/>
    <x v="2"/>
    <x v="0"/>
    <x v="3"/>
    <x v="0"/>
    <x v="1"/>
    <n v="4"/>
    <x v="5"/>
    <x v="0"/>
    <x v="1"/>
    <x v="3"/>
    <x v="6"/>
    <x v="1"/>
    <n v="16"/>
    <x v="0"/>
    <x v="3"/>
    <x v="3"/>
    <n v="3"/>
    <x v="1"/>
    <s v="25-32 Years"/>
    <x v="1"/>
    <x v="0"/>
    <x v="1"/>
    <n v="53"/>
    <n v="2"/>
    <n v="4"/>
    <n v="1"/>
    <n v="2"/>
    <n v="4"/>
    <s v="Y"/>
    <n v="3"/>
    <n v="3"/>
    <n v="31"/>
    <n v="3"/>
    <n v="25"/>
    <n v="8"/>
    <n v="7"/>
    <n v="15427"/>
    <n v="1"/>
    <n v="3"/>
    <n v="78"/>
    <n v="22021"/>
    <n v="80"/>
    <n v="0"/>
  </r>
  <r>
    <n v="24"/>
    <x v="1"/>
    <x v="1"/>
    <x v="0"/>
    <x v="1"/>
    <x v="0"/>
    <x v="3"/>
    <x v="0"/>
    <x v="2"/>
    <x v="1"/>
    <x v="0"/>
    <n v="1"/>
    <x v="1"/>
    <x v="0"/>
    <x v="0"/>
    <x v="1"/>
    <x v="5"/>
    <x v="0"/>
    <n v="11"/>
    <x v="0"/>
    <x v="3"/>
    <x v="0"/>
    <n v="3"/>
    <x v="1"/>
    <s v="0-8 Years"/>
    <x v="2"/>
    <x v="0"/>
    <x v="2"/>
    <n v="38"/>
    <n v="2"/>
    <n v="3"/>
    <n v="4"/>
    <n v="3"/>
    <n v="4"/>
    <s v="Y"/>
    <n v="3"/>
    <n v="3"/>
    <n v="6"/>
    <n v="3"/>
    <n v="3"/>
    <n v="2"/>
    <n v="2"/>
    <n v="3944"/>
    <n v="1"/>
    <n v="1"/>
    <n v="45"/>
    <n v="4306"/>
    <n v="80"/>
    <n v="0"/>
  </r>
  <r>
    <n v="26"/>
    <x v="2"/>
    <x v="1"/>
    <x v="2"/>
    <x v="1"/>
    <x v="1"/>
    <x v="0"/>
    <x v="1"/>
    <x v="3"/>
    <x v="0"/>
    <x v="2"/>
    <n v="2"/>
    <x v="3"/>
    <x v="2"/>
    <x v="2"/>
    <x v="0"/>
    <x v="1"/>
    <x v="1"/>
    <n v="18"/>
    <x v="0"/>
    <x v="1"/>
    <x v="0"/>
    <n v="5"/>
    <x v="2"/>
    <s v="0-8 Years"/>
    <x v="2"/>
    <x v="0"/>
    <x v="2"/>
    <n v="24"/>
    <n v="11"/>
    <n v="2"/>
    <n v="1"/>
    <n v="4"/>
    <n v="3"/>
    <s v="Y"/>
    <n v="3"/>
    <n v="4"/>
    <n v="5"/>
    <n v="2"/>
    <n v="4"/>
    <n v="2"/>
    <n v="3"/>
    <n v="4011"/>
    <n v="1"/>
    <n v="1"/>
    <n v="96"/>
    <n v="8232"/>
    <n v="80"/>
    <n v="1"/>
  </r>
  <r>
    <n v="27"/>
    <x v="1"/>
    <x v="0"/>
    <x v="0"/>
    <x v="0"/>
    <x v="1"/>
    <x v="2"/>
    <x v="0"/>
    <x v="1"/>
    <x v="1"/>
    <x v="1"/>
    <n v="1"/>
    <x v="6"/>
    <x v="3"/>
    <x v="0"/>
    <x v="1"/>
    <x v="7"/>
    <x v="1"/>
    <n v="23"/>
    <x v="1"/>
    <x v="2"/>
    <x v="1"/>
    <n v="4"/>
    <x v="1"/>
    <s v="0-8 Years"/>
    <x v="2"/>
    <x v="0"/>
    <x v="2"/>
    <n v="36"/>
    <n v="9"/>
    <n v="4"/>
    <n v="3"/>
    <n v="2"/>
    <n v="1"/>
    <s v="Y"/>
    <n v="4"/>
    <n v="2"/>
    <n v="10"/>
    <n v="3"/>
    <n v="5"/>
    <n v="3"/>
    <n v="3"/>
    <n v="3407"/>
    <n v="1"/>
    <n v="0"/>
    <n v="82"/>
    <n v="6986"/>
    <n v="80"/>
    <n v="0"/>
  </r>
  <r>
    <n v="28"/>
    <x v="1"/>
    <x v="1"/>
    <x v="0"/>
    <x v="1"/>
    <x v="1"/>
    <x v="2"/>
    <x v="0"/>
    <x v="3"/>
    <x v="0"/>
    <x v="0"/>
    <n v="3"/>
    <x v="7"/>
    <x v="1"/>
    <x v="0"/>
    <x v="2"/>
    <x v="1"/>
    <x v="1"/>
    <n v="11"/>
    <x v="0"/>
    <x v="3"/>
    <x v="1"/>
    <n v="4"/>
    <x v="1"/>
    <s v="9-16 Years"/>
    <x v="0"/>
    <x v="0"/>
    <x v="3"/>
    <n v="34"/>
    <n v="7"/>
    <n v="4"/>
    <n v="1"/>
    <n v="3"/>
    <n v="2"/>
    <s v="Y"/>
    <n v="3"/>
    <n v="3"/>
    <n v="13"/>
    <n v="3"/>
    <n v="12"/>
    <n v="6"/>
    <n v="11"/>
    <n v="11994"/>
    <n v="1"/>
    <n v="2"/>
    <n v="53"/>
    <n v="21293"/>
    <n v="80"/>
    <n v="0"/>
  </r>
  <r>
    <n v="30"/>
    <x v="2"/>
    <x v="1"/>
    <x v="0"/>
    <x v="1"/>
    <x v="4"/>
    <x v="0"/>
    <x v="0"/>
    <x v="1"/>
    <x v="1"/>
    <x v="0"/>
    <n v="1"/>
    <x v="1"/>
    <x v="0"/>
    <x v="0"/>
    <x v="1"/>
    <x v="1"/>
    <x v="1"/>
    <n v="14"/>
    <x v="0"/>
    <x v="1"/>
    <x v="0"/>
    <n v="6"/>
    <x v="1"/>
    <s v="0-8 Years"/>
    <x v="2"/>
    <x v="0"/>
    <x v="2"/>
    <n v="21"/>
    <n v="15"/>
    <n v="2"/>
    <n v="3"/>
    <n v="3"/>
    <n v="4"/>
    <s v="Y"/>
    <n v="3"/>
    <n v="4"/>
    <n v="0"/>
    <n v="3"/>
    <n v="0"/>
    <n v="0"/>
    <n v="0"/>
    <n v="1232"/>
    <n v="1"/>
    <n v="0"/>
    <n v="96"/>
    <n v="19281"/>
    <n v="80"/>
    <n v="0"/>
  </r>
  <r>
    <n v="31"/>
    <x v="1"/>
    <x v="0"/>
    <x v="0"/>
    <x v="1"/>
    <x v="0"/>
    <x v="1"/>
    <x v="2"/>
    <x v="0"/>
    <x v="1"/>
    <x v="0"/>
    <n v="1"/>
    <x v="1"/>
    <x v="3"/>
    <x v="0"/>
    <x v="1"/>
    <x v="6"/>
    <x v="1"/>
    <n v="11"/>
    <x v="0"/>
    <x v="3"/>
    <x v="0"/>
    <n v="2"/>
    <x v="1"/>
    <s v="0-8 Years"/>
    <x v="2"/>
    <x v="0"/>
    <x v="2"/>
    <n v="34"/>
    <n v="6"/>
    <n v="1"/>
    <n v="2"/>
    <n v="3"/>
    <n v="1"/>
    <s v="Y"/>
    <n v="3"/>
    <n v="3"/>
    <n v="8"/>
    <n v="3"/>
    <n v="4"/>
    <n v="2"/>
    <n v="3"/>
    <n v="2960"/>
    <n v="1"/>
    <n v="1"/>
    <n v="83"/>
    <n v="17102"/>
    <n v="80"/>
    <n v="0"/>
  </r>
  <r>
    <n v="32"/>
    <x v="3"/>
    <x v="1"/>
    <x v="0"/>
    <x v="1"/>
    <x v="0"/>
    <x v="3"/>
    <x v="1"/>
    <x v="1"/>
    <x v="0"/>
    <x v="0"/>
    <n v="5"/>
    <x v="5"/>
    <x v="2"/>
    <x v="2"/>
    <x v="4"/>
    <x v="4"/>
    <x v="1"/>
    <n v="11"/>
    <x v="0"/>
    <x v="1"/>
    <x v="3"/>
    <n v="3"/>
    <x v="2"/>
    <s v="9-16 Years"/>
    <x v="3"/>
    <x v="2"/>
    <x v="1"/>
    <n v="53"/>
    <n v="5"/>
    <n v="3"/>
    <n v="3"/>
    <n v="3"/>
    <n v="3"/>
    <s v="Y"/>
    <n v="3"/>
    <n v="4"/>
    <n v="26"/>
    <n v="2"/>
    <n v="14"/>
    <n v="13"/>
    <n v="8"/>
    <n v="19094"/>
    <n v="1"/>
    <n v="4"/>
    <n v="58"/>
    <n v="10735"/>
    <n v="80"/>
    <n v="1"/>
  </r>
  <r>
    <n v="33"/>
    <x v="1"/>
    <x v="0"/>
    <x v="1"/>
    <x v="1"/>
    <x v="4"/>
    <x v="1"/>
    <x v="0"/>
    <x v="0"/>
    <x v="0"/>
    <x v="3"/>
    <n v="1"/>
    <x v="1"/>
    <x v="3"/>
    <x v="0"/>
    <x v="1"/>
    <x v="1"/>
    <x v="0"/>
    <n v="22"/>
    <x v="1"/>
    <x v="2"/>
    <x v="1"/>
    <n v="5"/>
    <x v="1"/>
    <s v="9-16 Years"/>
    <x v="2"/>
    <x v="2"/>
    <x v="1"/>
    <n v="32"/>
    <n v="16"/>
    <n v="1"/>
    <n v="2"/>
    <n v="1"/>
    <n v="1"/>
    <s v="Y"/>
    <n v="4"/>
    <n v="2"/>
    <n v="10"/>
    <n v="3"/>
    <n v="10"/>
    <n v="2"/>
    <n v="7"/>
    <n v="3919"/>
    <n v="1"/>
    <n v="6"/>
    <n v="72"/>
    <n v="4681"/>
    <n v="80"/>
    <n v="0"/>
  </r>
  <r>
    <n v="35"/>
    <x v="0"/>
    <x v="1"/>
    <x v="0"/>
    <x v="0"/>
    <x v="1"/>
    <x v="2"/>
    <x v="3"/>
    <x v="1"/>
    <x v="1"/>
    <x v="0"/>
    <n v="2"/>
    <x v="0"/>
    <x v="1"/>
    <x v="1"/>
    <x v="0"/>
    <x v="1"/>
    <x v="1"/>
    <n v="11"/>
    <x v="0"/>
    <x v="1"/>
    <x v="1"/>
    <n v="2"/>
    <x v="1"/>
    <s v="9-16 Years"/>
    <x v="1"/>
    <x v="2"/>
    <x v="2"/>
    <n v="42"/>
    <n v="8"/>
    <n v="4"/>
    <n v="3"/>
    <n v="3"/>
    <n v="2"/>
    <s v="Y"/>
    <n v="3"/>
    <n v="4"/>
    <n v="10"/>
    <n v="3"/>
    <n v="9"/>
    <n v="7"/>
    <n v="2"/>
    <n v="6825"/>
    <n v="1"/>
    <n v="4"/>
    <n v="48"/>
    <n v="21173"/>
    <n v="80"/>
    <n v="1"/>
  </r>
  <r>
    <n v="36"/>
    <x v="0"/>
    <x v="1"/>
    <x v="0"/>
    <x v="1"/>
    <x v="1"/>
    <x v="2"/>
    <x v="2"/>
    <x v="3"/>
    <x v="0"/>
    <x v="1"/>
    <n v="3"/>
    <x v="4"/>
    <x v="0"/>
    <x v="1"/>
    <x v="2"/>
    <x v="8"/>
    <x v="1"/>
    <n v="14"/>
    <x v="0"/>
    <x v="1"/>
    <x v="2"/>
    <n v="4"/>
    <x v="1"/>
    <s v="17-24 Years"/>
    <x v="0"/>
    <x v="2"/>
    <x v="4"/>
    <n v="44"/>
    <n v="7"/>
    <n v="4"/>
    <n v="1"/>
    <n v="2"/>
    <n v="4"/>
    <s v="Y"/>
    <n v="3"/>
    <n v="4"/>
    <n v="24"/>
    <n v="3"/>
    <n v="22"/>
    <n v="6"/>
    <n v="17"/>
    <n v="10248"/>
    <n v="1"/>
    <n v="5"/>
    <n v="42"/>
    <n v="2094"/>
    <n v="80"/>
    <n v="1"/>
  </r>
  <r>
    <n v="38"/>
    <x v="0"/>
    <x v="1"/>
    <x v="0"/>
    <x v="0"/>
    <x v="0"/>
    <x v="2"/>
    <x v="3"/>
    <x v="0"/>
    <x v="0"/>
    <x v="0"/>
    <n v="5"/>
    <x v="5"/>
    <x v="3"/>
    <x v="0"/>
    <x v="4"/>
    <x v="8"/>
    <x v="1"/>
    <n v="12"/>
    <x v="0"/>
    <x v="1"/>
    <x v="2"/>
    <n v="2"/>
    <x v="2"/>
    <s v="0-8 Years"/>
    <x v="2"/>
    <x v="0"/>
    <x v="2"/>
    <n v="46"/>
    <n v="2"/>
    <n v="4"/>
    <n v="2"/>
    <n v="3"/>
    <n v="1"/>
    <s v="Y"/>
    <n v="3"/>
    <n v="4"/>
    <n v="22"/>
    <n v="2"/>
    <n v="2"/>
    <n v="2"/>
    <n v="1"/>
    <n v="18947"/>
    <n v="1"/>
    <n v="2"/>
    <n v="83"/>
    <n v="22822"/>
    <n v="80"/>
    <n v="0"/>
  </r>
  <r>
    <n v="39"/>
    <x v="1"/>
    <x v="1"/>
    <x v="0"/>
    <x v="1"/>
    <x v="0"/>
    <x v="3"/>
    <x v="2"/>
    <x v="1"/>
    <x v="1"/>
    <x v="0"/>
    <n v="1"/>
    <x v="2"/>
    <x v="0"/>
    <x v="0"/>
    <x v="1"/>
    <x v="4"/>
    <x v="1"/>
    <n v="11"/>
    <x v="0"/>
    <x v="1"/>
    <x v="0"/>
    <n v="3"/>
    <x v="1"/>
    <s v="0-8 Years"/>
    <x v="2"/>
    <x v="0"/>
    <x v="2"/>
    <n v="33"/>
    <n v="2"/>
    <n v="3"/>
    <n v="3"/>
    <n v="3"/>
    <n v="4"/>
    <s v="Y"/>
    <n v="3"/>
    <n v="4"/>
    <n v="7"/>
    <n v="3"/>
    <n v="1"/>
    <n v="1"/>
    <n v="0"/>
    <n v="2496"/>
    <n v="1"/>
    <n v="0"/>
    <n v="78"/>
    <n v="6670"/>
    <n v="80"/>
    <n v="0"/>
  </r>
  <r>
    <n v="40"/>
    <x v="0"/>
    <x v="1"/>
    <x v="0"/>
    <x v="1"/>
    <x v="1"/>
    <x v="2"/>
    <x v="1"/>
    <x v="2"/>
    <x v="1"/>
    <x v="0"/>
    <n v="2"/>
    <x v="4"/>
    <x v="0"/>
    <x v="1"/>
    <x v="0"/>
    <x v="6"/>
    <x v="0"/>
    <n v="13"/>
    <x v="0"/>
    <x v="1"/>
    <x v="1"/>
    <n v="5"/>
    <x v="3"/>
    <s v="0-8 Years"/>
    <x v="2"/>
    <x v="0"/>
    <x v="2"/>
    <n v="44"/>
    <n v="10"/>
    <n v="4"/>
    <n v="4"/>
    <n v="3"/>
    <n v="4"/>
    <s v="Y"/>
    <n v="3"/>
    <n v="4"/>
    <n v="9"/>
    <n v="4"/>
    <n v="4"/>
    <n v="2"/>
    <n v="3"/>
    <n v="6465"/>
    <n v="1"/>
    <n v="1"/>
    <n v="41"/>
    <n v="19121"/>
    <n v="80"/>
    <n v="0"/>
  </r>
  <r>
    <n v="41"/>
    <x v="2"/>
    <x v="1"/>
    <x v="0"/>
    <x v="1"/>
    <x v="1"/>
    <x v="0"/>
    <x v="2"/>
    <x v="2"/>
    <x v="1"/>
    <x v="1"/>
    <n v="1"/>
    <x v="2"/>
    <x v="2"/>
    <x v="0"/>
    <x v="1"/>
    <x v="1"/>
    <x v="1"/>
    <n v="13"/>
    <x v="0"/>
    <x v="0"/>
    <x v="1"/>
    <n v="5"/>
    <x v="1"/>
    <s v="9-16 Years"/>
    <x v="2"/>
    <x v="0"/>
    <x v="1"/>
    <n v="30"/>
    <n v="9"/>
    <n v="2"/>
    <n v="4"/>
    <n v="2"/>
    <n v="3"/>
    <s v="Y"/>
    <n v="3"/>
    <n v="1"/>
    <n v="10"/>
    <n v="3"/>
    <n v="10"/>
    <n v="0"/>
    <n v="8"/>
    <n v="2206"/>
    <n v="1"/>
    <n v="1"/>
    <n v="83"/>
    <n v="16117"/>
    <n v="80"/>
    <n v="0"/>
  </r>
  <r>
    <n v="42"/>
    <x v="1"/>
    <x v="0"/>
    <x v="0"/>
    <x v="0"/>
    <x v="0"/>
    <x v="3"/>
    <x v="4"/>
    <x v="2"/>
    <x v="1"/>
    <x v="0"/>
    <n v="2"/>
    <x v="6"/>
    <x v="0"/>
    <x v="1"/>
    <x v="1"/>
    <x v="8"/>
    <x v="1"/>
    <n v="14"/>
    <x v="0"/>
    <x v="3"/>
    <x v="2"/>
    <n v="6"/>
    <x v="3"/>
    <s v="0-8 Years"/>
    <x v="2"/>
    <x v="0"/>
    <x v="2"/>
    <n v="39"/>
    <n v="5"/>
    <n v="3"/>
    <n v="4"/>
    <n v="3"/>
    <n v="4"/>
    <s v="Y"/>
    <n v="3"/>
    <n v="3"/>
    <n v="19"/>
    <n v="4"/>
    <n v="1"/>
    <n v="0"/>
    <n v="0"/>
    <n v="2086"/>
    <n v="1"/>
    <n v="0"/>
    <n v="56"/>
    <n v="3335"/>
    <n v="80"/>
    <n v="1"/>
  </r>
  <r>
    <n v="45"/>
    <x v="2"/>
    <x v="0"/>
    <x v="0"/>
    <x v="1"/>
    <x v="0"/>
    <x v="3"/>
    <x v="2"/>
    <x v="0"/>
    <x v="1"/>
    <x v="0"/>
    <n v="1"/>
    <x v="1"/>
    <x v="0"/>
    <x v="1"/>
    <x v="1"/>
    <x v="6"/>
    <x v="0"/>
    <n v="16"/>
    <x v="0"/>
    <x v="0"/>
    <x v="0"/>
    <n v="2"/>
    <x v="2"/>
    <s v="0-8 Years"/>
    <x v="2"/>
    <x v="0"/>
    <x v="2"/>
    <n v="24"/>
    <n v="1"/>
    <n v="3"/>
    <n v="2"/>
    <n v="3"/>
    <n v="4"/>
    <s v="Y"/>
    <n v="3"/>
    <n v="1"/>
    <n v="6"/>
    <n v="2"/>
    <n v="2"/>
    <n v="0"/>
    <n v="0"/>
    <n v="2293"/>
    <n v="1"/>
    <n v="2"/>
    <n v="61"/>
    <n v="3020"/>
    <n v="80"/>
    <n v="1"/>
  </r>
  <r>
    <n v="46"/>
    <x v="0"/>
    <x v="1"/>
    <x v="0"/>
    <x v="1"/>
    <x v="0"/>
    <x v="0"/>
    <x v="2"/>
    <x v="2"/>
    <x v="0"/>
    <x v="2"/>
    <n v="1"/>
    <x v="1"/>
    <x v="2"/>
    <x v="2"/>
    <x v="1"/>
    <x v="1"/>
    <x v="1"/>
    <n v="12"/>
    <x v="0"/>
    <x v="1"/>
    <x v="0"/>
    <n v="3"/>
    <x v="2"/>
    <s v="0-8 Years"/>
    <x v="2"/>
    <x v="0"/>
    <x v="0"/>
    <n v="43"/>
    <n v="2"/>
    <n v="2"/>
    <n v="4"/>
    <n v="4"/>
    <n v="3"/>
    <s v="Y"/>
    <n v="3"/>
    <n v="4"/>
    <n v="6"/>
    <n v="2"/>
    <n v="5"/>
    <n v="3"/>
    <n v="4"/>
    <n v="2645"/>
    <n v="1"/>
    <n v="1"/>
    <n v="72"/>
    <n v="21923"/>
    <n v="80"/>
    <n v="2"/>
  </r>
  <r>
    <n v="47"/>
    <x v="0"/>
    <x v="0"/>
    <x v="0"/>
    <x v="0"/>
    <x v="0"/>
    <x v="0"/>
    <x v="3"/>
    <x v="3"/>
    <x v="1"/>
    <x v="1"/>
    <n v="1"/>
    <x v="6"/>
    <x v="2"/>
    <x v="1"/>
    <x v="1"/>
    <x v="1"/>
    <x v="0"/>
    <n v="14"/>
    <x v="0"/>
    <x v="3"/>
    <x v="0"/>
    <n v="2"/>
    <x v="1"/>
    <s v="0-8 Years"/>
    <x v="2"/>
    <x v="0"/>
    <x v="2"/>
    <n v="50"/>
    <n v="3"/>
    <n v="2"/>
    <n v="1"/>
    <n v="2"/>
    <n v="3"/>
    <s v="Y"/>
    <n v="3"/>
    <n v="3"/>
    <n v="3"/>
    <n v="3"/>
    <n v="3"/>
    <n v="2"/>
    <n v="2"/>
    <n v="2683"/>
    <n v="1"/>
    <n v="0"/>
    <n v="86"/>
    <n v="3810"/>
    <n v="80"/>
    <n v="0"/>
  </r>
  <r>
    <n v="49"/>
    <x v="1"/>
    <x v="1"/>
    <x v="0"/>
    <x v="0"/>
    <x v="0"/>
    <x v="3"/>
    <x v="3"/>
    <x v="2"/>
    <x v="0"/>
    <x v="0"/>
    <n v="1"/>
    <x v="6"/>
    <x v="0"/>
    <x v="1"/>
    <x v="1"/>
    <x v="1"/>
    <x v="1"/>
    <n v="13"/>
    <x v="0"/>
    <x v="0"/>
    <x v="0"/>
    <n v="3"/>
    <x v="1"/>
    <s v="0-8 Years"/>
    <x v="2"/>
    <x v="0"/>
    <x v="2"/>
    <n v="35"/>
    <n v="2"/>
    <n v="3"/>
    <n v="4"/>
    <n v="3"/>
    <n v="4"/>
    <s v="Y"/>
    <n v="3"/>
    <n v="1"/>
    <n v="2"/>
    <n v="3"/>
    <n v="2"/>
    <n v="2"/>
    <n v="2"/>
    <n v="2014"/>
    <n v="1"/>
    <n v="2"/>
    <n v="97"/>
    <n v="9687"/>
    <n v="80"/>
    <n v="0"/>
  </r>
  <r>
    <n v="51"/>
    <x v="1"/>
    <x v="1"/>
    <x v="0"/>
    <x v="1"/>
    <x v="0"/>
    <x v="2"/>
    <x v="0"/>
    <x v="0"/>
    <x v="0"/>
    <x v="1"/>
    <n v="1"/>
    <x v="1"/>
    <x v="3"/>
    <x v="1"/>
    <x v="1"/>
    <x v="3"/>
    <x v="0"/>
    <n v="14"/>
    <x v="0"/>
    <x v="1"/>
    <x v="0"/>
    <n v="3"/>
    <x v="3"/>
    <s v="0-8 Years"/>
    <x v="2"/>
    <x v="0"/>
    <x v="2"/>
    <n v="36"/>
    <n v="5"/>
    <n v="4"/>
    <n v="2"/>
    <n v="2"/>
    <n v="1"/>
    <s v="Y"/>
    <n v="3"/>
    <n v="4"/>
    <n v="6"/>
    <n v="4"/>
    <n v="1"/>
    <n v="1"/>
    <n v="0"/>
    <n v="3419"/>
    <n v="1"/>
    <n v="0"/>
    <n v="82"/>
    <n v="13072"/>
    <n v="80"/>
    <n v="1"/>
  </r>
  <r>
    <n v="52"/>
    <x v="1"/>
    <x v="1"/>
    <x v="1"/>
    <x v="0"/>
    <x v="0"/>
    <x v="3"/>
    <x v="0"/>
    <x v="1"/>
    <x v="0"/>
    <x v="2"/>
    <n v="2"/>
    <x v="0"/>
    <x v="3"/>
    <x v="1"/>
    <x v="0"/>
    <x v="6"/>
    <x v="1"/>
    <n v="19"/>
    <x v="0"/>
    <x v="0"/>
    <x v="1"/>
    <n v="3"/>
    <x v="1"/>
    <s v="0-8 Years"/>
    <x v="2"/>
    <x v="0"/>
    <x v="2"/>
    <n v="33"/>
    <n v="1"/>
    <n v="3"/>
    <n v="3"/>
    <n v="4"/>
    <n v="1"/>
    <s v="Y"/>
    <n v="3"/>
    <n v="1"/>
    <n v="10"/>
    <n v="3"/>
    <n v="5"/>
    <n v="3"/>
    <n v="3"/>
    <n v="5376"/>
    <n v="1"/>
    <n v="1"/>
    <n v="42"/>
    <n v="3193"/>
    <n v="80"/>
    <n v="2"/>
  </r>
  <r>
    <n v="53"/>
    <x v="1"/>
    <x v="1"/>
    <x v="0"/>
    <x v="1"/>
    <x v="0"/>
    <x v="0"/>
    <x v="1"/>
    <x v="1"/>
    <x v="1"/>
    <x v="0"/>
    <n v="1"/>
    <x v="2"/>
    <x v="0"/>
    <x v="2"/>
    <x v="1"/>
    <x v="1"/>
    <x v="1"/>
    <n v="12"/>
    <x v="0"/>
    <x v="3"/>
    <x v="0"/>
    <n v="3"/>
    <x v="1"/>
    <s v="0-8 Years"/>
    <x v="2"/>
    <x v="0"/>
    <x v="2"/>
    <n v="35"/>
    <n v="4"/>
    <n v="2"/>
    <n v="3"/>
    <n v="3"/>
    <n v="4"/>
    <s v="Y"/>
    <n v="3"/>
    <n v="3"/>
    <n v="1"/>
    <n v="3"/>
    <n v="1"/>
    <n v="0"/>
    <n v="0"/>
    <n v="1951"/>
    <n v="1"/>
    <n v="0"/>
    <n v="75"/>
    <n v="10910"/>
    <n v="80"/>
    <n v="1"/>
  </r>
  <r>
    <n v="54"/>
    <x v="2"/>
    <x v="1"/>
    <x v="0"/>
    <x v="1"/>
    <x v="0"/>
    <x v="2"/>
    <x v="0"/>
    <x v="2"/>
    <x v="0"/>
    <x v="0"/>
    <n v="1"/>
    <x v="2"/>
    <x v="3"/>
    <x v="2"/>
    <x v="1"/>
    <x v="1"/>
    <x v="1"/>
    <n v="13"/>
    <x v="0"/>
    <x v="1"/>
    <x v="0"/>
    <n v="6"/>
    <x v="1"/>
    <s v="0-8 Years"/>
    <x v="2"/>
    <x v="0"/>
    <x v="2"/>
    <n v="27"/>
    <n v="2"/>
    <n v="4"/>
    <n v="4"/>
    <n v="3"/>
    <n v="1"/>
    <s v="Y"/>
    <n v="3"/>
    <n v="4"/>
    <n v="1"/>
    <n v="3"/>
    <n v="1"/>
    <n v="0"/>
    <n v="0"/>
    <n v="2341"/>
    <n v="1"/>
    <n v="0"/>
    <n v="33"/>
    <n v="19715"/>
    <n v="80"/>
    <n v="1"/>
  </r>
  <r>
    <n v="55"/>
    <x v="2"/>
    <x v="0"/>
    <x v="0"/>
    <x v="1"/>
    <x v="3"/>
    <x v="3"/>
    <x v="0"/>
    <x v="3"/>
    <x v="1"/>
    <x v="3"/>
    <n v="1"/>
    <x v="2"/>
    <x v="2"/>
    <x v="0"/>
    <x v="1"/>
    <x v="1"/>
    <x v="1"/>
    <n v="12"/>
    <x v="0"/>
    <x v="3"/>
    <x v="0"/>
    <n v="2"/>
    <x v="2"/>
    <s v="0-8 Years"/>
    <x v="2"/>
    <x v="0"/>
    <x v="2"/>
    <n v="26"/>
    <n v="25"/>
    <n v="3"/>
    <n v="1"/>
    <n v="1"/>
    <n v="3"/>
    <s v="Y"/>
    <n v="3"/>
    <n v="3"/>
    <n v="1"/>
    <n v="2"/>
    <n v="1"/>
    <n v="0"/>
    <n v="1"/>
    <n v="2293"/>
    <n v="1"/>
    <n v="0"/>
    <n v="48"/>
    <n v="10558"/>
    <n v="80"/>
    <n v="0"/>
  </r>
  <r>
    <n v="56"/>
    <x v="2"/>
    <x v="1"/>
    <x v="1"/>
    <x v="0"/>
    <x v="1"/>
    <x v="3"/>
    <x v="0"/>
    <x v="2"/>
    <x v="1"/>
    <x v="0"/>
    <n v="3"/>
    <x v="0"/>
    <x v="2"/>
    <x v="0"/>
    <x v="2"/>
    <x v="1"/>
    <x v="1"/>
    <n v="15"/>
    <x v="0"/>
    <x v="1"/>
    <x v="1"/>
    <n v="0"/>
    <x v="1"/>
    <s v="9-16 Years"/>
    <x v="1"/>
    <x v="0"/>
    <x v="1"/>
    <n v="27"/>
    <n v="8"/>
    <n v="3"/>
    <n v="4"/>
    <n v="3"/>
    <n v="3"/>
    <s v="Y"/>
    <n v="3"/>
    <n v="4"/>
    <n v="9"/>
    <n v="3"/>
    <n v="9"/>
    <n v="8"/>
    <n v="7"/>
    <n v="8726"/>
    <n v="1"/>
    <n v="1"/>
    <n v="37"/>
    <n v="2975"/>
    <n v="80"/>
    <n v="0"/>
  </r>
  <r>
    <n v="57"/>
    <x v="2"/>
    <x v="1"/>
    <x v="1"/>
    <x v="1"/>
    <x v="0"/>
    <x v="0"/>
    <x v="2"/>
    <x v="1"/>
    <x v="0"/>
    <x v="0"/>
    <n v="2"/>
    <x v="2"/>
    <x v="0"/>
    <x v="0"/>
    <x v="0"/>
    <x v="1"/>
    <x v="1"/>
    <n v="23"/>
    <x v="1"/>
    <x v="1"/>
    <x v="1"/>
    <n v="2"/>
    <x v="1"/>
    <s v="9-16 Years"/>
    <x v="1"/>
    <x v="0"/>
    <x v="1"/>
    <n v="30"/>
    <n v="1"/>
    <n v="2"/>
    <n v="3"/>
    <n v="3"/>
    <n v="4"/>
    <s v="Y"/>
    <n v="4"/>
    <n v="4"/>
    <n v="12"/>
    <n v="3"/>
    <n v="12"/>
    <n v="8"/>
    <n v="7"/>
    <n v="4011"/>
    <n v="1"/>
    <n v="3"/>
    <n v="58"/>
    <n v="10781"/>
    <n v="80"/>
    <n v="0"/>
  </r>
  <r>
    <n v="58"/>
    <x v="0"/>
    <x v="0"/>
    <x v="0"/>
    <x v="1"/>
    <x v="1"/>
    <x v="3"/>
    <x v="4"/>
    <x v="0"/>
    <x v="0"/>
    <x v="0"/>
    <n v="5"/>
    <x v="7"/>
    <x v="2"/>
    <x v="1"/>
    <x v="4"/>
    <x v="1"/>
    <x v="1"/>
    <n v="12"/>
    <x v="0"/>
    <x v="1"/>
    <x v="2"/>
    <n v="0"/>
    <x v="1"/>
    <s v="17-24 Years"/>
    <x v="3"/>
    <x v="3"/>
    <x v="1"/>
    <n v="41"/>
    <n v="12"/>
    <n v="3"/>
    <n v="2"/>
    <n v="3"/>
    <n v="3"/>
    <s v="Y"/>
    <n v="3"/>
    <n v="4"/>
    <n v="23"/>
    <n v="3"/>
    <n v="22"/>
    <n v="15"/>
    <n v="8"/>
    <n v="19545"/>
    <n v="1"/>
    <n v="15"/>
    <n v="49"/>
    <n v="16280"/>
    <n v="80"/>
    <n v="0"/>
  </r>
  <r>
    <n v="60"/>
    <x v="1"/>
    <x v="1"/>
    <x v="2"/>
    <x v="0"/>
    <x v="2"/>
    <x v="2"/>
    <x v="3"/>
    <x v="0"/>
    <x v="1"/>
    <x v="0"/>
    <n v="2"/>
    <x v="0"/>
    <x v="2"/>
    <x v="0"/>
    <x v="0"/>
    <x v="1"/>
    <x v="1"/>
    <n v="20"/>
    <x v="1"/>
    <x v="3"/>
    <x v="1"/>
    <n v="2"/>
    <x v="1"/>
    <s v="9-16 Years"/>
    <x v="0"/>
    <x v="1"/>
    <x v="1"/>
    <n v="34"/>
    <n v="23"/>
    <n v="4"/>
    <n v="2"/>
    <n v="3"/>
    <n v="3"/>
    <s v="Y"/>
    <n v="4"/>
    <n v="3"/>
    <n v="10"/>
    <n v="3"/>
    <n v="9"/>
    <n v="5"/>
    <n v="7"/>
    <n v="4568"/>
    <n v="1"/>
    <n v="8"/>
    <n v="72"/>
    <n v="10034"/>
    <n v="80"/>
    <n v="0"/>
  </r>
  <r>
    <n v="61"/>
    <x v="1"/>
    <x v="1"/>
    <x v="0"/>
    <x v="1"/>
    <x v="2"/>
    <x v="0"/>
    <x v="0"/>
    <x v="0"/>
    <x v="1"/>
    <x v="0"/>
    <n v="1"/>
    <x v="1"/>
    <x v="1"/>
    <x v="1"/>
    <x v="1"/>
    <x v="4"/>
    <x v="1"/>
    <n v="21"/>
    <x v="1"/>
    <x v="0"/>
    <x v="0"/>
    <n v="1"/>
    <x v="1"/>
    <s v="0-8 Years"/>
    <x v="2"/>
    <x v="0"/>
    <x v="2"/>
    <n v="37"/>
    <n v="19"/>
    <n v="2"/>
    <n v="2"/>
    <n v="3"/>
    <n v="2"/>
    <s v="Y"/>
    <n v="4"/>
    <n v="1"/>
    <n v="8"/>
    <n v="3"/>
    <n v="1"/>
    <n v="0"/>
    <n v="0"/>
    <n v="3022"/>
    <n v="1"/>
    <n v="0"/>
    <n v="73"/>
    <n v="10227"/>
    <n v="80"/>
    <n v="0"/>
  </r>
  <r>
    <n v="62"/>
    <x v="0"/>
    <x v="1"/>
    <x v="1"/>
    <x v="0"/>
    <x v="0"/>
    <x v="2"/>
    <x v="3"/>
    <x v="3"/>
    <x v="1"/>
    <x v="0"/>
    <n v="2"/>
    <x v="0"/>
    <x v="0"/>
    <x v="0"/>
    <x v="0"/>
    <x v="4"/>
    <x v="0"/>
    <n v="21"/>
    <x v="1"/>
    <x v="3"/>
    <x v="1"/>
    <n v="4"/>
    <x v="1"/>
    <s v="9-16 Years"/>
    <x v="0"/>
    <x v="0"/>
    <x v="1"/>
    <n v="46"/>
    <n v="5"/>
    <n v="4"/>
    <n v="1"/>
    <n v="3"/>
    <n v="4"/>
    <s v="Y"/>
    <n v="4"/>
    <n v="3"/>
    <n v="14"/>
    <n v="3"/>
    <n v="9"/>
    <n v="6"/>
    <n v="8"/>
    <n v="5772"/>
    <n v="1"/>
    <n v="0"/>
    <n v="98"/>
    <n v="20445"/>
    <n v="80"/>
    <n v="0"/>
  </r>
  <r>
    <n v="63"/>
    <x v="1"/>
    <x v="1"/>
    <x v="0"/>
    <x v="1"/>
    <x v="1"/>
    <x v="1"/>
    <x v="0"/>
    <x v="2"/>
    <x v="1"/>
    <x v="2"/>
    <n v="1"/>
    <x v="2"/>
    <x v="0"/>
    <x v="1"/>
    <x v="1"/>
    <x v="1"/>
    <x v="1"/>
    <n v="19"/>
    <x v="0"/>
    <x v="1"/>
    <x v="0"/>
    <n v="2"/>
    <x v="1"/>
    <s v="0-8 Years"/>
    <x v="2"/>
    <x v="0"/>
    <x v="2"/>
    <n v="35"/>
    <n v="8"/>
    <n v="1"/>
    <n v="4"/>
    <n v="4"/>
    <n v="4"/>
    <s v="Y"/>
    <n v="3"/>
    <n v="4"/>
    <n v="1"/>
    <n v="3"/>
    <n v="1"/>
    <n v="0"/>
    <n v="1"/>
    <n v="2269"/>
    <n v="1"/>
    <n v="0"/>
    <n v="36"/>
    <n v="4892"/>
    <n v="80"/>
    <n v="0"/>
  </r>
  <r>
    <n v="64"/>
    <x v="0"/>
    <x v="0"/>
    <x v="0"/>
    <x v="1"/>
    <x v="0"/>
    <x v="0"/>
    <x v="0"/>
    <x v="3"/>
    <x v="1"/>
    <x v="1"/>
    <n v="3"/>
    <x v="2"/>
    <x v="2"/>
    <x v="0"/>
    <x v="0"/>
    <x v="3"/>
    <x v="0"/>
    <n v="13"/>
    <x v="0"/>
    <x v="1"/>
    <x v="2"/>
    <n v="2"/>
    <x v="1"/>
    <s v="0-8 Years"/>
    <x v="2"/>
    <x v="0"/>
    <x v="2"/>
    <n v="48"/>
    <n v="1"/>
    <n v="2"/>
    <n v="1"/>
    <n v="2"/>
    <n v="3"/>
    <s v="Y"/>
    <n v="3"/>
    <n v="4"/>
    <n v="23"/>
    <n v="3"/>
    <n v="1"/>
    <n v="0"/>
    <n v="0"/>
    <n v="5381"/>
    <n v="1"/>
    <n v="0"/>
    <n v="98"/>
    <n v="19294"/>
    <n v="80"/>
    <n v="0"/>
  </r>
  <r>
    <n v="65"/>
    <x v="2"/>
    <x v="0"/>
    <x v="0"/>
    <x v="1"/>
    <x v="0"/>
    <x v="2"/>
    <x v="4"/>
    <x v="1"/>
    <x v="1"/>
    <x v="0"/>
    <n v="1"/>
    <x v="2"/>
    <x v="2"/>
    <x v="0"/>
    <x v="1"/>
    <x v="1"/>
    <x v="0"/>
    <n v="13"/>
    <x v="0"/>
    <x v="3"/>
    <x v="0"/>
    <n v="3"/>
    <x v="2"/>
    <s v="0-8 Years"/>
    <x v="2"/>
    <x v="0"/>
    <x v="2"/>
    <n v="28"/>
    <n v="5"/>
    <n v="4"/>
    <n v="3"/>
    <n v="3"/>
    <n v="3"/>
    <s v="Y"/>
    <n v="3"/>
    <n v="3"/>
    <n v="2"/>
    <n v="2"/>
    <n v="2"/>
    <n v="2"/>
    <n v="2"/>
    <n v="3441"/>
    <n v="1"/>
    <n v="2"/>
    <n v="50"/>
    <n v="11179"/>
    <n v="80"/>
    <n v="0"/>
  </r>
  <r>
    <n v="68"/>
    <x v="0"/>
    <x v="1"/>
    <x v="0"/>
    <x v="0"/>
    <x v="0"/>
    <x v="4"/>
    <x v="3"/>
    <x v="0"/>
    <x v="0"/>
    <x v="0"/>
    <n v="2"/>
    <x v="0"/>
    <x v="3"/>
    <x v="2"/>
    <x v="0"/>
    <x v="5"/>
    <x v="0"/>
    <n v="21"/>
    <x v="1"/>
    <x v="3"/>
    <x v="1"/>
    <n v="2"/>
    <x v="2"/>
    <s v="0-8 Years"/>
    <x v="2"/>
    <x v="0"/>
    <x v="2"/>
    <n v="44"/>
    <n v="1"/>
    <n v="5"/>
    <n v="2"/>
    <n v="3"/>
    <n v="1"/>
    <s v="Y"/>
    <n v="4"/>
    <n v="3"/>
    <n v="9"/>
    <n v="2"/>
    <n v="4"/>
    <n v="3"/>
    <n v="3"/>
    <n v="5454"/>
    <n v="1"/>
    <n v="1"/>
    <n v="75"/>
    <n v="4009"/>
    <n v="80"/>
    <n v="1"/>
  </r>
  <r>
    <n v="70"/>
    <x v="1"/>
    <x v="1"/>
    <x v="2"/>
    <x v="1"/>
    <x v="1"/>
    <x v="0"/>
    <x v="2"/>
    <x v="1"/>
    <x v="1"/>
    <x v="1"/>
    <n v="3"/>
    <x v="4"/>
    <x v="3"/>
    <x v="1"/>
    <x v="2"/>
    <x v="6"/>
    <x v="0"/>
    <n v="13"/>
    <x v="0"/>
    <x v="3"/>
    <x v="1"/>
    <n v="3"/>
    <x v="1"/>
    <s v="0-8 Years"/>
    <x v="2"/>
    <x v="0"/>
    <x v="2"/>
    <n v="35"/>
    <n v="11"/>
    <n v="2"/>
    <n v="3"/>
    <n v="2"/>
    <n v="1"/>
    <s v="Y"/>
    <n v="3"/>
    <n v="3"/>
    <n v="10"/>
    <n v="3"/>
    <n v="4"/>
    <n v="0"/>
    <n v="3"/>
    <n v="9884"/>
    <n v="1"/>
    <n v="2"/>
    <n v="79"/>
    <n v="8302"/>
    <n v="80"/>
    <n v="1"/>
  </r>
  <r>
    <n v="72"/>
    <x v="2"/>
    <x v="1"/>
    <x v="0"/>
    <x v="0"/>
    <x v="2"/>
    <x v="3"/>
    <x v="3"/>
    <x v="1"/>
    <x v="0"/>
    <x v="1"/>
    <n v="2"/>
    <x v="0"/>
    <x v="0"/>
    <x v="1"/>
    <x v="0"/>
    <x v="7"/>
    <x v="0"/>
    <n v="19"/>
    <x v="0"/>
    <x v="3"/>
    <x v="0"/>
    <n v="2"/>
    <x v="2"/>
    <s v="0-8 Years"/>
    <x v="2"/>
    <x v="0"/>
    <x v="2"/>
    <n v="26"/>
    <n v="23"/>
    <n v="3"/>
    <n v="3"/>
    <n v="2"/>
    <n v="4"/>
    <s v="Y"/>
    <n v="3"/>
    <n v="3"/>
    <n v="5"/>
    <n v="2"/>
    <n v="2"/>
    <n v="2"/>
    <n v="0"/>
    <n v="4157"/>
    <n v="1"/>
    <n v="0"/>
    <n v="47"/>
    <n v="21436"/>
    <n v="80"/>
    <n v="1"/>
  </r>
  <r>
    <n v="73"/>
    <x v="1"/>
    <x v="1"/>
    <x v="1"/>
    <x v="1"/>
    <x v="0"/>
    <x v="0"/>
    <x v="0"/>
    <x v="3"/>
    <x v="0"/>
    <x v="0"/>
    <n v="3"/>
    <x v="7"/>
    <x v="0"/>
    <x v="0"/>
    <x v="3"/>
    <x v="1"/>
    <x v="0"/>
    <n v="12"/>
    <x v="0"/>
    <x v="3"/>
    <x v="1"/>
    <n v="1"/>
    <x v="1"/>
    <s v="9-16 Years"/>
    <x v="3"/>
    <x v="1"/>
    <x v="3"/>
    <n v="33"/>
    <n v="1"/>
    <n v="2"/>
    <n v="1"/>
    <n v="3"/>
    <n v="4"/>
    <s v="Y"/>
    <n v="3"/>
    <n v="3"/>
    <n v="15"/>
    <n v="3"/>
    <n v="15"/>
    <n v="14"/>
    <n v="12"/>
    <n v="13458"/>
    <n v="1"/>
    <n v="8"/>
    <n v="98"/>
    <n v="15146"/>
    <n v="80"/>
    <n v="0"/>
  </r>
  <r>
    <n v="74"/>
    <x v="1"/>
    <x v="1"/>
    <x v="1"/>
    <x v="0"/>
    <x v="4"/>
    <x v="4"/>
    <x v="0"/>
    <x v="0"/>
    <x v="1"/>
    <x v="0"/>
    <n v="3"/>
    <x v="0"/>
    <x v="3"/>
    <x v="1"/>
    <x v="2"/>
    <x v="1"/>
    <x v="1"/>
    <n v="22"/>
    <x v="1"/>
    <x v="1"/>
    <x v="1"/>
    <n v="3"/>
    <x v="2"/>
    <s v="9-16 Years"/>
    <x v="1"/>
    <x v="0"/>
    <x v="1"/>
    <n v="35"/>
    <n v="18"/>
    <n v="5"/>
    <n v="2"/>
    <n v="3"/>
    <n v="1"/>
    <s v="Y"/>
    <n v="4"/>
    <n v="4"/>
    <n v="9"/>
    <n v="2"/>
    <n v="9"/>
    <n v="8"/>
    <n v="8"/>
    <n v="9069"/>
    <n v="1"/>
    <n v="1"/>
    <n v="71"/>
    <n v="11031"/>
    <n v="80"/>
    <n v="1"/>
  </r>
  <r>
    <n v="75"/>
    <x v="1"/>
    <x v="1"/>
    <x v="0"/>
    <x v="1"/>
    <x v="2"/>
    <x v="2"/>
    <x v="2"/>
    <x v="1"/>
    <x v="0"/>
    <x v="0"/>
    <n v="1"/>
    <x v="2"/>
    <x v="3"/>
    <x v="1"/>
    <x v="0"/>
    <x v="8"/>
    <x v="0"/>
    <n v="15"/>
    <x v="0"/>
    <x v="3"/>
    <x v="0"/>
    <n v="3"/>
    <x v="1"/>
    <s v="0-8 Years"/>
    <x v="2"/>
    <x v="0"/>
    <x v="2"/>
    <n v="35"/>
    <n v="23"/>
    <n v="4"/>
    <n v="3"/>
    <n v="3"/>
    <n v="1"/>
    <s v="Y"/>
    <n v="3"/>
    <n v="3"/>
    <n v="4"/>
    <n v="3"/>
    <n v="2"/>
    <n v="2"/>
    <n v="2"/>
    <n v="4014"/>
    <n v="1"/>
    <n v="2"/>
    <n v="30"/>
    <n v="16002"/>
    <n v="80"/>
    <n v="1"/>
  </r>
  <r>
    <n v="76"/>
    <x v="1"/>
    <x v="1"/>
    <x v="0"/>
    <x v="1"/>
    <x v="1"/>
    <x v="2"/>
    <x v="0"/>
    <x v="2"/>
    <x v="1"/>
    <x v="0"/>
    <n v="2"/>
    <x v="2"/>
    <x v="0"/>
    <x v="2"/>
    <x v="0"/>
    <x v="8"/>
    <x v="1"/>
    <n v="22"/>
    <x v="1"/>
    <x v="1"/>
    <x v="1"/>
    <n v="3"/>
    <x v="2"/>
    <s v="0-8 Years"/>
    <x v="1"/>
    <x v="0"/>
    <x v="1"/>
    <n v="31"/>
    <n v="7"/>
    <n v="4"/>
    <n v="4"/>
    <n v="3"/>
    <n v="4"/>
    <s v="Y"/>
    <n v="4"/>
    <n v="4"/>
    <n v="10"/>
    <n v="2"/>
    <n v="7"/>
    <n v="7"/>
    <n v="7"/>
    <n v="5915"/>
    <n v="1"/>
    <n v="1"/>
    <n v="48"/>
    <n v="9528"/>
    <n v="80"/>
    <n v="1"/>
  </r>
  <r>
    <n v="77"/>
    <x v="1"/>
    <x v="1"/>
    <x v="0"/>
    <x v="1"/>
    <x v="0"/>
    <x v="2"/>
    <x v="0"/>
    <x v="3"/>
    <x v="1"/>
    <x v="1"/>
    <n v="2"/>
    <x v="3"/>
    <x v="2"/>
    <x v="2"/>
    <x v="0"/>
    <x v="1"/>
    <x v="1"/>
    <n v="18"/>
    <x v="0"/>
    <x v="3"/>
    <x v="0"/>
    <n v="2"/>
    <x v="3"/>
    <s v="0-8 Years"/>
    <x v="0"/>
    <x v="0"/>
    <x v="1"/>
    <n v="37"/>
    <n v="1"/>
    <n v="4"/>
    <n v="1"/>
    <n v="2"/>
    <n v="3"/>
    <s v="Y"/>
    <n v="3"/>
    <n v="3"/>
    <n v="7"/>
    <n v="4"/>
    <n v="7"/>
    <n v="5"/>
    <n v="7"/>
    <n v="5993"/>
    <n v="1"/>
    <n v="0"/>
    <n v="51"/>
    <n v="2689"/>
    <n v="80"/>
    <n v="1"/>
  </r>
  <r>
    <n v="78"/>
    <x v="1"/>
    <x v="1"/>
    <x v="0"/>
    <x v="1"/>
    <x v="0"/>
    <x v="3"/>
    <x v="2"/>
    <x v="3"/>
    <x v="1"/>
    <x v="0"/>
    <n v="2"/>
    <x v="3"/>
    <x v="0"/>
    <x v="1"/>
    <x v="0"/>
    <x v="1"/>
    <x v="0"/>
    <n v="22"/>
    <x v="1"/>
    <x v="2"/>
    <x v="1"/>
    <n v="3"/>
    <x v="1"/>
    <s v="9-16 Years"/>
    <x v="1"/>
    <x v="1"/>
    <x v="1"/>
    <n v="32"/>
    <n v="1"/>
    <n v="3"/>
    <n v="1"/>
    <n v="3"/>
    <n v="4"/>
    <s v="Y"/>
    <n v="4"/>
    <n v="2"/>
    <n v="9"/>
    <n v="3"/>
    <n v="9"/>
    <n v="8"/>
    <n v="8"/>
    <n v="6162"/>
    <n v="1"/>
    <n v="7"/>
    <n v="33"/>
    <n v="10877"/>
    <n v="80"/>
    <n v="1"/>
  </r>
  <r>
    <n v="79"/>
    <x v="1"/>
    <x v="1"/>
    <x v="1"/>
    <x v="1"/>
    <x v="3"/>
    <x v="4"/>
    <x v="0"/>
    <x v="2"/>
    <x v="0"/>
    <x v="0"/>
    <n v="2"/>
    <x v="2"/>
    <x v="0"/>
    <x v="0"/>
    <x v="1"/>
    <x v="1"/>
    <x v="1"/>
    <n v="11"/>
    <x v="0"/>
    <x v="1"/>
    <x v="1"/>
    <n v="2"/>
    <x v="1"/>
    <s v="9-16 Years"/>
    <x v="2"/>
    <x v="1"/>
    <x v="1"/>
    <n v="38"/>
    <n v="29"/>
    <n v="5"/>
    <n v="4"/>
    <n v="3"/>
    <n v="4"/>
    <s v="Y"/>
    <n v="3"/>
    <n v="4"/>
    <n v="10"/>
    <n v="3"/>
    <n v="10"/>
    <n v="3"/>
    <n v="9"/>
    <n v="2406"/>
    <n v="1"/>
    <n v="9"/>
    <n v="50"/>
    <n v="5456"/>
    <n v="80"/>
    <n v="0"/>
  </r>
  <r>
    <n v="80"/>
    <x v="0"/>
    <x v="1"/>
    <x v="0"/>
    <x v="1"/>
    <x v="1"/>
    <x v="0"/>
    <x v="2"/>
    <x v="0"/>
    <x v="0"/>
    <x v="1"/>
    <n v="5"/>
    <x v="7"/>
    <x v="2"/>
    <x v="2"/>
    <x v="4"/>
    <x v="5"/>
    <x v="0"/>
    <n v="12"/>
    <x v="0"/>
    <x v="1"/>
    <x v="3"/>
    <n v="2"/>
    <x v="2"/>
    <s v="25-32 Years"/>
    <x v="2"/>
    <x v="3"/>
    <x v="1"/>
    <n v="50"/>
    <n v="7"/>
    <n v="2"/>
    <n v="2"/>
    <n v="2"/>
    <n v="3"/>
    <s v="Y"/>
    <n v="3"/>
    <n v="4"/>
    <n v="29"/>
    <n v="2"/>
    <n v="27"/>
    <n v="3"/>
    <n v="8"/>
    <n v="18740"/>
    <n v="1"/>
    <n v="13"/>
    <n v="43"/>
    <n v="16701"/>
    <n v="80"/>
    <n v="1"/>
  </r>
  <r>
    <n v="81"/>
    <x v="3"/>
    <x v="1"/>
    <x v="0"/>
    <x v="0"/>
    <x v="3"/>
    <x v="3"/>
    <x v="0"/>
    <x v="3"/>
    <x v="0"/>
    <x v="0"/>
    <n v="3"/>
    <x v="0"/>
    <x v="3"/>
    <x v="0"/>
    <x v="0"/>
    <x v="7"/>
    <x v="1"/>
    <n v="11"/>
    <x v="0"/>
    <x v="1"/>
    <x v="3"/>
    <n v="3"/>
    <x v="2"/>
    <s v="17-24 Years"/>
    <x v="4"/>
    <x v="1"/>
    <x v="1"/>
    <n v="59"/>
    <n v="25"/>
    <n v="3"/>
    <n v="1"/>
    <n v="3"/>
    <n v="1"/>
    <s v="Y"/>
    <n v="3"/>
    <n v="4"/>
    <n v="28"/>
    <n v="2"/>
    <n v="21"/>
    <n v="16"/>
    <n v="9"/>
    <n v="7637"/>
    <n v="1"/>
    <n v="7"/>
    <n v="99"/>
    <n v="2354"/>
    <n v="80"/>
    <n v="0"/>
  </r>
  <r>
    <n v="83"/>
    <x v="1"/>
    <x v="1"/>
    <x v="0"/>
    <x v="1"/>
    <x v="1"/>
    <x v="3"/>
    <x v="4"/>
    <x v="1"/>
    <x v="0"/>
    <x v="0"/>
    <n v="3"/>
    <x v="4"/>
    <x v="2"/>
    <x v="2"/>
    <x v="2"/>
    <x v="1"/>
    <x v="1"/>
    <n v="13"/>
    <x v="0"/>
    <x v="2"/>
    <x v="2"/>
    <n v="2"/>
    <x v="1"/>
    <s v="17-24 Years"/>
    <x v="3"/>
    <x v="4"/>
    <x v="1"/>
    <n v="36"/>
    <n v="8"/>
    <n v="3"/>
    <n v="3"/>
    <n v="3"/>
    <n v="3"/>
    <s v="Y"/>
    <n v="3"/>
    <n v="2"/>
    <n v="17"/>
    <n v="3"/>
    <n v="17"/>
    <n v="14"/>
    <n v="8"/>
    <n v="10096"/>
    <n v="1"/>
    <n v="12"/>
    <n v="59"/>
    <n v="8202"/>
    <n v="80"/>
    <n v="3"/>
  </r>
  <r>
    <n v="84"/>
    <x v="3"/>
    <x v="1"/>
    <x v="0"/>
    <x v="1"/>
    <x v="1"/>
    <x v="3"/>
    <x v="2"/>
    <x v="2"/>
    <x v="0"/>
    <x v="0"/>
    <n v="4"/>
    <x v="5"/>
    <x v="2"/>
    <x v="2"/>
    <x v="3"/>
    <x v="6"/>
    <x v="0"/>
    <n v="14"/>
    <x v="0"/>
    <x v="3"/>
    <x v="2"/>
    <n v="2"/>
    <x v="1"/>
    <s v="0-8 Years"/>
    <x v="2"/>
    <x v="0"/>
    <x v="2"/>
    <n v="55"/>
    <n v="8"/>
    <n v="3"/>
    <n v="4"/>
    <n v="3"/>
    <n v="3"/>
    <s v="Y"/>
    <n v="3"/>
    <n v="3"/>
    <n v="21"/>
    <n v="3"/>
    <n v="5"/>
    <n v="0"/>
    <n v="2"/>
    <n v="14756"/>
    <n v="1"/>
    <n v="0"/>
    <n v="33"/>
    <n v="19730"/>
    <n v="80"/>
    <n v="3"/>
  </r>
  <r>
    <n v="85"/>
    <x v="1"/>
    <x v="1"/>
    <x v="1"/>
    <x v="1"/>
    <x v="1"/>
    <x v="3"/>
    <x v="0"/>
    <x v="0"/>
    <x v="1"/>
    <x v="1"/>
    <n v="2"/>
    <x v="3"/>
    <x v="1"/>
    <x v="0"/>
    <x v="0"/>
    <x v="1"/>
    <x v="1"/>
    <n v="13"/>
    <x v="0"/>
    <x v="3"/>
    <x v="0"/>
    <n v="3"/>
    <x v="1"/>
    <s v="0-8 Years"/>
    <x v="0"/>
    <x v="0"/>
    <x v="2"/>
    <n v="36"/>
    <n v="11"/>
    <n v="3"/>
    <n v="2"/>
    <n v="2"/>
    <n v="2"/>
    <s v="Y"/>
    <n v="3"/>
    <n v="3"/>
    <n v="6"/>
    <n v="3"/>
    <n v="6"/>
    <n v="5"/>
    <n v="3"/>
    <n v="6499"/>
    <n v="1"/>
    <n v="0"/>
    <n v="95"/>
    <n v="22656"/>
    <n v="80"/>
    <n v="0"/>
  </r>
  <r>
    <n v="86"/>
    <x v="0"/>
    <x v="1"/>
    <x v="0"/>
    <x v="1"/>
    <x v="1"/>
    <x v="3"/>
    <x v="0"/>
    <x v="0"/>
    <x v="1"/>
    <x v="0"/>
    <n v="3"/>
    <x v="1"/>
    <x v="3"/>
    <x v="2"/>
    <x v="2"/>
    <x v="6"/>
    <x v="1"/>
    <n v="17"/>
    <x v="0"/>
    <x v="3"/>
    <x v="3"/>
    <n v="2"/>
    <x v="1"/>
    <s v="0-8 Years"/>
    <x v="2"/>
    <x v="0"/>
    <x v="2"/>
    <n v="45"/>
    <n v="7"/>
    <n v="3"/>
    <n v="2"/>
    <n v="3"/>
    <n v="1"/>
    <s v="Y"/>
    <n v="3"/>
    <n v="3"/>
    <n v="25"/>
    <n v="3"/>
    <n v="1"/>
    <n v="0"/>
    <n v="0"/>
    <n v="9724"/>
    <n v="1"/>
    <n v="0"/>
    <n v="59"/>
    <n v="18787"/>
    <n v="80"/>
    <n v="1"/>
  </r>
  <r>
    <n v="88"/>
    <x v="1"/>
    <x v="1"/>
    <x v="1"/>
    <x v="1"/>
    <x v="0"/>
    <x v="3"/>
    <x v="2"/>
    <x v="0"/>
    <x v="1"/>
    <x v="0"/>
    <n v="1"/>
    <x v="1"/>
    <x v="3"/>
    <x v="1"/>
    <x v="1"/>
    <x v="4"/>
    <x v="1"/>
    <n v="13"/>
    <x v="0"/>
    <x v="1"/>
    <x v="0"/>
    <n v="2"/>
    <x v="2"/>
    <s v="0-8 Years"/>
    <x v="2"/>
    <x v="0"/>
    <x v="2"/>
    <n v="35"/>
    <n v="1"/>
    <n v="3"/>
    <n v="2"/>
    <n v="3"/>
    <n v="1"/>
    <s v="Y"/>
    <n v="3"/>
    <n v="4"/>
    <n v="5"/>
    <n v="2"/>
    <n v="3"/>
    <n v="2"/>
    <n v="2"/>
    <n v="2194"/>
    <n v="1"/>
    <n v="1"/>
    <n v="79"/>
    <n v="5868"/>
    <n v="80"/>
    <n v="1"/>
  </r>
  <r>
    <n v="90"/>
    <x v="1"/>
    <x v="0"/>
    <x v="0"/>
    <x v="1"/>
    <x v="1"/>
    <x v="3"/>
    <x v="2"/>
    <x v="2"/>
    <x v="1"/>
    <x v="1"/>
    <n v="1"/>
    <x v="1"/>
    <x v="2"/>
    <x v="1"/>
    <x v="1"/>
    <x v="1"/>
    <x v="0"/>
    <n v="17"/>
    <x v="0"/>
    <x v="0"/>
    <x v="0"/>
    <n v="0"/>
    <x v="2"/>
    <s v="0-8 Years"/>
    <x v="2"/>
    <x v="0"/>
    <x v="2"/>
    <n v="36"/>
    <n v="9"/>
    <n v="3"/>
    <n v="4"/>
    <n v="2"/>
    <n v="3"/>
    <s v="Y"/>
    <n v="3"/>
    <n v="1"/>
    <n v="2"/>
    <n v="2"/>
    <n v="1"/>
    <n v="0"/>
    <n v="0"/>
    <n v="3388"/>
    <n v="1"/>
    <n v="0"/>
    <n v="79"/>
    <n v="21777"/>
    <n v="80"/>
    <n v="1"/>
  </r>
  <r>
    <n v="91"/>
    <x v="3"/>
    <x v="1"/>
    <x v="1"/>
    <x v="0"/>
    <x v="0"/>
    <x v="1"/>
    <x v="0"/>
    <x v="3"/>
    <x v="0"/>
    <x v="1"/>
    <n v="2"/>
    <x v="0"/>
    <x v="2"/>
    <x v="0"/>
    <x v="0"/>
    <x v="7"/>
    <x v="1"/>
    <n v="11"/>
    <x v="0"/>
    <x v="1"/>
    <x v="2"/>
    <n v="2"/>
    <x v="2"/>
    <s v="0-8 Years"/>
    <x v="2"/>
    <x v="0"/>
    <x v="2"/>
    <n v="59"/>
    <n v="1"/>
    <n v="1"/>
    <n v="1"/>
    <n v="2"/>
    <n v="3"/>
    <s v="Y"/>
    <n v="3"/>
    <n v="4"/>
    <n v="20"/>
    <n v="2"/>
    <n v="4"/>
    <n v="3"/>
    <n v="3"/>
    <n v="5473"/>
    <n v="1"/>
    <n v="1"/>
    <n v="57"/>
    <n v="24668"/>
    <n v="80"/>
    <n v="0"/>
  </r>
  <r>
    <n v="94"/>
    <x v="2"/>
    <x v="1"/>
    <x v="0"/>
    <x v="1"/>
    <x v="0"/>
    <x v="3"/>
    <x v="0"/>
    <x v="1"/>
    <x v="1"/>
    <x v="0"/>
    <n v="1"/>
    <x v="1"/>
    <x v="1"/>
    <x v="1"/>
    <x v="1"/>
    <x v="1"/>
    <x v="1"/>
    <n v="23"/>
    <x v="1"/>
    <x v="1"/>
    <x v="0"/>
    <n v="3"/>
    <x v="1"/>
    <s v="0-8 Years"/>
    <x v="0"/>
    <x v="0"/>
    <x v="0"/>
    <n v="29"/>
    <n v="2"/>
    <n v="3"/>
    <n v="3"/>
    <n v="3"/>
    <n v="2"/>
    <s v="Y"/>
    <n v="4"/>
    <n v="4"/>
    <n v="6"/>
    <n v="3"/>
    <n v="5"/>
    <n v="4"/>
    <n v="4"/>
    <n v="2703"/>
    <n v="1"/>
    <n v="0"/>
    <n v="76"/>
    <n v="4956"/>
    <n v="80"/>
    <n v="1"/>
  </r>
  <r>
    <n v="95"/>
    <x v="1"/>
    <x v="1"/>
    <x v="0"/>
    <x v="1"/>
    <x v="0"/>
    <x v="2"/>
    <x v="2"/>
    <x v="1"/>
    <x v="1"/>
    <x v="0"/>
    <n v="1"/>
    <x v="1"/>
    <x v="1"/>
    <x v="0"/>
    <x v="1"/>
    <x v="1"/>
    <x v="1"/>
    <n v="17"/>
    <x v="0"/>
    <x v="2"/>
    <x v="0"/>
    <n v="4"/>
    <x v="1"/>
    <s v="0-8 Years"/>
    <x v="2"/>
    <x v="0"/>
    <x v="2"/>
    <n v="31"/>
    <n v="1"/>
    <n v="4"/>
    <n v="3"/>
    <n v="3"/>
    <n v="2"/>
    <s v="Y"/>
    <n v="3"/>
    <n v="2"/>
    <n v="1"/>
    <n v="3"/>
    <n v="1"/>
    <n v="1"/>
    <n v="0"/>
    <n v="2501"/>
    <n v="1"/>
    <n v="1"/>
    <n v="87"/>
    <n v="18775"/>
    <n v="80"/>
    <n v="0"/>
  </r>
  <r>
    <n v="96"/>
    <x v="1"/>
    <x v="1"/>
    <x v="0"/>
    <x v="1"/>
    <x v="0"/>
    <x v="3"/>
    <x v="0"/>
    <x v="0"/>
    <x v="1"/>
    <x v="0"/>
    <n v="2"/>
    <x v="1"/>
    <x v="1"/>
    <x v="1"/>
    <x v="0"/>
    <x v="1"/>
    <x v="1"/>
    <n v="17"/>
    <x v="0"/>
    <x v="2"/>
    <x v="1"/>
    <n v="3"/>
    <x v="1"/>
    <s v="9-16 Years"/>
    <x v="0"/>
    <x v="0"/>
    <x v="1"/>
    <n v="32"/>
    <n v="1"/>
    <n v="3"/>
    <n v="2"/>
    <n v="3"/>
    <n v="2"/>
    <s v="Y"/>
    <n v="3"/>
    <n v="2"/>
    <n v="10"/>
    <n v="3"/>
    <n v="10"/>
    <n v="4"/>
    <n v="9"/>
    <n v="6220"/>
    <n v="1"/>
    <n v="0"/>
    <n v="66"/>
    <n v="7346"/>
    <n v="80"/>
    <n v="2"/>
  </r>
  <r>
    <n v="97"/>
    <x v="1"/>
    <x v="1"/>
    <x v="0"/>
    <x v="1"/>
    <x v="0"/>
    <x v="3"/>
    <x v="0"/>
    <x v="0"/>
    <x v="0"/>
    <x v="2"/>
    <n v="1"/>
    <x v="2"/>
    <x v="0"/>
    <x v="1"/>
    <x v="1"/>
    <x v="8"/>
    <x v="1"/>
    <n v="12"/>
    <x v="0"/>
    <x v="2"/>
    <x v="0"/>
    <n v="3"/>
    <x v="1"/>
    <s v="0-8 Years"/>
    <x v="2"/>
    <x v="0"/>
    <x v="2"/>
    <n v="36"/>
    <n v="6"/>
    <n v="3"/>
    <n v="2"/>
    <n v="4"/>
    <n v="4"/>
    <s v="Y"/>
    <n v="3"/>
    <n v="2"/>
    <n v="5"/>
    <n v="3"/>
    <n v="1"/>
    <n v="0"/>
    <n v="0"/>
    <n v="3038"/>
    <n v="1"/>
    <n v="0"/>
    <n v="55"/>
    <n v="22002"/>
    <n v="80"/>
    <n v="0"/>
  </r>
  <r>
    <n v="98"/>
    <x v="1"/>
    <x v="1"/>
    <x v="0"/>
    <x v="1"/>
    <x v="1"/>
    <x v="2"/>
    <x v="0"/>
    <x v="1"/>
    <x v="0"/>
    <x v="0"/>
    <n v="2"/>
    <x v="3"/>
    <x v="0"/>
    <x v="0"/>
    <x v="0"/>
    <x v="1"/>
    <x v="1"/>
    <n v="23"/>
    <x v="1"/>
    <x v="1"/>
    <x v="1"/>
    <n v="2"/>
    <x v="1"/>
    <s v="9-16 Years"/>
    <x v="1"/>
    <x v="0"/>
    <x v="1"/>
    <n v="31"/>
    <n v="8"/>
    <n v="4"/>
    <n v="3"/>
    <n v="3"/>
    <n v="4"/>
    <s v="Y"/>
    <n v="4"/>
    <n v="4"/>
    <n v="11"/>
    <n v="3"/>
    <n v="11"/>
    <n v="7"/>
    <n v="8"/>
    <n v="4424"/>
    <n v="1"/>
    <n v="1"/>
    <n v="61"/>
    <n v="20682"/>
    <n v="80"/>
    <n v="0"/>
  </r>
  <r>
    <n v="100"/>
    <x v="1"/>
    <x v="1"/>
    <x v="0"/>
    <x v="0"/>
    <x v="0"/>
    <x v="2"/>
    <x v="3"/>
    <x v="1"/>
    <x v="1"/>
    <x v="1"/>
    <n v="2"/>
    <x v="0"/>
    <x v="3"/>
    <x v="0"/>
    <x v="0"/>
    <x v="1"/>
    <x v="1"/>
    <n v="14"/>
    <x v="0"/>
    <x v="2"/>
    <x v="1"/>
    <n v="2"/>
    <x v="1"/>
    <s v="9-16 Years"/>
    <x v="3"/>
    <x v="0"/>
    <x v="1"/>
    <n v="35"/>
    <n v="1"/>
    <n v="4"/>
    <n v="3"/>
    <n v="2"/>
    <n v="1"/>
    <s v="Y"/>
    <n v="3"/>
    <n v="2"/>
    <n v="16"/>
    <n v="3"/>
    <n v="15"/>
    <n v="13"/>
    <n v="8"/>
    <n v="4312"/>
    <n v="1"/>
    <n v="2"/>
    <n v="32"/>
    <n v="23016"/>
    <n v="80"/>
    <n v="0"/>
  </r>
  <r>
    <n v="101"/>
    <x v="0"/>
    <x v="1"/>
    <x v="0"/>
    <x v="1"/>
    <x v="0"/>
    <x v="2"/>
    <x v="1"/>
    <x v="2"/>
    <x v="1"/>
    <x v="0"/>
    <n v="3"/>
    <x v="7"/>
    <x v="3"/>
    <x v="1"/>
    <x v="3"/>
    <x v="4"/>
    <x v="0"/>
    <n v="14"/>
    <x v="0"/>
    <x v="2"/>
    <x v="2"/>
    <n v="3"/>
    <x v="3"/>
    <s v="0-8 Years"/>
    <x v="2"/>
    <x v="0"/>
    <x v="2"/>
    <n v="45"/>
    <n v="6"/>
    <n v="4"/>
    <n v="4"/>
    <n v="3"/>
    <n v="1"/>
    <s v="Y"/>
    <n v="3"/>
    <n v="2"/>
    <n v="17"/>
    <n v="4"/>
    <n v="0"/>
    <n v="0"/>
    <n v="0"/>
    <n v="13245"/>
    <n v="1"/>
    <n v="0"/>
    <n v="52"/>
    <n v="15067"/>
    <n v="80"/>
    <n v="0"/>
  </r>
  <r>
    <n v="102"/>
    <x v="1"/>
    <x v="1"/>
    <x v="0"/>
    <x v="1"/>
    <x v="1"/>
    <x v="2"/>
    <x v="2"/>
    <x v="3"/>
    <x v="1"/>
    <x v="0"/>
    <n v="3"/>
    <x v="7"/>
    <x v="2"/>
    <x v="0"/>
    <x v="3"/>
    <x v="4"/>
    <x v="1"/>
    <n v="13"/>
    <x v="0"/>
    <x v="0"/>
    <x v="1"/>
    <n v="3"/>
    <x v="3"/>
    <s v="0-8 Years"/>
    <x v="2"/>
    <x v="0"/>
    <x v="2"/>
    <n v="37"/>
    <n v="7"/>
    <n v="4"/>
    <n v="1"/>
    <n v="3"/>
    <n v="3"/>
    <s v="Y"/>
    <n v="3"/>
    <n v="1"/>
    <n v="16"/>
    <n v="4"/>
    <n v="5"/>
    <n v="2"/>
    <n v="2"/>
    <n v="13664"/>
    <n v="1"/>
    <n v="0"/>
    <n v="30"/>
    <n v="25258"/>
    <n v="80"/>
    <n v="0"/>
  </r>
  <r>
    <n v="103"/>
    <x v="0"/>
    <x v="1"/>
    <x v="0"/>
    <x v="2"/>
    <x v="0"/>
    <x v="0"/>
    <x v="2"/>
    <x v="0"/>
    <x v="1"/>
    <x v="0"/>
    <n v="2"/>
    <x v="8"/>
    <x v="1"/>
    <x v="2"/>
    <x v="0"/>
    <x v="0"/>
    <x v="0"/>
    <n v="22"/>
    <x v="1"/>
    <x v="1"/>
    <x v="1"/>
    <n v="2"/>
    <x v="1"/>
    <s v="0-8 Years"/>
    <x v="2"/>
    <x v="0"/>
    <x v="2"/>
    <n v="46"/>
    <n v="5"/>
    <n v="2"/>
    <n v="2"/>
    <n v="3"/>
    <n v="2"/>
    <s v="Y"/>
    <n v="4"/>
    <n v="4"/>
    <n v="16"/>
    <n v="3"/>
    <n v="4"/>
    <n v="2"/>
    <n v="2"/>
    <n v="5021"/>
    <n v="1"/>
    <n v="0"/>
    <n v="80"/>
    <n v="10425"/>
    <n v="80"/>
    <n v="1"/>
  </r>
  <r>
    <n v="104"/>
    <x v="2"/>
    <x v="1"/>
    <x v="0"/>
    <x v="1"/>
    <x v="0"/>
    <x v="1"/>
    <x v="0"/>
    <x v="2"/>
    <x v="1"/>
    <x v="1"/>
    <n v="2"/>
    <x v="2"/>
    <x v="0"/>
    <x v="1"/>
    <x v="0"/>
    <x v="1"/>
    <x v="0"/>
    <n v="12"/>
    <x v="0"/>
    <x v="3"/>
    <x v="1"/>
    <n v="1"/>
    <x v="2"/>
    <s v="9-16 Years"/>
    <x v="1"/>
    <x v="0"/>
    <x v="2"/>
    <n v="30"/>
    <n v="1"/>
    <n v="1"/>
    <n v="4"/>
    <n v="2"/>
    <n v="4"/>
    <s v="Y"/>
    <n v="3"/>
    <n v="3"/>
    <n v="10"/>
    <n v="2"/>
    <n v="10"/>
    <n v="8"/>
    <n v="0"/>
    <n v="5126"/>
    <n v="1"/>
    <n v="3"/>
    <n v="55"/>
    <n v="15998"/>
    <n v="80"/>
    <n v="2"/>
  </r>
  <r>
    <n v="105"/>
    <x v="1"/>
    <x v="1"/>
    <x v="0"/>
    <x v="1"/>
    <x v="0"/>
    <x v="3"/>
    <x v="2"/>
    <x v="0"/>
    <x v="1"/>
    <x v="1"/>
    <n v="1"/>
    <x v="1"/>
    <x v="2"/>
    <x v="0"/>
    <x v="1"/>
    <x v="1"/>
    <x v="1"/>
    <n v="18"/>
    <x v="0"/>
    <x v="0"/>
    <x v="0"/>
    <n v="3"/>
    <x v="1"/>
    <s v="0-8 Years"/>
    <x v="0"/>
    <x v="0"/>
    <x v="0"/>
    <n v="35"/>
    <n v="1"/>
    <n v="3"/>
    <n v="2"/>
    <n v="2"/>
    <n v="3"/>
    <s v="Y"/>
    <n v="3"/>
    <n v="1"/>
    <n v="6"/>
    <n v="3"/>
    <n v="6"/>
    <n v="4"/>
    <n v="4"/>
    <n v="2859"/>
    <n v="1"/>
    <n v="0"/>
    <n v="30"/>
    <n v="26278"/>
    <n v="80"/>
    <n v="0"/>
  </r>
  <r>
    <n v="106"/>
    <x v="3"/>
    <x v="1"/>
    <x v="0"/>
    <x v="0"/>
    <x v="0"/>
    <x v="0"/>
    <x v="0"/>
    <x v="3"/>
    <x v="1"/>
    <x v="0"/>
    <n v="3"/>
    <x v="0"/>
    <x v="0"/>
    <x v="1"/>
    <x v="2"/>
    <x v="8"/>
    <x v="1"/>
    <n v="14"/>
    <x v="0"/>
    <x v="1"/>
    <x v="2"/>
    <n v="4"/>
    <x v="1"/>
    <s v="0-8 Years"/>
    <x v="2"/>
    <x v="0"/>
    <x v="2"/>
    <n v="55"/>
    <n v="1"/>
    <n v="2"/>
    <n v="1"/>
    <n v="3"/>
    <n v="4"/>
    <s v="Y"/>
    <n v="3"/>
    <n v="4"/>
    <n v="24"/>
    <n v="3"/>
    <n v="1"/>
    <n v="0"/>
    <n v="0"/>
    <n v="10239"/>
    <n v="1"/>
    <n v="1"/>
    <n v="70"/>
    <n v="18092"/>
    <n v="80"/>
    <n v="1"/>
  </r>
  <r>
    <n v="107"/>
    <x v="1"/>
    <x v="1"/>
    <x v="2"/>
    <x v="1"/>
    <x v="0"/>
    <x v="3"/>
    <x v="2"/>
    <x v="0"/>
    <x v="0"/>
    <x v="3"/>
    <n v="2"/>
    <x v="1"/>
    <x v="0"/>
    <x v="2"/>
    <x v="0"/>
    <x v="7"/>
    <x v="0"/>
    <n v="12"/>
    <x v="0"/>
    <x v="1"/>
    <x v="2"/>
    <n v="3"/>
    <x v="1"/>
    <s v="9-16 Years"/>
    <x v="5"/>
    <x v="0"/>
    <x v="1"/>
    <n v="38"/>
    <n v="6"/>
    <n v="3"/>
    <n v="2"/>
    <n v="1"/>
    <n v="4"/>
    <s v="Y"/>
    <n v="3"/>
    <n v="4"/>
    <n v="17"/>
    <n v="3"/>
    <n v="13"/>
    <n v="11"/>
    <n v="9"/>
    <n v="5329"/>
    <n v="1"/>
    <n v="1"/>
    <n v="79"/>
    <n v="15717"/>
    <n v="80"/>
    <n v="3"/>
  </r>
  <r>
    <n v="110"/>
    <x v="1"/>
    <x v="1"/>
    <x v="0"/>
    <x v="1"/>
    <x v="0"/>
    <x v="0"/>
    <x v="2"/>
    <x v="3"/>
    <x v="1"/>
    <x v="0"/>
    <n v="2"/>
    <x v="3"/>
    <x v="1"/>
    <x v="1"/>
    <x v="0"/>
    <x v="1"/>
    <x v="1"/>
    <n v="15"/>
    <x v="0"/>
    <x v="3"/>
    <x v="0"/>
    <n v="2"/>
    <x v="1"/>
    <s v="0-8 Years"/>
    <x v="2"/>
    <x v="0"/>
    <x v="2"/>
    <n v="34"/>
    <n v="1"/>
    <n v="2"/>
    <n v="1"/>
    <n v="3"/>
    <n v="2"/>
    <s v="Y"/>
    <n v="3"/>
    <n v="3"/>
    <n v="5"/>
    <n v="3"/>
    <n v="5"/>
    <n v="2"/>
    <n v="3"/>
    <n v="4325"/>
    <n v="1"/>
    <n v="1"/>
    <n v="94"/>
    <n v="17736"/>
    <n v="80"/>
    <n v="0"/>
  </r>
  <r>
    <n v="112"/>
    <x v="3"/>
    <x v="1"/>
    <x v="0"/>
    <x v="1"/>
    <x v="1"/>
    <x v="3"/>
    <x v="0"/>
    <x v="2"/>
    <x v="1"/>
    <x v="3"/>
    <n v="3"/>
    <x v="3"/>
    <x v="0"/>
    <x v="0"/>
    <x v="0"/>
    <x v="4"/>
    <x v="1"/>
    <n v="11"/>
    <x v="0"/>
    <x v="0"/>
    <x v="4"/>
    <n v="3"/>
    <x v="2"/>
    <s v="0-8 Years"/>
    <x v="0"/>
    <x v="0"/>
    <x v="2"/>
    <n v="56"/>
    <n v="7"/>
    <n v="3"/>
    <n v="4"/>
    <n v="1"/>
    <n v="4"/>
    <s v="Y"/>
    <n v="3"/>
    <n v="1"/>
    <n v="37"/>
    <n v="2"/>
    <n v="6"/>
    <n v="4"/>
    <n v="2"/>
    <n v="7260"/>
    <n v="1"/>
    <n v="0"/>
    <n v="49"/>
    <n v="21698"/>
    <n v="80"/>
    <n v="0"/>
  </r>
  <r>
    <n v="113"/>
    <x v="2"/>
    <x v="1"/>
    <x v="0"/>
    <x v="0"/>
    <x v="0"/>
    <x v="1"/>
    <x v="4"/>
    <x v="1"/>
    <x v="1"/>
    <x v="0"/>
    <n v="1"/>
    <x v="6"/>
    <x v="3"/>
    <x v="2"/>
    <x v="1"/>
    <x v="8"/>
    <x v="1"/>
    <n v="13"/>
    <x v="0"/>
    <x v="3"/>
    <x v="0"/>
    <n v="3"/>
    <x v="1"/>
    <s v="0-8 Years"/>
    <x v="2"/>
    <x v="0"/>
    <x v="2"/>
    <n v="23"/>
    <n v="2"/>
    <n v="1"/>
    <n v="3"/>
    <n v="3"/>
    <n v="1"/>
    <s v="Y"/>
    <n v="3"/>
    <n v="3"/>
    <n v="3"/>
    <n v="3"/>
    <n v="0"/>
    <n v="0"/>
    <n v="0"/>
    <n v="2322"/>
    <n v="1"/>
    <n v="0"/>
    <n v="62"/>
    <n v="9518"/>
    <n v="80"/>
    <n v="1"/>
  </r>
  <r>
    <n v="116"/>
    <x v="3"/>
    <x v="1"/>
    <x v="0"/>
    <x v="1"/>
    <x v="1"/>
    <x v="2"/>
    <x v="0"/>
    <x v="2"/>
    <x v="1"/>
    <x v="0"/>
    <n v="1"/>
    <x v="2"/>
    <x v="0"/>
    <x v="1"/>
    <x v="1"/>
    <x v="8"/>
    <x v="1"/>
    <n v="23"/>
    <x v="1"/>
    <x v="2"/>
    <x v="1"/>
    <n v="4"/>
    <x v="1"/>
    <s v="0-8 Years"/>
    <x v="2"/>
    <x v="0"/>
    <x v="2"/>
    <n v="51"/>
    <n v="9"/>
    <n v="4"/>
    <n v="4"/>
    <n v="3"/>
    <n v="4"/>
    <s v="Y"/>
    <n v="4"/>
    <n v="2"/>
    <n v="10"/>
    <n v="3"/>
    <n v="4"/>
    <n v="2"/>
    <n v="3"/>
    <n v="2075"/>
    <n v="1"/>
    <n v="0"/>
    <n v="96"/>
    <n v="18725"/>
    <n v="80"/>
    <n v="2"/>
  </r>
  <r>
    <n v="117"/>
    <x v="2"/>
    <x v="1"/>
    <x v="0"/>
    <x v="1"/>
    <x v="0"/>
    <x v="3"/>
    <x v="0"/>
    <x v="1"/>
    <x v="1"/>
    <x v="1"/>
    <n v="2"/>
    <x v="4"/>
    <x v="0"/>
    <x v="1"/>
    <x v="0"/>
    <x v="1"/>
    <x v="1"/>
    <n v="19"/>
    <x v="0"/>
    <x v="0"/>
    <x v="1"/>
    <n v="3"/>
    <x v="1"/>
    <s v="9-16 Years"/>
    <x v="5"/>
    <x v="4"/>
    <x v="1"/>
    <n v="30"/>
    <n v="2"/>
    <n v="3"/>
    <n v="3"/>
    <n v="2"/>
    <n v="4"/>
    <s v="Y"/>
    <n v="3"/>
    <n v="1"/>
    <n v="11"/>
    <n v="3"/>
    <n v="11"/>
    <n v="10"/>
    <n v="8"/>
    <n v="4152"/>
    <n v="1"/>
    <n v="10"/>
    <n v="99"/>
    <n v="15830"/>
    <n v="80"/>
    <n v="3"/>
  </r>
  <r>
    <n v="118"/>
    <x v="0"/>
    <x v="0"/>
    <x v="0"/>
    <x v="0"/>
    <x v="1"/>
    <x v="0"/>
    <x v="2"/>
    <x v="1"/>
    <x v="1"/>
    <x v="1"/>
    <n v="3"/>
    <x v="0"/>
    <x v="0"/>
    <x v="0"/>
    <x v="2"/>
    <x v="1"/>
    <x v="1"/>
    <n v="16"/>
    <x v="0"/>
    <x v="1"/>
    <x v="1"/>
    <n v="3"/>
    <x v="1"/>
    <s v="9-16 Years"/>
    <x v="1"/>
    <x v="2"/>
    <x v="1"/>
    <n v="46"/>
    <n v="9"/>
    <n v="2"/>
    <n v="3"/>
    <n v="2"/>
    <n v="4"/>
    <s v="Y"/>
    <n v="3"/>
    <n v="4"/>
    <n v="9"/>
    <n v="3"/>
    <n v="9"/>
    <n v="8"/>
    <n v="7"/>
    <n v="9619"/>
    <n v="1"/>
    <n v="4"/>
    <n v="64"/>
    <n v="13596"/>
    <n v="80"/>
    <n v="0"/>
  </r>
  <r>
    <n v="119"/>
    <x v="1"/>
    <x v="1"/>
    <x v="1"/>
    <x v="1"/>
    <x v="0"/>
    <x v="2"/>
    <x v="0"/>
    <x v="1"/>
    <x v="1"/>
    <x v="1"/>
    <n v="4"/>
    <x v="4"/>
    <x v="1"/>
    <x v="1"/>
    <x v="3"/>
    <x v="1"/>
    <x v="1"/>
    <n v="22"/>
    <x v="1"/>
    <x v="1"/>
    <x v="2"/>
    <n v="3"/>
    <x v="2"/>
    <s v="17-24 Years"/>
    <x v="2"/>
    <x v="4"/>
    <x v="3"/>
    <n v="40"/>
    <n v="1"/>
    <n v="4"/>
    <n v="3"/>
    <n v="2"/>
    <n v="2"/>
    <s v="Y"/>
    <n v="4"/>
    <n v="4"/>
    <n v="22"/>
    <n v="2"/>
    <n v="22"/>
    <n v="3"/>
    <n v="11"/>
    <n v="13503"/>
    <n v="1"/>
    <n v="11"/>
    <n v="78"/>
    <n v="14115"/>
    <n v="80"/>
    <n v="1"/>
  </r>
  <r>
    <n v="120"/>
    <x v="3"/>
    <x v="1"/>
    <x v="0"/>
    <x v="0"/>
    <x v="2"/>
    <x v="2"/>
    <x v="3"/>
    <x v="1"/>
    <x v="1"/>
    <x v="0"/>
    <n v="2"/>
    <x v="0"/>
    <x v="0"/>
    <x v="0"/>
    <x v="0"/>
    <x v="1"/>
    <x v="0"/>
    <n v="22"/>
    <x v="1"/>
    <x v="1"/>
    <x v="1"/>
    <n v="2"/>
    <x v="0"/>
    <s v="9-16 Years"/>
    <x v="1"/>
    <x v="0"/>
    <x v="2"/>
    <n v="51"/>
    <n v="21"/>
    <n v="4"/>
    <n v="3"/>
    <n v="3"/>
    <n v="4"/>
    <s v="Y"/>
    <n v="4"/>
    <n v="4"/>
    <n v="11"/>
    <n v="1"/>
    <n v="10"/>
    <n v="7"/>
    <n v="0"/>
    <n v="5441"/>
    <n v="1"/>
    <n v="1"/>
    <n v="71"/>
    <n v="8423"/>
    <n v="80"/>
    <n v="0"/>
  </r>
  <r>
    <n v="121"/>
    <x v="2"/>
    <x v="1"/>
    <x v="0"/>
    <x v="0"/>
    <x v="0"/>
    <x v="0"/>
    <x v="2"/>
    <x v="1"/>
    <x v="0"/>
    <x v="1"/>
    <n v="2"/>
    <x v="0"/>
    <x v="1"/>
    <x v="2"/>
    <x v="0"/>
    <x v="1"/>
    <x v="0"/>
    <n v="12"/>
    <x v="0"/>
    <x v="2"/>
    <x v="1"/>
    <n v="4"/>
    <x v="2"/>
    <s v="9-16 Years"/>
    <x v="1"/>
    <x v="0"/>
    <x v="1"/>
    <n v="30"/>
    <n v="4"/>
    <n v="2"/>
    <n v="3"/>
    <n v="2"/>
    <n v="2"/>
    <s v="Y"/>
    <n v="3"/>
    <n v="2"/>
    <n v="11"/>
    <n v="2"/>
    <n v="11"/>
    <n v="8"/>
    <n v="7"/>
    <n v="5209"/>
    <n v="1"/>
    <n v="2"/>
    <n v="63"/>
    <n v="19760"/>
    <n v="80"/>
    <n v="3"/>
  </r>
  <r>
    <n v="124"/>
    <x v="0"/>
    <x v="1"/>
    <x v="1"/>
    <x v="1"/>
    <x v="0"/>
    <x v="3"/>
    <x v="2"/>
    <x v="1"/>
    <x v="1"/>
    <x v="1"/>
    <n v="3"/>
    <x v="4"/>
    <x v="3"/>
    <x v="1"/>
    <x v="2"/>
    <x v="6"/>
    <x v="0"/>
    <n v="13"/>
    <x v="0"/>
    <x v="3"/>
    <x v="2"/>
    <n v="5"/>
    <x v="2"/>
    <s v="9-16 Years"/>
    <x v="1"/>
    <x v="1"/>
    <x v="0"/>
    <n v="46"/>
    <n v="1"/>
    <n v="3"/>
    <n v="3"/>
    <n v="2"/>
    <n v="1"/>
    <s v="Y"/>
    <n v="3"/>
    <n v="3"/>
    <n v="21"/>
    <n v="2"/>
    <n v="10"/>
    <n v="9"/>
    <n v="5"/>
    <n v="10673"/>
    <n v="1"/>
    <n v="9"/>
    <n v="40"/>
    <n v="3142"/>
    <n v="80"/>
    <n v="1"/>
  </r>
  <r>
    <n v="125"/>
    <x v="1"/>
    <x v="1"/>
    <x v="0"/>
    <x v="0"/>
    <x v="0"/>
    <x v="2"/>
    <x v="2"/>
    <x v="0"/>
    <x v="1"/>
    <x v="0"/>
    <n v="2"/>
    <x v="0"/>
    <x v="2"/>
    <x v="0"/>
    <x v="0"/>
    <x v="1"/>
    <x v="1"/>
    <n v="16"/>
    <x v="0"/>
    <x v="0"/>
    <x v="1"/>
    <n v="0"/>
    <x v="1"/>
    <s v="9-16 Years"/>
    <x v="1"/>
    <x v="2"/>
    <x v="1"/>
    <n v="32"/>
    <n v="6"/>
    <n v="4"/>
    <n v="2"/>
    <n v="3"/>
    <n v="3"/>
    <s v="Y"/>
    <n v="3"/>
    <n v="1"/>
    <n v="12"/>
    <n v="3"/>
    <n v="11"/>
    <n v="8"/>
    <n v="7"/>
    <n v="5010"/>
    <n v="1"/>
    <n v="5"/>
    <n v="87"/>
    <n v="24301"/>
    <n v="80"/>
    <n v="0"/>
  </r>
  <r>
    <n v="126"/>
    <x v="3"/>
    <x v="1"/>
    <x v="0"/>
    <x v="1"/>
    <x v="0"/>
    <x v="2"/>
    <x v="4"/>
    <x v="3"/>
    <x v="0"/>
    <x v="0"/>
    <n v="3"/>
    <x v="7"/>
    <x v="2"/>
    <x v="1"/>
    <x v="3"/>
    <x v="3"/>
    <x v="1"/>
    <n v="12"/>
    <x v="0"/>
    <x v="0"/>
    <x v="1"/>
    <n v="5"/>
    <x v="0"/>
    <s v="0-8 Years"/>
    <x v="2"/>
    <x v="0"/>
    <x v="2"/>
    <n v="54"/>
    <n v="2"/>
    <n v="4"/>
    <n v="1"/>
    <n v="3"/>
    <n v="3"/>
    <s v="Y"/>
    <n v="3"/>
    <n v="1"/>
    <n v="16"/>
    <n v="1"/>
    <n v="4"/>
    <n v="3"/>
    <n v="3"/>
    <n v="13549"/>
    <n v="1"/>
    <n v="0"/>
    <n v="60"/>
    <n v="24001"/>
    <n v="80"/>
    <n v="1"/>
  </r>
  <r>
    <n v="128"/>
    <x v="2"/>
    <x v="1"/>
    <x v="0"/>
    <x v="0"/>
    <x v="0"/>
    <x v="0"/>
    <x v="1"/>
    <x v="3"/>
    <x v="0"/>
    <x v="0"/>
    <n v="2"/>
    <x v="0"/>
    <x v="2"/>
    <x v="1"/>
    <x v="0"/>
    <x v="1"/>
    <x v="1"/>
    <n v="21"/>
    <x v="1"/>
    <x v="0"/>
    <x v="0"/>
    <n v="2"/>
    <x v="2"/>
    <s v="0-8 Years"/>
    <x v="2"/>
    <x v="0"/>
    <x v="2"/>
    <n v="24"/>
    <n v="3"/>
    <n v="2"/>
    <n v="1"/>
    <n v="3"/>
    <n v="3"/>
    <s v="Y"/>
    <n v="4"/>
    <n v="1"/>
    <n v="4"/>
    <n v="2"/>
    <n v="3"/>
    <n v="2"/>
    <n v="2"/>
    <n v="4999"/>
    <n v="1"/>
    <n v="0"/>
    <n v="33"/>
    <n v="17519"/>
    <n v="80"/>
    <n v="1"/>
  </r>
  <r>
    <n v="129"/>
    <x v="2"/>
    <x v="1"/>
    <x v="2"/>
    <x v="0"/>
    <x v="0"/>
    <x v="3"/>
    <x v="2"/>
    <x v="0"/>
    <x v="1"/>
    <x v="0"/>
    <n v="2"/>
    <x v="0"/>
    <x v="2"/>
    <x v="1"/>
    <x v="0"/>
    <x v="1"/>
    <x v="1"/>
    <n v="15"/>
    <x v="0"/>
    <x v="2"/>
    <x v="0"/>
    <n v="3"/>
    <x v="3"/>
    <s v="0-8 Years"/>
    <x v="0"/>
    <x v="0"/>
    <x v="0"/>
    <n v="28"/>
    <n v="4"/>
    <n v="3"/>
    <n v="2"/>
    <n v="3"/>
    <n v="3"/>
    <s v="Y"/>
    <n v="3"/>
    <n v="2"/>
    <n v="5"/>
    <n v="4"/>
    <n v="5"/>
    <n v="4"/>
    <n v="4"/>
    <n v="4221"/>
    <n v="1"/>
    <n v="0"/>
    <n v="43"/>
    <n v="8863"/>
    <n v="80"/>
    <n v="0"/>
  </r>
  <r>
    <n v="131"/>
    <x v="3"/>
    <x v="1"/>
    <x v="0"/>
    <x v="0"/>
    <x v="1"/>
    <x v="2"/>
    <x v="2"/>
    <x v="2"/>
    <x v="1"/>
    <x v="0"/>
    <n v="4"/>
    <x v="0"/>
    <x v="2"/>
    <x v="0"/>
    <x v="3"/>
    <x v="1"/>
    <x v="1"/>
    <n v="13"/>
    <x v="0"/>
    <x v="3"/>
    <x v="4"/>
    <n v="1"/>
    <x v="2"/>
    <s v="33-40 Years"/>
    <x v="5"/>
    <x v="0"/>
    <x v="1"/>
    <n v="58"/>
    <n v="10"/>
    <n v="4"/>
    <n v="4"/>
    <n v="3"/>
    <n v="3"/>
    <s v="Y"/>
    <n v="3"/>
    <n v="3"/>
    <n v="38"/>
    <n v="2"/>
    <n v="37"/>
    <n v="10"/>
    <n v="8"/>
    <n v="13872"/>
    <n v="1"/>
    <n v="1"/>
    <n v="37"/>
    <n v="24409"/>
    <n v="80"/>
    <n v="0"/>
  </r>
  <r>
    <n v="132"/>
    <x v="0"/>
    <x v="1"/>
    <x v="2"/>
    <x v="1"/>
    <x v="2"/>
    <x v="3"/>
    <x v="2"/>
    <x v="0"/>
    <x v="1"/>
    <x v="0"/>
    <n v="2"/>
    <x v="2"/>
    <x v="1"/>
    <x v="1"/>
    <x v="1"/>
    <x v="4"/>
    <x v="1"/>
    <n v="12"/>
    <x v="0"/>
    <x v="3"/>
    <x v="2"/>
    <n v="3"/>
    <x v="3"/>
    <s v="0-8 Years"/>
    <x v="2"/>
    <x v="0"/>
    <x v="2"/>
    <n v="44"/>
    <n v="23"/>
    <n v="3"/>
    <n v="2"/>
    <n v="3"/>
    <n v="2"/>
    <s v="Y"/>
    <n v="3"/>
    <n v="3"/>
    <n v="17"/>
    <n v="4"/>
    <n v="3"/>
    <n v="2"/>
    <n v="2"/>
    <n v="2042"/>
    <n v="1"/>
    <n v="1"/>
    <n v="67"/>
    <n v="25043"/>
    <n v="80"/>
    <n v="1"/>
  </r>
  <r>
    <n v="133"/>
    <x v="1"/>
    <x v="0"/>
    <x v="0"/>
    <x v="2"/>
    <x v="0"/>
    <x v="2"/>
    <x v="5"/>
    <x v="1"/>
    <x v="1"/>
    <x v="0"/>
    <n v="1"/>
    <x v="8"/>
    <x v="3"/>
    <x v="2"/>
    <x v="1"/>
    <x v="4"/>
    <x v="0"/>
    <n v="22"/>
    <x v="1"/>
    <x v="1"/>
    <x v="0"/>
    <n v="3"/>
    <x v="1"/>
    <s v="0-8 Years"/>
    <x v="2"/>
    <x v="0"/>
    <x v="2"/>
    <n v="37"/>
    <n v="6"/>
    <n v="4"/>
    <n v="3"/>
    <n v="3"/>
    <n v="1"/>
    <s v="Y"/>
    <n v="4"/>
    <n v="4"/>
    <n v="7"/>
    <n v="3"/>
    <n v="3"/>
    <n v="2"/>
    <n v="2"/>
    <n v="2073"/>
    <n v="1"/>
    <n v="0"/>
    <n v="63"/>
    <n v="23648"/>
    <n v="80"/>
    <n v="0"/>
  </r>
  <r>
    <n v="134"/>
    <x v="1"/>
    <x v="1"/>
    <x v="0"/>
    <x v="1"/>
    <x v="0"/>
    <x v="1"/>
    <x v="0"/>
    <x v="2"/>
    <x v="1"/>
    <x v="0"/>
    <n v="1"/>
    <x v="1"/>
    <x v="3"/>
    <x v="0"/>
    <x v="1"/>
    <x v="1"/>
    <x v="1"/>
    <n v="13"/>
    <x v="0"/>
    <x v="1"/>
    <x v="0"/>
    <n v="2"/>
    <x v="1"/>
    <s v="0-8 Years"/>
    <x v="2"/>
    <x v="0"/>
    <x v="2"/>
    <n v="32"/>
    <n v="1"/>
    <n v="1"/>
    <n v="4"/>
    <n v="3"/>
    <n v="1"/>
    <s v="Y"/>
    <n v="3"/>
    <n v="4"/>
    <n v="1"/>
    <n v="3"/>
    <n v="1"/>
    <n v="0"/>
    <n v="0"/>
    <n v="2956"/>
    <n v="1"/>
    <n v="0"/>
    <n v="71"/>
    <n v="15178"/>
    <n v="80"/>
    <n v="0"/>
  </r>
  <r>
    <n v="137"/>
    <x v="4"/>
    <x v="0"/>
    <x v="1"/>
    <x v="1"/>
    <x v="0"/>
    <x v="3"/>
    <x v="0"/>
    <x v="2"/>
    <x v="0"/>
    <x v="1"/>
    <n v="1"/>
    <x v="2"/>
    <x v="0"/>
    <x v="0"/>
    <x v="1"/>
    <x v="1"/>
    <x v="0"/>
    <n v="18"/>
    <x v="0"/>
    <x v="2"/>
    <x v="0"/>
    <n v="5"/>
    <x v="1"/>
    <s v="0-8 Years"/>
    <x v="2"/>
    <x v="0"/>
    <x v="2"/>
    <n v="20"/>
    <n v="6"/>
    <n v="3"/>
    <n v="4"/>
    <n v="2"/>
    <n v="4"/>
    <s v="Y"/>
    <n v="3"/>
    <n v="2"/>
    <n v="1"/>
    <n v="3"/>
    <n v="1"/>
    <n v="0"/>
    <n v="0"/>
    <n v="2926"/>
    <n v="1"/>
    <n v="1"/>
    <n v="66"/>
    <n v="19783"/>
    <n v="80"/>
    <n v="0"/>
  </r>
  <r>
    <n v="138"/>
    <x v="1"/>
    <x v="1"/>
    <x v="0"/>
    <x v="1"/>
    <x v="0"/>
    <x v="2"/>
    <x v="1"/>
    <x v="3"/>
    <x v="0"/>
    <x v="0"/>
    <n v="2"/>
    <x v="1"/>
    <x v="2"/>
    <x v="0"/>
    <x v="0"/>
    <x v="1"/>
    <x v="1"/>
    <n v="14"/>
    <x v="0"/>
    <x v="3"/>
    <x v="1"/>
    <n v="3"/>
    <x v="1"/>
    <s v="9-16 Years"/>
    <x v="3"/>
    <x v="0"/>
    <x v="3"/>
    <n v="34"/>
    <n v="6"/>
    <n v="4"/>
    <n v="1"/>
    <n v="3"/>
    <n v="3"/>
    <s v="Y"/>
    <n v="3"/>
    <n v="3"/>
    <n v="16"/>
    <n v="3"/>
    <n v="16"/>
    <n v="13"/>
    <n v="10"/>
    <n v="4809"/>
    <n v="1"/>
    <n v="2"/>
    <n v="41"/>
    <n v="12482"/>
    <n v="80"/>
    <n v="0"/>
  </r>
  <r>
    <n v="139"/>
    <x v="1"/>
    <x v="1"/>
    <x v="2"/>
    <x v="1"/>
    <x v="0"/>
    <x v="0"/>
    <x v="0"/>
    <x v="1"/>
    <x v="1"/>
    <x v="1"/>
    <n v="2"/>
    <x v="4"/>
    <x v="0"/>
    <x v="2"/>
    <x v="0"/>
    <x v="5"/>
    <x v="1"/>
    <n v="14"/>
    <x v="0"/>
    <x v="1"/>
    <x v="2"/>
    <n v="2"/>
    <x v="3"/>
    <s v="0-8 Years"/>
    <x v="2"/>
    <x v="0"/>
    <x v="2"/>
    <n v="37"/>
    <n v="2"/>
    <n v="2"/>
    <n v="3"/>
    <n v="2"/>
    <n v="4"/>
    <s v="Y"/>
    <n v="3"/>
    <n v="4"/>
    <n v="17"/>
    <n v="4"/>
    <n v="1"/>
    <n v="0"/>
    <n v="0"/>
    <n v="5163"/>
    <n v="1"/>
    <n v="0"/>
    <n v="100"/>
    <n v="15850"/>
    <n v="80"/>
    <n v="1"/>
  </r>
  <r>
    <n v="140"/>
    <x v="3"/>
    <x v="1"/>
    <x v="2"/>
    <x v="2"/>
    <x v="0"/>
    <x v="2"/>
    <x v="5"/>
    <x v="1"/>
    <x v="0"/>
    <x v="1"/>
    <n v="5"/>
    <x v="5"/>
    <x v="0"/>
    <x v="1"/>
    <x v="4"/>
    <x v="3"/>
    <x v="1"/>
    <n v="21"/>
    <x v="1"/>
    <x v="1"/>
    <x v="3"/>
    <n v="3"/>
    <x v="1"/>
    <s v="0-8 Years"/>
    <x v="2"/>
    <x v="0"/>
    <x v="2"/>
    <n v="59"/>
    <n v="2"/>
    <n v="4"/>
    <n v="3"/>
    <n v="2"/>
    <n v="4"/>
    <s v="Y"/>
    <n v="4"/>
    <n v="4"/>
    <n v="30"/>
    <n v="3"/>
    <n v="3"/>
    <n v="2"/>
    <n v="2"/>
    <n v="18844"/>
    <n v="1"/>
    <n v="2"/>
    <n v="32"/>
    <n v="21922"/>
    <n v="80"/>
    <n v="1"/>
  </r>
  <r>
    <n v="141"/>
    <x v="0"/>
    <x v="1"/>
    <x v="1"/>
    <x v="1"/>
    <x v="0"/>
    <x v="3"/>
    <x v="0"/>
    <x v="3"/>
    <x v="0"/>
    <x v="0"/>
    <n v="5"/>
    <x v="7"/>
    <x v="1"/>
    <x v="1"/>
    <x v="4"/>
    <x v="8"/>
    <x v="0"/>
    <n v="19"/>
    <x v="0"/>
    <x v="0"/>
    <x v="3"/>
    <n v="1"/>
    <x v="2"/>
    <s v="0-8 Years"/>
    <x v="2"/>
    <x v="0"/>
    <x v="1"/>
    <n v="50"/>
    <n v="1"/>
    <n v="3"/>
    <n v="1"/>
    <n v="3"/>
    <n v="2"/>
    <s v="Y"/>
    <n v="3"/>
    <n v="1"/>
    <n v="28"/>
    <n v="2"/>
    <n v="8"/>
    <n v="3"/>
    <n v="7"/>
    <n v="18172"/>
    <n v="1"/>
    <n v="0"/>
    <n v="73"/>
    <n v="9755"/>
    <n v="80"/>
    <n v="0"/>
  </r>
  <r>
    <n v="142"/>
    <x v="2"/>
    <x v="0"/>
    <x v="0"/>
    <x v="0"/>
    <x v="0"/>
    <x v="3"/>
    <x v="3"/>
    <x v="1"/>
    <x v="1"/>
    <x v="1"/>
    <n v="2"/>
    <x v="0"/>
    <x v="2"/>
    <x v="0"/>
    <x v="0"/>
    <x v="1"/>
    <x v="0"/>
    <n v="11"/>
    <x v="0"/>
    <x v="1"/>
    <x v="0"/>
    <n v="1"/>
    <x v="1"/>
    <s v="0-8 Years"/>
    <x v="0"/>
    <x v="0"/>
    <x v="2"/>
    <n v="25"/>
    <n v="5"/>
    <n v="3"/>
    <n v="3"/>
    <n v="2"/>
    <n v="3"/>
    <s v="Y"/>
    <n v="3"/>
    <n v="4"/>
    <n v="6"/>
    <n v="3"/>
    <n v="6"/>
    <n v="4"/>
    <n v="3"/>
    <n v="5744"/>
    <n v="1"/>
    <n v="0"/>
    <n v="46"/>
    <n v="26959"/>
    <n v="80"/>
    <n v="0"/>
  </r>
  <r>
    <n v="143"/>
    <x v="2"/>
    <x v="1"/>
    <x v="0"/>
    <x v="1"/>
    <x v="1"/>
    <x v="1"/>
    <x v="2"/>
    <x v="2"/>
    <x v="1"/>
    <x v="1"/>
    <n v="1"/>
    <x v="1"/>
    <x v="0"/>
    <x v="1"/>
    <x v="1"/>
    <x v="1"/>
    <x v="1"/>
    <n v="11"/>
    <x v="0"/>
    <x v="3"/>
    <x v="0"/>
    <n v="2"/>
    <x v="1"/>
    <s v="0-8 Years"/>
    <x v="2"/>
    <x v="0"/>
    <x v="2"/>
    <n v="25"/>
    <n v="7"/>
    <n v="1"/>
    <n v="4"/>
    <n v="2"/>
    <n v="4"/>
    <s v="Y"/>
    <n v="3"/>
    <n v="3"/>
    <n v="2"/>
    <n v="3"/>
    <n v="2"/>
    <n v="2"/>
    <n v="1"/>
    <n v="2889"/>
    <n v="1"/>
    <n v="2"/>
    <n v="64"/>
    <n v="26897"/>
    <n v="80"/>
    <n v="2"/>
  </r>
  <r>
    <n v="144"/>
    <x v="2"/>
    <x v="1"/>
    <x v="0"/>
    <x v="1"/>
    <x v="4"/>
    <x v="3"/>
    <x v="2"/>
    <x v="0"/>
    <x v="0"/>
    <x v="0"/>
    <n v="1"/>
    <x v="2"/>
    <x v="0"/>
    <x v="0"/>
    <x v="1"/>
    <x v="1"/>
    <x v="1"/>
    <n v="15"/>
    <x v="0"/>
    <x v="3"/>
    <x v="0"/>
    <n v="5"/>
    <x v="1"/>
    <s v="0-8 Years"/>
    <x v="2"/>
    <x v="0"/>
    <x v="2"/>
    <n v="22"/>
    <n v="15"/>
    <n v="3"/>
    <n v="2"/>
    <n v="3"/>
    <n v="4"/>
    <s v="Y"/>
    <n v="3"/>
    <n v="3"/>
    <n v="1"/>
    <n v="3"/>
    <n v="0"/>
    <n v="0"/>
    <n v="0"/>
    <n v="2871"/>
    <n v="1"/>
    <n v="0"/>
    <n v="59"/>
    <n v="23785"/>
    <n v="80"/>
    <n v="0"/>
  </r>
  <r>
    <n v="145"/>
    <x v="3"/>
    <x v="1"/>
    <x v="1"/>
    <x v="1"/>
    <x v="0"/>
    <x v="2"/>
    <x v="2"/>
    <x v="3"/>
    <x v="0"/>
    <x v="1"/>
    <n v="3"/>
    <x v="4"/>
    <x v="3"/>
    <x v="0"/>
    <x v="0"/>
    <x v="8"/>
    <x v="1"/>
    <n v="20"/>
    <x v="1"/>
    <x v="3"/>
    <x v="2"/>
    <n v="1"/>
    <x v="2"/>
    <s v="9-16 Years"/>
    <x v="5"/>
    <x v="4"/>
    <x v="1"/>
    <n v="51"/>
    <n v="1"/>
    <n v="4"/>
    <n v="1"/>
    <n v="2"/>
    <n v="1"/>
    <s v="Y"/>
    <n v="4"/>
    <n v="3"/>
    <n v="23"/>
    <n v="2"/>
    <n v="13"/>
    <n v="12"/>
    <n v="8"/>
    <n v="7484"/>
    <n v="1"/>
    <n v="12"/>
    <n v="30"/>
    <n v="25796"/>
    <n v="80"/>
    <n v="0"/>
  </r>
  <r>
    <n v="147"/>
    <x v="1"/>
    <x v="0"/>
    <x v="1"/>
    <x v="1"/>
    <x v="1"/>
    <x v="3"/>
    <x v="0"/>
    <x v="3"/>
    <x v="1"/>
    <x v="3"/>
    <n v="2"/>
    <x v="2"/>
    <x v="2"/>
    <x v="0"/>
    <x v="0"/>
    <x v="1"/>
    <x v="0"/>
    <n v="24"/>
    <x v="1"/>
    <x v="1"/>
    <x v="1"/>
    <n v="3"/>
    <x v="1"/>
    <s v="9-16 Years"/>
    <x v="1"/>
    <x v="0"/>
    <x v="0"/>
    <n v="34"/>
    <n v="7"/>
    <n v="3"/>
    <n v="1"/>
    <n v="1"/>
    <n v="3"/>
    <s v="Y"/>
    <n v="4"/>
    <n v="4"/>
    <n v="9"/>
    <n v="3"/>
    <n v="9"/>
    <n v="7"/>
    <n v="6"/>
    <n v="6074"/>
    <n v="1"/>
    <n v="0"/>
    <n v="66"/>
    <n v="22887"/>
    <n v="80"/>
    <n v="0"/>
  </r>
  <r>
    <n v="148"/>
    <x v="3"/>
    <x v="1"/>
    <x v="2"/>
    <x v="2"/>
    <x v="3"/>
    <x v="3"/>
    <x v="5"/>
    <x v="2"/>
    <x v="0"/>
    <x v="2"/>
    <n v="4"/>
    <x v="5"/>
    <x v="0"/>
    <x v="0"/>
    <x v="4"/>
    <x v="6"/>
    <x v="0"/>
    <n v="12"/>
    <x v="0"/>
    <x v="3"/>
    <x v="2"/>
    <n v="3"/>
    <x v="1"/>
    <s v="0-8 Years"/>
    <x v="2"/>
    <x v="2"/>
    <x v="0"/>
    <n v="54"/>
    <n v="26"/>
    <n v="3"/>
    <n v="4"/>
    <n v="4"/>
    <n v="4"/>
    <s v="Y"/>
    <n v="3"/>
    <n v="3"/>
    <n v="23"/>
    <n v="3"/>
    <n v="5"/>
    <n v="3"/>
    <n v="4"/>
    <n v="17328"/>
    <n v="1"/>
    <n v="4"/>
    <n v="30"/>
    <n v="13871"/>
    <n v="80"/>
    <n v="0"/>
  </r>
  <r>
    <n v="150"/>
    <x v="2"/>
    <x v="1"/>
    <x v="0"/>
    <x v="1"/>
    <x v="4"/>
    <x v="1"/>
    <x v="0"/>
    <x v="0"/>
    <x v="1"/>
    <x v="0"/>
    <n v="1"/>
    <x v="2"/>
    <x v="2"/>
    <x v="1"/>
    <x v="1"/>
    <x v="1"/>
    <x v="1"/>
    <n v="12"/>
    <x v="0"/>
    <x v="3"/>
    <x v="0"/>
    <n v="2"/>
    <x v="1"/>
    <s v="0-8 Years"/>
    <x v="2"/>
    <x v="0"/>
    <x v="2"/>
    <n v="24"/>
    <n v="18"/>
    <n v="1"/>
    <n v="2"/>
    <n v="3"/>
    <n v="3"/>
    <s v="Y"/>
    <n v="3"/>
    <n v="3"/>
    <n v="6"/>
    <n v="3"/>
    <n v="5"/>
    <n v="3"/>
    <n v="2"/>
    <n v="2774"/>
    <n v="1"/>
    <n v="1"/>
    <n v="52"/>
    <n v="13257"/>
    <n v="80"/>
    <n v="1"/>
  </r>
  <r>
    <n v="151"/>
    <x v="1"/>
    <x v="1"/>
    <x v="0"/>
    <x v="1"/>
    <x v="0"/>
    <x v="2"/>
    <x v="0"/>
    <x v="1"/>
    <x v="0"/>
    <x v="1"/>
    <n v="2"/>
    <x v="1"/>
    <x v="1"/>
    <x v="2"/>
    <x v="0"/>
    <x v="2"/>
    <x v="1"/>
    <n v="15"/>
    <x v="0"/>
    <x v="3"/>
    <x v="1"/>
    <n v="3"/>
    <x v="1"/>
    <s v="0-8 Years"/>
    <x v="2"/>
    <x v="0"/>
    <x v="2"/>
    <n v="34"/>
    <n v="6"/>
    <n v="4"/>
    <n v="3"/>
    <n v="2"/>
    <n v="2"/>
    <s v="Y"/>
    <n v="3"/>
    <n v="3"/>
    <n v="12"/>
    <n v="3"/>
    <n v="1"/>
    <n v="0"/>
    <n v="0"/>
    <n v="4505"/>
    <n v="1"/>
    <n v="0"/>
    <n v="45"/>
    <n v="15000"/>
    <n v="80"/>
    <n v="1"/>
  </r>
  <r>
    <n v="152"/>
    <x v="1"/>
    <x v="1"/>
    <x v="0"/>
    <x v="0"/>
    <x v="0"/>
    <x v="3"/>
    <x v="0"/>
    <x v="1"/>
    <x v="1"/>
    <x v="0"/>
    <n v="3"/>
    <x v="0"/>
    <x v="0"/>
    <x v="0"/>
    <x v="0"/>
    <x v="6"/>
    <x v="1"/>
    <n v="12"/>
    <x v="0"/>
    <x v="0"/>
    <x v="1"/>
    <n v="3"/>
    <x v="1"/>
    <s v="0-8 Years"/>
    <x v="2"/>
    <x v="0"/>
    <x v="2"/>
    <n v="37"/>
    <n v="3"/>
    <n v="3"/>
    <n v="3"/>
    <n v="3"/>
    <n v="4"/>
    <s v="Y"/>
    <n v="3"/>
    <n v="1"/>
    <n v="12"/>
    <n v="3"/>
    <n v="5"/>
    <n v="3"/>
    <n v="3"/>
    <n v="7428"/>
    <n v="1"/>
    <n v="1"/>
    <n v="87"/>
    <n v="14506"/>
    <n v="80"/>
    <n v="0"/>
  </r>
  <r>
    <n v="153"/>
    <x v="1"/>
    <x v="1"/>
    <x v="0"/>
    <x v="1"/>
    <x v="0"/>
    <x v="3"/>
    <x v="2"/>
    <x v="1"/>
    <x v="0"/>
    <x v="1"/>
    <n v="3"/>
    <x v="5"/>
    <x v="3"/>
    <x v="0"/>
    <x v="2"/>
    <x v="6"/>
    <x v="1"/>
    <n v="12"/>
    <x v="0"/>
    <x v="1"/>
    <x v="1"/>
    <n v="6"/>
    <x v="1"/>
    <s v="9-16 Years"/>
    <x v="5"/>
    <x v="2"/>
    <x v="1"/>
    <n v="34"/>
    <n v="5"/>
    <n v="3"/>
    <n v="3"/>
    <n v="2"/>
    <n v="1"/>
    <s v="Y"/>
    <n v="3"/>
    <n v="4"/>
    <n v="14"/>
    <n v="3"/>
    <n v="11"/>
    <n v="10"/>
    <n v="8"/>
    <n v="11631"/>
    <n v="1"/>
    <n v="5"/>
    <n v="45"/>
    <n v="5615"/>
    <n v="80"/>
    <n v="0"/>
  </r>
  <r>
    <n v="154"/>
    <x v="1"/>
    <x v="1"/>
    <x v="1"/>
    <x v="0"/>
    <x v="1"/>
    <x v="0"/>
    <x v="4"/>
    <x v="0"/>
    <x v="0"/>
    <x v="0"/>
    <n v="3"/>
    <x v="0"/>
    <x v="0"/>
    <x v="1"/>
    <x v="2"/>
    <x v="1"/>
    <x v="1"/>
    <n v="14"/>
    <x v="0"/>
    <x v="3"/>
    <x v="1"/>
    <n v="6"/>
    <x v="1"/>
    <s v="9-16 Years"/>
    <x v="1"/>
    <x v="0"/>
    <x v="1"/>
    <n v="36"/>
    <n v="11"/>
    <n v="2"/>
    <n v="2"/>
    <n v="3"/>
    <n v="4"/>
    <s v="Y"/>
    <n v="3"/>
    <n v="3"/>
    <n v="10"/>
    <n v="3"/>
    <n v="9"/>
    <n v="7"/>
    <n v="8"/>
    <n v="9738"/>
    <n v="1"/>
    <n v="2"/>
    <n v="92"/>
    <n v="22952"/>
    <n v="80"/>
    <n v="1"/>
  </r>
  <r>
    <n v="155"/>
    <x v="1"/>
    <x v="1"/>
    <x v="0"/>
    <x v="1"/>
    <x v="0"/>
    <x v="0"/>
    <x v="0"/>
    <x v="3"/>
    <x v="0"/>
    <x v="0"/>
    <n v="1"/>
    <x v="2"/>
    <x v="0"/>
    <x v="2"/>
    <x v="1"/>
    <x v="5"/>
    <x v="1"/>
    <n v="22"/>
    <x v="1"/>
    <x v="0"/>
    <x v="0"/>
    <n v="2"/>
    <x v="1"/>
    <s v="0-8 Years"/>
    <x v="2"/>
    <x v="0"/>
    <x v="2"/>
    <n v="36"/>
    <n v="3"/>
    <n v="2"/>
    <n v="1"/>
    <n v="3"/>
    <n v="4"/>
    <s v="Y"/>
    <n v="4"/>
    <n v="1"/>
    <n v="7"/>
    <n v="3"/>
    <n v="1"/>
    <n v="0"/>
    <n v="0"/>
    <n v="2835"/>
    <n v="1"/>
    <n v="0"/>
    <n v="39"/>
    <n v="2561"/>
    <n v="80"/>
    <n v="1"/>
  </r>
  <r>
    <n v="158"/>
    <x v="0"/>
    <x v="1"/>
    <x v="1"/>
    <x v="0"/>
    <x v="3"/>
    <x v="0"/>
    <x v="0"/>
    <x v="1"/>
    <x v="1"/>
    <x v="0"/>
    <n v="4"/>
    <x v="5"/>
    <x v="0"/>
    <x v="1"/>
    <x v="4"/>
    <x v="1"/>
    <x v="0"/>
    <n v="12"/>
    <x v="0"/>
    <x v="1"/>
    <x v="3"/>
    <n v="3"/>
    <x v="3"/>
    <s v="25-32 Years"/>
    <x v="5"/>
    <x v="2"/>
    <x v="3"/>
    <n v="43"/>
    <n v="26"/>
    <n v="2"/>
    <n v="3"/>
    <n v="3"/>
    <n v="4"/>
    <s v="Y"/>
    <n v="3"/>
    <n v="4"/>
    <n v="25"/>
    <n v="4"/>
    <n v="25"/>
    <n v="12"/>
    <n v="12"/>
    <n v="16959"/>
    <n v="1"/>
    <n v="4"/>
    <n v="92"/>
    <n v="19494"/>
    <n v="80"/>
    <n v="2"/>
  </r>
  <r>
    <n v="159"/>
    <x v="2"/>
    <x v="1"/>
    <x v="1"/>
    <x v="1"/>
    <x v="2"/>
    <x v="3"/>
    <x v="0"/>
    <x v="3"/>
    <x v="1"/>
    <x v="3"/>
    <n v="1"/>
    <x v="1"/>
    <x v="2"/>
    <x v="2"/>
    <x v="1"/>
    <x v="1"/>
    <x v="1"/>
    <n v="25"/>
    <x v="1"/>
    <x v="3"/>
    <x v="1"/>
    <n v="2"/>
    <x v="2"/>
    <s v="9-16 Years"/>
    <x v="1"/>
    <x v="0"/>
    <x v="1"/>
    <n v="30"/>
    <n v="23"/>
    <n v="3"/>
    <n v="1"/>
    <n v="1"/>
    <n v="3"/>
    <s v="Y"/>
    <n v="4"/>
    <n v="3"/>
    <n v="10"/>
    <n v="2"/>
    <n v="10"/>
    <n v="7"/>
    <n v="9"/>
    <n v="2613"/>
    <n v="1"/>
    <n v="0"/>
    <n v="96"/>
    <n v="22310"/>
    <n v="80"/>
    <n v="3"/>
  </r>
  <r>
    <n v="160"/>
    <x v="1"/>
    <x v="1"/>
    <x v="2"/>
    <x v="0"/>
    <x v="2"/>
    <x v="0"/>
    <x v="3"/>
    <x v="1"/>
    <x v="1"/>
    <x v="0"/>
    <n v="2"/>
    <x v="0"/>
    <x v="1"/>
    <x v="1"/>
    <x v="0"/>
    <x v="1"/>
    <x v="1"/>
    <n v="13"/>
    <x v="0"/>
    <x v="0"/>
    <x v="0"/>
    <n v="2"/>
    <x v="3"/>
    <s v="0-8 Years"/>
    <x v="1"/>
    <x v="0"/>
    <x v="1"/>
    <n v="33"/>
    <n v="22"/>
    <n v="2"/>
    <n v="3"/>
    <n v="3"/>
    <n v="2"/>
    <s v="Y"/>
    <n v="3"/>
    <n v="1"/>
    <n v="8"/>
    <n v="4"/>
    <n v="7"/>
    <n v="7"/>
    <n v="7"/>
    <n v="6146"/>
    <n v="1"/>
    <n v="0"/>
    <n v="95"/>
    <n v="15480"/>
    <n v="80"/>
    <n v="1"/>
  </r>
  <r>
    <n v="161"/>
    <x v="3"/>
    <x v="0"/>
    <x v="0"/>
    <x v="1"/>
    <x v="4"/>
    <x v="2"/>
    <x v="0"/>
    <x v="0"/>
    <x v="0"/>
    <x v="0"/>
    <n v="1"/>
    <x v="1"/>
    <x v="1"/>
    <x v="1"/>
    <x v="0"/>
    <x v="3"/>
    <x v="0"/>
    <n v="18"/>
    <x v="0"/>
    <x v="0"/>
    <x v="0"/>
    <n v="2"/>
    <x v="1"/>
    <s v="0-8 Years"/>
    <x v="0"/>
    <x v="2"/>
    <x v="2"/>
    <n v="56"/>
    <n v="14"/>
    <n v="4"/>
    <n v="2"/>
    <n v="3"/>
    <n v="2"/>
    <s v="Y"/>
    <n v="3"/>
    <n v="1"/>
    <n v="7"/>
    <n v="3"/>
    <n v="5"/>
    <n v="4"/>
    <n v="3"/>
    <n v="4963"/>
    <n v="1"/>
    <n v="4"/>
    <n v="72"/>
    <n v="4510"/>
    <n v="80"/>
    <n v="3"/>
  </r>
  <r>
    <n v="162"/>
    <x v="3"/>
    <x v="1"/>
    <x v="0"/>
    <x v="1"/>
    <x v="0"/>
    <x v="3"/>
    <x v="0"/>
    <x v="3"/>
    <x v="1"/>
    <x v="0"/>
    <n v="5"/>
    <x v="7"/>
    <x v="2"/>
    <x v="0"/>
    <x v="4"/>
    <x v="7"/>
    <x v="1"/>
    <n v="13"/>
    <x v="0"/>
    <x v="3"/>
    <x v="2"/>
    <n v="5"/>
    <x v="1"/>
    <s v="17-24 Years"/>
    <x v="4"/>
    <x v="3"/>
    <x v="5"/>
    <n v="51"/>
    <n v="6"/>
    <n v="3"/>
    <n v="1"/>
    <n v="3"/>
    <n v="3"/>
    <s v="Y"/>
    <n v="3"/>
    <n v="3"/>
    <n v="23"/>
    <n v="3"/>
    <n v="20"/>
    <n v="18"/>
    <n v="15"/>
    <n v="19537"/>
    <n v="1"/>
    <n v="15"/>
    <n v="51"/>
    <n v="6462"/>
    <n v="80"/>
    <n v="0"/>
  </r>
  <r>
    <n v="163"/>
    <x v="1"/>
    <x v="0"/>
    <x v="0"/>
    <x v="0"/>
    <x v="0"/>
    <x v="2"/>
    <x v="0"/>
    <x v="0"/>
    <x v="1"/>
    <x v="3"/>
    <n v="2"/>
    <x v="0"/>
    <x v="2"/>
    <x v="1"/>
    <x v="0"/>
    <x v="4"/>
    <x v="0"/>
    <n v="18"/>
    <x v="0"/>
    <x v="2"/>
    <x v="1"/>
    <n v="3"/>
    <x v="2"/>
    <s v="0-8 Years"/>
    <x v="1"/>
    <x v="1"/>
    <x v="1"/>
    <n v="31"/>
    <n v="6"/>
    <n v="4"/>
    <n v="2"/>
    <n v="1"/>
    <n v="3"/>
    <s v="Y"/>
    <n v="3"/>
    <n v="2"/>
    <n v="12"/>
    <n v="2"/>
    <n v="7"/>
    <n v="7"/>
    <n v="7"/>
    <n v="6172"/>
    <n v="1"/>
    <n v="7"/>
    <n v="76"/>
    <n v="20739"/>
    <n v="80"/>
    <n v="0"/>
  </r>
  <r>
    <n v="164"/>
    <x v="2"/>
    <x v="1"/>
    <x v="0"/>
    <x v="1"/>
    <x v="0"/>
    <x v="3"/>
    <x v="1"/>
    <x v="1"/>
    <x v="0"/>
    <x v="1"/>
    <n v="1"/>
    <x v="1"/>
    <x v="1"/>
    <x v="1"/>
    <x v="1"/>
    <x v="1"/>
    <x v="1"/>
    <n v="19"/>
    <x v="0"/>
    <x v="3"/>
    <x v="0"/>
    <n v="3"/>
    <x v="2"/>
    <s v="0-8 Years"/>
    <x v="0"/>
    <x v="2"/>
    <x v="2"/>
    <n v="26"/>
    <n v="6"/>
    <n v="3"/>
    <n v="3"/>
    <n v="2"/>
    <n v="2"/>
    <s v="Y"/>
    <n v="3"/>
    <n v="3"/>
    <n v="5"/>
    <n v="2"/>
    <n v="5"/>
    <n v="4"/>
    <n v="3"/>
    <n v="2368"/>
    <n v="1"/>
    <n v="4"/>
    <n v="46"/>
    <n v="23300"/>
    <n v="80"/>
    <n v="0"/>
  </r>
  <r>
    <n v="165"/>
    <x v="3"/>
    <x v="0"/>
    <x v="0"/>
    <x v="1"/>
    <x v="2"/>
    <x v="2"/>
    <x v="2"/>
    <x v="2"/>
    <x v="0"/>
    <x v="0"/>
    <n v="3"/>
    <x v="4"/>
    <x v="0"/>
    <x v="1"/>
    <x v="2"/>
    <x v="1"/>
    <x v="1"/>
    <n v="12"/>
    <x v="0"/>
    <x v="1"/>
    <x v="4"/>
    <n v="3"/>
    <x v="2"/>
    <s v="33-40 Years"/>
    <x v="5"/>
    <x v="3"/>
    <x v="0"/>
    <n v="58"/>
    <n v="23"/>
    <n v="4"/>
    <n v="4"/>
    <n v="3"/>
    <n v="4"/>
    <s v="Y"/>
    <n v="3"/>
    <n v="4"/>
    <n v="40"/>
    <n v="2"/>
    <n v="40"/>
    <n v="10"/>
    <n v="6"/>
    <n v="10312"/>
    <n v="1"/>
    <n v="15"/>
    <n v="94"/>
    <n v="3465"/>
    <n v="80"/>
    <n v="1"/>
  </r>
  <r>
    <n v="167"/>
    <x v="4"/>
    <x v="0"/>
    <x v="0"/>
    <x v="0"/>
    <x v="2"/>
    <x v="1"/>
    <x v="3"/>
    <x v="2"/>
    <x v="1"/>
    <x v="0"/>
    <n v="1"/>
    <x v="6"/>
    <x v="2"/>
    <x v="0"/>
    <x v="1"/>
    <x v="1"/>
    <x v="0"/>
    <n v="19"/>
    <x v="0"/>
    <x v="1"/>
    <x v="0"/>
    <n v="2"/>
    <x v="2"/>
    <s v="0-8 Years"/>
    <x v="2"/>
    <x v="0"/>
    <x v="2"/>
    <n v="19"/>
    <n v="22"/>
    <n v="1"/>
    <n v="4"/>
    <n v="3"/>
    <n v="3"/>
    <s v="Y"/>
    <n v="3"/>
    <n v="4"/>
    <n v="0"/>
    <n v="2"/>
    <n v="0"/>
    <n v="0"/>
    <n v="0"/>
    <n v="1675"/>
    <n v="1"/>
    <n v="0"/>
    <n v="50"/>
    <n v="26820"/>
    <n v="80"/>
    <n v="0"/>
  </r>
  <r>
    <n v="169"/>
    <x v="2"/>
    <x v="1"/>
    <x v="0"/>
    <x v="1"/>
    <x v="0"/>
    <x v="1"/>
    <x v="4"/>
    <x v="1"/>
    <x v="1"/>
    <x v="0"/>
    <n v="1"/>
    <x v="2"/>
    <x v="0"/>
    <x v="1"/>
    <x v="1"/>
    <x v="1"/>
    <x v="1"/>
    <n v="14"/>
    <x v="0"/>
    <x v="3"/>
    <x v="0"/>
    <n v="2"/>
    <x v="1"/>
    <s v="0-8 Years"/>
    <x v="2"/>
    <x v="0"/>
    <x v="2"/>
    <n v="22"/>
    <n v="2"/>
    <n v="1"/>
    <n v="3"/>
    <n v="3"/>
    <n v="4"/>
    <s v="Y"/>
    <n v="3"/>
    <n v="3"/>
    <n v="3"/>
    <n v="3"/>
    <n v="2"/>
    <n v="1"/>
    <n v="1"/>
    <n v="2523"/>
    <n v="1"/>
    <n v="2"/>
    <n v="100"/>
    <n v="19299"/>
    <n v="80"/>
    <n v="1"/>
  </r>
  <r>
    <n v="170"/>
    <x v="0"/>
    <x v="1"/>
    <x v="0"/>
    <x v="1"/>
    <x v="2"/>
    <x v="2"/>
    <x v="2"/>
    <x v="1"/>
    <x v="0"/>
    <x v="0"/>
    <n v="2"/>
    <x v="3"/>
    <x v="3"/>
    <x v="1"/>
    <x v="0"/>
    <x v="1"/>
    <x v="1"/>
    <n v="14"/>
    <x v="0"/>
    <x v="3"/>
    <x v="1"/>
    <n v="2"/>
    <x v="2"/>
    <s v="9-16 Years"/>
    <x v="5"/>
    <x v="2"/>
    <x v="3"/>
    <n v="49"/>
    <n v="20"/>
    <n v="4"/>
    <n v="3"/>
    <n v="3"/>
    <n v="1"/>
    <s v="Y"/>
    <n v="3"/>
    <n v="3"/>
    <n v="16"/>
    <n v="2"/>
    <n v="15"/>
    <n v="11"/>
    <n v="11"/>
    <n v="6567"/>
    <n v="1"/>
    <n v="5"/>
    <n v="96"/>
    <n v="5549"/>
    <n v="80"/>
    <n v="0"/>
  </r>
  <r>
    <n v="171"/>
    <x v="0"/>
    <x v="1"/>
    <x v="1"/>
    <x v="1"/>
    <x v="3"/>
    <x v="3"/>
    <x v="2"/>
    <x v="0"/>
    <x v="0"/>
    <x v="2"/>
    <n v="1"/>
    <x v="1"/>
    <x v="2"/>
    <x v="0"/>
    <x v="0"/>
    <x v="4"/>
    <x v="1"/>
    <n v="12"/>
    <x v="0"/>
    <x v="1"/>
    <x v="2"/>
    <n v="2"/>
    <x v="1"/>
    <s v="0-8 Years"/>
    <x v="2"/>
    <x v="0"/>
    <x v="2"/>
    <n v="43"/>
    <n v="28"/>
    <n v="3"/>
    <n v="2"/>
    <n v="4"/>
    <n v="3"/>
    <s v="Y"/>
    <n v="3"/>
    <n v="4"/>
    <n v="18"/>
    <n v="3"/>
    <n v="3"/>
    <n v="2"/>
    <n v="2"/>
    <n v="4739"/>
    <n v="1"/>
    <n v="1"/>
    <n v="72"/>
    <n v="16090"/>
    <n v="80"/>
    <n v="0"/>
  </r>
  <r>
    <n v="174"/>
    <x v="0"/>
    <x v="1"/>
    <x v="1"/>
    <x v="0"/>
    <x v="1"/>
    <x v="3"/>
    <x v="3"/>
    <x v="1"/>
    <x v="0"/>
    <x v="0"/>
    <n v="3"/>
    <x v="0"/>
    <x v="0"/>
    <x v="0"/>
    <x v="2"/>
    <x v="4"/>
    <x v="1"/>
    <n v="11"/>
    <x v="0"/>
    <x v="1"/>
    <x v="1"/>
    <n v="3"/>
    <x v="1"/>
    <s v="0-8 Years"/>
    <x v="2"/>
    <x v="0"/>
    <x v="2"/>
    <n v="50"/>
    <n v="12"/>
    <n v="3"/>
    <n v="3"/>
    <n v="3"/>
    <n v="4"/>
    <s v="Y"/>
    <n v="3"/>
    <n v="4"/>
    <n v="16"/>
    <n v="3"/>
    <n v="2"/>
    <n v="2"/>
    <n v="1"/>
    <n v="9208"/>
    <n v="1"/>
    <n v="2"/>
    <n v="77"/>
    <n v="6645"/>
    <n v="80"/>
    <n v="0"/>
  </r>
  <r>
    <n v="175"/>
    <x v="1"/>
    <x v="0"/>
    <x v="0"/>
    <x v="0"/>
    <x v="2"/>
    <x v="3"/>
    <x v="0"/>
    <x v="0"/>
    <x v="0"/>
    <x v="3"/>
    <n v="2"/>
    <x v="0"/>
    <x v="2"/>
    <x v="1"/>
    <x v="0"/>
    <x v="8"/>
    <x v="0"/>
    <n v="11"/>
    <x v="0"/>
    <x v="3"/>
    <x v="0"/>
    <n v="2"/>
    <x v="1"/>
    <s v="0-8 Years"/>
    <x v="2"/>
    <x v="0"/>
    <x v="2"/>
    <n v="31"/>
    <n v="20"/>
    <n v="3"/>
    <n v="2"/>
    <n v="1"/>
    <n v="3"/>
    <s v="Y"/>
    <n v="3"/>
    <n v="3"/>
    <n v="4"/>
    <n v="3"/>
    <n v="2"/>
    <n v="2"/>
    <n v="2"/>
    <n v="4559"/>
    <n v="1"/>
    <n v="2"/>
    <n v="71"/>
    <n v="24788"/>
    <n v="80"/>
    <n v="1"/>
  </r>
  <r>
    <n v="176"/>
    <x v="0"/>
    <x v="1"/>
    <x v="0"/>
    <x v="0"/>
    <x v="1"/>
    <x v="1"/>
    <x v="0"/>
    <x v="1"/>
    <x v="1"/>
    <x v="0"/>
    <n v="3"/>
    <x v="0"/>
    <x v="2"/>
    <x v="2"/>
    <x v="2"/>
    <x v="8"/>
    <x v="0"/>
    <n v="13"/>
    <x v="0"/>
    <x v="3"/>
    <x v="1"/>
    <n v="2"/>
    <x v="1"/>
    <s v="9-16 Years"/>
    <x v="1"/>
    <x v="0"/>
    <x v="1"/>
    <n v="41"/>
    <n v="9"/>
    <n v="1"/>
    <n v="3"/>
    <n v="3"/>
    <n v="3"/>
    <s v="Y"/>
    <n v="3"/>
    <n v="3"/>
    <n v="12"/>
    <n v="3"/>
    <n v="9"/>
    <n v="7"/>
    <n v="7"/>
    <n v="8189"/>
    <n v="1"/>
    <n v="0"/>
    <n v="96"/>
    <n v="21196"/>
    <n v="80"/>
    <n v="1"/>
  </r>
  <r>
    <n v="177"/>
    <x v="2"/>
    <x v="1"/>
    <x v="0"/>
    <x v="2"/>
    <x v="3"/>
    <x v="1"/>
    <x v="0"/>
    <x v="1"/>
    <x v="0"/>
    <x v="0"/>
    <n v="1"/>
    <x v="8"/>
    <x v="2"/>
    <x v="1"/>
    <x v="1"/>
    <x v="1"/>
    <x v="1"/>
    <n v="23"/>
    <x v="1"/>
    <x v="1"/>
    <x v="0"/>
    <n v="3"/>
    <x v="1"/>
    <s v="0-8 Years"/>
    <x v="1"/>
    <x v="2"/>
    <x v="1"/>
    <n v="26"/>
    <n v="25"/>
    <n v="1"/>
    <n v="3"/>
    <n v="3"/>
    <n v="3"/>
    <s v="Y"/>
    <n v="4"/>
    <n v="4"/>
    <n v="8"/>
    <n v="3"/>
    <n v="8"/>
    <n v="7"/>
    <n v="7"/>
    <n v="2942"/>
    <n v="1"/>
    <n v="5"/>
    <n v="61"/>
    <n v="8916"/>
    <n v="80"/>
    <n v="1"/>
  </r>
  <r>
    <n v="178"/>
    <x v="1"/>
    <x v="1"/>
    <x v="0"/>
    <x v="1"/>
    <x v="0"/>
    <x v="0"/>
    <x v="2"/>
    <x v="0"/>
    <x v="1"/>
    <x v="0"/>
    <n v="2"/>
    <x v="3"/>
    <x v="1"/>
    <x v="2"/>
    <x v="0"/>
    <x v="2"/>
    <x v="1"/>
    <n v="20"/>
    <x v="1"/>
    <x v="1"/>
    <x v="0"/>
    <n v="0"/>
    <x v="1"/>
    <s v="0-8 Years"/>
    <x v="2"/>
    <x v="0"/>
    <x v="2"/>
    <n v="36"/>
    <n v="6"/>
    <n v="2"/>
    <n v="2"/>
    <n v="3"/>
    <n v="2"/>
    <s v="Y"/>
    <n v="4"/>
    <n v="4"/>
    <n v="7"/>
    <n v="3"/>
    <n v="3"/>
    <n v="2"/>
    <n v="1"/>
    <n v="4941"/>
    <n v="1"/>
    <n v="0"/>
    <n v="84"/>
    <n v="2819"/>
    <n v="80"/>
    <n v="2"/>
  </r>
  <r>
    <n v="179"/>
    <x v="3"/>
    <x v="0"/>
    <x v="1"/>
    <x v="1"/>
    <x v="1"/>
    <x v="2"/>
    <x v="0"/>
    <x v="3"/>
    <x v="1"/>
    <x v="3"/>
    <n v="3"/>
    <x v="3"/>
    <x v="0"/>
    <x v="0"/>
    <x v="2"/>
    <x v="6"/>
    <x v="1"/>
    <n v="15"/>
    <x v="0"/>
    <x v="1"/>
    <x v="2"/>
    <n v="2"/>
    <x v="1"/>
    <s v="0-8 Years"/>
    <x v="2"/>
    <x v="0"/>
    <x v="2"/>
    <n v="51"/>
    <n v="8"/>
    <n v="4"/>
    <n v="1"/>
    <n v="1"/>
    <n v="4"/>
    <s v="Y"/>
    <n v="3"/>
    <n v="4"/>
    <n v="18"/>
    <n v="3"/>
    <n v="4"/>
    <n v="2"/>
    <n v="3"/>
    <n v="10650"/>
    <n v="1"/>
    <n v="0"/>
    <n v="53"/>
    <n v="25150"/>
    <n v="80"/>
    <n v="0"/>
  </r>
  <r>
    <n v="182"/>
    <x v="1"/>
    <x v="1"/>
    <x v="0"/>
    <x v="0"/>
    <x v="0"/>
    <x v="2"/>
    <x v="0"/>
    <x v="2"/>
    <x v="0"/>
    <x v="1"/>
    <n v="2"/>
    <x v="0"/>
    <x v="2"/>
    <x v="1"/>
    <x v="0"/>
    <x v="4"/>
    <x v="1"/>
    <n v="14"/>
    <x v="0"/>
    <x v="3"/>
    <x v="2"/>
    <n v="1"/>
    <x v="3"/>
    <s v="9-16 Years"/>
    <x v="5"/>
    <x v="2"/>
    <x v="1"/>
    <n v="39"/>
    <n v="4"/>
    <n v="4"/>
    <n v="4"/>
    <n v="2"/>
    <n v="3"/>
    <s v="Y"/>
    <n v="3"/>
    <n v="3"/>
    <n v="17"/>
    <n v="4"/>
    <n v="15"/>
    <n v="11"/>
    <n v="9"/>
    <n v="5902"/>
    <n v="1"/>
    <n v="5"/>
    <n v="47"/>
    <n v="14590"/>
    <n v="80"/>
    <n v="1"/>
  </r>
  <r>
    <n v="183"/>
    <x v="2"/>
    <x v="1"/>
    <x v="0"/>
    <x v="0"/>
    <x v="3"/>
    <x v="3"/>
    <x v="0"/>
    <x v="3"/>
    <x v="1"/>
    <x v="1"/>
    <n v="2"/>
    <x v="0"/>
    <x v="2"/>
    <x v="1"/>
    <x v="2"/>
    <x v="6"/>
    <x v="1"/>
    <n v="18"/>
    <x v="0"/>
    <x v="1"/>
    <x v="0"/>
    <n v="3"/>
    <x v="1"/>
    <s v="0-8 Years"/>
    <x v="2"/>
    <x v="0"/>
    <x v="2"/>
    <n v="25"/>
    <n v="28"/>
    <n v="3"/>
    <n v="1"/>
    <n v="2"/>
    <n v="3"/>
    <s v="Y"/>
    <n v="3"/>
    <n v="4"/>
    <n v="6"/>
    <n v="3"/>
    <n v="2"/>
    <n v="2"/>
    <n v="2"/>
    <n v="8639"/>
    <n v="1"/>
    <n v="2"/>
    <n v="41"/>
    <n v="24835"/>
    <n v="80"/>
    <n v="0"/>
  </r>
  <r>
    <n v="184"/>
    <x v="2"/>
    <x v="1"/>
    <x v="0"/>
    <x v="2"/>
    <x v="1"/>
    <x v="3"/>
    <x v="5"/>
    <x v="1"/>
    <x v="1"/>
    <x v="0"/>
    <n v="2"/>
    <x v="8"/>
    <x v="0"/>
    <x v="1"/>
    <x v="0"/>
    <x v="1"/>
    <x v="0"/>
    <n v="19"/>
    <x v="0"/>
    <x v="1"/>
    <x v="1"/>
    <n v="2"/>
    <x v="0"/>
    <s v="9-16 Years"/>
    <x v="1"/>
    <x v="2"/>
    <x v="1"/>
    <n v="30"/>
    <n v="9"/>
    <n v="3"/>
    <n v="3"/>
    <n v="3"/>
    <n v="4"/>
    <s v="Y"/>
    <n v="3"/>
    <n v="4"/>
    <n v="12"/>
    <n v="1"/>
    <n v="11"/>
    <n v="9"/>
    <n v="7"/>
    <n v="6347"/>
    <n v="1"/>
    <n v="4"/>
    <n v="48"/>
    <n v="13982"/>
    <n v="80"/>
    <n v="0"/>
  </r>
  <r>
    <n v="190"/>
    <x v="1"/>
    <x v="0"/>
    <x v="0"/>
    <x v="1"/>
    <x v="1"/>
    <x v="3"/>
    <x v="2"/>
    <x v="3"/>
    <x v="0"/>
    <x v="0"/>
    <n v="1"/>
    <x v="2"/>
    <x v="3"/>
    <x v="0"/>
    <x v="0"/>
    <x v="7"/>
    <x v="1"/>
    <n v="22"/>
    <x v="1"/>
    <x v="0"/>
    <x v="1"/>
    <n v="2"/>
    <x v="3"/>
    <s v="0-8 Years"/>
    <x v="0"/>
    <x v="0"/>
    <x v="0"/>
    <n v="32"/>
    <n v="9"/>
    <n v="3"/>
    <n v="1"/>
    <n v="3"/>
    <n v="1"/>
    <s v="Y"/>
    <n v="4"/>
    <n v="1"/>
    <n v="10"/>
    <n v="4"/>
    <n v="5"/>
    <n v="4"/>
    <n v="4"/>
    <n v="4200"/>
    <n v="1"/>
    <n v="0"/>
    <n v="41"/>
    <n v="10224"/>
    <n v="80"/>
    <n v="0"/>
  </r>
  <r>
    <n v="192"/>
    <x v="0"/>
    <x v="1"/>
    <x v="0"/>
    <x v="1"/>
    <x v="3"/>
    <x v="3"/>
    <x v="2"/>
    <x v="1"/>
    <x v="1"/>
    <x v="0"/>
    <n v="1"/>
    <x v="1"/>
    <x v="0"/>
    <x v="0"/>
    <x v="1"/>
    <x v="5"/>
    <x v="1"/>
    <n v="13"/>
    <x v="0"/>
    <x v="2"/>
    <x v="1"/>
    <n v="2"/>
    <x v="2"/>
    <s v="0-8 Years"/>
    <x v="0"/>
    <x v="0"/>
    <x v="2"/>
    <n v="45"/>
    <n v="29"/>
    <n v="3"/>
    <n v="3"/>
    <n v="3"/>
    <n v="4"/>
    <s v="Y"/>
    <n v="3"/>
    <n v="2"/>
    <n v="9"/>
    <n v="2"/>
    <n v="6"/>
    <n v="5"/>
    <n v="3"/>
    <n v="3452"/>
    <n v="1"/>
    <n v="0"/>
    <n v="83"/>
    <n v="9752"/>
    <n v="80"/>
    <n v="0"/>
  </r>
  <r>
    <n v="193"/>
    <x v="1"/>
    <x v="1"/>
    <x v="0"/>
    <x v="1"/>
    <x v="0"/>
    <x v="4"/>
    <x v="4"/>
    <x v="2"/>
    <x v="0"/>
    <x v="0"/>
    <n v="2"/>
    <x v="1"/>
    <x v="2"/>
    <x v="0"/>
    <x v="0"/>
    <x v="8"/>
    <x v="0"/>
    <n v="20"/>
    <x v="1"/>
    <x v="2"/>
    <x v="2"/>
    <n v="2"/>
    <x v="1"/>
    <s v="0-8 Years"/>
    <x v="2"/>
    <x v="0"/>
    <x v="2"/>
    <n v="38"/>
    <n v="3"/>
    <n v="5"/>
    <n v="4"/>
    <n v="3"/>
    <n v="3"/>
    <s v="Y"/>
    <n v="4"/>
    <n v="2"/>
    <n v="19"/>
    <n v="3"/>
    <n v="3"/>
    <n v="2"/>
    <n v="2"/>
    <n v="4317"/>
    <n v="1"/>
    <n v="2"/>
    <n v="32"/>
    <n v="2302"/>
    <n v="80"/>
    <n v="0"/>
  </r>
  <r>
    <n v="194"/>
    <x v="2"/>
    <x v="1"/>
    <x v="0"/>
    <x v="1"/>
    <x v="4"/>
    <x v="3"/>
    <x v="0"/>
    <x v="3"/>
    <x v="0"/>
    <x v="0"/>
    <n v="1"/>
    <x v="1"/>
    <x v="2"/>
    <x v="0"/>
    <x v="1"/>
    <x v="1"/>
    <x v="1"/>
    <n v="14"/>
    <x v="0"/>
    <x v="3"/>
    <x v="0"/>
    <n v="4"/>
    <x v="2"/>
    <s v="0-8 Years"/>
    <x v="0"/>
    <x v="0"/>
    <x v="0"/>
    <n v="30"/>
    <n v="18"/>
    <n v="3"/>
    <n v="1"/>
    <n v="3"/>
    <n v="3"/>
    <s v="Y"/>
    <n v="3"/>
    <n v="3"/>
    <n v="5"/>
    <n v="2"/>
    <n v="5"/>
    <n v="4"/>
    <n v="4"/>
    <n v="2632"/>
    <n v="1"/>
    <n v="0"/>
    <n v="75"/>
    <n v="23910"/>
    <n v="80"/>
    <n v="0"/>
  </r>
  <r>
    <n v="195"/>
    <x v="1"/>
    <x v="1"/>
    <x v="1"/>
    <x v="0"/>
    <x v="1"/>
    <x v="0"/>
    <x v="2"/>
    <x v="2"/>
    <x v="1"/>
    <x v="3"/>
    <n v="2"/>
    <x v="0"/>
    <x v="0"/>
    <x v="2"/>
    <x v="0"/>
    <x v="1"/>
    <x v="1"/>
    <n v="17"/>
    <x v="0"/>
    <x v="1"/>
    <x v="1"/>
    <n v="2"/>
    <x v="3"/>
    <s v="0-8 Years"/>
    <x v="1"/>
    <x v="0"/>
    <x v="1"/>
    <n v="32"/>
    <n v="9"/>
    <n v="2"/>
    <n v="4"/>
    <n v="1"/>
    <n v="4"/>
    <s v="Y"/>
    <n v="3"/>
    <n v="4"/>
    <n v="9"/>
    <n v="4"/>
    <n v="8"/>
    <n v="7"/>
    <n v="7"/>
    <n v="4668"/>
    <n v="1"/>
    <n v="0"/>
    <n v="35"/>
    <n v="22812"/>
    <n v="80"/>
    <n v="3"/>
  </r>
  <r>
    <n v="197"/>
    <x v="2"/>
    <x v="1"/>
    <x v="0"/>
    <x v="1"/>
    <x v="0"/>
    <x v="3"/>
    <x v="4"/>
    <x v="2"/>
    <x v="0"/>
    <x v="0"/>
    <n v="1"/>
    <x v="1"/>
    <x v="3"/>
    <x v="2"/>
    <x v="1"/>
    <x v="5"/>
    <x v="1"/>
    <n v="14"/>
    <x v="0"/>
    <x v="1"/>
    <x v="0"/>
    <n v="3"/>
    <x v="1"/>
    <s v="0-8 Years"/>
    <x v="2"/>
    <x v="0"/>
    <x v="2"/>
    <n v="30"/>
    <n v="5"/>
    <n v="3"/>
    <n v="4"/>
    <n v="3"/>
    <n v="1"/>
    <s v="Y"/>
    <n v="3"/>
    <n v="4"/>
    <n v="8"/>
    <n v="3"/>
    <n v="3"/>
    <n v="2"/>
    <n v="2"/>
    <n v="3204"/>
    <n v="1"/>
    <n v="2"/>
    <n v="84"/>
    <n v="10415"/>
    <n v="80"/>
    <n v="1"/>
  </r>
  <r>
    <n v="198"/>
    <x v="2"/>
    <x v="1"/>
    <x v="0"/>
    <x v="1"/>
    <x v="0"/>
    <x v="1"/>
    <x v="2"/>
    <x v="0"/>
    <x v="1"/>
    <x v="1"/>
    <n v="1"/>
    <x v="2"/>
    <x v="0"/>
    <x v="0"/>
    <x v="1"/>
    <x v="1"/>
    <x v="1"/>
    <n v="13"/>
    <x v="0"/>
    <x v="1"/>
    <x v="0"/>
    <n v="3"/>
    <x v="1"/>
    <s v="0-8 Years"/>
    <x v="2"/>
    <x v="0"/>
    <x v="2"/>
    <n v="30"/>
    <n v="2"/>
    <n v="1"/>
    <n v="2"/>
    <n v="2"/>
    <n v="4"/>
    <s v="Y"/>
    <n v="3"/>
    <n v="4"/>
    <n v="6"/>
    <n v="3"/>
    <n v="5"/>
    <n v="3"/>
    <n v="2"/>
    <n v="2720"/>
    <n v="1"/>
    <n v="1"/>
    <n v="35"/>
    <n v="11162"/>
    <n v="80"/>
    <n v="0"/>
  </r>
  <r>
    <n v="199"/>
    <x v="0"/>
    <x v="1"/>
    <x v="1"/>
    <x v="1"/>
    <x v="1"/>
    <x v="3"/>
    <x v="0"/>
    <x v="2"/>
    <x v="1"/>
    <x v="1"/>
    <n v="4"/>
    <x v="5"/>
    <x v="3"/>
    <x v="2"/>
    <x v="4"/>
    <x v="4"/>
    <x v="1"/>
    <n v="13"/>
    <x v="0"/>
    <x v="2"/>
    <x v="2"/>
    <n v="2"/>
    <x v="2"/>
    <s v="0-8 Years"/>
    <x v="0"/>
    <x v="1"/>
    <x v="1"/>
    <n v="41"/>
    <n v="10"/>
    <n v="3"/>
    <n v="4"/>
    <n v="2"/>
    <n v="1"/>
    <s v="Y"/>
    <n v="3"/>
    <n v="2"/>
    <n v="21"/>
    <n v="2"/>
    <n v="7"/>
    <n v="6"/>
    <n v="7"/>
    <n v="17181"/>
    <n v="1"/>
    <n v="7"/>
    <n v="91"/>
    <n v="12888"/>
    <n v="80"/>
    <n v="1"/>
  </r>
  <r>
    <n v="200"/>
    <x v="0"/>
    <x v="1"/>
    <x v="0"/>
    <x v="1"/>
    <x v="1"/>
    <x v="2"/>
    <x v="0"/>
    <x v="1"/>
    <x v="1"/>
    <x v="0"/>
    <n v="1"/>
    <x v="2"/>
    <x v="3"/>
    <x v="1"/>
    <x v="1"/>
    <x v="6"/>
    <x v="1"/>
    <n v="21"/>
    <x v="1"/>
    <x v="1"/>
    <x v="0"/>
    <n v="2"/>
    <x v="1"/>
    <s v="0-8 Years"/>
    <x v="2"/>
    <x v="0"/>
    <x v="0"/>
    <n v="41"/>
    <n v="9"/>
    <n v="4"/>
    <n v="3"/>
    <n v="3"/>
    <n v="1"/>
    <s v="Y"/>
    <n v="4"/>
    <n v="4"/>
    <n v="7"/>
    <n v="3"/>
    <n v="5"/>
    <n v="0"/>
    <n v="4"/>
    <n v="2238"/>
    <n v="1"/>
    <n v="1"/>
    <n v="94"/>
    <n v="6961"/>
    <n v="80"/>
    <n v="1"/>
  </r>
  <r>
    <n v="201"/>
    <x v="4"/>
    <x v="1"/>
    <x v="0"/>
    <x v="1"/>
    <x v="0"/>
    <x v="1"/>
    <x v="2"/>
    <x v="0"/>
    <x v="0"/>
    <x v="0"/>
    <n v="1"/>
    <x v="2"/>
    <x v="1"/>
    <x v="0"/>
    <x v="1"/>
    <x v="1"/>
    <x v="1"/>
    <n v="14"/>
    <x v="0"/>
    <x v="1"/>
    <x v="0"/>
    <n v="3"/>
    <x v="1"/>
    <s v="0-8 Years"/>
    <x v="2"/>
    <x v="0"/>
    <x v="2"/>
    <n v="19"/>
    <n v="3"/>
    <n v="1"/>
    <n v="2"/>
    <n v="3"/>
    <n v="2"/>
    <s v="Y"/>
    <n v="3"/>
    <n v="4"/>
    <n v="1"/>
    <n v="3"/>
    <n v="1"/>
    <n v="0"/>
    <n v="0"/>
    <n v="1483"/>
    <n v="1"/>
    <n v="0"/>
    <n v="79"/>
    <n v="16102"/>
    <n v="80"/>
    <n v="0"/>
  </r>
  <r>
    <n v="202"/>
    <x v="1"/>
    <x v="1"/>
    <x v="1"/>
    <x v="1"/>
    <x v="3"/>
    <x v="3"/>
    <x v="2"/>
    <x v="0"/>
    <x v="0"/>
    <x v="0"/>
    <n v="2"/>
    <x v="1"/>
    <x v="1"/>
    <x v="2"/>
    <x v="0"/>
    <x v="1"/>
    <x v="1"/>
    <n v="11"/>
    <x v="0"/>
    <x v="0"/>
    <x v="2"/>
    <n v="2"/>
    <x v="1"/>
    <s v="17-24 Years"/>
    <x v="1"/>
    <x v="0"/>
    <x v="5"/>
    <n v="40"/>
    <n v="26"/>
    <n v="3"/>
    <n v="2"/>
    <n v="3"/>
    <n v="2"/>
    <s v="Y"/>
    <n v="3"/>
    <n v="1"/>
    <n v="20"/>
    <n v="3"/>
    <n v="20"/>
    <n v="7"/>
    <n v="13"/>
    <n v="5605"/>
    <n v="1"/>
    <n v="2"/>
    <n v="54"/>
    <n v="8504"/>
    <n v="80"/>
    <n v="1"/>
  </r>
  <r>
    <n v="204"/>
    <x v="1"/>
    <x v="1"/>
    <x v="0"/>
    <x v="0"/>
    <x v="0"/>
    <x v="4"/>
    <x v="3"/>
    <x v="1"/>
    <x v="1"/>
    <x v="0"/>
    <n v="3"/>
    <x v="0"/>
    <x v="1"/>
    <x v="1"/>
    <x v="0"/>
    <x v="1"/>
    <x v="1"/>
    <n v="13"/>
    <x v="0"/>
    <x v="0"/>
    <x v="1"/>
    <n v="3"/>
    <x v="1"/>
    <s v="9-16 Years"/>
    <x v="1"/>
    <x v="0"/>
    <x v="0"/>
    <n v="35"/>
    <n v="1"/>
    <n v="5"/>
    <n v="3"/>
    <n v="3"/>
    <n v="2"/>
    <s v="Y"/>
    <n v="3"/>
    <n v="1"/>
    <n v="10"/>
    <n v="3"/>
    <n v="10"/>
    <n v="8"/>
    <n v="6"/>
    <n v="7295"/>
    <n v="1"/>
    <n v="0"/>
    <n v="94"/>
    <n v="11439"/>
    <n v="80"/>
    <n v="2"/>
  </r>
  <r>
    <n v="205"/>
    <x v="3"/>
    <x v="1"/>
    <x v="0"/>
    <x v="0"/>
    <x v="0"/>
    <x v="0"/>
    <x v="3"/>
    <x v="0"/>
    <x v="1"/>
    <x v="0"/>
    <n v="2"/>
    <x v="6"/>
    <x v="2"/>
    <x v="1"/>
    <x v="1"/>
    <x v="6"/>
    <x v="0"/>
    <n v="20"/>
    <x v="1"/>
    <x v="1"/>
    <x v="1"/>
    <n v="3"/>
    <x v="0"/>
    <s v="0-8 Years"/>
    <x v="1"/>
    <x v="2"/>
    <x v="0"/>
    <n v="53"/>
    <n v="6"/>
    <n v="2"/>
    <n v="2"/>
    <n v="3"/>
    <n v="3"/>
    <s v="Y"/>
    <n v="4"/>
    <n v="4"/>
    <n v="13"/>
    <n v="1"/>
    <n v="7"/>
    <n v="7"/>
    <n v="5"/>
    <n v="2306"/>
    <n v="1"/>
    <n v="4"/>
    <n v="34"/>
    <n v="16047"/>
    <n v="80"/>
    <n v="1"/>
  </r>
  <r>
    <n v="206"/>
    <x v="0"/>
    <x v="1"/>
    <x v="0"/>
    <x v="1"/>
    <x v="1"/>
    <x v="3"/>
    <x v="0"/>
    <x v="0"/>
    <x v="1"/>
    <x v="0"/>
    <n v="2"/>
    <x v="2"/>
    <x v="1"/>
    <x v="2"/>
    <x v="1"/>
    <x v="0"/>
    <x v="1"/>
    <n v="18"/>
    <x v="0"/>
    <x v="3"/>
    <x v="2"/>
    <n v="2"/>
    <x v="0"/>
    <s v="17-24 Years"/>
    <x v="1"/>
    <x v="0"/>
    <x v="5"/>
    <n v="45"/>
    <n v="9"/>
    <n v="3"/>
    <n v="2"/>
    <n v="3"/>
    <n v="2"/>
    <s v="Y"/>
    <n v="3"/>
    <n v="3"/>
    <n v="20"/>
    <n v="1"/>
    <n v="17"/>
    <n v="9"/>
    <n v="15"/>
    <n v="2348"/>
    <n v="1"/>
    <n v="0"/>
    <n v="60"/>
    <n v="10901"/>
    <n v="80"/>
    <n v="1"/>
  </r>
  <r>
    <n v="207"/>
    <x v="1"/>
    <x v="1"/>
    <x v="1"/>
    <x v="0"/>
    <x v="1"/>
    <x v="3"/>
    <x v="3"/>
    <x v="0"/>
    <x v="0"/>
    <x v="0"/>
    <n v="3"/>
    <x v="0"/>
    <x v="0"/>
    <x v="0"/>
    <x v="2"/>
    <x v="1"/>
    <x v="1"/>
    <n v="14"/>
    <x v="0"/>
    <x v="1"/>
    <x v="1"/>
    <n v="2"/>
    <x v="1"/>
    <s v="9-16 Years"/>
    <x v="1"/>
    <x v="0"/>
    <x v="1"/>
    <n v="32"/>
    <n v="8"/>
    <n v="3"/>
    <n v="2"/>
    <n v="3"/>
    <n v="4"/>
    <s v="Y"/>
    <n v="3"/>
    <n v="4"/>
    <n v="9"/>
    <n v="3"/>
    <n v="9"/>
    <n v="8"/>
    <n v="7"/>
    <n v="8998"/>
    <n v="1"/>
    <n v="3"/>
    <n v="43"/>
    <n v="15589"/>
    <n v="80"/>
    <n v="0"/>
  </r>
  <r>
    <n v="208"/>
    <x v="2"/>
    <x v="1"/>
    <x v="2"/>
    <x v="1"/>
    <x v="0"/>
    <x v="1"/>
    <x v="4"/>
    <x v="2"/>
    <x v="1"/>
    <x v="0"/>
    <n v="2"/>
    <x v="3"/>
    <x v="2"/>
    <x v="1"/>
    <x v="0"/>
    <x v="1"/>
    <x v="1"/>
    <n v="13"/>
    <x v="0"/>
    <x v="0"/>
    <x v="1"/>
    <n v="1"/>
    <x v="1"/>
    <s v="9-16 Years"/>
    <x v="1"/>
    <x v="0"/>
    <x v="1"/>
    <n v="29"/>
    <n v="1"/>
    <n v="1"/>
    <n v="4"/>
    <n v="3"/>
    <n v="3"/>
    <s v="Y"/>
    <n v="3"/>
    <n v="1"/>
    <n v="10"/>
    <n v="3"/>
    <n v="10"/>
    <n v="7"/>
    <n v="9"/>
    <n v="4319"/>
    <n v="1"/>
    <n v="0"/>
    <n v="41"/>
    <n v="26283"/>
    <n v="80"/>
    <n v="1"/>
  </r>
  <r>
    <n v="211"/>
    <x v="3"/>
    <x v="1"/>
    <x v="0"/>
    <x v="1"/>
    <x v="1"/>
    <x v="2"/>
    <x v="2"/>
    <x v="0"/>
    <x v="1"/>
    <x v="1"/>
    <n v="2"/>
    <x v="3"/>
    <x v="2"/>
    <x v="1"/>
    <x v="0"/>
    <x v="6"/>
    <x v="1"/>
    <n v="17"/>
    <x v="0"/>
    <x v="3"/>
    <x v="1"/>
    <n v="2"/>
    <x v="1"/>
    <s v="0-8 Years"/>
    <x v="2"/>
    <x v="0"/>
    <x v="2"/>
    <n v="51"/>
    <n v="7"/>
    <n v="4"/>
    <n v="2"/>
    <n v="2"/>
    <n v="3"/>
    <s v="Y"/>
    <n v="3"/>
    <n v="3"/>
    <n v="10"/>
    <n v="3"/>
    <n v="1"/>
    <n v="0"/>
    <n v="0"/>
    <n v="6132"/>
    <n v="1"/>
    <n v="0"/>
    <n v="34"/>
    <n v="13983"/>
    <n v="80"/>
    <n v="0"/>
  </r>
  <r>
    <n v="214"/>
    <x v="3"/>
    <x v="1"/>
    <x v="0"/>
    <x v="1"/>
    <x v="1"/>
    <x v="3"/>
    <x v="2"/>
    <x v="0"/>
    <x v="0"/>
    <x v="1"/>
    <n v="1"/>
    <x v="1"/>
    <x v="1"/>
    <x v="1"/>
    <x v="1"/>
    <x v="4"/>
    <x v="0"/>
    <n v="20"/>
    <x v="1"/>
    <x v="2"/>
    <x v="1"/>
    <n v="3"/>
    <x v="2"/>
    <s v="0-8 Years"/>
    <x v="2"/>
    <x v="0"/>
    <x v="2"/>
    <n v="58"/>
    <n v="9"/>
    <n v="3"/>
    <n v="2"/>
    <n v="2"/>
    <n v="2"/>
    <s v="Y"/>
    <n v="4"/>
    <n v="2"/>
    <n v="9"/>
    <n v="2"/>
    <n v="1"/>
    <n v="0"/>
    <n v="0"/>
    <n v="3346"/>
    <n v="1"/>
    <n v="0"/>
    <n v="75"/>
    <n v="11873"/>
    <n v="80"/>
    <n v="1"/>
  </r>
  <r>
    <n v="215"/>
    <x v="1"/>
    <x v="1"/>
    <x v="0"/>
    <x v="0"/>
    <x v="0"/>
    <x v="2"/>
    <x v="3"/>
    <x v="1"/>
    <x v="1"/>
    <x v="1"/>
    <n v="3"/>
    <x v="0"/>
    <x v="0"/>
    <x v="1"/>
    <x v="2"/>
    <x v="7"/>
    <x v="1"/>
    <n v="11"/>
    <x v="0"/>
    <x v="0"/>
    <x v="1"/>
    <n v="2"/>
    <x v="2"/>
    <s v="9-16 Years"/>
    <x v="5"/>
    <x v="0"/>
    <x v="3"/>
    <n v="40"/>
    <n v="4"/>
    <n v="4"/>
    <n v="3"/>
    <n v="2"/>
    <n v="4"/>
    <s v="Y"/>
    <n v="3"/>
    <n v="1"/>
    <n v="15"/>
    <n v="2"/>
    <n v="12"/>
    <n v="11"/>
    <n v="11"/>
    <n v="10855"/>
    <n v="1"/>
    <n v="2"/>
    <n v="67"/>
    <n v="8552"/>
    <n v="80"/>
    <n v="1"/>
  </r>
  <r>
    <n v="216"/>
    <x v="1"/>
    <x v="1"/>
    <x v="1"/>
    <x v="0"/>
    <x v="0"/>
    <x v="2"/>
    <x v="3"/>
    <x v="1"/>
    <x v="0"/>
    <x v="0"/>
    <n v="1"/>
    <x v="6"/>
    <x v="2"/>
    <x v="1"/>
    <x v="1"/>
    <x v="2"/>
    <x v="1"/>
    <n v="18"/>
    <x v="0"/>
    <x v="1"/>
    <x v="0"/>
    <n v="3"/>
    <x v="1"/>
    <s v="0-8 Years"/>
    <x v="2"/>
    <x v="0"/>
    <x v="2"/>
    <n v="34"/>
    <n v="2"/>
    <n v="4"/>
    <n v="3"/>
    <n v="3"/>
    <n v="3"/>
    <s v="Y"/>
    <n v="3"/>
    <n v="4"/>
    <n v="6"/>
    <n v="3"/>
    <n v="4"/>
    <n v="3"/>
    <n v="2"/>
    <n v="2231"/>
    <n v="1"/>
    <n v="1"/>
    <n v="75"/>
    <n v="11314"/>
    <n v="80"/>
    <n v="1"/>
  </r>
  <r>
    <n v="217"/>
    <x v="2"/>
    <x v="1"/>
    <x v="0"/>
    <x v="1"/>
    <x v="2"/>
    <x v="1"/>
    <x v="2"/>
    <x v="1"/>
    <x v="1"/>
    <x v="0"/>
    <n v="1"/>
    <x v="1"/>
    <x v="0"/>
    <x v="1"/>
    <x v="1"/>
    <x v="1"/>
    <x v="1"/>
    <n v="24"/>
    <x v="1"/>
    <x v="0"/>
    <x v="0"/>
    <n v="6"/>
    <x v="1"/>
    <s v="0-8 Years"/>
    <x v="2"/>
    <x v="0"/>
    <x v="2"/>
    <n v="22"/>
    <n v="19"/>
    <n v="1"/>
    <n v="3"/>
    <n v="3"/>
    <n v="4"/>
    <s v="Y"/>
    <n v="4"/>
    <n v="1"/>
    <n v="2"/>
    <n v="3"/>
    <n v="2"/>
    <n v="2"/>
    <n v="2"/>
    <n v="2323"/>
    <n v="1"/>
    <n v="2"/>
    <n v="80"/>
    <n v="11992"/>
    <n v="80"/>
    <n v="2"/>
  </r>
  <r>
    <n v="218"/>
    <x v="2"/>
    <x v="1"/>
    <x v="2"/>
    <x v="1"/>
    <x v="1"/>
    <x v="3"/>
    <x v="2"/>
    <x v="2"/>
    <x v="1"/>
    <x v="0"/>
    <n v="1"/>
    <x v="1"/>
    <x v="1"/>
    <x v="2"/>
    <x v="1"/>
    <x v="2"/>
    <x v="1"/>
    <n v="18"/>
    <x v="0"/>
    <x v="1"/>
    <x v="0"/>
    <n v="1"/>
    <x v="0"/>
    <s v="0-8 Years"/>
    <x v="2"/>
    <x v="0"/>
    <x v="2"/>
    <n v="27"/>
    <n v="9"/>
    <n v="3"/>
    <n v="4"/>
    <n v="3"/>
    <n v="2"/>
    <s v="Y"/>
    <n v="3"/>
    <n v="4"/>
    <n v="6"/>
    <n v="1"/>
    <n v="2"/>
    <n v="2"/>
    <n v="2"/>
    <n v="2024"/>
    <n v="1"/>
    <n v="2"/>
    <n v="57"/>
    <n v="5970"/>
    <n v="80"/>
    <n v="1"/>
  </r>
  <r>
    <n v="221"/>
    <x v="2"/>
    <x v="1"/>
    <x v="0"/>
    <x v="1"/>
    <x v="2"/>
    <x v="3"/>
    <x v="2"/>
    <x v="1"/>
    <x v="1"/>
    <x v="0"/>
    <n v="1"/>
    <x v="1"/>
    <x v="0"/>
    <x v="1"/>
    <x v="1"/>
    <x v="1"/>
    <x v="1"/>
    <n v="11"/>
    <x v="0"/>
    <x v="3"/>
    <x v="0"/>
    <n v="2"/>
    <x v="0"/>
    <s v="0-8 Years"/>
    <x v="2"/>
    <x v="0"/>
    <x v="2"/>
    <n v="28"/>
    <n v="21"/>
    <n v="3"/>
    <n v="3"/>
    <n v="3"/>
    <n v="4"/>
    <s v="Y"/>
    <n v="3"/>
    <n v="3"/>
    <n v="5"/>
    <n v="1"/>
    <n v="5"/>
    <n v="2"/>
    <n v="2"/>
    <n v="2713"/>
    <n v="1"/>
    <n v="0"/>
    <n v="42"/>
    <n v="6672"/>
    <n v="80"/>
    <n v="1"/>
  </r>
  <r>
    <n v="223"/>
    <x v="3"/>
    <x v="1"/>
    <x v="0"/>
    <x v="1"/>
    <x v="2"/>
    <x v="0"/>
    <x v="0"/>
    <x v="1"/>
    <x v="1"/>
    <x v="2"/>
    <n v="3"/>
    <x v="4"/>
    <x v="0"/>
    <x v="2"/>
    <x v="2"/>
    <x v="8"/>
    <x v="0"/>
    <n v="16"/>
    <x v="0"/>
    <x v="2"/>
    <x v="1"/>
    <n v="2"/>
    <x v="0"/>
    <s v="0-8 Years"/>
    <x v="2"/>
    <x v="0"/>
    <x v="0"/>
    <n v="57"/>
    <n v="24"/>
    <n v="2"/>
    <n v="3"/>
    <n v="4"/>
    <n v="4"/>
    <s v="Y"/>
    <n v="3"/>
    <n v="2"/>
    <n v="12"/>
    <n v="1"/>
    <n v="5"/>
    <n v="3"/>
    <n v="4"/>
    <n v="9439"/>
    <n v="1"/>
    <n v="1"/>
    <n v="83"/>
    <n v="23402"/>
    <n v="80"/>
    <n v="1"/>
  </r>
  <r>
    <n v="224"/>
    <x v="2"/>
    <x v="1"/>
    <x v="2"/>
    <x v="1"/>
    <x v="0"/>
    <x v="3"/>
    <x v="2"/>
    <x v="1"/>
    <x v="1"/>
    <x v="1"/>
    <n v="1"/>
    <x v="1"/>
    <x v="2"/>
    <x v="2"/>
    <x v="1"/>
    <x v="1"/>
    <x v="0"/>
    <n v="15"/>
    <x v="0"/>
    <x v="1"/>
    <x v="0"/>
    <n v="2"/>
    <x v="2"/>
    <s v="0-8 Years"/>
    <x v="2"/>
    <x v="0"/>
    <x v="2"/>
    <n v="27"/>
    <n v="3"/>
    <n v="3"/>
    <n v="3"/>
    <n v="2"/>
    <n v="3"/>
    <s v="Y"/>
    <n v="3"/>
    <n v="4"/>
    <n v="1"/>
    <n v="2"/>
    <n v="1"/>
    <n v="1"/>
    <n v="1"/>
    <n v="2566"/>
    <n v="1"/>
    <n v="0"/>
    <n v="79"/>
    <n v="25326"/>
    <n v="80"/>
    <n v="1"/>
  </r>
  <r>
    <n v="226"/>
    <x v="0"/>
    <x v="1"/>
    <x v="0"/>
    <x v="1"/>
    <x v="1"/>
    <x v="3"/>
    <x v="0"/>
    <x v="1"/>
    <x v="0"/>
    <x v="0"/>
    <n v="5"/>
    <x v="5"/>
    <x v="1"/>
    <x v="0"/>
    <x v="4"/>
    <x v="8"/>
    <x v="1"/>
    <n v="15"/>
    <x v="0"/>
    <x v="2"/>
    <x v="2"/>
    <n v="5"/>
    <x v="1"/>
    <s v="0-8 Years"/>
    <x v="0"/>
    <x v="2"/>
    <x v="0"/>
    <n v="50"/>
    <n v="11"/>
    <n v="3"/>
    <n v="3"/>
    <n v="3"/>
    <n v="2"/>
    <s v="Y"/>
    <n v="3"/>
    <n v="2"/>
    <n v="21"/>
    <n v="3"/>
    <n v="5"/>
    <n v="4"/>
    <n v="4"/>
    <n v="19926"/>
    <n v="1"/>
    <n v="4"/>
    <n v="53"/>
    <n v="17053"/>
    <n v="80"/>
    <n v="0"/>
  </r>
  <r>
    <n v="227"/>
    <x v="0"/>
    <x v="1"/>
    <x v="0"/>
    <x v="1"/>
    <x v="4"/>
    <x v="3"/>
    <x v="0"/>
    <x v="3"/>
    <x v="1"/>
    <x v="0"/>
    <n v="1"/>
    <x v="1"/>
    <x v="2"/>
    <x v="2"/>
    <x v="1"/>
    <x v="4"/>
    <x v="1"/>
    <n v="12"/>
    <x v="0"/>
    <x v="0"/>
    <x v="1"/>
    <n v="2"/>
    <x v="1"/>
    <s v="9-16 Years"/>
    <x v="1"/>
    <x v="0"/>
    <x v="1"/>
    <n v="41"/>
    <n v="14"/>
    <n v="3"/>
    <n v="1"/>
    <n v="3"/>
    <n v="3"/>
    <s v="Y"/>
    <n v="3"/>
    <n v="1"/>
    <n v="13"/>
    <n v="3"/>
    <n v="9"/>
    <n v="8"/>
    <n v="8"/>
    <n v="2451"/>
    <n v="1"/>
    <n v="1"/>
    <n v="56"/>
    <n v="4609"/>
    <n v="80"/>
    <n v="1"/>
  </r>
  <r>
    <n v="228"/>
    <x v="2"/>
    <x v="1"/>
    <x v="0"/>
    <x v="0"/>
    <x v="0"/>
    <x v="3"/>
    <x v="0"/>
    <x v="0"/>
    <x v="0"/>
    <x v="0"/>
    <n v="3"/>
    <x v="0"/>
    <x v="0"/>
    <x v="1"/>
    <x v="2"/>
    <x v="6"/>
    <x v="1"/>
    <n v="12"/>
    <x v="0"/>
    <x v="3"/>
    <x v="1"/>
    <n v="2"/>
    <x v="1"/>
    <s v="9-16 Years"/>
    <x v="1"/>
    <x v="1"/>
    <x v="0"/>
    <n v="30"/>
    <n v="5"/>
    <n v="3"/>
    <n v="2"/>
    <n v="3"/>
    <n v="4"/>
    <s v="Y"/>
    <n v="3"/>
    <n v="3"/>
    <n v="12"/>
    <n v="3"/>
    <n v="10"/>
    <n v="9"/>
    <n v="4"/>
    <n v="9419"/>
    <n v="1"/>
    <n v="7"/>
    <n v="41"/>
    <n v="8053"/>
    <n v="80"/>
    <n v="1"/>
  </r>
  <r>
    <n v="230"/>
    <x v="1"/>
    <x v="1"/>
    <x v="0"/>
    <x v="0"/>
    <x v="0"/>
    <x v="2"/>
    <x v="0"/>
    <x v="3"/>
    <x v="0"/>
    <x v="1"/>
    <n v="2"/>
    <x v="0"/>
    <x v="0"/>
    <x v="0"/>
    <x v="2"/>
    <x v="4"/>
    <x v="1"/>
    <n v="22"/>
    <x v="1"/>
    <x v="3"/>
    <x v="1"/>
    <n v="2"/>
    <x v="3"/>
    <s v="0-8 Years"/>
    <x v="2"/>
    <x v="0"/>
    <x v="1"/>
    <n v="38"/>
    <n v="1"/>
    <n v="4"/>
    <n v="1"/>
    <n v="2"/>
    <n v="4"/>
    <s v="Y"/>
    <n v="4"/>
    <n v="3"/>
    <n v="12"/>
    <n v="4"/>
    <n v="8"/>
    <n v="3"/>
    <n v="7"/>
    <n v="8686"/>
    <n v="1"/>
    <n v="0"/>
    <n v="59"/>
    <n v="12930"/>
    <n v="80"/>
    <n v="0"/>
  </r>
  <r>
    <n v="231"/>
    <x v="1"/>
    <x v="1"/>
    <x v="0"/>
    <x v="1"/>
    <x v="0"/>
    <x v="4"/>
    <x v="0"/>
    <x v="1"/>
    <x v="1"/>
    <x v="0"/>
    <n v="1"/>
    <x v="1"/>
    <x v="2"/>
    <x v="0"/>
    <x v="1"/>
    <x v="8"/>
    <x v="1"/>
    <n v="20"/>
    <x v="1"/>
    <x v="0"/>
    <x v="0"/>
    <n v="2"/>
    <x v="1"/>
    <s v="0-8 Years"/>
    <x v="0"/>
    <x v="0"/>
    <x v="0"/>
    <n v="32"/>
    <n v="6"/>
    <n v="5"/>
    <n v="3"/>
    <n v="3"/>
    <n v="3"/>
    <s v="Y"/>
    <n v="4"/>
    <n v="1"/>
    <n v="8"/>
    <n v="3"/>
    <n v="5"/>
    <n v="4"/>
    <n v="4"/>
    <n v="3038"/>
    <n v="1"/>
    <n v="1"/>
    <n v="43"/>
    <n v="12430"/>
    <n v="80"/>
    <n v="0"/>
  </r>
  <r>
    <n v="233"/>
    <x v="2"/>
    <x v="1"/>
    <x v="0"/>
    <x v="1"/>
    <x v="4"/>
    <x v="3"/>
    <x v="4"/>
    <x v="1"/>
    <x v="1"/>
    <x v="0"/>
    <n v="1"/>
    <x v="1"/>
    <x v="1"/>
    <x v="1"/>
    <x v="1"/>
    <x v="1"/>
    <x v="0"/>
    <n v="16"/>
    <x v="0"/>
    <x v="1"/>
    <x v="0"/>
    <n v="3"/>
    <x v="2"/>
    <s v="0-8 Years"/>
    <x v="2"/>
    <x v="0"/>
    <x v="2"/>
    <n v="27"/>
    <n v="17"/>
    <n v="3"/>
    <n v="3"/>
    <n v="3"/>
    <n v="2"/>
    <s v="Y"/>
    <n v="3"/>
    <n v="4"/>
    <n v="6"/>
    <n v="2"/>
    <n v="5"/>
    <n v="2"/>
    <n v="1"/>
    <n v="3058"/>
    <n v="1"/>
    <n v="1"/>
    <n v="51"/>
    <n v="13364"/>
    <n v="80"/>
    <n v="1"/>
  </r>
  <r>
    <n v="235"/>
    <x v="4"/>
    <x v="0"/>
    <x v="1"/>
    <x v="0"/>
    <x v="0"/>
    <x v="1"/>
    <x v="4"/>
    <x v="1"/>
    <x v="0"/>
    <x v="3"/>
    <n v="1"/>
    <x v="6"/>
    <x v="3"/>
    <x v="0"/>
    <x v="1"/>
    <x v="1"/>
    <x v="1"/>
    <n v="21"/>
    <x v="1"/>
    <x v="0"/>
    <x v="0"/>
    <n v="5"/>
    <x v="3"/>
    <s v="0-8 Years"/>
    <x v="2"/>
    <x v="0"/>
    <x v="2"/>
    <n v="19"/>
    <n v="1"/>
    <n v="1"/>
    <n v="3"/>
    <n v="1"/>
    <n v="1"/>
    <s v="Y"/>
    <n v="4"/>
    <n v="1"/>
    <n v="1"/>
    <n v="4"/>
    <n v="0"/>
    <n v="0"/>
    <n v="0"/>
    <n v="2325"/>
    <n v="1"/>
    <n v="0"/>
    <n v="100"/>
    <n v="20989"/>
    <n v="80"/>
    <n v="0"/>
  </r>
  <r>
    <n v="238"/>
    <x v="1"/>
    <x v="1"/>
    <x v="1"/>
    <x v="1"/>
    <x v="0"/>
    <x v="0"/>
    <x v="2"/>
    <x v="2"/>
    <x v="1"/>
    <x v="0"/>
    <n v="1"/>
    <x v="2"/>
    <x v="1"/>
    <x v="0"/>
    <x v="1"/>
    <x v="4"/>
    <x v="1"/>
    <n v="12"/>
    <x v="0"/>
    <x v="3"/>
    <x v="1"/>
    <n v="3"/>
    <x v="2"/>
    <s v="0-8 Years"/>
    <x v="1"/>
    <x v="1"/>
    <x v="2"/>
    <n v="36"/>
    <n v="3"/>
    <n v="2"/>
    <n v="4"/>
    <n v="3"/>
    <n v="2"/>
    <s v="Y"/>
    <n v="3"/>
    <n v="3"/>
    <n v="13"/>
    <n v="2"/>
    <n v="8"/>
    <n v="7"/>
    <n v="2"/>
    <n v="2088"/>
    <n v="1"/>
    <n v="7"/>
    <n v="30"/>
    <n v="15062"/>
    <n v="80"/>
    <n v="0"/>
  </r>
  <r>
    <n v="239"/>
    <x v="2"/>
    <x v="1"/>
    <x v="2"/>
    <x v="1"/>
    <x v="1"/>
    <x v="3"/>
    <x v="2"/>
    <x v="1"/>
    <x v="1"/>
    <x v="0"/>
    <n v="2"/>
    <x v="2"/>
    <x v="3"/>
    <x v="2"/>
    <x v="1"/>
    <x v="1"/>
    <x v="1"/>
    <n v="11"/>
    <x v="0"/>
    <x v="3"/>
    <x v="1"/>
    <n v="4"/>
    <x v="1"/>
    <s v="9-16 Years"/>
    <x v="1"/>
    <x v="2"/>
    <x v="3"/>
    <n v="30"/>
    <n v="9"/>
    <n v="3"/>
    <n v="3"/>
    <n v="3"/>
    <n v="1"/>
    <s v="Y"/>
    <n v="3"/>
    <n v="3"/>
    <n v="12"/>
    <n v="3"/>
    <n v="12"/>
    <n v="9"/>
    <n v="10"/>
    <n v="3072"/>
    <n v="1"/>
    <n v="6"/>
    <n v="66"/>
    <n v="11012"/>
    <n v="80"/>
    <n v="2"/>
  </r>
  <r>
    <n v="240"/>
    <x v="0"/>
    <x v="1"/>
    <x v="0"/>
    <x v="0"/>
    <x v="0"/>
    <x v="0"/>
    <x v="0"/>
    <x v="1"/>
    <x v="0"/>
    <x v="0"/>
    <n v="2"/>
    <x v="0"/>
    <x v="3"/>
    <x v="2"/>
    <x v="0"/>
    <x v="4"/>
    <x v="0"/>
    <n v="11"/>
    <x v="0"/>
    <x v="0"/>
    <x v="1"/>
    <n v="3"/>
    <x v="3"/>
    <s v="0-8 Years"/>
    <x v="0"/>
    <x v="0"/>
    <x v="2"/>
    <n v="45"/>
    <n v="4"/>
    <n v="2"/>
    <n v="3"/>
    <n v="3"/>
    <n v="1"/>
    <s v="Y"/>
    <n v="3"/>
    <n v="1"/>
    <n v="9"/>
    <n v="4"/>
    <n v="5"/>
    <n v="4"/>
    <n v="3"/>
    <n v="5006"/>
    <n v="1"/>
    <n v="0"/>
    <n v="30"/>
    <n v="6319"/>
    <n v="80"/>
    <n v="1"/>
  </r>
  <r>
    <n v="241"/>
    <x v="3"/>
    <x v="1"/>
    <x v="0"/>
    <x v="1"/>
    <x v="1"/>
    <x v="3"/>
    <x v="0"/>
    <x v="1"/>
    <x v="0"/>
    <x v="0"/>
    <n v="1"/>
    <x v="1"/>
    <x v="3"/>
    <x v="2"/>
    <x v="0"/>
    <x v="4"/>
    <x v="0"/>
    <n v="18"/>
    <x v="0"/>
    <x v="3"/>
    <x v="2"/>
    <n v="3"/>
    <x v="1"/>
    <s v="0-8 Years"/>
    <x v="2"/>
    <x v="0"/>
    <x v="2"/>
    <n v="56"/>
    <n v="8"/>
    <n v="3"/>
    <n v="3"/>
    <n v="3"/>
    <n v="1"/>
    <s v="Y"/>
    <n v="3"/>
    <n v="3"/>
    <n v="19"/>
    <n v="3"/>
    <n v="2"/>
    <n v="2"/>
    <n v="2"/>
    <n v="4257"/>
    <n v="1"/>
    <n v="2"/>
    <n v="67"/>
    <n v="13939"/>
    <n v="80"/>
    <n v="1"/>
  </r>
  <r>
    <n v="242"/>
    <x v="1"/>
    <x v="1"/>
    <x v="0"/>
    <x v="1"/>
    <x v="0"/>
    <x v="3"/>
    <x v="0"/>
    <x v="1"/>
    <x v="1"/>
    <x v="0"/>
    <n v="1"/>
    <x v="1"/>
    <x v="0"/>
    <x v="0"/>
    <x v="1"/>
    <x v="1"/>
    <x v="1"/>
    <n v="14"/>
    <x v="0"/>
    <x v="0"/>
    <x v="0"/>
    <n v="2"/>
    <x v="3"/>
    <s v="0-8 Years"/>
    <x v="2"/>
    <x v="0"/>
    <x v="2"/>
    <n v="33"/>
    <n v="2"/>
    <n v="3"/>
    <n v="3"/>
    <n v="3"/>
    <n v="4"/>
    <s v="Y"/>
    <n v="3"/>
    <n v="1"/>
    <n v="4"/>
    <n v="4"/>
    <n v="3"/>
    <n v="1"/>
    <n v="2"/>
    <n v="2500"/>
    <n v="1"/>
    <n v="0"/>
    <n v="90"/>
    <n v="10515"/>
    <n v="80"/>
    <n v="0"/>
  </r>
  <r>
    <n v="243"/>
    <x v="4"/>
    <x v="0"/>
    <x v="0"/>
    <x v="1"/>
    <x v="0"/>
    <x v="3"/>
    <x v="0"/>
    <x v="0"/>
    <x v="1"/>
    <x v="1"/>
    <n v="1"/>
    <x v="2"/>
    <x v="0"/>
    <x v="0"/>
    <x v="1"/>
    <x v="1"/>
    <x v="1"/>
    <n v="22"/>
    <x v="1"/>
    <x v="3"/>
    <x v="0"/>
    <n v="3"/>
    <x v="2"/>
    <s v="0-8 Years"/>
    <x v="2"/>
    <x v="0"/>
    <x v="2"/>
    <n v="19"/>
    <n v="2"/>
    <n v="3"/>
    <n v="2"/>
    <n v="2"/>
    <n v="4"/>
    <s v="Y"/>
    <n v="4"/>
    <n v="3"/>
    <n v="1"/>
    <n v="2"/>
    <n v="1"/>
    <n v="0"/>
    <n v="0"/>
    <n v="1102"/>
    <n v="1"/>
    <n v="1"/>
    <n v="47"/>
    <n v="9241"/>
    <n v="80"/>
    <n v="0"/>
  </r>
  <r>
    <n v="244"/>
    <x v="0"/>
    <x v="1"/>
    <x v="0"/>
    <x v="0"/>
    <x v="0"/>
    <x v="0"/>
    <x v="3"/>
    <x v="0"/>
    <x v="0"/>
    <x v="0"/>
    <n v="3"/>
    <x v="0"/>
    <x v="3"/>
    <x v="2"/>
    <x v="2"/>
    <x v="1"/>
    <x v="1"/>
    <n v="25"/>
    <x v="1"/>
    <x v="3"/>
    <x v="2"/>
    <n v="2"/>
    <x v="1"/>
    <s v="17-24 Years"/>
    <x v="3"/>
    <x v="3"/>
    <x v="1"/>
    <n v="46"/>
    <n v="1"/>
    <n v="2"/>
    <n v="2"/>
    <n v="3"/>
    <n v="1"/>
    <s v="Y"/>
    <n v="4"/>
    <n v="3"/>
    <n v="24"/>
    <n v="3"/>
    <n v="24"/>
    <n v="13"/>
    <n v="7"/>
    <n v="10453"/>
    <n v="1"/>
    <n v="15"/>
    <n v="92"/>
    <n v="2137"/>
    <n v="80"/>
    <n v="3"/>
  </r>
  <r>
    <n v="245"/>
    <x v="1"/>
    <x v="1"/>
    <x v="0"/>
    <x v="1"/>
    <x v="1"/>
    <x v="0"/>
    <x v="0"/>
    <x v="1"/>
    <x v="0"/>
    <x v="0"/>
    <n v="1"/>
    <x v="2"/>
    <x v="0"/>
    <x v="0"/>
    <x v="1"/>
    <x v="1"/>
    <x v="1"/>
    <n v="12"/>
    <x v="0"/>
    <x v="3"/>
    <x v="0"/>
    <n v="3"/>
    <x v="1"/>
    <s v="0-8 Years"/>
    <x v="2"/>
    <x v="0"/>
    <x v="2"/>
    <n v="38"/>
    <n v="9"/>
    <n v="2"/>
    <n v="3"/>
    <n v="3"/>
    <n v="4"/>
    <s v="Y"/>
    <n v="3"/>
    <n v="3"/>
    <n v="2"/>
    <n v="3"/>
    <n v="2"/>
    <n v="2"/>
    <n v="1"/>
    <n v="2288"/>
    <n v="1"/>
    <n v="2"/>
    <n v="75"/>
    <n v="6319"/>
    <n v="80"/>
    <n v="0"/>
  </r>
  <r>
    <n v="246"/>
    <x v="1"/>
    <x v="1"/>
    <x v="0"/>
    <x v="1"/>
    <x v="1"/>
    <x v="1"/>
    <x v="2"/>
    <x v="1"/>
    <x v="0"/>
    <x v="0"/>
    <n v="1"/>
    <x v="1"/>
    <x v="0"/>
    <x v="1"/>
    <x v="1"/>
    <x v="0"/>
    <x v="0"/>
    <n v="23"/>
    <x v="1"/>
    <x v="3"/>
    <x v="0"/>
    <n v="0"/>
    <x v="1"/>
    <s v="0-8 Years"/>
    <x v="2"/>
    <x v="0"/>
    <x v="2"/>
    <n v="31"/>
    <n v="12"/>
    <n v="1"/>
    <n v="3"/>
    <n v="3"/>
    <n v="4"/>
    <s v="Y"/>
    <n v="4"/>
    <n v="3"/>
    <n v="7"/>
    <n v="3"/>
    <n v="4"/>
    <n v="2"/>
    <n v="2"/>
    <n v="3929"/>
    <n v="1"/>
    <n v="0"/>
    <n v="95"/>
    <n v="6984"/>
    <n v="80"/>
    <n v="1"/>
  </r>
  <r>
    <n v="247"/>
    <x v="1"/>
    <x v="1"/>
    <x v="0"/>
    <x v="1"/>
    <x v="3"/>
    <x v="0"/>
    <x v="2"/>
    <x v="2"/>
    <x v="0"/>
    <x v="0"/>
    <n v="1"/>
    <x v="1"/>
    <x v="1"/>
    <x v="0"/>
    <x v="1"/>
    <x v="6"/>
    <x v="1"/>
    <n v="15"/>
    <x v="0"/>
    <x v="1"/>
    <x v="1"/>
    <n v="3"/>
    <x v="1"/>
    <s v="0-8 Years"/>
    <x v="2"/>
    <x v="0"/>
    <x v="2"/>
    <n v="34"/>
    <n v="27"/>
    <n v="2"/>
    <n v="4"/>
    <n v="3"/>
    <n v="2"/>
    <s v="Y"/>
    <n v="3"/>
    <n v="4"/>
    <n v="9"/>
    <n v="3"/>
    <n v="3"/>
    <n v="2"/>
    <n v="2"/>
    <n v="2311"/>
    <n v="1"/>
    <n v="1"/>
    <n v="95"/>
    <n v="5711"/>
    <n v="80"/>
    <n v="0"/>
  </r>
  <r>
    <n v="248"/>
    <x v="0"/>
    <x v="0"/>
    <x v="0"/>
    <x v="0"/>
    <x v="2"/>
    <x v="0"/>
    <x v="3"/>
    <x v="0"/>
    <x v="0"/>
    <x v="0"/>
    <n v="1"/>
    <x v="6"/>
    <x v="1"/>
    <x v="0"/>
    <x v="1"/>
    <x v="1"/>
    <x v="0"/>
    <n v="22"/>
    <x v="1"/>
    <x v="1"/>
    <x v="0"/>
    <n v="5"/>
    <x v="2"/>
    <s v="0-8 Years"/>
    <x v="2"/>
    <x v="0"/>
    <x v="2"/>
    <n v="41"/>
    <n v="20"/>
    <n v="2"/>
    <n v="2"/>
    <n v="3"/>
    <n v="2"/>
    <s v="Y"/>
    <n v="4"/>
    <n v="4"/>
    <n v="4"/>
    <n v="2"/>
    <n v="4"/>
    <n v="3"/>
    <n v="2"/>
    <n v="3140"/>
    <n v="1"/>
    <n v="0"/>
    <n v="70"/>
    <n v="21728"/>
    <n v="80"/>
    <n v="0"/>
  </r>
  <r>
    <n v="249"/>
    <x v="0"/>
    <x v="1"/>
    <x v="0"/>
    <x v="1"/>
    <x v="0"/>
    <x v="3"/>
    <x v="2"/>
    <x v="1"/>
    <x v="1"/>
    <x v="1"/>
    <n v="1"/>
    <x v="2"/>
    <x v="2"/>
    <x v="1"/>
    <x v="1"/>
    <x v="6"/>
    <x v="1"/>
    <n v="15"/>
    <x v="0"/>
    <x v="1"/>
    <x v="0"/>
    <n v="2"/>
    <x v="2"/>
    <s v="0-8 Years"/>
    <x v="2"/>
    <x v="0"/>
    <x v="2"/>
    <n v="50"/>
    <n v="1"/>
    <n v="3"/>
    <n v="3"/>
    <n v="2"/>
    <n v="3"/>
    <s v="Y"/>
    <n v="3"/>
    <n v="4"/>
    <n v="5"/>
    <n v="2"/>
    <n v="3"/>
    <n v="2"/>
    <n v="2"/>
    <n v="3690"/>
    <n v="1"/>
    <n v="0"/>
    <n v="86"/>
    <n v="3425"/>
    <n v="80"/>
    <n v="1"/>
  </r>
  <r>
    <n v="250"/>
    <x v="3"/>
    <x v="1"/>
    <x v="0"/>
    <x v="1"/>
    <x v="4"/>
    <x v="0"/>
    <x v="2"/>
    <x v="2"/>
    <x v="0"/>
    <x v="2"/>
    <n v="2"/>
    <x v="3"/>
    <x v="3"/>
    <x v="2"/>
    <x v="0"/>
    <x v="1"/>
    <x v="1"/>
    <n v="11"/>
    <x v="0"/>
    <x v="3"/>
    <x v="0"/>
    <n v="3"/>
    <x v="1"/>
    <s v="0-8 Years"/>
    <x v="2"/>
    <x v="0"/>
    <x v="2"/>
    <n v="53"/>
    <n v="13"/>
    <n v="2"/>
    <n v="4"/>
    <n v="4"/>
    <n v="1"/>
    <s v="Y"/>
    <n v="3"/>
    <n v="3"/>
    <n v="5"/>
    <n v="3"/>
    <n v="4"/>
    <n v="2"/>
    <n v="3"/>
    <n v="4450"/>
    <n v="1"/>
    <n v="1"/>
    <n v="57"/>
    <n v="26250"/>
    <n v="80"/>
    <n v="2"/>
  </r>
  <r>
    <n v="252"/>
    <x v="1"/>
    <x v="1"/>
    <x v="0"/>
    <x v="1"/>
    <x v="4"/>
    <x v="3"/>
    <x v="2"/>
    <x v="2"/>
    <x v="0"/>
    <x v="0"/>
    <n v="1"/>
    <x v="1"/>
    <x v="1"/>
    <x v="1"/>
    <x v="1"/>
    <x v="1"/>
    <x v="1"/>
    <n v="13"/>
    <x v="0"/>
    <x v="1"/>
    <x v="0"/>
    <n v="5"/>
    <x v="1"/>
    <s v="0-8 Years"/>
    <x v="1"/>
    <x v="0"/>
    <x v="0"/>
    <n v="33"/>
    <n v="14"/>
    <n v="3"/>
    <n v="4"/>
    <n v="3"/>
    <n v="2"/>
    <s v="Y"/>
    <n v="3"/>
    <n v="4"/>
    <n v="8"/>
    <n v="3"/>
    <n v="8"/>
    <n v="7"/>
    <n v="6"/>
    <n v="2756"/>
    <n v="1"/>
    <n v="1"/>
    <n v="72"/>
    <n v="4673"/>
    <n v="80"/>
    <n v="1"/>
  </r>
  <r>
    <n v="253"/>
    <x v="1"/>
    <x v="1"/>
    <x v="0"/>
    <x v="1"/>
    <x v="0"/>
    <x v="1"/>
    <x v="2"/>
    <x v="2"/>
    <x v="0"/>
    <x v="0"/>
    <n v="5"/>
    <x v="5"/>
    <x v="2"/>
    <x v="1"/>
    <x v="4"/>
    <x v="1"/>
    <x v="1"/>
    <n v="14"/>
    <x v="0"/>
    <x v="2"/>
    <x v="2"/>
    <n v="2"/>
    <x v="1"/>
    <s v="17-24 Years"/>
    <x v="1"/>
    <x v="1"/>
    <x v="1"/>
    <n v="40"/>
    <n v="4"/>
    <n v="1"/>
    <n v="4"/>
    <n v="3"/>
    <n v="3"/>
    <s v="Y"/>
    <n v="3"/>
    <n v="2"/>
    <n v="21"/>
    <n v="3"/>
    <n v="20"/>
    <n v="8"/>
    <n v="9"/>
    <n v="19033"/>
    <n v="1"/>
    <n v="9"/>
    <n v="46"/>
    <n v="6499"/>
    <n v="80"/>
    <n v="1"/>
  </r>
  <r>
    <n v="254"/>
    <x v="3"/>
    <x v="1"/>
    <x v="0"/>
    <x v="1"/>
    <x v="4"/>
    <x v="2"/>
    <x v="2"/>
    <x v="1"/>
    <x v="1"/>
    <x v="2"/>
    <n v="5"/>
    <x v="7"/>
    <x v="1"/>
    <x v="0"/>
    <x v="4"/>
    <x v="0"/>
    <x v="1"/>
    <n v="11"/>
    <x v="0"/>
    <x v="1"/>
    <x v="4"/>
    <n v="3"/>
    <x v="1"/>
    <s v="17-24 Years"/>
    <x v="3"/>
    <x v="0"/>
    <x v="5"/>
    <n v="55"/>
    <n v="14"/>
    <n v="4"/>
    <n v="3"/>
    <n v="4"/>
    <n v="2"/>
    <s v="Y"/>
    <n v="3"/>
    <n v="4"/>
    <n v="36"/>
    <n v="3"/>
    <n v="24"/>
    <n v="15"/>
    <n v="15"/>
    <n v="18722"/>
    <n v="1"/>
    <n v="2"/>
    <n v="61"/>
    <n v="13339"/>
    <n v="80"/>
    <n v="0"/>
  </r>
  <r>
    <n v="256"/>
    <x v="1"/>
    <x v="1"/>
    <x v="1"/>
    <x v="1"/>
    <x v="0"/>
    <x v="1"/>
    <x v="0"/>
    <x v="2"/>
    <x v="1"/>
    <x v="1"/>
    <n v="2"/>
    <x v="3"/>
    <x v="2"/>
    <x v="1"/>
    <x v="2"/>
    <x v="1"/>
    <x v="1"/>
    <n v="17"/>
    <x v="0"/>
    <x v="3"/>
    <x v="1"/>
    <n v="2"/>
    <x v="2"/>
    <s v="9-16 Years"/>
    <x v="1"/>
    <x v="0"/>
    <x v="1"/>
    <n v="34"/>
    <n v="2"/>
    <n v="1"/>
    <n v="4"/>
    <n v="2"/>
    <n v="3"/>
    <s v="Y"/>
    <n v="3"/>
    <n v="3"/>
    <n v="10"/>
    <n v="2"/>
    <n v="10"/>
    <n v="9"/>
    <n v="9"/>
    <n v="9547"/>
    <n v="1"/>
    <n v="1"/>
    <n v="45"/>
    <n v="14074"/>
    <n v="80"/>
    <n v="0"/>
  </r>
  <r>
    <n v="258"/>
    <x v="3"/>
    <x v="1"/>
    <x v="0"/>
    <x v="1"/>
    <x v="0"/>
    <x v="3"/>
    <x v="2"/>
    <x v="2"/>
    <x v="0"/>
    <x v="0"/>
    <n v="4"/>
    <x v="4"/>
    <x v="1"/>
    <x v="0"/>
    <x v="3"/>
    <x v="8"/>
    <x v="1"/>
    <n v="18"/>
    <x v="0"/>
    <x v="3"/>
    <x v="2"/>
    <n v="6"/>
    <x v="1"/>
    <s v="0-8 Years"/>
    <x v="1"/>
    <x v="0"/>
    <x v="2"/>
    <n v="51"/>
    <n v="3"/>
    <n v="3"/>
    <n v="4"/>
    <n v="3"/>
    <n v="2"/>
    <s v="Y"/>
    <n v="3"/>
    <n v="3"/>
    <n v="21"/>
    <n v="3"/>
    <n v="7"/>
    <n v="7"/>
    <n v="0"/>
    <n v="13734"/>
    <n v="1"/>
    <n v="1"/>
    <n v="98"/>
    <n v="7192"/>
    <n v="80"/>
    <n v="0"/>
  </r>
  <r>
    <n v="259"/>
    <x v="3"/>
    <x v="1"/>
    <x v="0"/>
    <x v="1"/>
    <x v="0"/>
    <x v="2"/>
    <x v="0"/>
    <x v="1"/>
    <x v="1"/>
    <x v="1"/>
    <n v="5"/>
    <x v="5"/>
    <x v="2"/>
    <x v="1"/>
    <x v="4"/>
    <x v="1"/>
    <x v="1"/>
    <n v="14"/>
    <x v="0"/>
    <x v="0"/>
    <x v="4"/>
    <n v="5"/>
    <x v="1"/>
    <s v="33-40 Years"/>
    <x v="4"/>
    <x v="4"/>
    <x v="1"/>
    <n v="52"/>
    <n v="1"/>
    <n v="4"/>
    <n v="3"/>
    <n v="2"/>
    <n v="3"/>
    <s v="Y"/>
    <n v="3"/>
    <n v="1"/>
    <n v="34"/>
    <n v="3"/>
    <n v="33"/>
    <n v="18"/>
    <n v="9"/>
    <n v="19999"/>
    <n v="1"/>
    <n v="11"/>
    <n v="65"/>
    <n v="5678"/>
    <n v="80"/>
    <n v="1"/>
  </r>
  <r>
    <n v="260"/>
    <x v="2"/>
    <x v="1"/>
    <x v="0"/>
    <x v="1"/>
    <x v="1"/>
    <x v="3"/>
    <x v="2"/>
    <x v="2"/>
    <x v="0"/>
    <x v="0"/>
    <n v="1"/>
    <x v="1"/>
    <x v="1"/>
    <x v="0"/>
    <x v="1"/>
    <x v="1"/>
    <x v="1"/>
    <n v="16"/>
    <x v="0"/>
    <x v="1"/>
    <x v="0"/>
    <n v="2"/>
    <x v="2"/>
    <s v="0-8 Years"/>
    <x v="1"/>
    <x v="0"/>
    <x v="2"/>
    <n v="27"/>
    <n v="9"/>
    <n v="3"/>
    <n v="4"/>
    <n v="3"/>
    <n v="2"/>
    <s v="Y"/>
    <n v="3"/>
    <n v="4"/>
    <n v="7"/>
    <n v="2"/>
    <n v="7"/>
    <n v="7"/>
    <n v="3"/>
    <n v="2279"/>
    <n v="1"/>
    <n v="0"/>
    <n v="99"/>
    <n v="11781"/>
    <n v="80"/>
    <n v="0"/>
  </r>
  <r>
    <n v="261"/>
    <x v="1"/>
    <x v="0"/>
    <x v="0"/>
    <x v="1"/>
    <x v="2"/>
    <x v="0"/>
    <x v="0"/>
    <x v="0"/>
    <x v="1"/>
    <x v="1"/>
    <n v="2"/>
    <x v="3"/>
    <x v="2"/>
    <x v="1"/>
    <x v="0"/>
    <x v="8"/>
    <x v="0"/>
    <n v="13"/>
    <x v="0"/>
    <x v="0"/>
    <x v="0"/>
    <n v="1"/>
    <x v="1"/>
    <s v="0-8 Years"/>
    <x v="2"/>
    <x v="0"/>
    <x v="2"/>
    <n v="35"/>
    <n v="23"/>
    <n v="2"/>
    <n v="2"/>
    <n v="2"/>
    <n v="3"/>
    <s v="Y"/>
    <n v="3"/>
    <n v="1"/>
    <n v="8"/>
    <n v="3"/>
    <n v="1"/>
    <n v="0"/>
    <n v="1"/>
    <n v="5916"/>
    <n v="1"/>
    <n v="0"/>
    <n v="50"/>
    <n v="15497"/>
    <n v="80"/>
    <n v="0"/>
  </r>
  <r>
    <n v="262"/>
    <x v="0"/>
    <x v="1"/>
    <x v="2"/>
    <x v="1"/>
    <x v="1"/>
    <x v="3"/>
    <x v="2"/>
    <x v="2"/>
    <x v="1"/>
    <x v="2"/>
    <n v="1"/>
    <x v="1"/>
    <x v="0"/>
    <x v="2"/>
    <x v="1"/>
    <x v="4"/>
    <x v="1"/>
    <n v="14"/>
    <x v="0"/>
    <x v="1"/>
    <x v="0"/>
    <n v="3"/>
    <x v="3"/>
    <s v="0-8 Years"/>
    <x v="0"/>
    <x v="0"/>
    <x v="2"/>
    <n v="43"/>
    <n v="7"/>
    <n v="3"/>
    <n v="4"/>
    <n v="4"/>
    <n v="4"/>
    <s v="Y"/>
    <n v="3"/>
    <n v="4"/>
    <n v="7"/>
    <n v="4"/>
    <n v="5"/>
    <n v="4"/>
    <n v="2"/>
    <n v="2089"/>
    <n v="1"/>
    <n v="2"/>
    <n v="37"/>
    <n v="5228"/>
    <n v="80"/>
    <n v="3"/>
  </r>
  <r>
    <n v="264"/>
    <x v="0"/>
    <x v="1"/>
    <x v="2"/>
    <x v="1"/>
    <x v="0"/>
    <x v="0"/>
    <x v="2"/>
    <x v="3"/>
    <x v="1"/>
    <x v="1"/>
    <n v="4"/>
    <x v="5"/>
    <x v="0"/>
    <x v="1"/>
    <x v="4"/>
    <x v="3"/>
    <x v="1"/>
    <n v="23"/>
    <x v="1"/>
    <x v="1"/>
    <x v="2"/>
    <n v="1"/>
    <x v="1"/>
    <s v="17-24 Years"/>
    <x v="1"/>
    <x v="4"/>
    <x v="1"/>
    <n v="45"/>
    <n v="2"/>
    <n v="2"/>
    <n v="1"/>
    <n v="2"/>
    <n v="4"/>
    <s v="Y"/>
    <n v="4"/>
    <n v="4"/>
    <n v="22"/>
    <n v="3"/>
    <n v="20"/>
    <n v="8"/>
    <n v="8"/>
    <n v="16792"/>
    <n v="1"/>
    <n v="11"/>
    <n v="65"/>
    <n v="20462"/>
    <n v="80"/>
    <n v="1"/>
  </r>
  <r>
    <n v="267"/>
    <x v="1"/>
    <x v="1"/>
    <x v="0"/>
    <x v="1"/>
    <x v="2"/>
    <x v="3"/>
    <x v="0"/>
    <x v="0"/>
    <x v="1"/>
    <x v="2"/>
    <n v="1"/>
    <x v="1"/>
    <x v="3"/>
    <x v="1"/>
    <x v="1"/>
    <x v="1"/>
    <x v="0"/>
    <n v="12"/>
    <x v="0"/>
    <x v="0"/>
    <x v="0"/>
    <n v="3"/>
    <x v="2"/>
    <s v="0-8 Years"/>
    <x v="1"/>
    <x v="0"/>
    <x v="1"/>
    <n v="37"/>
    <n v="21"/>
    <n v="3"/>
    <n v="2"/>
    <n v="4"/>
    <n v="1"/>
    <s v="Y"/>
    <n v="3"/>
    <n v="1"/>
    <n v="8"/>
    <n v="2"/>
    <n v="8"/>
    <n v="7"/>
    <n v="7"/>
    <n v="3564"/>
    <n v="1"/>
    <n v="1"/>
    <n v="65"/>
    <n v="22977"/>
    <n v="80"/>
    <n v="1"/>
  </r>
  <r>
    <n v="269"/>
    <x v="1"/>
    <x v="1"/>
    <x v="1"/>
    <x v="1"/>
    <x v="0"/>
    <x v="3"/>
    <x v="2"/>
    <x v="0"/>
    <x v="0"/>
    <x v="0"/>
    <n v="2"/>
    <x v="2"/>
    <x v="1"/>
    <x v="0"/>
    <x v="0"/>
    <x v="5"/>
    <x v="1"/>
    <n v="11"/>
    <x v="0"/>
    <x v="1"/>
    <x v="1"/>
    <n v="5"/>
    <x v="1"/>
    <s v="0-8 Years"/>
    <x v="2"/>
    <x v="0"/>
    <x v="2"/>
    <n v="35"/>
    <n v="2"/>
    <n v="3"/>
    <n v="2"/>
    <n v="3"/>
    <n v="2"/>
    <s v="Y"/>
    <n v="3"/>
    <n v="4"/>
    <n v="10"/>
    <n v="3"/>
    <n v="6"/>
    <n v="2"/>
    <n v="2"/>
    <n v="4425"/>
    <n v="1"/>
    <n v="1"/>
    <n v="37"/>
    <n v="15986"/>
    <n v="80"/>
    <n v="0"/>
  </r>
  <r>
    <n v="270"/>
    <x v="0"/>
    <x v="1"/>
    <x v="2"/>
    <x v="1"/>
    <x v="2"/>
    <x v="0"/>
    <x v="2"/>
    <x v="1"/>
    <x v="0"/>
    <x v="0"/>
    <n v="2"/>
    <x v="3"/>
    <x v="2"/>
    <x v="2"/>
    <x v="0"/>
    <x v="6"/>
    <x v="1"/>
    <n v="16"/>
    <x v="0"/>
    <x v="2"/>
    <x v="1"/>
    <n v="5"/>
    <x v="1"/>
    <s v="0-8 Years"/>
    <x v="2"/>
    <x v="0"/>
    <x v="2"/>
    <n v="42"/>
    <n v="21"/>
    <n v="2"/>
    <n v="3"/>
    <n v="3"/>
    <n v="3"/>
    <s v="Y"/>
    <n v="3"/>
    <n v="2"/>
    <n v="11"/>
    <n v="3"/>
    <n v="5"/>
    <n v="3"/>
    <n v="2"/>
    <n v="5265"/>
    <n v="1"/>
    <n v="0"/>
    <n v="36"/>
    <n v="16439"/>
    <n v="80"/>
    <n v="1"/>
  </r>
  <r>
    <n v="271"/>
    <x v="1"/>
    <x v="1"/>
    <x v="0"/>
    <x v="1"/>
    <x v="0"/>
    <x v="2"/>
    <x v="0"/>
    <x v="2"/>
    <x v="1"/>
    <x v="0"/>
    <n v="2"/>
    <x v="3"/>
    <x v="2"/>
    <x v="1"/>
    <x v="0"/>
    <x v="3"/>
    <x v="1"/>
    <n v="14"/>
    <x v="0"/>
    <x v="2"/>
    <x v="1"/>
    <n v="3"/>
    <x v="1"/>
    <s v="0-8 Years"/>
    <x v="2"/>
    <x v="0"/>
    <x v="2"/>
    <n v="38"/>
    <n v="2"/>
    <n v="4"/>
    <n v="4"/>
    <n v="3"/>
    <n v="3"/>
    <s v="Y"/>
    <n v="3"/>
    <n v="2"/>
    <n v="14"/>
    <n v="3"/>
    <n v="1"/>
    <n v="0"/>
    <n v="0"/>
    <n v="6553"/>
    <n v="1"/>
    <n v="0"/>
    <n v="88"/>
    <n v="7259"/>
    <n v="80"/>
    <n v="0"/>
  </r>
  <r>
    <n v="273"/>
    <x v="1"/>
    <x v="1"/>
    <x v="0"/>
    <x v="1"/>
    <x v="3"/>
    <x v="3"/>
    <x v="4"/>
    <x v="2"/>
    <x v="1"/>
    <x v="0"/>
    <n v="2"/>
    <x v="3"/>
    <x v="0"/>
    <x v="1"/>
    <x v="0"/>
    <x v="8"/>
    <x v="1"/>
    <n v="18"/>
    <x v="0"/>
    <x v="0"/>
    <x v="1"/>
    <n v="3"/>
    <x v="0"/>
    <s v="0-8 Years"/>
    <x v="1"/>
    <x v="0"/>
    <x v="1"/>
    <n v="38"/>
    <n v="29"/>
    <n v="3"/>
    <n v="4"/>
    <n v="3"/>
    <n v="4"/>
    <s v="Y"/>
    <n v="3"/>
    <n v="1"/>
    <n v="9"/>
    <n v="1"/>
    <n v="7"/>
    <n v="7"/>
    <n v="7"/>
    <n v="6261"/>
    <n v="1"/>
    <n v="1"/>
    <n v="54"/>
    <n v="4185"/>
    <n v="80"/>
    <n v="1"/>
  </r>
  <r>
    <n v="274"/>
    <x v="2"/>
    <x v="1"/>
    <x v="1"/>
    <x v="1"/>
    <x v="0"/>
    <x v="1"/>
    <x v="4"/>
    <x v="1"/>
    <x v="1"/>
    <x v="1"/>
    <n v="2"/>
    <x v="3"/>
    <x v="3"/>
    <x v="1"/>
    <x v="0"/>
    <x v="5"/>
    <x v="1"/>
    <n v="19"/>
    <x v="0"/>
    <x v="3"/>
    <x v="0"/>
    <n v="1"/>
    <x v="1"/>
    <s v="0-8 Years"/>
    <x v="2"/>
    <x v="0"/>
    <x v="2"/>
    <n v="27"/>
    <n v="1"/>
    <n v="1"/>
    <n v="3"/>
    <n v="2"/>
    <n v="1"/>
    <s v="Y"/>
    <n v="3"/>
    <n v="3"/>
    <n v="6"/>
    <n v="3"/>
    <n v="2"/>
    <n v="2"/>
    <n v="0"/>
    <n v="4298"/>
    <n v="1"/>
    <n v="2"/>
    <n v="60"/>
    <n v="9679"/>
    <n v="80"/>
    <n v="1"/>
  </r>
  <r>
    <n v="275"/>
    <x v="0"/>
    <x v="1"/>
    <x v="2"/>
    <x v="1"/>
    <x v="4"/>
    <x v="2"/>
    <x v="0"/>
    <x v="2"/>
    <x v="1"/>
    <x v="0"/>
    <n v="2"/>
    <x v="3"/>
    <x v="0"/>
    <x v="2"/>
    <x v="0"/>
    <x v="1"/>
    <x v="0"/>
    <n v="15"/>
    <x v="0"/>
    <x v="0"/>
    <x v="0"/>
    <n v="0"/>
    <x v="1"/>
    <s v="0-8 Years"/>
    <x v="1"/>
    <x v="0"/>
    <x v="1"/>
    <n v="49"/>
    <n v="18"/>
    <n v="4"/>
    <n v="4"/>
    <n v="3"/>
    <n v="4"/>
    <s v="Y"/>
    <n v="3"/>
    <n v="1"/>
    <n v="7"/>
    <n v="3"/>
    <n v="7"/>
    <n v="7"/>
    <n v="7"/>
    <n v="6804"/>
    <n v="1"/>
    <n v="1"/>
    <n v="92"/>
    <n v="23793"/>
    <n v="80"/>
    <n v="2"/>
  </r>
  <r>
    <n v="277"/>
    <x v="1"/>
    <x v="1"/>
    <x v="1"/>
    <x v="1"/>
    <x v="1"/>
    <x v="2"/>
    <x v="2"/>
    <x v="2"/>
    <x v="1"/>
    <x v="0"/>
    <n v="1"/>
    <x v="1"/>
    <x v="2"/>
    <x v="2"/>
    <x v="1"/>
    <x v="1"/>
    <x v="0"/>
    <n v="17"/>
    <x v="0"/>
    <x v="1"/>
    <x v="0"/>
    <n v="4"/>
    <x v="3"/>
    <s v="0-8 Years"/>
    <x v="2"/>
    <x v="0"/>
    <x v="2"/>
    <n v="34"/>
    <n v="10"/>
    <n v="4"/>
    <n v="4"/>
    <n v="3"/>
    <n v="3"/>
    <s v="Y"/>
    <n v="3"/>
    <n v="4"/>
    <n v="5"/>
    <n v="4"/>
    <n v="5"/>
    <n v="3"/>
    <n v="0"/>
    <n v="3815"/>
    <n v="1"/>
    <n v="2"/>
    <n v="43"/>
    <n v="5972"/>
    <n v="80"/>
    <n v="1"/>
  </r>
  <r>
    <n v="281"/>
    <x v="1"/>
    <x v="1"/>
    <x v="0"/>
    <x v="1"/>
    <x v="2"/>
    <x v="0"/>
    <x v="2"/>
    <x v="1"/>
    <x v="1"/>
    <x v="0"/>
    <n v="2"/>
    <x v="2"/>
    <x v="0"/>
    <x v="1"/>
    <x v="1"/>
    <x v="0"/>
    <x v="0"/>
    <n v="15"/>
    <x v="0"/>
    <x v="3"/>
    <x v="1"/>
    <n v="2"/>
    <x v="3"/>
    <s v="0-8 Years"/>
    <x v="2"/>
    <x v="0"/>
    <x v="1"/>
    <n v="40"/>
    <n v="19"/>
    <n v="2"/>
    <n v="3"/>
    <n v="3"/>
    <n v="4"/>
    <s v="Y"/>
    <n v="3"/>
    <n v="3"/>
    <n v="15"/>
    <n v="4"/>
    <n v="7"/>
    <n v="2"/>
    <n v="7"/>
    <n v="2741"/>
    <n v="1"/>
    <n v="3"/>
    <n v="99"/>
    <n v="16523"/>
    <n v="80"/>
    <n v="1"/>
  </r>
  <r>
    <n v="282"/>
    <x v="1"/>
    <x v="0"/>
    <x v="0"/>
    <x v="1"/>
    <x v="3"/>
    <x v="1"/>
    <x v="2"/>
    <x v="0"/>
    <x v="1"/>
    <x v="0"/>
    <n v="2"/>
    <x v="4"/>
    <x v="3"/>
    <x v="1"/>
    <x v="0"/>
    <x v="7"/>
    <x v="0"/>
    <n v="19"/>
    <x v="0"/>
    <x v="2"/>
    <x v="2"/>
    <n v="2"/>
    <x v="1"/>
    <s v="0-8 Years"/>
    <x v="2"/>
    <x v="0"/>
    <x v="2"/>
    <n v="38"/>
    <n v="29"/>
    <n v="1"/>
    <n v="2"/>
    <n v="3"/>
    <n v="1"/>
    <s v="Y"/>
    <n v="3"/>
    <n v="2"/>
    <n v="17"/>
    <n v="3"/>
    <n v="1"/>
    <n v="0"/>
    <n v="0"/>
    <n v="6673"/>
    <n v="1"/>
    <n v="0"/>
    <n v="70"/>
    <n v="11354"/>
    <n v="80"/>
    <n v="0"/>
  </r>
  <r>
    <n v="283"/>
    <x v="2"/>
    <x v="0"/>
    <x v="0"/>
    <x v="0"/>
    <x v="3"/>
    <x v="3"/>
    <x v="3"/>
    <x v="0"/>
    <x v="0"/>
    <x v="0"/>
    <n v="3"/>
    <x v="0"/>
    <x v="0"/>
    <x v="1"/>
    <x v="0"/>
    <x v="1"/>
    <x v="1"/>
    <n v="22"/>
    <x v="1"/>
    <x v="1"/>
    <x v="1"/>
    <n v="3"/>
    <x v="2"/>
    <s v="9-16 Years"/>
    <x v="0"/>
    <x v="0"/>
    <x v="1"/>
    <n v="29"/>
    <n v="27"/>
    <n v="3"/>
    <n v="2"/>
    <n v="3"/>
    <n v="4"/>
    <s v="Y"/>
    <n v="4"/>
    <n v="4"/>
    <n v="10"/>
    <n v="2"/>
    <n v="10"/>
    <n v="4"/>
    <n v="9"/>
    <n v="7639"/>
    <n v="1"/>
    <n v="1"/>
    <n v="35"/>
    <n v="24525"/>
    <n v="80"/>
    <n v="3"/>
  </r>
  <r>
    <n v="284"/>
    <x v="2"/>
    <x v="1"/>
    <x v="0"/>
    <x v="1"/>
    <x v="0"/>
    <x v="3"/>
    <x v="0"/>
    <x v="2"/>
    <x v="1"/>
    <x v="2"/>
    <n v="1"/>
    <x v="1"/>
    <x v="1"/>
    <x v="2"/>
    <x v="1"/>
    <x v="1"/>
    <x v="0"/>
    <n v="16"/>
    <x v="0"/>
    <x v="0"/>
    <x v="0"/>
    <n v="2"/>
    <x v="2"/>
    <s v="0-8 Years"/>
    <x v="2"/>
    <x v="0"/>
    <x v="2"/>
    <n v="22"/>
    <n v="5"/>
    <n v="3"/>
    <n v="4"/>
    <n v="4"/>
    <n v="2"/>
    <s v="Y"/>
    <n v="3"/>
    <n v="1"/>
    <n v="4"/>
    <n v="2"/>
    <n v="4"/>
    <n v="2"/>
    <n v="2"/>
    <n v="2328"/>
    <n v="1"/>
    <n v="2"/>
    <n v="60"/>
    <n v="12392"/>
    <n v="80"/>
    <n v="1"/>
  </r>
  <r>
    <n v="286"/>
    <x v="1"/>
    <x v="1"/>
    <x v="1"/>
    <x v="1"/>
    <x v="4"/>
    <x v="1"/>
    <x v="2"/>
    <x v="0"/>
    <x v="0"/>
    <x v="0"/>
    <n v="1"/>
    <x v="2"/>
    <x v="0"/>
    <x v="0"/>
    <x v="1"/>
    <x v="1"/>
    <x v="1"/>
    <n v="13"/>
    <x v="0"/>
    <x v="0"/>
    <x v="0"/>
    <n v="2"/>
    <x v="1"/>
    <s v="0-8 Years"/>
    <x v="2"/>
    <x v="0"/>
    <x v="1"/>
    <n v="36"/>
    <n v="18"/>
    <n v="1"/>
    <n v="2"/>
    <n v="3"/>
    <n v="4"/>
    <s v="Y"/>
    <n v="3"/>
    <n v="1"/>
    <n v="8"/>
    <n v="3"/>
    <n v="8"/>
    <n v="1"/>
    <n v="7"/>
    <n v="2153"/>
    <n v="1"/>
    <n v="1"/>
    <n v="73"/>
    <n v="7703"/>
    <n v="80"/>
    <n v="0"/>
  </r>
  <r>
    <n v="287"/>
    <x v="1"/>
    <x v="1"/>
    <x v="2"/>
    <x v="1"/>
    <x v="1"/>
    <x v="4"/>
    <x v="0"/>
    <x v="2"/>
    <x v="1"/>
    <x v="1"/>
    <n v="2"/>
    <x v="4"/>
    <x v="0"/>
    <x v="1"/>
    <x v="0"/>
    <x v="3"/>
    <x v="1"/>
    <n v="14"/>
    <x v="0"/>
    <x v="1"/>
    <x v="0"/>
    <n v="5"/>
    <x v="0"/>
    <s v="0-8 Years"/>
    <x v="2"/>
    <x v="0"/>
    <x v="2"/>
    <n v="40"/>
    <n v="9"/>
    <n v="5"/>
    <n v="4"/>
    <n v="2"/>
    <n v="4"/>
    <s v="Y"/>
    <n v="3"/>
    <n v="4"/>
    <n v="5"/>
    <n v="1"/>
    <n v="3"/>
    <n v="2"/>
    <n v="2"/>
    <n v="4876"/>
    <n v="1"/>
    <n v="0"/>
    <n v="63"/>
    <n v="14242"/>
    <n v="80"/>
    <n v="1"/>
  </r>
  <r>
    <n v="288"/>
    <x v="0"/>
    <x v="1"/>
    <x v="0"/>
    <x v="1"/>
    <x v="0"/>
    <x v="2"/>
    <x v="2"/>
    <x v="2"/>
    <x v="1"/>
    <x v="0"/>
    <n v="3"/>
    <x v="4"/>
    <x v="3"/>
    <x v="2"/>
    <x v="2"/>
    <x v="7"/>
    <x v="1"/>
    <n v="16"/>
    <x v="0"/>
    <x v="3"/>
    <x v="2"/>
    <n v="3"/>
    <x v="1"/>
    <s v="0-8 Years"/>
    <x v="2"/>
    <x v="0"/>
    <x v="2"/>
    <n v="46"/>
    <n v="1"/>
    <n v="4"/>
    <n v="4"/>
    <n v="3"/>
    <n v="1"/>
    <s v="Y"/>
    <n v="3"/>
    <n v="3"/>
    <n v="17"/>
    <n v="3"/>
    <n v="4"/>
    <n v="2"/>
    <n v="3"/>
    <n v="9396"/>
    <n v="1"/>
    <n v="0"/>
    <n v="97"/>
    <n v="12368"/>
    <n v="80"/>
    <n v="1"/>
  </r>
  <r>
    <n v="291"/>
    <x v="1"/>
    <x v="0"/>
    <x v="0"/>
    <x v="0"/>
    <x v="0"/>
    <x v="2"/>
    <x v="2"/>
    <x v="2"/>
    <x v="1"/>
    <x v="3"/>
    <n v="3"/>
    <x v="0"/>
    <x v="0"/>
    <x v="1"/>
    <x v="2"/>
    <x v="1"/>
    <x v="1"/>
    <n v="11"/>
    <x v="0"/>
    <x v="3"/>
    <x v="1"/>
    <n v="2"/>
    <x v="2"/>
    <s v="9-16 Years"/>
    <x v="1"/>
    <x v="1"/>
    <x v="1"/>
    <n v="32"/>
    <n v="4"/>
    <n v="4"/>
    <n v="4"/>
    <n v="1"/>
    <n v="4"/>
    <s v="Y"/>
    <n v="3"/>
    <n v="3"/>
    <n v="14"/>
    <n v="2"/>
    <n v="14"/>
    <n v="8"/>
    <n v="8"/>
    <n v="10400"/>
    <n v="1"/>
    <n v="9"/>
    <n v="32"/>
    <n v="25812"/>
    <n v="80"/>
    <n v="0"/>
  </r>
  <r>
    <n v="292"/>
    <x v="2"/>
    <x v="1"/>
    <x v="2"/>
    <x v="1"/>
    <x v="0"/>
    <x v="1"/>
    <x v="0"/>
    <x v="1"/>
    <x v="1"/>
    <x v="1"/>
    <n v="3"/>
    <x v="3"/>
    <x v="2"/>
    <x v="0"/>
    <x v="2"/>
    <x v="1"/>
    <x v="1"/>
    <n v="22"/>
    <x v="1"/>
    <x v="3"/>
    <x v="1"/>
    <n v="2"/>
    <x v="1"/>
    <s v="9-16 Years"/>
    <x v="1"/>
    <x v="2"/>
    <x v="1"/>
    <n v="30"/>
    <n v="1"/>
    <n v="1"/>
    <n v="3"/>
    <n v="2"/>
    <n v="3"/>
    <s v="Y"/>
    <n v="4"/>
    <n v="3"/>
    <n v="12"/>
    <n v="3"/>
    <n v="11"/>
    <n v="8"/>
    <n v="8"/>
    <n v="8474"/>
    <n v="1"/>
    <n v="5"/>
    <n v="88"/>
    <n v="20925"/>
    <n v="80"/>
    <n v="0"/>
  </r>
  <r>
    <n v="293"/>
    <x v="2"/>
    <x v="1"/>
    <x v="1"/>
    <x v="0"/>
    <x v="2"/>
    <x v="3"/>
    <x v="0"/>
    <x v="2"/>
    <x v="0"/>
    <x v="0"/>
    <n v="2"/>
    <x v="0"/>
    <x v="2"/>
    <x v="0"/>
    <x v="2"/>
    <x v="1"/>
    <x v="1"/>
    <n v="14"/>
    <x v="0"/>
    <x v="1"/>
    <x v="0"/>
    <n v="2"/>
    <x v="1"/>
    <s v="0-8 Years"/>
    <x v="1"/>
    <x v="0"/>
    <x v="1"/>
    <n v="27"/>
    <n v="20"/>
    <n v="3"/>
    <n v="4"/>
    <n v="3"/>
    <n v="3"/>
    <s v="Y"/>
    <n v="3"/>
    <n v="4"/>
    <n v="7"/>
    <n v="3"/>
    <n v="7"/>
    <n v="7"/>
    <n v="7"/>
    <n v="9981"/>
    <n v="1"/>
    <n v="0"/>
    <n v="90"/>
    <n v="12916"/>
    <n v="80"/>
    <n v="0"/>
  </r>
  <r>
    <n v="296"/>
    <x v="3"/>
    <x v="1"/>
    <x v="0"/>
    <x v="1"/>
    <x v="1"/>
    <x v="2"/>
    <x v="0"/>
    <x v="0"/>
    <x v="1"/>
    <x v="1"/>
    <n v="3"/>
    <x v="7"/>
    <x v="1"/>
    <x v="1"/>
    <x v="3"/>
    <x v="5"/>
    <x v="1"/>
    <n v="16"/>
    <x v="0"/>
    <x v="1"/>
    <x v="1"/>
    <n v="5"/>
    <x v="0"/>
    <s v="9-16 Years"/>
    <x v="1"/>
    <x v="2"/>
    <x v="1"/>
    <n v="51"/>
    <n v="8"/>
    <n v="4"/>
    <n v="2"/>
    <n v="2"/>
    <n v="2"/>
    <s v="Y"/>
    <n v="3"/>
    <n v="4"/>
    <n v="16"/>
    <n v="1"/>
    <n v="10"/>
    <n v="9"/>
    <n v="7"/>
    <n v="12490"/>
    <n v="1"/>
    <n v="4"/>
    <n v="81"/>
    <n v="15736"/>
    <n v="80"/>
    <n v="2"/>
  </r>
  <r>
    <n v="297"/>
    <x v="2"/>
    <x v="0"/>
    <x v="0"/>
    <x v="1"/>
    <x v="0"/>
    <x v="3"/>
    <x v="4"/>
    <x v="2"/>
    <x v="0"/>
    <x v="0"/>
    <n v="1"/>
    <x v="1"/>
    <x v="3"/>
    <x v="0"/>
    <x v="1"/>
    <x v="5"/>
    <x v="0"/>
    <n v="11"/>
    <x v="0"/>
    <x v="3"/>
    <x v="0"/>
    <n v="5"/>
    <x v="1"/>
    <s v="0-8 Years"/>
    <x v="2"/>
    <x v="0"/>
    <x v="0"/>
    <n v="30"/>
    <n v="3"/>
    <n v="3"/>
    <n v="4"/>
    <n v="3"/>
    <n v="1"/>
    <s v="Y"/>
    <n v="3"/>
    <n v="3"/>
    <n v="8"/>
    <n v="3"/>
    <n v="5"/>
    <n v="2"/>
    <n v="4"/>
    <n v="2657"/>
    <n v="1"/>
    <n v="0"/>
    <n v="88"/>
    <n v="8556"/>
    <n v="80"/>
    <n v="0"/>
  </r>
  <r>
    <n v="298"/>
    <x v="0"/>
    <x v="1"/>
    <x v="0"/>
    <x v="0"/>
    <x v="0"/>
    <x v="3"/>
    <x v="0"/>
    <x v="2"/>
    <x v="0"/>
    <x v="0"/>
    <n v="3"/>
    <x v="5"/>
    <x v="0"/>
    <x v="0"/>
    <x v="3"/>
    <x v="8"/>
    <x v="0"/>
    <n v="18"/>
    <x v="0"/>
    <x v="3"/>
    <x v="1"/>
    <n v="3"/>
    <x v="1"/>
    <s v="0-8 Years"/>
    <x v="2"/>
    <x v="0"/>
    <x v="2"/>
    <n v="41"/>
    <n v="6"/>
    <n v="3"/>
    <n v="4"/>
    <n v="3"/>
    <n v="4"/>
    <s v="Y"/>
    <n v="3"/>
    <n v="3"/>
    <n v="16"/>
    <n v="3"/>
    <n v="1"/>
    <n v="0"/>
    <n v="0"/>
    <n v="13591"/>
    <n v="1"/>
    <n v="0"/>
    <n v="75"/>
    <n v="14674"/>
    <n v="80"/>
    <n v="0"/>
  </r>
  <r>
    <n v="299"/>
    <x v="2"/>
    <x v="0"/>
    <x v="1"/>
    <x v="0"/>
    <x v="3"/>
    <x v="2"/>
    <x v="3"/>
    <x v="1"/>
    <x v="0"/>
    <x v="1"/>
    <n v="2"/>
    <x v="0"/>
    <x v="3"/>
    <x v="0"/>
    <x v="0"/>
    <x v="5"/>
    <x v="1"/>
    <n v="15"/>
    <x v="0"/>
    <x v="3"/>
    <x v="1"/>
    <n v="5"/>
    <x v="2"/>
    <s v="0-8 Years"/>
    <x v="2"/>
    <x v="0"/>
    <x v="2"/>
    <n v="30"/>
    <n v="26"/>
    <n v="4"/>
    <n v="3"/>
    <n v="2"/>
    <n v="1"/>
    <s v="Y"/>
    <n v="3"/>
    <n v="3"/>
    <n v="9"/>
    <n v="2"/>
    <n v="6"/>
    <n v="3"/>
    <n v="1"/>
    <n v="6696"/>
    <n v="1"/>
    <n v="0"/>
    <n v="52"/>
    <n v="22967"/>
    <n v="80"/>
    <n v="0"/>
  </r>
  <r>
    <n v="300"/>
    <x v="2"/>
    <x v="0"/>
    <x v="0"/>
    <x v="1"/>
    <x v="0"/>
    <x v="3"/>
    <x v="4"/>
    <x v="1"/>
    <x v="1"/>
    <x v="0"/>
    <n v="1"/>
    <x v="1"/>
    <x v="2"/>
    <x v="0"/>
    <x v="1"/>
    <x v="1"/>
    <x v="1"/>
    <n v="14"/>
    <x v="0"/>
    <x v="1"/>
    <x v="0"/>
    <n v="1"/>
    <x v="2"/>
    <s v="0-8 Years"/>
    <x v="2"/>
    <x v="0"/>
    <x v="0"/>
    <n v="29"/>
    <n v="1"/>
    <n v="3"/>
    <n v="3"/>
    <n v="3"/>
    <n v="3"/>
    <s v="Y"/>
    <n v="3"/>
    <n v="4"/>
    <n v="7"/>
    <n v="2"/>
    <n v="6"/>
    <n v="2"/>
    <n v="5"/>
    <n v="2058"/>
    <n v="1"/>
    <n v="1"/>
    <n v="85"/>
    <n v="19757"/>
    <n v="80"/>
    <n v="0"/>
  </r>
  <r>
    <n v="302"/>
    <x v="0"/>
    <x v="1"/>
    <x v="2"/>
    <x v="0"/>
    <x v="0"/>
    <x v="3"/>
    <x v="2"/>
    <x v="2"/>
    <x v="0"/>
    <x v="1"/>
    <n v="3"/>
    <x v="0"/>
    <x v="0"/>
    <x v="0"/>
    <x v="2"/>
    <x v="2"/>
    <x v="1"/>
    <n v="12"/>
    <x v="0"/>
    <x v="1"/>
    <x v="2"/>
    <n v="2"/>
    <x v="1"/>
    <s v="17-24 Years"/>
    <x v="1"/>
    <x v="4"/>
    <x v="1"/>
    <n v="45"/>
    <n v="6"/>
    <n v="3"/>
    <n v="4"/>
    <n v="2"/>
    <n v="4"/>
    <s v="Y"/>
    <n v="3"/>
    <n v="4"/>
    <n v="23"/>
    <n v="3"/>
    <n v="19"/>
    <n v="7"/>
    <n v="8"/>
    <n v="8865"/>
    <n v="1"/>
    <n v="12"/>
    <n v="57"/>
    <n v="16840"/>
    <n v="80"/>
    <n v="0"/>
  </r>
  <r>
    <n v="303"/>
    <x v="3"/>
    <x v="1"/>
    <x v="0"/>
    <x v="0"/>
    <x v="0"/>
    <x v="3"/>
    <x v="3"/>
    <x v="2"/>
    <x v="0"/>
    <x v="0"/>
    <n v="2"/>
    <x v="0"/>
    <x v="3"/>
    <x v="1"/>
    <x v="0"/>
    <x v="6"/>
    <x v="1"/>
    <n v="14"/>
    <x v="0"/>
    <x v="1"/>
    <x v="1"/>
    <n v="4"/>
    <x v="1"/>
    <s v="0-8 Years"/>
    <x v="2"/>
    <x v="0"/>
    <x v="0"/>
    <n v="54"/>
    <n v="3"/>
    <n v="3"/>
    <n v="4"/>
    <n v="3"/>
    <n v="1"/>
    <s v="Y"/>
    <n v="3"/>
    <n v="4"/>
    <n v="16"/>
    <n v="3"/>
    <n v="6"/>
    <n v="2"/>
    <n v="5"/>
    <n v="5940"/>
    <n v="1"/>
    <n v="0"/>
    <n v="52"/>
    <n v="17011"/>
    <n v="80"/>
    <n v="1"/>
  </r>
  <r>
    <n v="304"/>
    <x v="1"/>
    <x v="1"/>
    <x v="0"/>
    <x v="1"/>
    <x v="0"/>
    <x v="0"/>
    <x v="0"/>
    <x v="2"/>
    <x v="1"/>
    <x v="0"/>
    <n v="2"/>
    <x v="2"/>
    <x v="1"/>
    <x v="0"/>
    <x v="0"/>
    <x v="0"/>
    <x v="1"/>
    <n v="16"/>
    <x v="0"/>
    <x v="1"/>
    <x v="1"/>
    <n v="3"/>
    <x v="3"/>
    <s v="9-16 Years"/>
    <x v="5"/>
    <x v="0"/>
    <x v="1"/>
    <n v="36"/>
    <n v="5"/>
    <n v="2"/>
    <n v="4"/>
    <n v="3"/>
    <n v="2"/>
    <s v="Y"/>
    <n v="3"/>
    <n v="4"/>
    <n v="16"/>
    <n v="4"/>
    <n v="13"/>
    <n v="11"/>
    <n v="7"/>
    <n v="5914"/>
    <n v="1"/>
    <n v="3"/>
    <n v="62"/>
    <n v="9945"/>
    <n v="80"/>
    <n v="0"/>
  </r>
  <r>
    <n v="305"/>
    <x v="1"/>
    <x v="1"/>
    <x v="0"/>
    <x v="1"/>
    <x v="0"/>
    <x v="2"/>
    <x v="2"/>
    <x v="1"/>
    <x v="0"/>
    <x v="1"/>
    <n v="1"/>
    <x v="1"/>
    <x v="1"/>
    <x v="1"/>
    <x v="1"/>
    <x v="2"/>
    <x v="1"/>
    <n v="21"/>
    <x v="1"/>
    <x v="1"/>
    <x v="0"/>
    <n v="3"/>
    <x v="1"/>
    <s v="0-8 Years"/>
    <x v="2"/>
    <x v="0"/>
    <x v="2"/>
    <n v="33"/>
    <n v="4"/>
    <n v="4"/>
    <n v="3"/>
    <n v="2"/>
    <n v="2"/>
    <s v="Y"/>
    <n v="4"/>
    <n v="4"/>
    <n v="7"/>
    <n v="3"/>
    <n v="3"/>
    <n v="2"/>
    <n v="1"/>
    <n v="2622"/>
    <n v="1"/>
    <n v="1"/>
    <n v="47"/>
    <n v="13248"/>
    <n v="80"/>
    <n v="0"/>
  </r>
  <r>
    <n v="306"/>
    <x v="1"/>
    <x v="1"/>
    <x v="1"/>
    <x v="1"/>
    <x v="1"/>
    <x v="3"/>
    <x v="1"/>
    <x v="0"/>
    <x v="1"/>
    <x v="0"/>
    <n v="3"/>
    <x v="7"/>
    <x v="0"/>
    <x v="2"/>
    <x v="3"/>
    <x v="1"/>
    <x v="0"/>
    <n v="14"/>
    <x v="0"/>
    <x v="3"/>
    <x v="1"/>
    <n v="1"/>
    <x v="1"/>
    <s v="9-16 Years"/>
    <x v="1"/>
    <x v="0"/>
    <x v="1"/>
    <n v="37"/>
    <n v="11"/>
    <n v="3"/>
    <n v="2"/>
    <n v="3"/>
    <n v="4"/>
    <s v="Y"/>
    <n v="3"/>
    <n v="3"/>
    <n v="10"/>
    <n v="3"/>
    <n v="10"/>
    <n v="8"/>
    <n v="7"/>
    <n v="12185"/>
    <n v="1"/>
    <n v="0"/>
    <n v="47"/>
    <n v="10056"/>
    <n v="80"/>
    <n v="3"/>
  </r>
  <r>
    <n v="307"/>
    <x v="1"/>
    <x v="1"/>
    <x v="0"/>
    <x v="0"/>
    <x v="0"/>
    <x v="3"/>
    <x v="0"/>
    <x v="3"/>
    <x v="1"/>
    <x v="0"/>
    <n v="3"/>
    <x v="0"/>
    <x v="2"/>
    <x v="2"/>
    <x v="2"/>
    <x v="1"/>
    <x v="1"/>
    <n v="12"/>
    <x v="0"/>
    <x v="3"/>
    <x v="2"/>
    <n v="6"/>
    <x v="2"/>
    <s v="9-16 Years"/>
    <x v="5"/>
    <x v="2"/>
    <x v="5"/>
    <n v="38"/>
    <n v="3"/>
    <n v="3"/>
    <n v="1"/>
    <n v="3"/>
    <n v="3"/>
    <s v="Y"/>
    <n v="3"/>
    <n v="3"/>
    <n v="17"/>
    <n v="2"/>
    <n v="16"/>
    <n v="10"/>
    <n v="13"/>
    <n v="10609"/>
    <n v="1"/>
    <n v="5"/>
    <n v="76"/>
    <n v="9647"/>
    <n v="80"/>
    <n v="2"/>
  </r>
  <r>
    <n v="308"/>
    <x v="1"/>
    <x v="1"/>
    <x v="2"/>
    <x v="1"/>
    <x v="0"/>
    <x v="2"/>
    <x v="2"/>
    <x v="1"/>
    <x v="1"/>
    <x v="3"/>
    <n v="2"/>
    <x v="3"/>
    <x v="2"/>
    <x v="1"/>
    <x v="0"/>
    <x v="1"/>
    <x v="1"/>
    <n v="12"/>
    <x v="0"/>
    <x v="1"/>
    <x v="0"/>
    <n v="2"/>
    <x v="1"/>
    <s v="0-8 Years"/>
    <x v="0"/>
    <x v="0"/>
    <x v="0"/>
    <n v="31"/>
    <n v="1"/>
    <n v="4"/>
    <n v="3"/>
    <n v="1"/>
    <n v="3"/>
    <s v="Y"/>
    <n v="3"/>
    <n v="4"/>
    <n v="6"/>
    <n v="3"/>
    <n v="5"/>
    <n v="4"/>
    <n v="4"/>
    <n v="4345"/>
    <n v="1"/>
    <n v="1"/>
    <n v="90"/>
    <n v="4381"/>
    <n v="80"/>
    <n v="1"/>
  </r>
  <r>
    <n v="309"/>
    <x v="3"/>
    <x v="1"/>
    <x v="0"/>
    <x v="1"/>
    <x v="0"/>
    <x v="3"/>
    <x v="0"/>
    <x v="1"/>
    <x v="1"/>
    <x v="1"/>
    <n v="1"/>
    <x v="1"/>
    <x v="0"/>
    <x v="1"/>
    <x v="1"/>
    <x v="8"/>
    <x v="1"/>
    <n v="17"/>
    <x v="0"/>
    <x v="0"/>
    <x v="0"/>
    <n v="6"/>
    <x v="1"/>
    <s v="0-8 Years"/>
    <x v="2"/>
    <x v="0"/>
    <x v="2"/>
    <n v="59"/>
    <n v="3"/>
    <n v="3"/>
    <n v="3"/>
    <n v="2"/>
    <n v="4"/>
    <s v="Y"/>
    <n v="3"/>
    <n v="1"/>
    <n v="7"/>
    <n v="3"/>
    <n v="1"/>
    <n v="0"/>
    <n v="0"/>
    <n v="2177"/>
    <n v="1"/>
    <n v="0"/>
    <n v="70"/>
    <n v="8456"/>
    <n v="80"/>
    <n v="1"/>
  </r>
  <r>
    <n v="311"/>
    <x v="1"/>
    <x v="1"/>
    <x v="1"/>
    <x v="0"/>
    <x v="0"/>
    <x v="2"/>
    <x v="3"/>
    <x v="3"/>
    <x v="1"/>
    <x v="0"/>
    <n v="1"/>
    <x v="6"/>
    <x v="0"/>
    <x v="2"/>
    <x v="1"/>
    <x v="4"/>
    <x v="1"/>
    <n v="17"/>
    <x v="0"/>
    <x v="3"/>
    <x v="1"/>
    <n v="2"/>
    <x v="1"/>
    <s v="9-16 Years"/>
    <x v="1"/>
    <x v="2"/>
    <x v="1"/>
    <n v="37"/>
    <n v="4"/>
    <n v="4"/>
    <n v="1"/>
    <n v="3"/>
    <n v="4"/>
    <s v="Y"/>
    <n v="3"/>
    <n v="3"/>
    <n v="13"/>
    <n v="3"/>
    <n v="9"/>
    <n v="8"/>
    <n v="8"/>
    <n v="2793"/>
    <n v="1"/>
    <n v="5"/>
    <n v="41"/>
    <n v="2539"/>
    <n v="80"/>
    <n v="1"/>
  </r>
  <r>
    <n v="312"/>
    <x v="2"/>
    <x v="1"/>
    <x v="1"/>
    <x v="0"/>
    <x v="0"/>
    <x v="1"/>
    <x v="2"/>
    <x v="0"/>
    <x v="0"/>
    <x v="0"/>
    <n v="3"/>
    <x v="0"/>
    <x v="0"/>
    <x v="1"/>
    <x v="0"/>
    <x v="1"/>
    <x v="1"/>
    <n v="14"/>
    <x v="0"/>
    <x v="1"/>
    <x v="1"/>
    <n v="5"/>
    <x v="1"/>
    <s v="9-16 Years"/>
    <x v="5"/>
    <x v="2"/>
    <x v="2"/>
    <n v="29"/>
    <n v="1"/>
    <n v="1"/>
    <n v="2"/>
    <n v="3"/>
    <n v="4"/>
    <s v="Y"/>
    <n v="3"/>
    <n v="4"/>
    <n v="11"/>
    <n v="3"/>
    <n v="11"/>
    <n v="10"/>
    <n v="1"/>
    <n v="7918"/>
    <n v="1"/>
    <n v="4"/>
    <n v="42"/>
    <n v="6599"/>
    <n v="80"/>
    <n v="1"/>
  </r>
  <r>
    <n v="314"/>
    <x v="1"/>
    <x v="1"/>
    <x v="1"/>
    <x v="0"/>
    <x v="0"/>
    <x v="3"/>
    <x v="3"/>
    <x v="1"/>
    <x v="0"/>
    <x v="0"/>
    <n v="3"/>
    <x v="0"/>
    <x v="2"/>
    <x v="0"/>
    <x v="2"/>
    <x v="1"/>
    <x v="1"/>
    <n v="14"/>
    <x v="0"/>
    <x v="0"/>
    <x v="1"/>
    <n v="3"/>
    <x v="3"/>
    <s v="9-16 Years"/>
    <x v="1"/>
    <x v="0"/>
    <x v="1"/>
    <n v="35"/>
    <n v="1"/>
    <n v="3"/>
    <n v="3"/>
    <n v="3"/>
    <n v="3"/>
    <s v="Y"/>
    <n v="3"/>
    <n v="1"/>
    <n v="10"/>
    <n v="4"/>
    <n v="10"/>
    <n v="7"/>
    <n v="8"/>
    <n v="8789"/>
    <n v="1"/>
    <n v="0"/>
    <n v="92"/>
    <n v="9096"/>
    <n v="80"/>
    <n v="0"/>
  </r>
  <r>
    <n v="315"/>
    <x v="2"/>
    <x v="0"/>
    <x v="0"/>
    <x v="1"/>
    <x v="4"/>
    <x v="1"/>
    <x v="2"/>
    <x v="1"/>
    <x v="1"/>
    <x v="1"/>
    <n v="1"/>
    <x v="1"/>
    <x v="0"/>
    <x v="0"/>
    <x v="1"/>
    <x v="1"/>
    <x v="0"/>
    <n v="13"/>
    <x v="0"/>
    <x v="3"/>
    <x v="0"/>
    <n v="3"/>
    <x v="2"/>
    <s v="0-8 Years"/>
    <x v="2"/>
    <x v="0"/>
    <x v="2"/>
    <n v="29"/>
    <n v="18"/>
    <n v="1"/>
    <n v="3"/>
    <n v="2"/>
    <n v="4"/>
    <s v="Y"/>
    <n v="3"/>
    <n v="3"/>
    <n v="4"/>
    <n v="2"/>
    <n v="4"/>
    <n v="3"/>
    <n v="1"/>
    <n v="2389"/>
    <n v="1"/>
    <n v="0"/>
    <n v="86"/>
    <n v="14961"/>
    <n v="80"/>
    <n v="0"/>
  </r>
  <r>
    <n v="316"/>
    <x v="3"/>
    <x v="1"/>
    <x v="0"/>
    <x v="1"/>
    <x v="0"/>
    <x v="3"/>
    <x v="0"/>
    <x v="1"/>
    <x v="0"/>
    <x v="1"/>
    <n v="1"/>
    <x v="2"/>
    <x v="0"/>
    <x v="0"/>
    <x v="1"/>
    <x v="7"/>
    <x v="1"/>
    <n v="15"/>
    <x v="0"/>
    <x v="2"/>
    <x v="0"/>
    <n v="3"/>
    <x v="2"/>
    <s v="0-8 Years"/>
    <x v="2"/>
    <x v="0"/>
    <x v="2"/>
    <n v="52"/>
    <n v="2"/>
    <n v="3"/>
    <n v="3"/>
    <n v="2"/>
    <n v="4"/>
    <s v="Y"/>
    <n v="3"/>
    <n v="2"/>
    <n v="6"/>
    <n v="2"/>
    <n v="2"/>
    <n v="2"/>
    <n v="2"/>
    <n v="3212"/>
    <n v="1"/>
    <n v="2"/>
    <n v="89"/>
    <n v="3300"/>
    <n v="80"/>
    <n v="0"/>
  </r>
  <r>
    <n v="319"/>
    <x v="0"/>
    <x v="1"/>
    <x v="0"/>
    <x v="1"/>
    <x v="0"/>
    <x v="0"/>
    <x v="4"/>
    <x v="1"/>
    <x v="1"/>
    <x v="0"/>
    <n v="5"/>
    <x v="5"/>
    <x v="0"/>
    <x v="1"/>
    <x v="4"/>
    <x v="1"/>
    <x v="1"/>
    <n v="11"/>
    <x v="0"/>
    <x v="1"/>
    <x v="2"/>
    <n v="3"/>
    <x v="1"/>
    <s v="17-24 Years"/>
    <x v="4"/>
    <x v="4"/>
    <x v="5"/>
    <n v="42"/>
    <n v="4"/>
    <n v="2"/>
    <n v="3"/>
    <n v="3"/>
    <n v="4"/>
    <s v="Y"/>
    <n v="3"/>
    <n v="4"/>
    <n v="22"/>
    <n v="3"/>
    <n v="22"/>
    <n v="17"/>
    <n v="15"/>
    <n v="19232"/>
    <n v="1"/>
    <n v="11"/>
    <n v="58"/>
    <n v="4933"/>
    <n v="80"/>
    <n v="0"/>
  </r>
  <r>
    <n v="321"/>
    <x v="3"/>
    <x v="1"/>
    <x v="0"/>
    <x v="2"/>
    <x v="0"/>
    <x v="0"/>
    <x v="2"/>
    <x v="0"/>
    <x v="1"/>
    <x v="0"/>
    <n v="1"/>
    <x v="8"/>
    <x v="2"/>
    <x v="1"/>
    <x v="1"/>
    <x v="0"/>
    <x v="1"/>
    <n v="17"/>
    <x v="0"/>
    <x v="1"/>
    <x v="0"/>
    <n v="2"/>
    <x v="2"/>
    <s v="0-8 Years"/>
    <x v="2"/>
    <x v="0"/>
    <x v="2"/>
    <n v="59"/>
    <n v="6"/>
    <n v="2"/>
    <n v="2"/>
    <n v="3"/>
    <n v="3"/>
    <s v="Y"/>
    <n v="3"/>
    <n v="4"/>
    <n v="7"/>
    <n v="2"/>
    <n v="2"/>
    <n v="2"/>
    <n v="2"/>
    <n v="2267"/>
    <n v="1"/>
    <n v="2"/>
    <n v="52"/>
    <n v="25657"/>
    <n v="80"/>
    <n v="0"/>
  </r>
  <r>
    <n v="323"/>
    <x v="0"/>
    <x v="1"/>
    <x v="0"/>
    <x v="0"/>
    <x v="0"/>
    <x v="2"/>
    <x v="2"/>
    <x v="2"/>
    <x v="0"/>
    <x v="0"/>
    <n v="5"/>
    <x v="5"/>
    <x v="0"/>
    <x v="2"/>
    <x v="4"/>
    <x v="8"/>
    <x v="1"/>
    <n v="11"/>
    <x v="0"/>
    <x v="3"/>
    <x v="3"/>
    <n v="3"/>
    <x v="2"/>
    <s v="0-8 Years"/>
    <x v="2"/>
    <x v="0"/>
    <x v="0"/>
    <n v="50"/>
    <n v="1"/>
    <n v="4"/>
    <n v="4"/>
    <n v="3"/>
    <n v="4"/>
    <s v="Y"/>
    <n v="3"/>
    <n v="3"/>
    <n v="32"/>
    <n v="2"/>
    <n v="7"/>
    <n v="0"/>
    <n v="6"/>
    <n v="19517"/>
    <n v="1"/>
    <n v="0"/>
    <n v="68"/>
    <n v="24118"/>
    <n v="80"/>
    <n v="1"/>
  </r>
  <r>
    <n v="325"/>
    <x v="1"/>
    <x v="0"/>
    <x v="0"/>
    <x v="1"/>
    <x v="4"/>
    <x v="3"/>
    <x v="2"/>
    <x v="1"/>
    <x v="1"/>
    <x v="0"/>
    <n v="1"/>
    <x v="2"/>
    <x v="0"/>
    <x v="1"/>
    <x v="1"/>
    <x v="5"/>
    <x v="0"/>
    <n v="13"/>
    <x v="0"/>
    <x v="3"/>
    <x v="0"/>
    <n v="2"/>
    <x v="0"/>
    <s v="0-8 Years"/>
    <x v="0"/>
    <x v="0"/>
    <x v="0"/>
    <n v="33"/>
    <n v="14"/>
    <n v="3"/>
    <n v="3"/>
    <n v="3"/>
    <n v="4"/>
    <s v="Y"/>
    <n v="3"/>
    <n v="3"/>
    <n v="8"/>
    <n v="1"/>
    <n v="5"/>
    <n v="4"/>
    <n v="4"/>
    <n v="2436"/>
    <n v="1"/>
    <n v="0"/>
    <n v="58"/>
    <n v="22149"/>
    <n v="80"/>
    <n v="1"/>
  </r>
  <r>
    <n v="327"/>
    <x v="0"/>
    <x v="1"/>
    <x v="0"/>
    <x v="0"/>
    <x v="4"/>
    <x v="3"/>
    <x v="3"/>
    <x v="2"/>
    <x v="0"/>
    <x v="0"/>
    <n v="4"/>
    <x v="5"/>
    <x v="0"/>
    <x v="1"/>
    <x v="4"/>
    <x v="5"/>
    <x v="0"/>
    <n v="22"/>
    <x v="1"/>
    <x v="3"/>
    <x v="2"/>
    <n v="3"/>
    <x v="1"/>
    <s v="17-24 Years"/>
    <x v="3"/>
    <x v="0"/>
    <x v="1"/>
    <n v="43"/>
    <n v="16"/>
    <n v="3"/>
    <n v="4"/>
    <n v="3"/>
    <n v="4"/>
    <s v="Y"/>
    <n v="4"/>
    <n v="3"/>
    <n v="22"/>
    <n v="3"/>
    <n v="17"/>
    <n v="13"/>
    <n v="9"/>
    <n v="16064"/>
    <n v="1"/>
    <n v="1"/>
    <n v="80"/>
    <n v="7744"/>
    <n v="80"/>
    <n v="1"/>
  </r>
  <r>
    <n v="328"/>
    <x v="1"/>
    <x v="0"/>
    <x v="0"/>
    <x v="1"/>
    <x v="0"/>
    <x v="0"/>
    <x v="0"/>
    <x v="3"/>
    <x v="0"/>
    <x v="0"/>
    <n v="1"/>
    <x v="2"/>
    <x v="3"/>
    <x v="1"/>
    <x v="1"/>
    <x v="7"/>
    <x v="1"/>
    <n v="20"/>
    <x v="1"/>
    <x v="0"/>
    <x v="1"/>
    <n v="3"/>
    <x v="3"/>
    <s v="9-16 Years"/>
    <x v="1"/>
    <x v="0"/>
    <x v="1"/>
    <n v="33"/>
    <n v="2"/>
    <n v="2"/>
    <n v="1"/>
    <n v="3"/>
    <n v="1"/>
    <s v="Y"/>
    <n v="4"/>
    <n v="1"/>
    <n v="13"/>
    <n v="4"/>
    <n v="9"/>
    <n v="7"/>
    <n v="7"/>
    <n v="2707"/>
    <n v="1"/>
    <n v="1"/>
    <n v="39"/>
    <n v="21509"/>
    <n v="80"/>
    <n v="0"/>
  </r>
  <r>
    <n v="329"/>
    <x v="3"/>
    <x v="1"/>
    <x v="2"/>
    <x v="0"/>
    <x v="0"/>
    <x v="2"/>
    <x v="0"/>
    <x v="3"/>
    <x v="1"/>
    <x v="1"/>
    <n v="5"/>
    <x v="5"/>
    <x v="2"/>
    <x v="0"/>
    <x v="4"/>
    <x v="1"/>
    <x v="0"/>
    <n v="18"/>
    <x v="0"/>
    <x v="1"/>
    <x v="4"/>
    <n v="2"/>
    <x v="3"/>
    <s v="33-40 Years"/>
    <x v="1"/>
    <x v="3"/>
    <x v="3"/>
    <n v="52"/>
    <n v="2"/>
    <n v="4"/>
    <n v="1"/>
    <n v="2"/>
    <n v="3"/>
    <s v="Y"/>
    <n v="3"/>
    <n v="4"/>
    <n v="33"/>
    <n v="4"/>
    <n v="33"/>
    <n v="7"/>
    <n v="12"/>
    <n v="19068"/>
    <n v="1"/>
    <n v="15"/>
    <n v="79"/>
    <n v="21030"/>
    <n v="80"/>
    <n v="0"/>
  </r>
  <r>
    <n v="330"/>
    <x v="1"/>
    <x v="1"/>
    <x v="0"/>
    <x v="0"/>
    <x v="0"/>
    <x v="0"/>
    <x v="0"/>
    <x v="1"/>
    <x v="0"/>
    <x v="0"/>
    <n v="1"/>
    <x v="6"/>
    <x v="1"/>
    <x v="1"/>
    <x v="1"/>
    <x v="6"/>
    <x v="1"/>
    <n v="11"/>
    <x v="0"/>
    <x v="0"/>
    <x v="0"/>
    <n v="5"/>
    <x v="1"/>
    <s v="0-8 Years"/>
    <x v="2"/>
    <x v="0"/>
    <x v="2"/>
    <n v="32"/>
    <n v="4"/>
    <n v="2"/>
    <n v="3"/>
    <n v="3"/>
    <n v="2"/>
    <s v="Y"/>
    <n v="3"/>
    <n v="1"/>
    <n v="6"/>
    <n v="3"/>
    <n v="4"/>
    <n v="3"/>
    <n v="2"/>
    <n v="3931"/>
    <n v="1"/>
    <n v="1"/>
    <n v="56"/>
    <n v="20990"/>
    <n v="80"/>
    <n v="1"/>
  </r>
  <r>
    <n v="331"/>
    <x v="1"/>
    <x v="0"/>
    <x v="0"/>
    <x v="1"/>
    <x v="0"/>
    <x v="3"/>
    <x v="0"/>
    <x v="2"/>
    <x v="1"/>
    <x v="1"/>
    <n v="1"/>
    <x v="2"/>
    <x v="2"/>
    <x v="0"/>
    <x v="1"/>
    <x v="1"/>
    <x v="0"/>
    <n v="14"/>
    <x v="0"/>
    <x v="1"/>
    <x v="0"/>
    <n v="2"/>
    <x v="0"/>
    <s v="0-8 Years"/>
    <x v="2"/>
    <x v="0"/>
    <x v="2"/>
    <n v="32"/>
    <n v="1"/>
    <n v="3"/>
    <n v="4"/>
    <n v="2"/>
    <n v="3"/>
    <s v="Y"/>
    <n v="3"/>
    <n v="4"/>
    <n v="4"/>
    <n v="1"/>
    <n v="3"/>
    <n v="2"/>
    <n v="2"/>
    <n v="3730"/>
    <n v="1"/>
    <n v="1"/>
    <n v="62"/>
    <n v="9571"/>
    <n v="80"/>
    <n v="0"/>
  </r>
  <r>
    <n v="332"/>
    <x v="1"/>
    <x v="1"/>
    <x v="0"/>
    <x v="1"/>
    <x v="0"/>
    <x v="2"/>
    <x v="2"/>
    <x v="1"/>
    <x v="0"/>
    <x v="0"/>
    <n v="1"/>
    <x v="2"/>
    <x v="2"/>
    <x v="2"/>
    <x v="1"/>
    <x v="7"/>
    <x v="1"/>
    <n v="14"/>
    <x v="0"/>
    <x v="3"/>
    <x v="0"/>
    <n v="1"/>
    <x v="1"/>
    <s v="0-8 Years"/>
    <x v="2"/>
    <x v="0"/>
    <x v="2"/>
    <n v="39"/>
    <n v="1"/>
    <n v="4"/>
    <n v="3"/>
    <n v="3"/>
    <n v="3"/>
    <s v="Y"/>
    <n v="3"/>
    <n v="3"/>
    <n v="7"/>
    <n v="3"/>
    <n v="3"/>
    <n v="2"/>
    <n v="2"/>
    <n v="2232"/>
    <n v="1"/>
    <n v="1"/>
    <n v="96"/>
    <n v="15417"/>
    <n v="80"/>
    <n v="3"/>
  </r>
  <r>
    <n v="333"/>
    <x v="1"/>
    <x v="1"/>
    <x v="2"/>
    <x v="0"/>
    <x v="3"/>
    <x v="2"/>
    <x v="3"/>
    <x v="1"/>
    <x v="1"/>
    <x v="0"/>
    <n v="2"/>
    <x v="0"/>
    <x v="0"/>
    <x v="1"/>
    <x v="0"/>
    <x v="1"/>
    <x v="1"/>
    <n v="18"/>
    <x v="0"/>
    <x v="0"/>
    <x v="0"/>
    <n v="2"/>
    <x v="1"/>
    <s v="0-8 Years"/>
    <x v="2"/>
    <x v="0"/>
    <x v="2"/>
    <n v="32"/>
    <n v="26"/>
    <n v="4"/>
    <n v="3"/>
    <n v="3"/>
    <n v="4"/>
    <s v="Y"/>
    <n v="3"/>
    <n v="1"/>
    <n v="4"/>
    <n v="3"/>
    <n v="3"/>
    <n v="2"/>
    <n v="2"/>
    <n v="4465"/>
    <n v="1"/>
    <n v="2"/>
    <n v="100"/>
    <n v="12069"/>
    <n v="80"/>
    <n v="0"/>
  </r>
  <r>
    <n v="334"/>
    <x v="0"/>
    <x v="1"/>
    <x v="0"/>
    <x v="1"/>
    <x v="2"/>
    <x v="0"/>
    <x v="0"/>
    <x v="1"/>
    <x v="1"/>
    <x v="0"/>
    <n v="2"/>
    <x v="1"/>
    <x v="3"/>
    <x v="2"/>
    <x v="1"/>
    <x v="6"/>
    <x v="1"/>
    <n v="16"/>
    <x v="0"/>
    <x v="0"/>
    <x v="2"/>
    <n v="2"/>
    <x v="2"/>
    <s v="0-8 Years"/>
    <x v="2"/>
    <x v="0"/>
    <x v="2"/>
    <n v="41"/>
    <n v="19"/>
    <n v="2"/>
    <n v="3"/>
    <n v="3"/>
    <n v="1"/>
    <s v="Y"/>
    <n v="3"/>
    <n v="1"/>
    <n v="17"/>
    <n v="2"/>
    <n v="1"/>
    <n v="0"/>
    <n v="0"/>
    <n v="3072"/>
    <n v="1"/>
    <n v="0"/>
    <n v="36"/>
    <n v="19877"/>
    <n v="80"/>
    <n v="2"/>
  </r>
  <r>
    <n v="335"/>
    <x v="1"/>
    <x v="1"/>
    <x v="0"/>
    <x v="1"/>
    <x v="2"/>
    <x v="0"/>
    <x v="4"/>
    <x v="3"/>
    <x v="1"/>
    <x v="0"/>
    <n v="2"/>
    <x v="1"/>
    <x v="0"/>
    <x v="2"/>
    <x v="1"/>
    <x v="1"/>
    <x v="1"/>
    <n v="17"/>
    <x v="0"/>
    <x v="0"/>
    <x v="1"/>
    <n v="3"/>
    <x v="1"/>
    <s v="9-16 Years"/>
    <x v="1"/>
    <x v="2"/>
    <x v="1"/>
    <n v="40"/>
    <n v="24"/>
    <n v="2"/>
    <n v="1"/>
    <n v="3"/>
    <n v="4"/>
    <s v="Y"/>
    <n v="3"/>
    <n v="1"/>
    <n v="9"/>
    <n v="3"/>
    <n v="9"/>
    <n v="8"/>
    <n v="7"/>
    <n v="3319"/>
    <n v="1"/>
    <n v="4"/>
    <n v="62"/>
    <n v="24447"/>
    <n v="80"/>
    <n v="2"/>
  </r>
  <r>
    <n v="336"/>
    <x v="0"/>
    <x v="1"/>
    <x v="0"/>
    <x v="1"/>
    <x v="0"/>
    <x v="3"/>
    <x v="1"/>
    <x v="1"/>
    <x v="1"/>
    <x v="2"/>
    <n v="5"/>
    <x v="5"/>
    <x v="0"/>
    <x v="1"/>
    <x v="4"/>
    <x v="1"/>
    <x v="1"/>
    <n v="11"/>
    <x v="0"/>
    <x v="3"/>
    <x v="3"/>
    <n v="2"/>
    <x v="1"/>
    <s v="17-24 Years"/>
    <x v="2"/>
    <x v="0"/>
    <x v="1"/>
    <n v="45"/>
    <n v="1"/>
    <n v="3"/>
    <n v="3"/>
    <n v="4"/>
    <n v="4"/>
    <s v="Y"/>
    <n v="3"/>
    <n v="3"/>
    <n v="25"/>
    <n v="3"/>
    <n v="24"/>
    <n v="0"/>
    <n v="7"/>
    <n v="19202"/>
    <n v="1"/>
    <n v="1"/>
    <n v="70"/>
    <n v="15970"/>
    <n v="80"/>
    <n v="1"/>
  </r>
  <r>
    <n v="337"/>
    <x v="1"/>
    <x v="1"/>
    <x v="1"/>
    <x v="1"/>
    <x v="0"/>
    <x v="2"/>
    <x v="2"/>
    <x v="0"/>
    <x v="1"/>
    <x v="0"/>
    <n v="3"/>
    <x v="7"/>
    <x v="2"/>
    <x v="2"/>
    <x v="3"/>
    <x v="3"/>
    <x v="1"/>
    <n v="12"/>
    <x v="0"/>
    <x v="0"/>
    <x v="1"/>
    <n v="3"/>
    <x v="1"/>
    <s v="0-8 Years"/>
    <x v="2"/>
    <x v="0"/>
    <x v="2"/>
    <n v="31"/>
    <n v="3"/>
    <n v="4"/>
    <n v="2"/>
    <n v="3"/>
    <n v="3"/>
    <s v="Y"/>
    <n v="3"/>
    <n v="1"/>
    <n v="9"/>
    <n v="3"/>
    <n v="2"/>
    <n v="2"/>
    <n v="2"/>
    <n v="13675"/>
    <n v="1"/>
    <n v="2"/>
    <n v="73"/>
    <n v="13523"/>
    <n v="80"/>
    <n v="1"/>
  </r>
  <r>
    <n v="338"/>
    <x v="1"/>
    <x v="1"/>
    <x v="0"/>
    <x v="1"/>
    <x v="0"/>
    <x v="2"/>
    <x v="0"/>
    <x v="1"/>
    <x v="0"/>
    <x v="1"/>
    <n v="1"/>
    <x v="1"/>
    <x v="0"/>
    <x v="1"/>
    <x v="1"/>
    <x v="1"/>
    <x v="1"/>
    <n v="13"/>
    <x v="0"/>
    <x v="3"/>
    <x v="0"/>
    <n v="2"/>
    <x v="2"/>
    <s v="0-8 Years"/>
    <x v="2"/>
    <x v="0"/>
    <x v="2"/>
    <n v="33"/>
    <n v="5"/>
    <n v="4"/>
    <n v="3"/>
    <n v="2"/>
    <n v="4"/>
    <s v="Y"/>
    <n v="3"/>
    <n v="3"/>
    <n v="2"/>
    <n v="2"/>
    <n v="2"/>
    <n v="2"/>
    <n v="2"/>
    <n v="2911"/>
    <n v="1"/>
    <n v="0"/>
    <n v="63"/>
    <n v="14776"/>
    <n v="80"/>
    <n v="1"/>
  </r>
  <r>
    <n v="339"/>
    <x v="1"/>
    <x v="1"/>
    <x v="0"/>
    <x v="1"/>
    <x v="0"/>
    <x v="2"/>
    <x v="0"/>
    <x v="2"/>
    <x v="1"/>
    <x v="1"/>
    <n v="2"/>
    <x v="3"/>
    <x v="3"/>
    <x v="1"/>
    <x v="0"/>
    <x v="2"/>
    <x v="1"/>
    <n v="13"/>
    <x v="0"/>
    <x v="2"/>
    <x v="1"/>
    <n v="3"/>
    <x v="1"/>
    <s v="9-16 Years"/>
    <x v="1"/>
    <x v="2"/>
    <x v="1"/>
    <n v="34"/>
    <n v="2"/>
    <n v="4"/>
    <n v="4"/>
    <n v="2"/>
    <n v="1"/>
    <s v="Y"/>
    <n v="3"/>
    <n v="2"/>
    <n v="13"/>
    <n v="3"/>
    <n v="11"/>
    <n v="9"/>
    <n v="9"/>
    <n v="5957"/>
    <n v="1"/>
    <n v="5"/>
    <n v="84"/>
    <n v="23687"/>
    <n v="80"/>
    <n v="1"/>
  </r>
  <r>
    <n v="340"/>
    <x v="1"/>
    <x v="1"/>
    <x v="0"/>
    <x v="1"/>
    <x v="0"/>
    <x v="0"/>
    <x v="2"/>
    <x v="1"/>
    <x v="0"/>
    <x v="1"/>
    <n v="1"/>
    <x v="1"/>
    <x v="3"/>
    <x v="1"/>
    <x v="1"/>
    <x v="6"/>
    <x v="1"/>
    <n v="14"/>
    <x v="0"/>
    <x v="0"/>
    <x v="2"/>
    <n v="2"/>
    <x v="2"/>
    <s v="0-8 Years"/>
    <x v="2"/>
    <x v="0"/>
    <x v="2"/>
    <n v="37"/>
    <n v="1"/>
    <n v="2"/>
    <n v="3"/>
    <n v="2"/>
    <n v="1"/>
    <s v="Y"/>
    <n v="3"/>
    <n v="1"/>
    <n v="17"/>
    <n v="2"/>
    <n v="3"/>
    <n v="1"/>
    <n v="2"/>
    <n v="3920"/>
    <n v="1"/>
    <n v="0"/>
    <n v="83"/>
    <n v="18697"/>
    <n v="80"/>
    <n v="1"/>
  </r>
  <r>
    <n v="341"/>
    <x v="0"/>
    <x v="1"/>
    <x v="1"/>
    <x v="1"/>
    <x v="1"/>
    <x v="2"/>
    <x v="0"/>
    <x v="3"/>
    <x v="1"/>
    <x v="2"/>
    <n v="2"/>
    <x v="3"/>
    <x v="2"/>
    <x v="1"/>
    <x v="0"/>
    <x v="4"/>
    <x v="1"/>
    <n v="17"/>
    <x v="0"/>
    <x v="1"/>
    <x v="1"/>
    <n v="1"/>
    <x v="1"/>
    <s v="0-8 Years"/>
    <x v="2"/>
    <x v="0"/>
    <x v="2"/>
    <n v="45"/>
    <n v="7"/>
    <n v="4"/>
    <n v="1"/>
    <n v="4"/>
    <n v="3"/>
    <s v="Y"/>
    <n v="3"/>
    <n v="4"/>
    <n v="9"/>
    <n v="3"/>
    <n v="3"/>
    <n v="2"/>
    <n v="2"/>
    <n v="6434"/>
    <n v="1"/>
    <n v="0"/>
    <n v="77"/>
    <n v="5118"/>
    <n v="80"/>
    <n v="1"/>
  </r>
  <r>
    <n v="342"/>
    <x v="1"/>
    <x v="0"/>
    <x v="1"/>
    <x v="1"/>
    <x v="1"/>
    <x v="3"/>
    <x v="2"/>
    <x v="3"/>
    <x v="1"/>
    <x v="0"/>
    <n v="3"/>
    <x v="3"/>
    <x v="2"/>
    <x v="2"/>
    <x v="2"/>
    <x v="2"/>
    <x v="1"/>
    <n v="11"/>
    <x v="0"/>
    <x v="2"/>
    <x v="2"/>
    <n v="5"/>
    <x v="1"/>
    <s v="0-8 Years"/>
    <x v="2"/>
    <x v="0"/>
    <x v="2"/>
    <n v="37"/>
    <n v="10"/>
    <n v="3"/>
    <n v="1"/>
    <n v="3"/>
    <n v="3"/>
    <s v="Y"/>
    <n v="3"/>
    <n v="2"/>
    <n v="17"/>
    <n v="3"/>
    <n v="1"/>
    <n v="0"/>
    <n v="0"/>
    <n v="10048"/>
    <n v="1"/>
    <n v="0"/>
    <n v="61"/>
    <n v="22573"/>
    <n v="80"/>
    <n v="2"/>
  </r>
  <r>
    <n v="343"/>
    <x v="1"/>
    <x v="1"/>
    <x v="1"/>
    <x v="1"/>
    <x v="0"/>
    <x v="2"/>
    <x v="4"/>
    <x v="1"/>
    <x v="0"/>
    <x v="0"/>
    <n v="3"/>
    <x v="4"/>
    <x v="2"/>
    <x v="0"/>
    <x v="2"/>
    <x v="1"/>
    <x v="1"/>
    <n v="25"/>
    <x v="1"/>
    <x v="1"/>
    <x v="2"/>
    <n v="1"/>
    <x v="1"/>
    <s v="17-24 Years"/>
    <x v="0"/>
    <x v="4"/>
    <x v="1"/>
    <n v="39"/>
    <n v="2"/>
    <n v="4"/>
    <n v="3"/>
    <n v="3"/>
    <n v="3"/>
    <s v="Y"/>
    <n v="4"/>
    <n v="4"/>
    <n v="20"/>
    <n v="3"/>
    <n v="19"/>
    <n v="6"/>
    <n v="8"/>
    <n v="10938"/>
    <n v="1"/>
    <n v="11"/>
    <n v="64"/>
    <n v="6420"/>
    <n v="80"/>
    <n v="0"/>
  </r>
  <r>
    <n v="346"/>
    <x v="2"/>
    <x v="1"/>
    <x v="0"/>
    <x v="1"/>
    <x v="4"/>
    <x v="3"/>
    <x v="0"/>
    <x v="1"/>
    <x v="1"/>
    <x v="0"/>
    <n v="1"/>
    <x v="1"/>
    <x v="0"/>
    <x v="0"/>
    <x v="1"/>
    <x v="1"/>
    <x v="1"/>
    <n v="19"/>
    <x v="0"/>
    <x v="0"/>
    <x v="0"/>
    <n v="1"/>
    <x v="1"/>
    <s v="0-8 Years"/>
    <x v="0"/>
    <x v="0"/>
    <x v="0"/>
    <n v="29"/>
    <n v="15"/>
    <n v="3"/>
    <n v="3"/>
    <n v="3"/>
    <n v="4"/>
    <s v="Y"/>
    <n v="3"/>
    <n v="1"/>
    <n v="6"/>
    <n v="3"/>
    <n v="6"/>
    <n v="5"/>
    <n v="5"/>
    <n v="2340"/>
    <n v="1"/>
    <n v="1"/>
    <n v="60"/>
    <n v="22673"/>
    <n v="80"/>
    <n v="0"/>
  </r>
  <r>
    <n v="347"/>
    <x v="0"/>
    <x v="1"/>
    <x v="0"/>
    <x v="1"/>
    <x v="4"/>
    <x v="0"/>
    <x v="0"/>
    <x v="2"/>
    <x v="0"/>
    <x v="2"/>
    <n v="2"/>
    <x v="1"/>
    <x v="3"/>
    <x v="0"/>
    <x v="0"/>
    <x v="8"/>
    <x v="0"/>
    <n v="13"/>
    <x v="0"/>
    <x v="3"/>
    <x v="1"/>
    <n v="1"/>
    <x v="1"/>
    <s v="0-8 Years"/>
    <x v="2"/>
    <x v="0"/>
    <x v="2"/>
    <n v="42"/>
    <n v="17"/>
    <n v="2"/>
    <n v="4"/>
    <n v="4"/>
    <n v="1"/>
    <s v="Y"/>
    <n v="3"/>
    <n v="3"/>
    <n v="10"/>
    <n v="3"/>
    <n v="3"/>
    <n v="2"/>
    <n v="2"/>
    <n v="6545"/>
    <n v="1"/>
    <n v="0"/>
    <n v="82"/>
    <n v="23016"/>
    <n v="80"/>
    <n v="0"/>
  </r>
  <r>
    <n v="349"/>
    <x v="2"/>
    <x v="1"/>
    <x v="0"/>
    <x v="0"/>
    <x v="2"/>
    <x v="0"/>
    <x v="3"/>
    <x v="2"/>
    <x v="1"/>
    <x v="0"/>
    <n v="2"/>
    <x v="0"/>
    <x v="0"/>
    <x v="2"/>
    <x v="0"/>
    <x v="6"/>
    <x v="1"/>
    <n v="14"/>
    <x v="0"/>
    <x v="1"/>
    <x v="1"/>
    <n v="2"/>
    <x v="1"/>
    <s v="0-8 Years"/>
    <x v="2"/>
    <x v="0"/>
    <x v="2"/>
    <n v="29"/>
    <n v="20"/>
    <n v="2"/>
    <n v="4"/>
    <n v="3"/>
    <n v="4"/>
    <s v="Y"/>
    <n v="3"/>
    <n v="4"/>
    <n v="10"/>
    <n v="3"/>
    <n v="3"/>
    <n v="2"/>
    <n v="2"/>
    <n v="6931"/>
    <n v="1"/>
    <n v="0"/>
    <n v="45"/>
    <n v="10732"/>
    <n v="80"/>
    <n v="1"/>
  </r>
  <r>
    <n v="350"/>
    <x v="2"/>
    <x v="1"/>
    <x v="0"/>
    <x v="1"/>
    <x v="0"/>
    <x v="3"/>
    <x v="0"/>
    <x v="3"/>
    <x v="0"/>
    <x v="0"/>
    <n v="2"/>
    <x v="3"/>
    <x v="2"/>
    <x v="1"/>
    <x v="0"/>
    <x v="1"/>
    <x v="1"/>
    <n v="12"/>
    <x v="0"/>
    <x v="1"/>
    <x v="0"/>
    <n v="3"/>
    <x v="1"/>
    <s v="0-8 Years"/>
    <x v="2"/>
    <x v="0"/>
    <x v="2"/>
    <n v="25"/>
    <n v="1"/>
    <n v="3"/>
    <n v="1"/>
    <n v="3"/>
    <n v="3"/>
    <s v="Y"/>
    <n v="3"/>
    <n v="4"/>
    <n v="5"/>
    <n v="3"/>
    <n v="4"/>
    <n v="2"/>
    <n v="2"/>
    <n v="4898"/>
    <n v="1"/>
    <n v="1"/>
    <n v="62"/>
    <n v="7505"/>
    <n v="80"/>
    <n v="2"/>
  </r>
  <r>
    <n v="351"/>
    <x v="0"/>
    <x v="1"/>
    <x v="0"/>
    <x v="1"/>
    <x v="0"/>
    <x v="3"/>
    <x v="2"/>
    <x v="2"/>
    <x v="0"/>
    <x v="1"/>
    <n v="1"/>
    <x v="2"/>
    <x v="3"/>
    <x v="2"/>
    <x v="1"/>
    <x v="1"/>
    <x v="0"/>
    <n v="11"/>
    <x v="0"/>
    <x v="3"/>
    <x v="1"/>
    <n v="4"/>
    <x v="1"/>
    <s v="9-16 Years"/>
    <x v="0"/>
    <x v="1"/>
    <x v="1"/>
    <n v="42"/>
    <n v="2"/>
    <n v="3"/>
    <n v="4"/>
    <n v="2"/>
    <n v="1"/>
    <s v="Y"/>
    <n v="3"/>
    <n v="3"/>
    <n v="10"/>
    <n v="3"/>
    <n v="9"/>
    <n v="6"/>
    <n v="8"/>
    <n v="2593"/>
    <n v="1"/>
    <n v="7"/>
    <n v="56"/>
    <n v="8007"/>
    <n v="80"/>
    <n v="1"/>
  </r>
  <r>
    <n v="352"/>
    <x v="1"/>
    <x v="1"/>
    <x v="0"/>
    <x v="1"/>
    <x v="0"/>
    <x v="0"/>
    <x v="2"/>
    <x v="3"/>
    <x v="1"/>
    <x v="0"/>
    <n v="5"/>
    <x v="7"/>
    <x v="2"/>
    <x v="2"/>
    <x v="4"/>
    <x v="1"/>
    <x v="1"/>
    <n v="19"/>
    <x v="0"/>
    <x v="1"/>
    <x v="2"/>
    <n v="5"/>
    <x v="1"/>
    <s v="17-24 Years"/>
    <x v="1"/>
    <x v="0"/>
    <x v="1"/>
    <n v="40"/>
    <n v="2"/>
    <n v="2"/>
    <n v="1"/>
    <n v="3"/>
    <n v="3"/>
    <s v="Y"/>
    <n v="3"/>
    <n v="4"/>
    <n v="22"/>
    <n v="3"/>
    <n v="21"/>
    <n v="7"/>
    <n v="9"/>
    <n v="19436"/>
    <n v="1"/>
    <n v="3"/>
    <n v="49"/>
    <n v="5949"/>
    <n v="80"/>
    <n v="1"/>
  </r>
  <r>
    <n v="353"/>
    <x v="3"/>
    <x v="1"/>
    <x v="0"/>
    <x v="1"/>
    <x v="0"/>
    <x v="3"/>
    <x v="0"/>
    <x v="1"/>
    <x v="1"/>
    <x v="0"/>
    <n v="1"/>
    <x v="1"/>
    <x v="0"/>
    <x v="1"/>
    <x v="1"/>
    <x v="1"/>
    <x v="1"/>
    <n v="11"/>
    <x v="0"/>
    <x v="2"/>
    <x v="0"/>
    <n v="0"/>
    <x v="2"/>
    <s v="0-8 Years"/>
    <x v="2"/>
    <x v="0"/>
    <x v="2"/>
    <n v="51"/>
    <n v="1"/>
    <n v="3"/>
    <n v="3"/>
    <n v="3"/>
    <n v="4"/>
    <s v="Y"/>
    <n v="3"/>
    <n v="2"/>
    <n v="1"/>
    <n v="2"/>
    <n v="1"/>
    <n v="0"/>
    <n v="0"/>
    <n v="2723"/>
    <n v="1"/>
    <n v="0"/>
    <n v="96"/>
    <n v="23231"/>
    <n v="80"/>
    <n v="0"/>
  </r>
  <r>
    <n v="355"/>
    <x v="1"/>
    <x v="0"/>
    <x v="1"/>
    <x v="1"/>
    <x v="3"/>
    <x v="0"/>
    <x v="2"/>
    <x v="1"/>
    <x v="1"/>
    <x v="1"/>
    <n v="1"/>
    <x v="2"/>
    <x v="1"/>
    <x v="0"/>
    <x v="1"/>
    <x v="1"/>
    <x v="1"/>
    <n v="11"/>
    <x v="0"/>
    <x v="2"/>
    <x v="0"/>
    <n v="2"/>
    <x v="3"/>
    <s v="0-8 Years"/>
    <x v="0"/>
    <x v="0"/>
    <x v="0"/>
    <n v="31"/>
    <n v="29"/>
    <n v="2"/>
    <n v="3"/>
    <n v="2"/>
    <n v="2"/>
    <s v="Y"/>
    <n v="3"/>
    <n v="2"/>
    <n v="6"/>
    <n v="4"/>
    <n v="5"/>
    <n v="4"/>
    <n v="4"/>
    <n v="3479"/>
    <n v="1"/>
    <n v="1"/>
    <n v="71"/>
    <n v="11652"/>
    <n v="80"/>
    <n v="0"/>
  </r>
  <r>
    <n v="359"/>
    <x v="1"/>
    <x v="1"/>
    <x v="1"/>
    <x v="1"/>
    <x v="1"/>
    <x v="3"/>
    <x v="0"/>
    <x v="0"/>
    <x v="1"/>
    <x v="2"/>
    <n v="1"/>
    <x v="2"/>
    <x v="1"/>
    <x v="1"/>
    <x v="1"/>
    <x v="1"/>
    <x v="1"/>
    <n v="20"/>
    <x v="1"/>
    <x v="3"/>
    <x v="0"/>
    <n v="3"/>
    <x v="0"/>
    <s v="0-8 Years"/>
    <x v="2"/>
    <x v="0"/>
    <x v="2"/>
    <n v="32"/>
    <n v="7"/>
    <n v="3"/>
    <n v="2"/>
    <n v="4"/>
    <n v="2"/>
    <s v="Y"/>
    <n v="4"/>
    <n v="3"/>
    <n v="5"/>
    <n v="1"/>
    <n v="5"/>
    <n v="1"/>
    <n v="3"/>
    <n v="2794"/>
    <n v="1"/>
    <n v="0"/>
    <n v="100"/>
    <n v="26062"/>
    <n v="80"/>
    <n v="0"/>
  </r>
  <r>
    <n v="361"/>
    <x v="1"/>
    <x v="1"/>
    <x v="2"/>
    <x v="0"/>
    <x v="0"/>
    <x v="0"/>
    <x v="0"/>
    <x v="2"/>
    <x v="1"/>
    <x v="1"/>
    <n v="2"/>
    <x v="0"/>
    <x v="0"/>
    <x v="1"/>
    <x v="0"/>
    <x v="8"/>
    <x v="1"/>
    <n v="18"/>
    <x v="0"/>
    <x v="1"/>
    <x v="1"/>
    <n v="0"/>
    <x v="1"/>
    <s v="0-8 Years"/>
    <x v="1"/>
    <x v="1"/>
    <x v="0"/>
    <n v="38"/>
    <n v="2"/>
    <n v="2"/>
    <n v="4"/>
    <n v="2"/>
    <n v="4"/>
    <s v="Y"/>
    <n v="3"/>
    <n v="4"/>
    <n v="13"/>
    <n v="3"/>
    <n v="8"/>
    <n v="7"/>
    <n v="5"/>
    <n v="5249"/>
    <n v="1"/>
    <n v="7"/>
    <n v="39"/>
    <n v="19682"/>
    <n v="80"/>
    <n v="1"/>
  </r>
  <r>
    <n v="362"/>
    <x v="1"/>
    <x v="1"/>
    <x v="0"/>
    <x v="1"/>
    <x v="0"/>
    <x v="1"/>
    <x v="4"/>
    <x v="2"/>
    <x v="1"/>
    <x v="1"/>
    <n v="2"/>
    <x v="2"/>
    <x v="3"/>
    <x v="0"/>
    <x v="1"/>
    <x v="4"/>
    <x v="1"/>
    <n v="13"/>
    <x v="0"/>
    <x v="1"/>
    <x v="1"/>
    <n v="5"/>
    <x v="1"/>
    <s v="0-8 Years"/>
    <x v="2"/>
    <x v="0"/>
    <x v="0"/>
    <n v="32"/>
    <n v="2"/>
    <n v="1"/>
    <n v="4"/>
    <n v="2"/>
    <n v="1"/>
    <s v="Y"/>
    <n v="3"/>
    <n v="4"/>
    <n v="9"/>
    <n v="3"/>
    <n v="6"/>
    <n v="2"/>
    <n v="4"/>
    <n v="2176"/>
    <n v="1"/>
    <n v="0"/>
    <n v="84"/>
    <n v="19737"/>
    <n v="80"/>
    <n v="0"/>
  </r>
  <r>
    <n v="363"/>
    <x v="0"/>
    <x v="1"/>
    <x v="0"/>
    <x v="0"/>
    <x v="0"/>
    <x v="3"/>
    <x v="4"/>
    <x v="1"/>
    <x v="0"/>
    <x v="3"/>
    <n v="4"/>
    <x v="5"/>
    <x v="1"/>
    <x v="1"/>
    <x v="4"/>
    <x v="8"/>
    <x v="0"/>
    <n v="12"/>
    <x v="0"/>
    <x v="2"/>
    <x v="3"/>
    <n v="2"/>
    <x v="2"/>
    <s v="0-8 Years"/>
    <x v="1"/>
    <x v="1"/>
    <x v="1"/>
    <n v="46"/>
    <n v="2"/>
    <n v="3"/>
    <n v="3"/>
    <n v="1"/>
    <n v="2"/>
    <s v="Y"/>
    <n v="3"/>
    <n v="2"/>
    <n v="28"/>
    <n v="2"/>
    <n v="7"/>
    <n v="7"/>
    <n v="7"/>
    <n v="16872"/>
    <n v="1"/>
    <n v="7"/>
    <n v="75"/>
    <n v="14977"/>
    <n v="80"/>
    <n v="1"/>
  </r>
  <r>
    <n v="364"/>
    <x v="2"/>
    <x v="0"/>
    <x v="0"/>
    <x v="1"/>
    <x v="0"/>
    <x v="2"/>
    <x v="0"/>
    <x v="3"/>
    <x v="1"/>
    <x v="0"/>
    <n v="1"/>
    <x v="2"/>
    <x v="2"/>
    <x v="0"/>
    <x v="1"/>
    <x v="6"/>
    <x v="1"/>
    <n v="11"/>
    <x v="0"/>
    <x v="3"/>
    <x v="0"/>
    <n v="5"/>
    <x v="0"/>
    <s v="0-8 Years"/>
    <x v="2"/>
    <x v="0"/>
    <x v="2"/>
    <n v="28"/>
    <n v="2"/>
    <n v="4"/>
    <n v="1"/>
    <n v="3"/>
    <n v="3"/>
    <s v="Y"/>
    <n v="3"/>
    <n v="3"/>
    <n v="5"/>
    <n v="1"/>
    <n v="0"/>
    <n v="0"/>
    <n v="0"/>
    <n v="3485"/>
    <n v="1"/>
    <n v="0"/>
    <n v="79"/>
    <n v="14935"/>
    <n v="80"/>
    <n v="0"/>
  </r>
  <r>
    <n v="366"/>
    <x v="2"/>
    <x v="1"/>
    <x v="0"/>
    <x v="0"/>
    <x v="0"/>
    <x v="3"/>
    <x v="2"/>
    <x v="3"/>
    <x v="1"/>
    <x v="1"/>
    <n v="2"/>
    <x v="0"/>
    <x v="1"/>
    <x v="1"/>
    <x v="0"/>
    <x v="6"/>
    <x v="1"/>
    <n v="19"/>
    <x v="0"/>
    <x v="2"/>
    <x v="1"/>
    <n v="2"/>
    <x v="1"/>
    <s v="0-8 Years"/>
    <x v="2"/>
    <x v="0"/>
    <x v="2"/>
    <n v="29"/>
    <n v="2"/>
    <n v="3"/>
    <n v="1"/>
    <n v="2"/>
    <n v="2"/>
    <s v="Y"/>
    <n v="3"/>
    <n v="2"/>
    <n v="10"/>
    <n v="3"/>
    <n v="0"/>
    <n v="0"/>
    <n v="0"/>
    <n v="6644"/>
    <n v="1"/>
    <n v="0"/>
    <n v="78"/>
    <n v="3687"/>
    <n v="80"/>
    <n v="2"/>
  </r>
  <r>
    <n v="367"/>
    <x v="1"/>
    <x v="1"/>
    <x v="0"/>
    <x v="1"/>
    <x v="2"/>
    <x v="3"/>
    <x v="2"/>
    <x v="0"/>
    <x v="1"/>
    <x v="1"/>
    <n v="2"/>
    <x v="4"/>
    <x v="0"/>
    <x v="1"/>
    <x v="0"/>
    <x v="1"/>
    <x v="1"/>
    <n v="21"/>
    <x v="1"/>
    <x v="2"/>
    <x v="1"/>
    <n v="2"/>
    <x v="1"/>
    <s v="9-16 Years"/>
    <x v="2"/>
    <x v="1"/>
    <x v="1"/>
    <n v="31"/>
    <n v="23"/>
    <n v="3"/>
    <n v="2"/>
    <n v="2"/>
    <n v="4"/>
    <s v="Y"/>
    <n v="4"/>
    <n v="2"/>
    <n v="10"/>
    <n v="3"/>
    <n v="9"/>
    <n v="0"/>
    <n v="8"/>
    <n v="5582"/>
    <n v="1"/>
    <n v="7"/>
    <n v="64"/>
    <n v="14408"/>
    <n v="80"/>
    <n v="1"/>
  </r>
  <r>
    <n v="369"/>
    <x v="2"/>
    <x v="1"/>
    <x v="2"/>
    <x v="1"/>
    <x v="0"/>
    <x v="0"/>
    <x v="0"/>
    <x v="0"/>
    <x v="1"/>
    <x v="2"/>
    <n v="2"/>
    <x v="4"/>
    <x v="3"/>
    <x v="2"/>
    <x v="1"/>
    <x v="1"/>
    <x v="1"/>
    <n v="12"/>
    <x v="0"/>
    <x v="1"/>
    <x v="0"/>
    <n v="2"/>
    <x v="1"/>
    <s v="0-8 Years"/>
    <x v="2"/>
    <x v="0"/>
    <x v="0"/>
    <n v="25"/>
    <n v="5"/>
    <n v="2"/>
    <n v="2"/>
    <n v="4"/>
    <n v="1"/>
    <s v="Y"/>
    <n v="3"/>
    <n v="4"/>
    <n v="6"/>
    <n v="3"/>
    <n v="6"/>
    <n v="3"/>
    <n v="5"/>
    <n v="4000"/>
    <n v="1"/>
    <n v="1"/>
    <n v="85"/>
    <n v="18384"/>
    <n v="80"/>
    <n v="2"/>
  </r>
  <r>
    <n v="372"/>
    <x v="0"/>
    <x v="1"/>
    <x v="0"/>
    <x v="1"/>
    <x v="2"/>
    <x v="0"/>
    <x v="2"/>
    <x v="1"/>
    <x v="1"/>
    <x v="0"/>
    <n v="4"/>
    <x v="4"/>
    <x v="0"/>
    <x v="1"/>
    <x v="3"/>
    <x v="1"/>
    <x v="0"/>
    <n v="14"/>
    <x v="0"/>
    <x v="2"/>
    <x v="2"/>
    <n v="2"/>
    <x v="1"/>
    <s v="17-24 Years"/>
    <x v="1"/>
    <x v="2"/>
    <x v="3"/>
    <n v="45"/>
    <n v="20"/>
    <n v="2"/>
    <n v="3"/>
    <n v="3"/>
    <n v="4"/>
    <s v="Y"/>
    <n v="3"/>
    <n v="2"/>
    <n v="21"/>
    <n v="3"/>
    <n v="20"/>
    <n v="7"/>
    <n v="10"/>
    <n v="13496"/>
    <n v="1"/>
    <n v="4"/>
    <n v="79"/>
    <n v="7501"/>
    <n v="80"/>
    <n v="0"/>
  </r>
  <r>
    <n v="373"/>
    <x v="1"/>
    <x v="1"/>
    <x v="0"/>
    <x v="1"/>
    <x v="0"/>
    <x v="3"/>
    <x v="0"/>
    <x v="2"/>
    <x v="1"/>
    <x v="0"/>
    <n v="1"/>
    <x v="2"/>
    <x v="0"/>
    <x v="1"/>
    <x v="1"/>
    <x v="1"/>
    <x v="1"/>
    <n v="11"/>
    <x v="0"/>
    <x v="3"/>
    <x v="1"/>
    <n v="4"/>
    <x v="1"/>
    <s v="9-16 Years"/>
    <x v="3"/>
    <x v="4"/>
    <x v="3"/>
    <n v="36"/>
    <n v="6"/>
    <n v="3"/>
    <n v="4"/>
    <n v="3"/>
    <n v="4"/>
    <s v="Y"/>
    <n v="3"/>
    <n v="3"/>
    <n v="16"/>
    <n v="3"/>
    <n v="15"/>
    <n v="13"/>
    <n v="11"/>
    <n v="3210"/>
    <n v="1"/>
    <n v="10"/>
    <n v="47"/>
    <n v="20251"/>
    <n v="80"/>
    <n v="1"/>
  </r>
  <r>
    <n v="374"/>
    <x v="3"/>
    <x v="1"/>
    <x v="0"/>
    <x v="1"/>
    <x v="0"/>
    <x v="3"/>
    <x v="2"/>
    <x v="2"/>
    <x v="1"/>
    <x v="0"/>
    <n v="5"/>
    <x v="5"/>
    <x v="3"/>
    <x v="0"/>
    <x v="4"/>
    <x v="1"/>
    <x v="0"/>
    <n v="14"/>
    <x v="0"/>
    <x v="3"/>
    <x v="4"/>
    <n v="2"/>
    <x v="1"/>
    <s v="33-40 Years"/>
    <x v="5"/>
    <x v="2"/>
    <x v="5"/>
    <n v="55"/>
    <n v="1"/>
    <n v="3"/>
    <n v="4"/>
    <n v="3"/>
    <n v="1"/>
    <s v="Y"/>
    <n v="3"/>
    <n v="3"/>
    <n v="37"/>
    <n v="3"/>
    <n v="36"/>
    <n v="10"/>
    <n v="13"/>
    <n v="19045"/>
    <n v="1"/>
    <n v="4"/>
    <n v="81"/>
    <n v="18938"/>
    <n v="80"/>
    <n v="0"/>
  </r>
  <r>
    <n v="376"/>
    <x v="0"/>
    <x v="0"/>
    <x v="2"/>
    <x v="1"/>
    <x v="3"/>
    <x v="2"/>
    <x v="0"/>
    <x v="3"/>
    <x v="1"/>
    <x v="0"/>
    <n v="3"/>
    <x v="5"/>
    <x v="1"/>
    <x v="1"/>
    <x v="2"/>
    <x v="1"/>
    <x v="0"/>
    <n v="12"/>
    <x v="0"/>
    <x v="1"/>
    <x v="1"/>
    <n v="2"/>
    <x v="2"/>
    <s v="9-16 Years"/>
    <x v="1"/>
    <x v="1"/>
    <x v="1"/>
    <n v="47"/>
    <n v="29"/>
    <n v="4"/>
    <n v="1"/>
    <n v="3"/>
    <n v="2"/>
    <s v="Y"/>
    <n v="3"/>
    <n v="4"/>
    <n v="10"/>
    <n v="2"/>
    <n v="10"/>
    <n v="7"/>
    <n v="9"/>
    <n v="11849"/>
    <n v="1"/>
    <n v="9"/>
    <n v="88"/>
    <n v="10268"/>
    <n v="80"/>
    <n v="1"/>
  </r>
  <r>
    <n v="377"/>
    <x v="2"/>
    <x v="1"/>
    <x v="0"/>
    <x v="1"/>
    <x v="1"/>
    <x v="3"/>
    <x v="2"/>
    <x v="2"/>
    <x v="1"/>
    <x v="0"/>
    <n v="1"/>
    <x v="1"/>
    <x v="0"/>
    <x v="1"/>
    <x v="1"/>
    <x v="1"/>
    <x v="1"/>
    <n v="23"/>
    <x v="1"/>
    <x v="1"/>
    <x v="0"/>
    <n v="3"/>
    <x v="2"/>
    <s v="0-8 Years"/>
    <x v="2"/>
    <x v="0"/>
    <x v="0"/>
    <n v="28"/>
    <n v="9"/>
    <n v="3"/>
    <n v="4"/>
    <n v="3"/>
    <n v="4"/>
    <s v="Y"/>
    <n v="4"/>
    <n v="4"/>
    <n v="5"/>
    <n v="2"/>
    <n v="5"/>
    <n v="2"/>
    <n v="4"/>
    <n v="2070"/>
    <n v="1"/>
    <n v="0"/>
    <n v="94"/>
    <n v="2613"/>
    <n v="80"/>
    <n v="1"/>
  </r>
  <r>
    <n v="378"/>
    <x v="1"/>
    <x v="1"/>
    <x v="0"/>
    <x v="0"/>
    <x v="0"/>
    <x v="2"/>
    <x v="2"/>
    <x v="1"/>
    <x v="1"/>
    <x v="0"/>
    <n v="2"/>
    <x v="0"/>
    <x v="0"/>
    <x v="1"/>
    <x v="0"/>
    <x v="4"/>
    <x v="1"/>
    <n v="14"/>
    <x v="0"/>
    <x v="2"/>
    <x v="0"/>
    <n v="5"/>
    <x v="3"/>
    <s v="0-8 Years"/>
    <x v="0"/>
    <x v="0"/>
    <x v="2"/>
    <n v="37"/>
    <n v="6"/>
    <n v="4"/>
    <n v="3"/>
    <n v="3"/>
    <n v="4"/>
    <s v="Y"/>
    <n v="3"/>
    <n v="2"/>
    <n v="7"/>
    <n v="4"/>
    <n v="5"/>
    <n v="4"/>
    <n v="1"/>
    <n v="6502"/>
    <n v="1"/>
    <n v="0"/>
    <n v="98"/>
    <n v="22825"/>
    <n v="80"/>
    <n v="1"/>
  </r>
  <r>
    <n v="379"/>
    <x v="2"/>
    <x v="1"/>
    <x v="0"/>
    <x v="1"/>
    <x v="0"/>
    <x v="0"/>
    <x v="2"/>
    <x v="2"/>
    <x v="1"/>
    <x v="1"/>
    <n v="1"/>
    <x v="1"/>
    <x v="2"/>
    <x v="0"/>
    <x v="1"/>
    <x v="1"/>
    <x v="1"/>
    <n v="17"/>
    <x v="0"/>
    <x v="0"/>
    <x v="0"/>
    <n v="4"/>
    <x v="3"/>
    <s v="0-8 Years"/>
    <x v="2"/>
    <x v="0"/>
    <x v="2"/>
    <n v="21"/>
    <n v="3"/>
    <n v="2"/>
    <n v="4"/>
    <n v="2"/>
    <n v="3"/>
    <s v="Y"/>
    <n v="3"/>
    <n v="1"/>
    <n v="3"/>
    <n v="4"/>
    <n v="3"/>
    <n v="2"/>
    <n v="0"/>
    <n v="3230"/>
    <n v="1"/>
    <n v="1"/>
    <n v="100"/>
    <n v="10531"/>
    <n v="80"/>
    <n v="0"/>
  </r>
  <r>
    <n v="380"/>
    <x v="1"/>
    <x v="1"/>
    <x v="2"/>
    <x v="1"/>
    <x v="0"/>
    <x v="2"/>
    <x v="2"/>
    <x v="3"/>
    <x v="0"/>
    <x v="0"/>
    <n v="3"/>
    <x v="7"/>
    <x v="0"/>
    <x v="2"/>
    <x v="3"/>
    <x v="6"/>
    <x v="0"/>
    <n v="18"/>
    <x v="0"/>
    <x v="0"/>
    <x v="1"/>
    <n v="2"/>
    <x v="1"/>
    <s v="0-8 Years"/>
    <x v="2"/>
    <x v="0"/>
    <x v="2"/>
    <n v="37"/>
    <n v="1"/>
    <n v="4"/>
    <n v="1"/>
    <n v="3"/>
    <n v="4"/>
    <s v="Y"/>
    <n v="3"/>
    <n v="1"/>
    <n v="15"/>
    <n v="3"/>
    <n v="5"/>
    <n v="2"/>
    <n v="2"/>
    <n v="13603"/>
    <n v="1"/>
    <n v="0"/>
    <n v="80"/>
    <n v="11677"/>
    <n v="80"/>
    <n v="2"/>
  </r>
  <r>
    <n v="381"/>
    <x v="1"/>
    <x v="1"/>
    <x v="0"/>
    <x v="1"/>
    <x v="2"/>
    <x v="3"/>
    <x v="0"/>
    <x v="0"/>
    <x v="0"/>
    <x v="2"/>
    <n v="3"/>
    <x v="5"/>
    <x v="1"/>
    <x v="2"/>
    <x v="2"/>
    <x v="7"/>
    <x v="1"/>
    <n v="18"/>
    <x v="0"/>
    <x v="2"/>
    <x v="1"/>
    <n v="6"/>
    <x v="2"/>
    <s v="0-8 Years"/>
    <x v="1"/>
    <x v="2"/>
    <x v="2"/>
    <n v="35"/>
    <n v="22"/>
    <n v="3"/>
    <n v="2"/>
    <n v="4"/>
    <n v="2"/>
    <s v="Y"/>
    <n v="3"/>
    <n v="2"/>
    <n v="10"/>
    <n v="2"/>
    <n v="7"/>
    <n v="7"/>
    <n v="2"/>
    <n v="11996"/>
    <n v="1"/>
    <n v="6"/>
    <n v="71"/>
    <n v="19100"/>
    <n v="80"/>
    <n v="1"/>
  </r>
  <r>
    <n v="382"/>
    <x v="1"/>
    <x v="1"/>
    <x v="0"/>
    <x v="0"/>
    <x v="1"/>
    <x v="0"/>
    <x v="2"/>
    <x v="3"/>
    <x v="0"/>
    <x v="2"/>
    <n v="2"/>
    <x v="0"/>
    <x v="3"/>
    <x v="2"/>
    <x v="0"/>
    <x v="1"/>
    <x v="0"/>
    <n v="24"/>
    <x v="1"/>
    <x v="3"/>
    <x v="0"/>
    <n v="3"/>
    <x v="1"/>
    <s v="0-8 Years"/>
    <x v="2"/>
    <x v="1"/>
    <x v="1"/>
    <n v="38"/>
    <n v="7"/>
    <n v="2"/>
    <n v="1"/>
    <n v="4"/>
    <n v="1"/>
    <s v="Y"/>
    <n v="4"/>
    <n v="3"/>
    <n v="8"/>
    <n v="3"/>
    <n v="8"/>
    <n v="0"/>
    <n v="7"/>
    <n v="5605"/>
    <n v="1"/>
    <n v="7"/>
    <n v="44"/>
    <n v="19191"/>
    <n v="80"/>
    <n v="1"/>
  </r>
  <r>
    <n v="384"/>
    <x v="2"/>
    <x v="1"/>
    <x v="1"/>
    <x v="1"/>
    <x v="0"/>
    <x v="3"/>
    <x v="0"/>
    <x v="1"/>
    <x v="0"/>
    <x v="0"/>
    <n v="2"/>
    <x v="3"/>
    <x v="1"/>
    <x v="2"/>
    <x v="0"/>
    <x v="1"/>
    <x v="1"/>
    <n v="20"/>
    <x v="1"/>
    <x v="0"/>
    <x v="0"/>
    <n v="6"/>
    <x v="0"/>
    <s v="0-8 Years"/>
    <x v="0"/>
    <x v="0"/>
    <x v="0"/>
    <n v="26"/>
    <n v="1"/>
    <n v="3"/>
    <n v="3"/>
    <n v="3"/>
    <n v="2"/>
    <s v="Y"/>
    <n v="4"/>
    <n v="1"/>
    <n v="6"/>
    <n v="1"/>
    <n v="6"/>
    <n v="5"/>
    <n v="4"/>
    <n v="6397"/>
    <n v="1"/>
    <n v="1"/>
    <n v="84"/>
    <n v="26767"/>
    <n v="80"/>
    <n v="1"/>
  </r>
  <r>
    <n v="385"/>
    <x v="0"/>
    <x v="1"/>
    <x v="0"/>
    <x v="1"/>
    <x v="0"/>
    <x v="1"/>
    <x v="0"/>
    <x v="3"/>
    <x v="1"/>
    <x v="0"/>
    <n v="5"/>
    <x v="7"/>
    <x v="1"/>
    <x v="2"/>
    <x v="4"/>
    <x v="8"/>
    <x v="1"/>
    <n v="14"/>
    <x v="0"/>
    <x v="0"/>
    <x v="3"/>
    <n v="4"/>
    <x v="2"/>
    <s v="9-16 Years"/>
    <x v="0"/>
    <x v="0"/>
    <x v="0"/>
    <n v="50"/>
    <n v="4"/>
    <n v="1"/>
    <n v="1"/>
    <n v="3"/>
    <n v="2"/>
    <s v="Y"/>
    <n v="3"/>
    <n v="1"/>
    <n v="28"/>
    <n v="2"/>
    <n v="10"/>
    <n v="4"/>
    <n v="6"/>
    <n v="19144"/>
    <n v="1"/>
    <n v="1"/>
    <n v="96"/>
    <n v="15815"/>
    <n v="80"/>
    <n v="2"/>
  </r>
  <r>
    <n v="386"/>
    <x v="3"/>
    <x v="1"/>
    <x v="0"/>
    <x v="1"/>
    <x v="0"/>
    <x v="2"/>
    <x v="2"/>
    <x v="1"/>
    <x v="1"/>
    <x v="0"/>
    <n v="4"/>
    <x v="7"/>
    <x v="2"/>
    <x v="1"/>
    <x v="4"/>
    <x v="8"/>
    <x v="0"/>
    <n v="16"/>
    <x v="0"/>
    <x v="1"/>
    <x v="2"/>
    <n v="5"/>
    <x v="2"/>
    <s v="0-8 Years"/>
    <x v="2"/>
    <x v="0"/>
    <x v="2"/>
    <n v="53"/>
    <n v="3"/>
    <n v="4"/>
    <n v="3"/>
    <n v="3"/>
    <n v="3"/>
    <s v="Y"/>
    <n v="3"/>
    <n v="4"/>
    <n v="21"/>
    <n v="2"/>
    <n v="5"/>
    <n v="3"/>
    <n v="3"/>
    <n v="17584"/>
    <n v="1"/>
    <n v="1"/>
    <n v="45"/>
    <n v="21016"/>
    <n v="80"/>
    <n v="3"/>
  </r>
  <r>
    <n v="387"/>
    <x v="0"/>
    <x v="1"/>
    <x v="0"/>
    <x v="0"/>
    <x v="0"/>
    <x v="1"/>
    <x v="0"/>
    <x v="0"/>
    <x v="1"/>
    <x v="0"/>
    <n v="2"/>
    <x v="0"/>
    <x v="2"/>
    <x v="1"/>
    <x v="0"/>
    <x v="1"/>
    <x v="1"/>
    <n v="25"/>
    <x v="1"/>
    <x v="3"/>
    <x v="2"/>
    <n v="3"/>
    <x v="1"/>
    <s v="17-24 Years"/>
    <x v="4"/>
    <x v="4"/>
    <x v="0"/>
    <n v="42"/>
    <n v="1"/>
    <n v="1"/>
    <n v="2"/>
    <n v="3"/>
    <n v="3"/>
    <s v="Y"/>
    <n v="4"/>
    <n v="3"/>
    <n v="20"/>
    <n v="3"/>
    <n v="20"/>
    <n v="16"/>
    <n v="6"/>
    <n v="4907"/>
    <n v="1"/>
    <n v="11"/>
    <n v="99"/>
    <n v="24532"/>
    <n v="80"/>
    <n v="0"/>
  </r>
  <r>
    <n v="388"/>
    <x v="2"/>
    <x v="1"/>
    <x v="1"/>
    <x v="0"/>
    <x v="0"/>
    <x v="0"/>
    <x v="0"/>
    <x v="0"/>
    <x v="1"/>
    <x v="0"/>
    <n v="2"/>
    <x v="0"/>
    <x v="0"/>
    <x v="0"/>
    <x v="0"/>
    <x v="1"/>
    <x v="1"/>
    <n v="18"/>
    <x v="0"/>
    <x v="0"/>
    <x v="1"/>
    <n v="3"/>
    <x v="2"/>
    <s v="9-16 Years"/>
    <x v="1"/>
    <x v="0"/>
    <x v="1"/>
    <n v="29"/>
    <n v="2"/>
    <n v="2"/>
    <n v="2"/>
    <n v="3"/>
    <n v="4"/>
    <s v="Y"/>
    <n v="3"/>
    <n v="1"/>
    <n v="10"/>
    <n v="2"/>
    <n v="10"/>
    <n v="7"/>
    <n v="9"/>
    <n v="4554"/>
    <n v="1"/>
    <n v="0"/>
    <n v="44"/>
    <n v="20260"/>
    <n v="80"/>
    <n v="0"/>
  </r>
  <r>
    <n v="389"/>
    <x v="3"/>
    <x v="1"/>
    <x v="0"/>
    <x v="1"/>
    <x v="2"/>
    <x v="0"/>
    <x v="4"/>
    <x v="0"/>
    <x v="1"/>
    <x v="0"/>
    <n v="2"/>
    <x v="2"/>
    <x v="0"/>
    <x v="1"/>
    <x v="0"/>
    <x v="8"/>
    <x v="0"/>
    <n v="19"/>
    <x v="0"/>
    <x v="1"/>
    <x v="1"/>
    <n v="4"/>
    <x v="1"/>
    <s v="9-16 Years"/>
    <x v="1"/>
    <x v="0"/>
    <x v="1"/>
    <n v="55"/>
    <n v="20"/>
    <n v="2"/>
    <n v="2"/>
    <n v="3"/>
    <n v="4"/>
    <s v="Y"/>
    <n v="3"/>
    <n v="4"/>
    <n v="12"/>
    <n v="3"/>
    <n v="10"/>
    <n v="7"/>
    <n v="8"/>
    <n v="5415"/>
    <n v="1"/>
    <n v="0"/>
    <n v="37"/>
    <n v="15972"/>
    <n v="80"/>
    <n v="1"/>
  </r>
  <r>
    <n v="390"/>
    <x v="2"/>
    <x v="1"/>
    <x v="1"/>
    <x v="1"/>
    <x v="1"/>
    <x v="0"/>
    <x v="2"/>
    <x v="3"/>
    <x v="1"/>
    <x v="0"/>
    <n v="2"/>
    <x v="4"/>
    <x v="3"/>
    <x v="1"/>
    <x v="0"/>
    <x v="1"/>
    <x v="0"/>
    <n v="13"/>
    <x v="0"/>
    <x v="3"/>
    <x v="0"/>
    <n v="3"/>
    <x v="1"/>
    <s v="0-8 Years"/>
    <x v="2"/>
    <x v="0"/>
    <x v="2"/>
    <n v="26"/>
    <n v="11"/>
    <n v="2"/>
    <n v="1"/>
    <n v="3"/>
    <n v="1"/>
    <s v="Y"/>
    <n v="3"/>
    <n v="3"/>
    <n v="5"/>
    <n v="3"/>
    <n v="5"/>
    <n v="3"/>
    <n v="3"/>
    <n v="4741"/>
    <n v="1"/>
    <n v="3"/>
    <n v="60"/>
    <n v="22722"/>
    <n v="80"/>
    <n v="1"/>
  </r>
  <r>
    <n v="391"/>
    <x v="1"/>
    <x v="1"/>
    <x v="0"/>
    <x v="1"/>
    <x v="0"/>
    <x v="3"/>
    <x v="0"/>
    <x v="2"/>
    <x v="0"/>
    <x v="0"/>
    <n v="1"/>
    <x v="1"/>
    <x v="0"/>
    <x v="0"/>
    <x v="1"/>
    <x v="1"/>
    <x v="1"/>
    <n v="12"/>
    <x v="0"/>
    <x v="2"/>
    <x v="2"/>
    <n v="3"/>
    <x v="1"/>
    <s v="17-24 Years"/>
    <x v="5"/>
    <x v="2"/>
    <x v="1"/>
    <n v="37"/>
    <n v="1"/>
    <n v="3"/>
    <n v="4"/>
    <n v="3"/>
    <n v="4"/>
    <s v="Y"/>
    <n v="3"/>
    <n v="2"/>
    <n v="17"/>
    <n v="3"/>
    <n v="17"/>
    <n v="12"/>
    <n v="7"/>
    <n v="2115"/>
    <n v="1"/>
    <n v="5"/>
    <n v="42"/>
    <n v="15881"/>
    <n v="80"/>
    <n v="0"/>
  </r>
  <r>
    <n v="392"/>
    <x v="0"/>
    <x v="0"/>
    <x v="1"/>
    <x v="1"/>
    <x v="2"/>
    <x v="3"/>
    <x v="0"/>
    <x v="2"/>
    <x v="1"/>
    <x v="0"/>
    <n v="1"/>
    <x v="2"/>
    <x v="2"/>
    <x v="2"/>
    <x v="1"/>
    <x v="8"/>
    <x v="0"/>
    <n v="22"/>
    <x v="1"/>
    <x v="1"/>
    <x v="2"/>
    <n v="0"/>
    <x v="0"/>
    <s v="0-8 Years"/>
    <x v="2"/>
    <x v="0"/>
    <x v="2"/>
    <n v="44"/>
    <n v="24"/>
    <n v="3"/>
    <n v="4"/>
    <n v="3"/>
    <n v="3"/>
    <s v="Y"/>
    <n v="4"/>
    <n v="4"/>
    <n v="19"/>
    <n v="1"/>
    <n v="1"/>
    <n v="0"/>
    <n v="0"/>
    <n v="3161"/>
    <n v="1"/>
    <n v="0"/>
    <n v="43"/>
    <n v="19920"/>
    <n v="80"/>
    <n v="1"/>
  </r>
  <r>
    <n v="393"/>
    <x v="1"/>
    <x v="1"/>
    <x v="0"/>
    <x v="1"/>
    <x v="2"/>
    <x v="2"/>
    <x v="0"/>
    <x v="2"/>
    <x v="1"/>
    <x v="0"/>
    <n v="2"/>
    <x v="4"/>
    <x v="0"/>
    <x v="2"/>
    <x v="0"/>
    <x v="3"/>
    <x v="1"/>
    <n v="14"/>
    <x v="0"/>
    <x v="2"/>
    <x v="1"/>
    <n v="2"/>
    <x v="1"/>
    <s v="0-8 Years"/>
    <x v="2"/>
    <x v="0"/>
    <x v="2"/>
    <n v="38"/>
    <n v="23"/>
    <n v="4"/>
    <n v="4"/>
    <n v="3"/>
    <n v="4"/>
    <s v="Y"/>
    <n v="3"/>
    <n v="2"/>
    <n v="10"/>
    <n v="3"/>
    <n v="2"/>
    <n v="2"/>
    <n v="2"/>
    <n v="5745"/>
    <n v="1"/>
    <n v="1"/>
    <n v="82"/>
    <n v="18899"/>
    <n v="80"/>
    <n v="1"/>
  </r>
  <r>
    <n v="394"/>
    <x v="2"/>
    <x v="0"/>
    <x v="0"/>
    <x v="1"/>
    <x v="4"/>
    <x v="2"/>
    <x v="2"/>
    <x v="3"/>
    <x v="1"/>
    <x v="0"/>
    <n v="1"/>
    <x v="2"/>
    <x v="1"/>
    <x v="2"/>
    <x v="1"/>
    <x v="6"/>
    <x v="0"/>
    <n v="13"/>
    <x v="0"/>
    <x v="1"/>
    <x v="0"/>
    <n v="2"/>
    <x v="1"/>
    <s v="0-8 Years"/>
    <x v="2"/>
    <x v="0"/>
    <x v="2"/>
    <n v="26"/>
    <n v="16"/>
    <n v="4"/>
    <n v="1"/>
    <n v="3"/>
    <n v="2"/>
    <s v="Y"/>
    <n v="3"/>
    <n v="4"/>
    <n v="5"/>
    <n v="3"/>
    <n v="3"/>
    <n v="2"/>
    <n v="2"/>
    <n v="2373"/>
    <n v="1"/>
    <n v="0"/>
    <n v="45"/>
    <n v="14180"/>
    <n v="80"/>
    <n v="1"/>
  </r>
  <r>
    <n v="395"/>
    <x v="2"/>
    <x v="1"/>
    <x v="0"/>
    <x v="1"/>
    <x v="1"/>
    <x v="0"/>
    <x v="0"/>
    <x v="2"/>
    <x v="0"/>
    <x v="0"/>
    <n v="1"/>
    <x v="1"/>
    <x v="0"/>
    <x v="0"/>
    <x v="1"/>
    <x v="1"/>
    <x v="1"/>
    <n v="21"/>
    <x v="1"/>
    <x v="1"/>
    <x v="0"/>
    <n v="3"/>
    <x v="1"/>
    <s v="0-8 Years"/>
    <x v="2"/>
    <x v="0"/>
    <x v="2"/>
    <n v="28"/>
    <n v="8"/>
    <n v="2"/>
    <n v="4"/>
    <n v="3"/>
    <n v="4"/>
    <s v="Y"/>
    <n v="4"/>
    <n v="4"/>
    <n v="5"/>
    <n v="3"/>
    <n v="5"/>
    <n v="3"/>
    <n v="2"/>
    <n v="3310"/>
    <n v="1"/>
    <n v="0"/>
    <n v="66"/>
    <n v="4488"/>
    <n v="80"/>
    <n v="0"/>
  </r>
  <r>
    <n v="396"/>
    <x v="0"/>
    <x v="1"/>
    <x v="1"/>
    <x v="1"/>
    <x v="1"/>
    <x v="2"/>
    <x v="0"/>
    <x v="1"/>
    <x v="0"/>
    <x v="0"/>
    <n v="5"/>
    <x v="7"/>
    <x v="3"/>
    <x v="0"/>
    <x v="4"/>
    <x v="3"/>
    <x v="0"/>
    <n v="11"/>
    <x v="0"/>
    <x v="1"/>
    <x v="2"/>
    <n v="4"/>
    <x v="1"/>
    <s v="0-8 Years"/>
    <x v="2"/>
    <x v="0"/>
    <x v="2"/>
    <n v="49"/>
    <n v="10"/>
    <n v="4"/>
    <n v="3"/>
    <n v="3"/>
    <n v="1"/>
    <s v="Y"/>
    <n v="3"/>
    <n v="4"/>
    <n v="22"/>
    <n v="3"/>
    <n v="3"/>
    <n v="2"/>
    <n v="2"/>
    <n v="18665"/>
    <n v="1"/>
    <n v="1"/>
    <n v="35"/>
    <n v="25594"/>
    <n v="80"/>
    <n v="0"/>
  </r>
  <r>
    <n v="397"/>
    <x v="1"/>
    <x v="1"/>
    <x v="0"/>
    <x v="1"/>
    <x v="0"/>
    <x v="3"/>
    <x v="4"/>
    <x v="1"/>
    <x v="1"/>
    <x v="0"/>
    <n v="2"/>
    <x v="1"/>
    <x v="1"/>
    <x v="0"/>
    <x v="0"/>
    <x v="4"/>
    <x v="1"/>
    <n v="12"/>
    <x v="0"/>
    <x v="1"/>
    <x v="1"/>
    <n v="2"/>
    <x v="1"/>
    <s v="0-8 Years"/>
    <x v="2"/>
    <x v="1"/>
    <x v="1"/>
    <n v="36"/>
    <n v="3"/>
    <n v="3"/>
    <n v="3"/>
    <n v="3"/>
    <n v="2"/>
    <s v="Y"/>
    <n v="3"/>
    <n v="4"/>
    <n v="10"/>
    <n v="3"/>
    <n v="8"/>
    <n v="0"/>
    <n v="7"/>
    <n v="4485"/>
    <n v="1"/>
    <n v="7"/>
    <n v="30"/>
    <n v="26285"/>
    <n v="80"/>
    <n v="0"/>
  </r>
  <r>
    <n v="399"/>
    <x v="1"/>
    <x v="1"/>
    <x v="1"/>
    <x v="0"/>
    <x v="0"/>
    <x v="3"/>
    <x v="3"/>
    <x v="2"/>
    <x v="0"/>
    <x v="0"/>
    <n v="1"/>
    <x v="6"/>
    <x v="1"/>
    <x v="2"/>
    <x v="1"/>
    <x v="1"/>
    <x v="1"/>
    <n v="11"/>
    <x v="0"/>
    <x v="3"/>
    <x v="0"/>
    <n v="5"/>
    <x v="2"/>
    <s v="0-8 Years"/>
    <x v="2"/>
    <x v="0"/>
    <x v="2"/>
    <n v="31"/>
    <n v="5"/>
    <n v="3"/>
    <n v="4"/>
    <n v="3"/>
    <n v="2"/>
    <s v="Y"/>
    <n v="3"/>
    <n v="3"/>
    <n v="2"/>
    <n v="2"/>
    <n v="2"/>
    <n v="2"/>
    <n v="2"/>
    <n v="2789"/>
    <n v="1"/>
    <n v="2"/>
    <n v="84"/>
    <n v="3909"/>
    <n v="80"/>
    <n v="1"/>
  </r>
  <r>
    <n v="401"/>
    <x v="2"/>
    <x v="0"/>
    <x v="0"/>
    <x v="0"/>
    <x v="0"/>
    <x v="2"/>
    <x v="3"/>
    <x v="2"/>
    <x v="1"/>
    <x v="1"/>
    <n v="2"/>
    <x v="0"/>
    <x v="0"/>
    <x v="0"/>
    <x v="0"/>
    <x v="1"/>
    <x v="0"/>
    <n v="12"/>
    <x v="0"/>
    <x v="2"/>
    <x v="0"/>
    <n v="0"/>
    <x v="1"/>
    <s v="0-8 Years"/>
    <x v="1"/>
    <x v="1"/>
    <x v="0"/>
    <n v="26"/>
    <n v="4"/>
    <n v="4"/>
    <n v="4"/>
    <n v="2"/>
    <n v="4"/>
    <s v="Y"/>
    <n v="3"/>
    <n v="2"/>
    <n v="8"/>
    <n v="3"/>
    <n v="8"/>
    <n v="7"/>
    <n v="4"/>
    <n v="5828"/>
    <n v="1"/>
    <n v="7"/>
    <n v="48"/>
    <n v="8450"/>
    <n v="80"/>
    <n v="0"/>
  </r>
  <r>
    <n v="403"/>
    <x v="1"/>
    <x v="1"/>
    <x v="1"/>
    <x v="1"/>
    <x v="1"/>
    <x v="3"/>
    <x v="2"/>
    <x v="0"/>
    <x v="1"/>
    <x v="0"/>
    <n v="1"/>
    <x v="1"/>
    <x v="0"/>
    <x v="1"/>
    <x v="1"/>
    <x v="1"/>
    <x v="0"/>
    <n v="12"/>
    <x v="0"/>
    <x v="3"/>
    <x v="0"/>
    <n v="3"/>
    <x v="2"/>
    <s v="0-8 Years"/>
    <x v="2"/>
    <x v="0"/>
    <x v="2"/>
    <n v="37"/>
    <n v="9"/>
    <n v="3"/>
    <n v="2"/>
    <n v="3"/>
    <n v="4"/>
    <s v="Y"/>
    <n v="3"/>
    <n v="3"/>
    <n v="4"/>
    <n v="2"/>
    <n v="4"/>
    <n v="2"/>
    <n v="2"/>
    <n v="2326"/>
    <n v="1"/>
    <n v="1"/>
    <n v="53"/>
    <n v="11411"/>
    <n v="80"/>
    <n v="3"/>
  </r>
  <r>
    <n v="404"/>
    <x v="0"/>
    <x v="1"/>
    <x v="1"/>
    <x v="0"/>
    <x v="3"/>
    <x v="3"/>
    <x v="3"/>
    <x v="1"/>
    <x v="0"/>
    <x v="0"/>
    <n v="4"/>
    <x v="0"/>
    <x v="1"/>
    <x v="1"/>
    <x v="3"/>
    <x v="5"/>
    <x v="1"/>
    <n v="14"/>
    <x v="0"/>
    <x v="1"/>
    <x v="2"/>
    <n v="2"/>
    <x v="3"/>
    <s v="17-24 Years"/>
    <x v="0"/>
    <x v="2"/>
    <x v="1"/>
    <n v="42"/>
    <n v="26"/>
    <n v="3"/>
    <n v="3"/>
    <n v="3"/>
    <n v="2"/>
    <s v="Y"/>
    <n v="3"/>
    <n v="4"/>
    <n v="23"/>
    <n v="4"/>
    <n v="20"/>
    <n v="4"/>
    <n v="8"/>
    <n v="13525"/>
    <n v="1"/>
    <n v="4"/>
    <n v="77"/>
    <n v="14864"/>
    <n v="80"/>
    <n v="1"/>
  </r>
  <r>
    <n v="405"/>
    <x v="4"/>
    <x v="0"/>
    <x v="0"/>
    <x v="1"/>
    <x v="0"/>
    <x v="3"/>
    <x v="0"/>
    <x v="1"/>
    <x v="1"/>
    <x v="0"/>
    <n v="1"/>
    <x v="2"/>
    <x v="2"/>
    <x v="0"/>
    <x v="1"/>
    <x v="1"/>
    <x v="1"/>
    <n v="13"/>
    <x v="0"/>
    <x v="3"/>
    <x v="0"/>
    <n v="2"/>
    <x v="1"/>
    <s v="0-8 Years"/>
    <x v="2"/>
    <x v="0"/>
    <x v="2"/>
    <n v="18"/>
    <n v="3"/>
    <n v="3"/>
    <n v="3"/>
    <n v="3"/>
    <n v="3"/>
    <s v="Y"/>
    <n v="3"/>
    <n v="3"/>
    <n v="0"/>
    <n v="3"/>
    <n v="0"/>
    <n v="0"/>
    <n v="0"/>
    <n v="1420"/>
    <n v="1"/>
    <n v="0"/>
    <n v="54"/>
    <n v="25233"/>
    <n v="80"/>
    <n v="0"/>
  </r>
  <r>
    <n v="406"/>
    <x v="1"/>
    <x v="1"/>
    <x v="0"/>
    <x v="0"/>
    <x v="4"/>
    <x v="3"/>
    <x v="3"/>
    <x v="1"/>
    <x v="1"/>
    <x v="0"/>
    <n v="3"/>
    <x v="0"/>
    <x v="1"/>
    <x v="1"/>
    <x v="2"/>
    <x v="1"/>
    <x v="1"/>
    <n v="15"/>
    <x v="0"/>
    <x v="3"/>
    <x v="1"/>
    <n v="3"/>
    <x v="2"/>
    <s v="9-16 Years"/>
    <x v="1"/>
    <x v="2"/>
    <x v="1"/>
    <n v="35"/>
    <n v="16"/>
    <n v="3"/>
    <n v="3"/>
    <n v="3"/>
    <n v="2"/>
    <s v="Y"/>
    <n v="3"/>
    <n v="3"/>
    <n v="12"/>
    <n v="2"/>
    <n v="11"/>
    <n v="9"/>
    <n v="9"/>
    <n v="8020"/>
    <n v="1"/>
    <n v="6"/>
    <n v="96"/>
    <n v="5100"/>
    <n v="80"/>
    <n v="2"/>
  </r>
  <r>
    <n v="407"/>
    <x v="1"/>
    <x v="1"/>
    <x v="1"/>
    <x v="1"/>
    <x v="4"/>
    <x v="2"/>
    <x v="0"/>
    <x v="1"/>
    <x v="1"/>
    <x v="2"/>
    <n v="1"/>
    <x v="2"/>
    <x v="0"/>
    <x v="1"/>
    <x v="1"/>
    <x v="4"/>
    <x v="1"/>
    <n v="18"/>
    <x v="0"/>
    <x v="1"/>
    <x v="0"/>
    <n v="2"/>
    <x v="1"/>
    <s v="0-8 Years"/>
    <x v="2"/>
    <x v="0"/>
    <x v="2"/>
    <n v="36"/>
    <n v="18"/>
    <n v="4"/>
    <n v="3"/>
    <n v="4"/>
    <n v="4"/>
    <s v="Y"/>
    <n v="3"/>
    <n v="4"/>
    <n v="4"/>
    <n v="3"/>
    <n v="1"/>
    <n v="0"/>
    <n v="0"/>
    <n v="3688"/>
    <n v="1"/>
    <n v="0"/>
    <n v="81"/>
    <n v="7122"/>
    <n v="80"/>
    <n v="2"/>
  </r>
  <r>
    <n v="408"/>
    <x v="3"/>
    <x v="1"/>
    <x v="0"/>
    <x v="1"/>
    <x v="0"/>
    <x v="3"/>
    <x v="2"/>
    <x v="2"/>
    <x v="1"/>
    <x v="3"/>
    <n v="2"/>
    <x v="3"/>
    <x v="1"/>
    <x v="2"/>
    <x v="0"/>
    <x v="5"/>
    <x v="1"/>
    <n v="18"/>
    <x v="0"/>
    <x v="1"/>
    <x v="1"/>
    <n v="3"/>
    <x v="1"/>
    <s v="0-8 Years"/>
    <x v="2"/>
    <x v="0"/>
    <x v="2"/>
    <n v="51"/>
    <n v="2"/>
    <n v="3"/>
    <n v="4"/>
    <n v="1"/>
    <n v="2"/>
    <s v="Y"/>
    <n v="3"/>
    <n v="4"/>
    <n v="13"/>
    <n v="3"/>
    <n v="4"/>
    <n v="1"/>
    <n v="2"/>
    <n v="5482"/>
    <n v="1"/>
    <n v="1"/>
    <n v="84"/>
    <n v="16321"/>
    <n v="80"/>
    <n v="1"/>
  </r>
  <r>
    <n v="410"/>
    <x v="0"/>
    <x v="1"/>
    <x v="0"/>
    <x v="0"/>
    <x v="0"/>
    <x v="2"/>
    <x v="0"/>
    <x v="2"/>
    <x v="1"/>
    <x v="0"/>
    <n v="4"/>
    <x v="5"/>
    <x v="1"/>
    <x v="0"/>
    <x v="4"/>
    <x v="1"/>
    <x v="1"/>
    <n v="19"/>
    <x v="0"/>
    <x v="2"/>
    <x v="2"/>
    <n v="2"/>
    <x v="1"/>
    <s v="17-24 Years"/>
    <x v="5"/>
    <x v="0"/>
    <x v="0"/>
    <n v="41"/>
    <n v="2"/>
    <n v="4"/>
    <n v="4"/>
    <n v="3"/>
    <n v="2"/>
    <s v="Y"/>
    <n v="3"/>
    <n v="2"/>
    <n v="22"/>
    <n v="3"/>
    <n v="22"/>
    <n v="10"/>
    <n v="4"/>
    <n v="16015"/>
    <n v="1"/>
    <n v="0"/>
    <n v="88"/>
    <n v="15896"/>
    <n v="80"/>
    <n v="0"/>
  </r>
  <r>
    <n v="411"/>
    <x v="4"/>
    <x v="1"/>
    <x v="0"/>
    <x v="0"/>
    <x v="1"/>
    <x v="3"/>
    <x v="2"/>
    <x v="2"/>
    <x v="0"/>
    <x v="1"/>
    <n v="1"/>
    <x v="6"/>
    <x v="2"/>
    <x v="0"/>
    <x v="1"/>
    <x v="1"/>
    <x v="1"/>
    <n v="12"/>
    <x v="0"/>
    <x v="0"/>
    <x v="0"/>
    <n v="2"/>
    <x v="1"/>
    <s v="0-8 Years"/>
    <x v="2"/>
    <x v="0"/>
    <x v="2"/>
    <n v="18"/>
    <n v="10"/>
    <n v="3"/>
    <n v="4"/>
    <n v="2"/>
    <n v="3"/>
    <s v="Y"/>
    <n v="3"/>
    <n v="1"/>
    <n v="0"/>
    <n v="3"/>
    <n v="0"/>
    <n v="0"/>
    <n v="0"/>
    <n v="1200"/>
    <n v="1"/>
    <n v="0"/>
    <n v="69"/>
    <n v="9724"/>
    <n v="80"/>
    <n v="0"/>
  </r>
  <r>
    <n v="412"/>
    <x v="2"/>
    <x v="1"/>
    <x v="0"/>
    <x v="1"/>
    <x v="4"/>
    <x v="0"/>
    <x v="2"/>
    <x v="0"/>
    <x v="1"/>
    <x v="2"/>
    <n v="2"/>
    <x v="4"/>
    <x v="3"/>
    <x v="0"/>
    <x v="0"/>
    <x v="1"/>
    <x v="1"/>
    <n v="19"/>
    <x v="0"/>
    <x v="3"/>
    <x v="1"/>
    <n v="2"/>
    <x v="1"/>
    <s v="0-8 Years"/>
    <x v="2"/>
    <x v="0"/>
    <x v="1"/>
    <n v="28"/>
    <n v="16"/>
    <n v="2"/>
    <n v="2"/>
    <n v="4"/>
    <n v="1"/>
    <s v="Y"/>
    <n v="3"/>
    <n v="3"/>
    <n v="9"/>
    <n v="3"/>
    <n v="8"/>
    <n v="3"/>
    <n v="7"/>
    <n v="5661"/>
    <n v="1"/>
    <n v="0"/>
    <n v="68"/>
    <n v="4824"/>
    <n v="80"/>
    <n v="0"/>
  </r>
  <r>
    <n v="416"/>
    <x v="1"/>
    <x v="1"/>
    <x v="0"/>
    <x v="0"/>
    <x v="1"/>
    <x v="3"/>
    <x v="4"/>
    <x v="0"/>
    <x v="1"/>
    <x v="2"/>
    <n v="2"/>
    <x v="0"/>
    <x v="0"/>
    <x v="1"/>
    <x v="0"/>
    <x v="4"/>
    <x v="1"/>
    <n v="11"/>
    <x v="0"/>
    <x v="2"/>
    <x v="1"/>
    <n v="3"/>
    <x v="2"/>
    <s v="0-8 Years"/>
    <x v="1"/>
    <x v="1"/>
    <x v="1"/>
    <n v="31"/>
    <n v="7"/>
    <n v="3"/>
    <n v="2"/>
    <n v="4"/>
    <n v="4"/>
    <s v="Y"/>
    <n v="3"/>
    <n v="2"/>
    <n v="10"/>
    <n v="2"/>
    <n v="8"/>
    <n v="7"/>
    <n v="7"/>
    <n v="6929"/>
    <n v="1"/>
    <n v="7"/>
    <n v="100"/>
    <n v="12241"/>
    <n v="80"/>
    <n v="1"/>
  </r>
  <r>
    <n v="417"/>
    <x v="1"/>
    <x v="1"/>
    <x v="0"/>
    <x v="1"/>
    <x v="0"/>
    <x v="3"/>
    <x v="2"/>
    <x v="1"/>
    <x v="1"/>
    <x v="2"/>
    <n v="3"/>
    <x v="4"/>
    <x v="0"/>
    <x v="2"/>
    <x v="2"/>
    <x v="1"/>
    <x v="1"/>
    <n v="17"/>
    <x v="0"/>
    <x v="0"/>
    <x v="2"/>
    <n v="5"/>
    <x v="2"/>
    <s v="17-24 Years"/>
    <x v="5"/>
    <x v="0"/>
    <x v="1"/>
    <n v="39"/>
    <n v="1"/>
    <n v="3"/>
    <n v="3"/>
    <n v="4"/>
    <n v="4"/>
    <s v="Y"/>
    <n v="3"/>
    <n v="1"/>
    <n v="19"/>
    <n v="2"/>
    <n v="18"/>
    <n v="10"/>
    <n v="7"/>
    <n v="9613"/>
    <n v="1"/>
    <n v="3"/>
    <n v="48"/>
    <n v="10942"/>
    <n v="80"/>
    <n v="3"/>
  </r>
  <r>
    <n v="419"/>
    <x v="1"/>
    <x v="1"/>
    <x v="2"/>
    <x v="1"/>
    <x v="2"/>
    <x v="2"/>
    <x v="0"/>
    <x v="0"/>
    <x v="0"/>
    <x v="0"/>
    <n v="2"/>
    <x v="2"/>
    <x v="1"/>
    <x v="1"/>
    <x v="0"/>
    <x v="7"/>
    <x v="1"/>
    <n v="15"/>
    <x v="0"/>
    <x v="3"/>
    <x v="1"/>
    <n v="3"/>
    <x v="1"/>
    <s v="9-16 Years"/>
    <x v="1"/>
    <x v="0"/>
    <x v="1"/>
    <n v="36"/>
    <n v="24"/>
    <n v="4"/>
    <n v="2"/>
    <n v="3"/>
    <n v="2"/>
    <s v="Y"/>
    <n v="3"/>
    <n v="3"/>
    <n v="11"/>
    <n v="3"/>
    <n v="9"/>
    <n v="8"/>
    <n v="8"/>
    <n v="5674"/>
    <n v="1"/>
    <n v="0"/>
    <n v="47"/>
    <n v="6927"/>
    <n v="80"/>
    <n v="1"/>
  </r>
  <r>
    <n v="420"/>
    <x v="1"/>
    <x v="1"/>
    <x v="0"/>
    <x v="0"/>
    <x v="1"/>
    <x v="3"/>
    <x v="0"/>
    <x v="2"/>
    <x v="1"/>
    <x v="1"/>
    <n v="2"/>
    <x v="0"/>
    <x v="2"/>
    <x v="1"/>
    <x v="0"/>
    <x v="1"/>
    <x v="1"/>
    <n v="14"/>
    <x v="0"/>
    <x v="3"/>
    <x v="1"/>
    <n v="3"/>
    <x v="2"/>
    <s v="9-16 Years"/>
    <x v="1"/>
    <x v="2"/>
    <x v="1"/>
    <n v="32"/>
    <n v="7"/>
    <n v="3"/>
    <n v="4"/>
    <n v="2"/>
    <n v="3"/>
    <s v="Y"/>
    <n v="3"/>
    <n v="3"/>
    <n v="13"/>
    <n v="2"/>
    <n v="13"/>
    <n v="8"/>
    <n v="8"/>
    <n v="5484"/>
    <n v="1"/>
    <n v="4"/>
    <n v="91"/>
    <n v="16985"/>
    <n v="80"/>
    <n v="1"/>
  </r>
  <r>
    <n v="421"/>
    <x v="1"/>
    <x v="1"/>
    <x v="0"/>
    <x v="1"/>
    <x v="3"/>
    <x v="0"/>
    <x v="0"/>
    <x v="3"/>
    <x v="0"/>
    <x v="1"/>
    <n v="3"/>
    <x v="7"/>
    <x v="1"/>
    <x v="1"/>
    <x v="3"/>
    <x v="8"/>
    <x v="1"/>
    <n v="17"/>
    <x v="0"/>
    <x v="3"/>
    <x v="2"/>
    <n v="2"/>
    <x v="1"/>
    <s v="9-16 Years"/>
    <x v="1"/>
    <x v="0"/>
    <x v="2"/>
    <n v="38"/>
    <n v="25"/>
    <n v="2"/>
    <n v="1"/>
    <n v="2"/>
    <n v="2"/>
    <s v="Y"/>
    <n v="3"/>
    <n v="3"/>
    <n v="19"/>
    <n v="3"/>
    <n v="10"/>
    <n v="8"/>
    <n v="1"/>
    <n v="12061"/>
    <n v="1"/>
    <n v="0"/>
    <n v="81"/>
    <n v="26707"/>
    <n v="80"/>
    <n v="1"/>
  </r>
  <r>
    <n v="422"/>
    <x v="3"/>
    <x v="1"/>
    <x v="2"/>
    <x v="1"/>
    <x v="0"/>
    <x v="2"/>
    <x v="0"/>
    <x v="2"/>
    <x v="1"/>
    <x v="3"/>
    <n v="2"/>
    <x v="4"/>
    <x v="2"/>
    <x v="2"/>
    <x v="0"/>
    <x v="6"/>
    <x v="0"/>
    <n v="13"/>
    <x v="0"/>
    <x v="1"/>
    <x v="1"/>
    <n v="2"/>
    <x v="1"/>
    <s v="0-8 Years"/>
    <x v="2"/>
    <x v="0"/>
    <x v="2"/>
    <n v="58"/>
    <n v="1"/>
    <n v="4"/>
    <n v="4"/>
    <n v="1"/>
    <n v="3"/>
    <s v="Y"/>
    <n v="3"/>
    <n v="4"/>
    <n v="12"/>
    <n v="3"/>
    <n v="5"/>
    <n v="3"/>
    <n v="2"/>
    <n v="5660"/>
    <n v="1"/>
    <n v="1"/>
    <n v="32"/>
    <n v="17056"/>
    <n v="80"/>
    <n v="1"/>
  </r>
  <r>
    <n v="423"/>
    <x v="1"/>
    <x v="1"/>
    <x v="0"/>
    <x v="1"/>
    <x v="0"/>
    <x v="2"/>
    <x v="4"/>
    <x v="1"/>
    <x v="1"/>
    <x v="0"/>
    <n v="1"/>
    <x v="1"/>
    <x v="0"/>
    <x v="1"/>
    <x v="0"/>
    <x v="1"/>
    <x v="0"/>
    <n v="12"/>
    <x v="0"/>
    <x v="3"/>
    <x v="0"/>
    <n v="4"/>
    <x v="1"/>
    <s v="0-8 Years"/>
    <x v="2"/>
    <x v="0"/>
    <x v="2"/>
    <n v="31"/>
    <n v="5"/>
    <n v="4"/>
    <n v="3"/>
    <n v="3"/>
    <n v="4"/>
    <s v="Y"/>
    <n v="3"/>
    <n v="3"/>
    <n v="6"/>
    <n v="3"/>
    <n v="5"/>
    <n v="2"/>
    <n v="3"/>
    <n v="4821"/>
    <n v="1"/>
    <n v="0"/>
    <n v="86"/>
    <n v="10077"/>
    <n v="80"/>
    <n v="1"/>
  </r>
  <r>
    <n v="424"/>
    <x v="1"/>
    <x v="1"/>
    <x v="0"/>
    <x v="2"/>
    <x v="0"/>
    <x v="3"/>
    <x v="5"/>
    <x v="3"/>
    <x v="1"/>
    <x v="1"/>
    <n v="2"/>
    <x v="8"/>
    <x v="3"/>
    <x v="1"/>
    <x v="0"/>
    <x v="8"/>
    <x v="1"/>
    <n v="12"/>
    <x v="0"/>
    <x v="1"/>
    <x v="1"/>
    <n v="1"/>
    <x v="1"/>
    <s v="0-8 Years"/>
    <x v="2"/>
    <x v="0"/>
    <x v="2"/>
    <n v="31"/>
    <n v="2"/>
    <n v="3"/>
    <n v="1"/>
    <n v="2"/>
    <n v="1"/>
    <s v="Y"/>
    <n v="3"/>
    <n v="4"/>
    <n v="9"/>
    <n v="3"/>
    <n v="2"/>
    <n v="2"/>
    <n v="0"/>
    <n v="6410"/>
    <n v="1"/>
    <n v="1"/>
    <n v="62"/>
    <n v="17822"/>
    <n v="80"/>
    <n v="0"/>
  </r>
  <r>
    <n v="425"/>
    <x v="0"/>
    <x v="1"/>
    <x v="1"/>
    <x v="1"/>
    <x v="1"/>
    <x v="3"/>
    <x v="0"/>
    <x v="3"/>
    <x v="1"/>
    <x v="0"/>
    <n v="3"/>
    <x v="2"/>
    <x v="3"/>
    <x v="2"/>
    <x v="0"/>
    <x v="1"/>
    <x v="1"/>
    <n v="18"/>
    <x v="0"/>
    <x v="0"/>
    <x v="2"/>
    <n v="2"/>
    <x v="1"/>
    <s v="17-24 Years"/>
    <x v="1"/>
    <x v="1"/>
    <x v="3"/>
    <n v="45"/>
    <n v="7"/>
    <n v="3"/>
    <n v="1"/>
    <n v="3"/>
    <n v="1"/>
    <s v="Y"/>
    <n v="3"/>
    <n v="1"/>
    <n v="24"/>
    <n v="3"/>
    <n v="24"/>
    <n v="9"/>
    <n v="11"/>
    <n v="5210"/>
    <n v="1"/>
    <n v="9"/>
    <n v="97"/>
    <n v="20308"/>
    <n v="80"/>
    <n v="1"/>
  </r>
  <r>
    <n v="426"/>
    <x v="1"/>
    <x v="1"/>
    <x v="0"/>
    <x v="1"/>
    <x v="0"/>
    <x v="2"/>
    <x v="0"/>
    <x v="1"/>
    <x v="1"/>
    <x v="0"/>
    <n v="1"/>
    <x v="1"/>
    <x v="0"/>
    <x v="2"/>
    <x v="1"/>
    <x v="1"/>
    <x v="0"/>
    <n v="18"/>
    <x v="0"/>
    <x v="2"/>
    <x v="0"/>
    <n v="2"/>
    <x v="0"/>
    <s v="0-8 Years"/>
    <x v="2"/>
    <x v="0"/>
    <x v="2"/>
    <n v="31"/>
    <n v="2"/>
    <n v="4"/>
    <n v="3"/>
    <n v="3"/>
    <n v="4"/>
    <s v="Y"/>
    <n v="3"/>
    <n v="2"/>
    <n v="3"/>
    <n v="1"/>
    <n v="2"/>
    <n v="2"/>
    <n v="2"/>
    <n v="2695"/>
    <n v="1"/>
    <n v="2"/>
    <n v="32"/>
    <n v="7747"/>
    <n v="80"/>
    <n v="1"/>
  </r>
  <r>
    <n v="428"/>
    <x v="1"/>
    <x v="1"/>
    <x v="1"/>
    <x v="1"/>
    <x v="0"/>
    <x v="2"/>
    <x v="0"/>
    <x v="2"/>
    <x v="0"/>
    <x v="0"/>
    <n v="3"/>
    <x v="5"/>
    <x v="1"/>
    <x v="1"/>
    <x v="2"/>
    <x v="2"/>
    <x v="1"/>
    <n v="11"/>
    <x v="0"/>
    <x v="2"/>
    <x v="1"/>
    <n v="2"/>
    <x v="1"/>
    <s v="9-16 Years"/>
    <x v="0"/>
    <x v="1"/>
    <x v="1"/>
    <n v="33"/>
    <n v="5"/>
    <n v="4"/>
    <n v="4"/>
    <n v="3"/>
    <n v="2"/>
    <s v="Y"/>
    <n v="3"/>
    <n v="2"/>
    <n v="12"/>
    <n v="3"/>
    <n v="10"/>
    <n v="6"/>
    <n v="8"/>
    <n v="11878"/>
    <n v="1"/>
    <n v="8"/>
    <n v="74"/>
    <n v="23364"/>
    <n v="80"/>
    <n v="2"/>
  </r>
  <r>
    <n v="429"/>
    <x v="1"/>
    <x v="1"/>
    <x v="0"/>
    <x v="1"/>
    <x v="1"/>
    <x v="1"/>
    <x v="2"/>
    <x v="1"/>
    <x v="1"/>
    <x v="0"/>
    <n v="4"/>
    <x v="5"/>
    <x v="3"/>
    <x v="1"/>
    <x v="4"/>
    <x v="1"/>
    <x v="0"/>
    <n v="14"/>
    <x v="0"/>
    <x v="1"/>
    <x v="2"/>
    <n v="3"/>
    <x v="1"/>
    <s v="17-24 Years"/>
    <x v="1"/>
    <x v="4"/>
    <x v="3"/>
    <n v="39"/>
    <n v="10"/>
    <n v="1"/>
    <n v="3"/>
    <n v="3"/>
    <n v="1"/>
    <s v="Y"/>
    <n v="3"/>
    <n v="4"/>
    <n v="21"/>
    <n v="3"/>
    <n v="21"/>
    <n v="9"/>
    <n v="10"/>
    <n v="17068"/>
    <n v="1"/>
    <n v="11"/>
    <n v="99"/>
    <n v="5355"/>
    <n v="80"/>
    <n v="0"/>
  </r>
  <r>
    <n v="430"/>
    <x v="0"/>
    <x v="1"/>
    <x v="1"/>
    <x v="1"/>
    <x v="1"/>
    <x v="2"/>
    <x v="0"/>
    <x v="1"/>
    <x v="0"/>
    <x v="0"/>
    <n v="1"/>
    <x v="2"/>
    <x v="0"/>
    <x v="0"/>
    <x v="1"/>
    <x v="1"/>
    <x v="1"/>
    <n v="19"/>
    <x v="0"/>
    <x v="0"/>
    <x v="1"/>
    <n v="5"/>
    <x v="1"/>
    <s v="0-8 Years"/>
    <x v="1"/>
    <x v="0"/>
    <x v="1"/>
    <n v="43"/>
    <n v="10"/>
    <n v="4"/>
    <n v="3"/>
    <n v="3"/>
    <n v="4"/>
    <s v="Y"/>
    <n v="3"/>
    <n v="1"/>
    <n v="9"/>
    <n v="3"/>
    <n v="8"/>
    <n v="7"/>
    <n v="7"/>
    <n v="2455"/>
    <n v="1"/>
    <n v="1"/>
    <n v="33"/>
    <n v="10675"/>
    <n v="80"/>
    <n v="0"/>
  </r>
  <r>
    <n v="431"/>
    <x v="0"/>
    <x v="1"/>
    <x v="0"/>
    <x v="1"/>
    <x v="0"/>
    <x v="0"/>
    <x v="4"/>
    <x v="1"/>
    <x v="0"/>
    <x v="1"/>
    <n v="4"/>
    <x v="4"/>
    <x v="2"/>
    <x v="0"/>
    <x v="3"/>
    <x v="7"/>
    <x v="0"/>
    <n v="12"/>
    <x v="0"/>
    <x v="1"/>
    <x v="3"/>
    <n v="2"/>
    <x v="1"/>
    <s v="0-8 Years"/>
    <x v="2"/>
    <x v="0"/>
    <x v="1"/>
    <n v="49"/>
    <n v="1"/>
    <n v="2"/>
    <n v="3"/>
    <n v="2"/>
    <n v="3"/>
    <s v="Y"/>
    <n v="3"/>
    <n v="4"/>
    <n v="25"/>
    <n v="3"/>
    <n v="7"/>
    <n v="1"/>
    <n v="7"/>
    <n v="13964"/>
    <n v="1"/>
    <n v="0"/>
    <n v="90"/>
    <n v="17810"/>
    <n v="80"/>
    <n v="0"/>
  </r>
  <r>
    <n v="433"/>
    <x v="3"/>
    <x v="0"/>
    <x v="0"/>
    <x v="1"/>
    <x v="1"/>
    <x v="2"/>
    <x v="2"/>
    <x v="1"/>
    <x v="1"/>
    <x v="1"/>
    <n v="2"/>
    <x v="1"/>
    <x v="1"/>
    <x v="1"/>
    <x v="0"/>
    <x v="6"/>
    <x v="1"/>
    <n v="15"/>
    <x v="0"/>
    <x v="0"/>
    <x v="1"/>
    <n v="3"/>
    <x v="2"/>
    <s v="0-8 Years"/>
    <x v="2"/>
    <x v="1"/>
    <x v="1"/>
    <n v="52"/>
    <n v="8"/>
    <n v="4"/>
    <n v="3"/>
    <n v="2"/>
    <n v="2"/>
    <s v="Y"/>
    <n v="3"/>
    <n v="1"/>
    <n v="11"/>
    <n v="2"/>
    <n v="8"/>
    <n v="2"/>
    <n v="7"/>
    <n v="4941"/>
    <n v="1"/>
    <n v="7"/>
    <n v="85"/>
    <n v="17747"/>
    <n v="80"/>
    <n v="0"/>
  </r>
  <r>
    <n v="434"/>
    <x v="2"/>
    <x v="1"/>
    <x v="0"/>
    <x v="1"/>
    <x v="0"/>
    <x v="3"/>
    <x v="0"/>
    <x v="1"/>
    <x v="0"/>
    <x v="0"/>
    <n v="1"/>
    <x v="1"/>
    <x v="1"/>
    <x v="0"/>
    <x v="1"/>
    <x v="1"/>
    <x v="0"/>
    <n v="12"/>
    <x v="0"/>
    <x v="2"/>
    <x v="0"/>
    <n v="2"/>
    <x v="2"/>
    <s v="0-8 Years"/>
    <x v="2"/>
    <x v="0"/>
    <x v="2"/>
    <n v="27"/>
    <n v="5"/>
    <n v="3"/>
    <n v="3"/>
    <n v="3"/>
    <n v="2"/>
    <s v="Y"/>
    <n v="3"/>
    <n v="2"/>
    <n v="4"/>
    <n v="2"/>
    <n v="4"/>
    <n v="3"/>
    <n v="2"/>
    <n v="2478"/>
    <n v="1"/>
    <n v="1"/>
    <n v="85"/>
    <n v="20938"/>
    <n v="80"/>
    <n v="0"/>
  </r>
  <r>
    <n v="436"/>
    <x v="1"/>
    <x v="1"/>
    <x v="0"/>
    <x v="0"/>
    <x v="1"/>
    <x v="0"/>
    <x v="4"/>
    <x v="1"/>
    <x v="0"/>
    <x v="1"/>
    <n v="2"/>
    <x v="0"/>
    <x v="1"/>
    <x v="1"/>
    <x v="0"/>
    <x v="1"/>
    <x v="0"/>
    <n v="11"/>
    <x v="0"/>
    <x v="1"/>
    <x v="1"/>
    <n v="2"/>
    <x v="1"/>
    <s v="9-16 Years"/>
    <x v="5"/>
    <x v="4"/>
    <x v="1"/>
    <n v="32"/>
    <n v="8"/>
    <n v="2"/>
    <n v="3"/>
    <n v="2"/>
    <n v="2"/>
    <s v="Y"/>
    <n v="3"/>
    <n v="4"/>
    <n v="13"/>
    <n v="3"/>
    <n v="13"/>
    <n v="12"/>
    <n v="9"/>
    <n v="5228"/>
    <n v="1"/>
    <n v="11"/>
    <n v="65"/>
    <n v="24624"/>
    <n v="80"/>
    <n v="0"/>
  </r>
  <r>
    <n v="437"/>
    <x v="2"/>
    <x v="1"/>
    <x v="0"/>
    <x v="0"/>
    <x v="0"/>
    <x v="3"/>
    <x v="0"/>
    <x v="2"/>
    <x v="1"/>
    <x v="0"/>
    <n v="2"/>
    <x v="0"/>
    <x v="2"/>
    <x v="0"/>
    <x v="0"/>
    <x v="1"/>
    <x v="0"/>
    <n v="11"/>
    <x v="0"/>
    <x v="0"/>
    <x v="0"/>
    <n v="3"/>
    <x v="1"/>
    <s v="0-8 Years"/>
    <x v="0"/>
    <x v="0"/>
    <x v="0"/>
    <n v="27"/>
    <n v="2"/>
    <n v="3"/>
    <n v="4"/>
    <n v="3"/>
    <n v="3"/>
    <s v="Y"/>
    <n v="3"/>
    <n v="1"/>
    <n v="5"/>
    <n v="3"/>
    <n v="5"/>
    <n v="4"/>
    <n v="4"/>
    <n v="4478"/>
    <n v="1"/>
    <n v="0"/>
    <n v="74"/>
    <n v="5242"/>
    <n v="80"/>
    <n v="0"/>
  </r>
  <r>
    <n v="438"/>
    <x v="1"/>
    <x v="1"/>
    <x v="0"/>
    <x v="0"/>
    <x v="1"/>
    <x v="3"/>
    <x v="3"/>
    <x v="2"/>
    <x v="1"/>
    <x v="0"/>
    <n v="2"/>
    <x v="0"/>
    <x v="0"/>
    <x v="2"/>
    <x v="0"/>
    <x v="4"/>
    <x v="1"/>
    <n v="12"/>
    <x v="0"/>
    <x v="1"/>
    <x v="1"/>
    <n v="3"/>
    <x v="1"/>
    <s v="0-8 Years"/>
    <x v="1"/>
    <x v="0"/>
    <x v="1"/>
    <n v="31"/>
    <n v="7"/>
    <n v="3"/>
    <n v="4"/>
    <n v="3"/>
    <n v="4"/>
    <s v="Y"/>
    <n v="3"/>
    <n v="4"/>
    <n v="13"/>
    <n v="3"/>
    <n v="7"/>
    <n v="7"/>
    <n v="7"/>
    <n v="7547"/>
    <n v="1"/>
    <n v="1"/>
    <n v="73"/>
    <n v="7143"/>
    <n v="80"/>
    <n v="3"/>
  </r>
  <r>
    <n v="439"/>
    <x v="1"/>
    <x v="1"/>
    <x v="0"/>
    <x v="1"/>
    <x v="0"/>
    <x v="2"/>
    <x v="2"/>
    <x v="3"/>
    <x v="0"/>
    <x v="2"/>
    <n v="2"/>
    <x v="1"/>
    <x v="0"/>
    <x v="0"/>
    <x v="0"/>
    <x v="7"/>
    <x v="1"/>
    <n v="16"/>
    <x v="0"/>
    <x v="3"/>
    <x v="1"/>
    <n v="0"/>
    <x v="2"/>
    <s v="0-8 Years"/>
    <x v="1"/>
    <x v="0"/>
    <x v="1"/>
    <n v="32"/>
    <n v="2"/>
    <n v="4"/>
    <n v="1"/>
    <n v="4"/>
    <n v="4"/>
    <s v="Y"/>
    <n v="3"/>
    <n v="3"/>
    <n v="10"/>
    <n v="2"/>
    <n v="7"/>
    <n v="7"/>
    <n v="7"/>
    <n v="5055"/>
    <n v="1"/>
    <n v="0"/>
    <n v="74"/>
    <n v="10557"/>
    <n v="80"/>
    <n v="0"/>
  </r>
  <r>
    <n v="440"/>
    <x v="2"/>
    <x v="0"/>
    <x v="0"/>
    <x v="1"/>
    <x v="0"/>
    <x v="2"/>
    <x v="2"/>
    <x v="3"/>
    <x v="1"/>
    <x v="3"/>
    <n v="1"/>
    <x v="1"/>
    <x v="0"/>
    <x v="1"/>
    <x v="1"/>
    <x v="5"/>
    <x v="0"/>
    <n v="13"/>
    <x v="0"/>
    <x v="1"/>
    <x v="0"/>
    <n v="4"/>
    <x v="2"/>
    <s v="0-8 Years"/>
    <x v="2"/>
    <x v="0"/>
    <x v="2"/>
    <n v="28"/>
    <n v="2"/>
    <n v="4"/>
    <n v="1"/>
    <n v="1"/>
    <n v="4"/>
    <s v="Y"/>
    <n v="3"/>
    <n v="4"/>
    <n v="5"/>
    <n v="2"/>
    <n v="3"/>
    <n v="2"/>
    <n v="2"/>
    <n v="3464"/>
    <n v="1"/>
    <n v="2"/>
    <n v="84"/>
    <n v="24737"/>
    <n v="80"/>
    <n v="0"/>
  </r>
  <r>
    <n v="441"/>
    <x v="2"/>
    <x v="1"/>
    <x v="0"/>
    <x v="1"/>
    <x v="3"/>
    <x v="0"/>
    <x v="2"/>
    <x v="2"/>
    <x v="0"/>
    <x v="0"/>
    <n v="2"/>
    <x v="1"/>
    <x v="0"/>
    <x v="1"/>
    <x v="0"/>
    <x v="1"/>
    <x v="1"/>
    <n v="13"/>
    <x v="0"/>
    <x v="1"/>
    <x v="1"/>
    <n v="2"/>
    <x v="1"/>
    <s v="9-16 Years"/>
    <x v="1"/>
    <x v="0"/>
    <x v="1"/>
    <n v="30"/>
    <n v="28"/>
    <n v="2"/>
    <n v="4"/>
    <n v="3"/>
    <n v="4"/>
    <s v="Y"/>
    <n v="3"/>
    <n v="4"/>
    <n v="11"/>
    <n v="3"/>
    <n v="10"/>
    <n v="8"/>
    <n v="9"/>
    <n v="5775"/>
    <n v="1"/>
    <n v="1"/>
    <n v="64"/>
    <n v="11934"/>
    <n v="80"/>
    <n v="2"/>
  </r>
  <r>
    <n v="442"/>
    <x v="1"/>
    <x v="1"/>
    <x v="1"/>
    <x v="1"/>
    <x v="1"/>
    <x v="0"/>
    <x v="0"/>
    <x v="1"/>
    <x v="0"/>
    <x v="1"/>
    <n v="3"/>
    <x v="3"/>
    <x v="2"/>
    <x v="1"/>
    <x v="2"/>
    <x v="1"/>
    <x v="1"/>
    <n v="24"/>
    <x v="1"/>
    <x v="0"/>
    <x v="1"/>
    <n v="2"/>
    <x v="1"/>
    <s v="9-16 Years"/>
    <x v="1"/>
    <x v="1"/>
    <x v="1"/>
    <n v="31"/>
    <n v="7"/>
    <n v="2"/>
    <n v="3"/>
    <n v="2"/>
    <n v="3"/>
    <s v="Y"/>
    <n v="4"/>
    <n v="1"/>
    <n v="10"/>
    <n v="3"/>
    <n v="10"/>
    <n v="9"/>
    <n v="9"/>
    <n v="8943"/>
    <n v="1"/>
    <n v="8"/>
    <n v="48"/>
    <n v="14034"/>
    <n v="80"/>
    <n v="1"/>
  </r>
  <r>
    <n v="444"/>
    <x v="1"/>
    <x v="1"/>
    <x v="1"/>
    <x v="1"/>
    <x v="1"/>
    <x v="0"/>
    <x v="2"/>
    <x v="1"/>
    <x v="1"/>
    <x v="1"/>
    <n v="5"/>
    <x v="5"/>
    <x v="0"/>
    <x v="1"/>
    <x v="4"/>
    <x v="1"/>
    <x v="1"/>
    <n v="15"/>
    <x v="0"/>
    <x v="0"/>
    <x v="2"/>
    <n v="2"/>
    <x v="1"/>
    <s v="17-24 Years"/>
    <x v="1"/>
    <x v="3"/>
    <x v="2"/>
    <n v="39"/>
    <n v="7"/>
    <n v="2"/>
    <n v="3"/>
    <n v="2"/>
    <n v="4"/>
    <s v="Y"/>
    <n v="3"/>
    <n v="1"/>
    <n v="21"/>
    <n v="3"/>
    <n v="21"/>
    <n v="9"/>
    <n v="3"/>
    <n v="19272"/>
    <n v="1"/>
    <n v="13"/>
    <n v="54"/>
    <n v="21141"/>
    <n v="80"/>
    <n v="1"/>
  </r>
  <r>
    <n v="445"/>
    <x v="1"/>
    <x v="0"/>
    <x v="0"/>
    <x v="0"/>
    <x v="0"/>
    <x v="0"/>
    <x v="2"/>
    <x v="2"/>
    <x v="0"/>
    <x v="0"/>
    <n v="2"/>
    <x v="0"/>
    <x v="2"/>
    <x v="1"/>
    <x v="0"/>
    <x v="4"/>
    <x v="0"/>
    <n v="18"/>
    <x v="0"/>
    <x v="0"/>
    <x v="1"/>
    <n v="3"/>
    <x v="2"/>
    <s v="0-8 Years"/>
    <x v="2"/>
    <x v="0"/>
    <x v="2"/>
    <n v="39"/>
    <n v="3"/>
    <n v="2"/>
    <n v="4"/>
    <n v="3"/>
    <n v="3"/>
    <s v="Y"/>
    <n v="3"/>
    <n v="1"/>
    <n v="12"/>
    <n v="2"/>
    <n v="1"/>
    <n v="0"/>
    <n v="0"/>
    <n v="5238"/>
    <n v="1"/>
    <n v="0"/>
    <n v="41"/>
    <n v="17778"/>
    <n v="80"/>
    <n v="0"/>
  </r>
  <r>
    <n v="446"/>
    <x v="1"/>
    <x v="1"/>
    <x v="1"/>
    <x v="0"/>
    <x v="1"/>
    <x v="3"/>
    <x v="3"/>
    <x v="0"/>
    <x v="1"/>
    <x v="1"/>
    <n v="2"/>
    <x v="0"/>
    <x v="0"/>
    <x v="0"/>
    <x v="0"/>
    <x v="8"/>
    <x v="1"/>
    <n v="14"/>
    <x v="0"/>
    <x v="3"/>
    <x v="1"/>
    <n v="6"/>
    <x v="2"/>
    <s v="0-8 Years"/>
    <x v="1"/>
    <x v="0"/>
    <x v="2"/>
    <n v="33"/>
    <n v="10"/>
    <n v="3"/>
    <n v="2"/>
    <n v="2"/>
    <n v="4"/>
    <s v="Y"/>
    <n v="3"/>
    <n v="3"/>
    <n v="9"/>
    <n v="2"/>
    <n v="7"/>
    <n v="7"/>
    <n v="1"/>
    <n v="4682"/>
    <n v="1"/>
    <n v="0"/>
    <n v="46"/>
    <n v="4317"/>
    <n v="80"/>
    <n v="0"/>
  </r>
  <r>
    <n v="447"/>
    <x v="0"/>
    <x v="1"/>
    <x v="0"/>
    <x v="1"/>
    <x v="0"/>
    <x v="4"/>
    <x v="0"/>
    <x v="2"/>
    <x v="1"/>
    <x v="0"/>
    <n v="5"/>
    <x v="7"/>
    <x v="2"/>
    <x v="1"/>
    <x v="4"/>
    <x v="4"/>
    <x v="1"/>
    <n v="11"/>
    <x v="0"/>
    <x v="2"/>
    <x v="2"/>
    <n v="2"/>
    <x v="1"/>
    <s v="0-8 Years"/>
    <x v="2"/>
    <x v="0"/>
    <x v="2"/>
    <n v="47"/>
    <n v="5"/>
    <n v="5"/>
    <n v="4"/>
    <n v="3"/>
    <n v="3"/>
    <s v="Y"/>
    <n v="3"/>
    <n v="2"/>
    <n v="21"/>
    <n v="3"/>
    <n v="3"/>
    <n v="2"/>
    <n v="1"/>
    <n v="18300"/>
    <n v="1"/>
    <n v="1"/>
    <n v="42"/>
    <n v="16375"/>
    <n v="80"/>
    <n v="1"/>
  </r>
  <r>
    <n v="448"/>
    <x v="0"/>
    <x v="1"/>
    <x v="1"/>
    <x v="1"/>
    <x v="1"/>
    <x v="2"/>
    <x v="0"/>
    <x v="1"/>
    <x v="0"/>
    <x v="1"/>
    <n v="2"/>
    <x v="2"/>
    <x v="2"/>
    <x v="2"/>
    <x v="0"/>
    <x v="1"/>
    <x v="1"/>
    <n v="11"/>
    <x v="0"/>
    <x v="2"/>
    <x v="1"/>
    <n v="3"/>
    <x v="3"/>
    <s v="9-16 Years"/>
    <x v="1"/>
    <x v="0"/>
    <x v="2"/>
    <n v="43"/>
    <n v="10"/>
    <n v="4"/>
    <n v="3"/>
    <n v="2"/>
    <n v="3"/>
    <s v="Y"/>
    <n v="3"/>
    <n v="2"/>
    <n v="9"/>
    <n v="4"/>
    <n v="9"/>
    <n v="7"/>
    <n v="0"/>
    <n v="5257"/>
    <n v="1"/>
    <n v="0"/>
    <n v="82"/>
    <n v="6227"/>
    <n v="80"/>
    <n v="1"/>
  </r>
  <r>
    <n v="449"/>
    <x v="2"/>
    <x v="1"/>
    <x v="2"/>
    <x v="0"/>
    <x v="0"/>
    <x v="1"/>
    <x v="3"/>
    <x v="1"/>
    <x v="1"/>
    <x v="0"/>
    <n v="2"/>
    <x v="0"/>
    <x v="1"/>
    <x v="1"/>
    <x v="0"/>
    <x v="1"/>
    <x v="0"/>
    <n v="13"/>
    <x v="0"/>
    <x v="1"/>
    <x v="0"/>
    <n v="0"/>
    <x v="1"/>
    <s v="0-8 Years"/>
    <x v="0"/>
    <x v="0"/>
    <x v="0"/>
    <n v="27"/>
    <n v="1"/>
    <n v="1"/>
    <n v="3"/>
    <n v="3"/>
    <n v="2"/>
    <s v="Y"/>
    <n v="3"/>
    <n v="4"/>
    <n v="6"/>
    <n v="3"/>
    <n v="5"/>
    <n v="4"/>
    <n v="4"/>
    <n v="6349"/>
    <n v="1"/>
    <n v="1"/>
    <n v="73"/>
    <n v="22107"/>
    <n v="80"/>
    <n v="1"/>
  </r>
  <r>
    <n v="450"/>
    <x v="3"/>
    <x v="1"/>
    <x v="1"/>
    <x v="1"/>
    <x v="2"/>
    <x v="2"/>
    <x v="0"/>
    <x v="2"/>
    <x v="0"/>
    <x v="0"/>
    <n v="2"/>
    <x v="1"/>
    <x v="2"/>
    <x v="0"/>
    <x v="0"/>
    <x v="8"/>
    <x v="1"/>
    <n v="12"/>
    <x v="0"/>
    <x v="1"/>
    <x v="2"/>
    <n v="4"/>
    <x v="2"/>
    <s v="0-8 Years"/>
    <x v="2"/>
    <x v="0"/>
    <x v="2"/>
    <n v="54"/>
    <n v="20"/>
    <n v="4"/>
    <n v="4"/>
    <n v="3"/>
    <n v="3"/>
    <s v="Y"/>
    <n v="3"/>
    <n v="4"/>
    <n v="20"/>
    <n v="2"/>
    <n v="4"/>
    <n v="3"/>
    <n v="3"/>
    <n v="4869"/>
    <n v="1"/>
    <n v="0"/>
    <n v="31"/>
    <n v="16885"/>
    <n v="80"/>
    <n v="0"/>
  </r>
  <r>
    <n v="451"/>
    <x v="0"/>
    <x v="1"/>
    <x v="0"/>
    <x v="1"/>
    <x v="1"/>
    <x v="3"/>
    <x v="0"/>
    <x v="1"/>
    <x v="0"/>
    <x v="0"/>
    <n v="3"/>
    <x v="4"/>
    <x v="3"/>
    <x v="1"/>
    <x v="2"/>
    <x v="0"/>
    <x v="1"/>
    <n v="16"/>
    <x v="0"/>
    <x v="0"/>
    <x v="1"/>
    <n v="1"/>
    <x v="2"/>
    <s v="0-8 Years"/>
    <x v="2"/>
    <x v="0"/>
    <x v="2"/>
    <n v="43"/>
    <n v="7"/>
    <n v="3"/>
    <n v="3"/>
    <n v="3"/>
    <n v="1"/>
    <s v="Y"/>
    <n v="3"/>
    <n v="1"/>
    <n v="10"/>
    <n v="2"/>
    <n v="1"/>
    <n v="0"/>
    <n v="0"/>
    <n v="9985"/>
    <n v="1"/>
    <n v="0"/>
    <n v="43"/>
    <n v="9262"/>
    <n v="80"/>
    <n v="1"/>
  </r>
  <r>
    <n v="452"/>
    <x v="0"/>
    <x v="1"/>
    <x v="0"/>
    <x v="1"/>
    <x v="1"/>
    <x v="2"/>
    <x v="1"/>
    <x v="2"/>
    <x v="1"/>
    <x v="0"/>
    <n v="2"/>
    <x v="1"/>
    <x v="0"/>
    <x v="1"/>
    <x v="1"/>
    <x v="3"/>
    <x v="1"/>
    <n v="14"/>
    <x v="0"/>
    <x v="0"/>
    <x v="1"/>
    <n v="3"/>
    <x v="1"/>
    <s v="9-16 Years"/>
    <x v="1"/>
    <x v="1"/>
    <x v="1"/>
    <n v="45"/>
    <n v="8"/>
    <n v="4"/>
    <n v="4"/>
    <n v="3"/>
    <n v="4"/>
    <s v="Y"/>
    <n v="3"/>
    <n v="1"/>
    <n v="12"/>
    <n v="3"/>
    <n v="10"/>
    <n v="9"/>
    <n v="8"/>
    <n v="3697"/>
    <n v="1"/>
    <n v="9"/>
    <n v="75"/>
    <n v="9278"/>
    <n v="80"/>
    <n v="2"/>
  </r>
  <r>
    <n v="453"/>
    <x v="1"/>
    <x v="1"/>
    <x v="0"/>
    <x v="0"/>
    <x v="0"/>
    <x v="0"/>
    <x v="2"/>
    <x v="0"/>
    <x v="1"/>
    <x v="3"/>
    <n v="2"/>
    <x v="0"/>
    <x v="0"/>
    <x v="1"/>
    <x v="0"/>
    <x v="6"/>
    <x v="0"/>
    <n v="22"/>
    <x v="1"/>
    <x v="3"/>
    <x v="0"/>
    <n v="2"/>
    <x v="2"/>
    <s v="0-8 Years"/>
    <x v="2"/>
    <x v="0"/>
    <x v="2"/>
    <n v="40"/>
    <n v="1"/>
    <n v="2"/>
    <n v="2"/>
    <n v="1"/>
    <n v="4"/>
    <s v="Y"/>
    <n v="4"/>
    <n v="3"/>
    <n v="6"/>
    <n v="2"/>
    <n v="4"/>
    <n v="3"/>
    <n v="2"/>
    <n v="7457"/>
    <n v="1"/>
    <n v="0"/>
    <n v="57"/>
    <n v="13273"/>
    <n v="80"/>
    <n v="3"/>
  </r>
  <r>
    <n v="454"/>
    <x v="2"/>
    <x v="0"/>
    <x v="0"/>
    <x v="1"/>
    <x v="1"/>
    <x v="2"/>
    <x v="1"/>
    <x v="0"/>
    <x v="1"/>
    <x v="3"/>
    <n v="1"/>
    <x v="2"/>
    <x v="3"/>
    <x v="1"/>
    <x v="1"/>
    <x v="1"/>
    <x v="0"/>
    <n v="11"/>
    <x v="0"/>
    <x v="1"/>
    <x v="0"/>
    <n v="4"/>
    <x v="2"/>
    <s v="0-8 Years"/>
    <x v="1"/>
    <x v="0"/>
    <x v="1"/>
    <n v="29"/>
    <n v="8"/>
    <n v="4"/>
    <n v="2"/>
    <n v="1"/>
    <n v="1"/>
    <s v="Y"/>
    <n v="3"/>
    <n v="4"/>
    <n v="7"/>
    <n v="2"/>
    <n v="7"/>
    <n v="7"/>
    <n v="7"/>
    <n v="2119"/>
    <n v="1"/>
    <n v="0"/>
    <n v="77"/>
    <n v="4759"/>
    <n v="80"/>
    <n v="0"/>
  </r>
  <r>
    <n v="455"/>
    <x v="2"/>
    <x v="1"/>
    <x v="0"/>
    <x v="1"/>
    <x v="1"/>
    <x v="4"/>
    <x v="1"/>
    <x v="0"/>
    <x v="1"/>
    <x v="1"/>
    <n v="1"/>
    <x v="2"/>
    <x v="0"/>
    <x v="0"/>
    <x v="1"/>
    <x v="1"/>
    <x v="1"/>
    <n v="17"/>
    <x v="0"/>
    <x v="3"/>
    <x v="0"/>
    <n v="2"/>
    <x v="1"/>
    <s v="0-8 Years"/>
    <x v="2"/>
    <x v="0"/>
    <x v="2"/>
    <n v="29"/>
    <n v="9"/>
    <n v="5"/>
    <n v="2"/>
    <n v="2"/>
    <n v="4"/>
    <s v="Y"/>
    <n v="3"/>
    <n v="3"/>
    <n v="4"/>
    <n v="3"/>
    <n v="3"/>
    <n v="2"/>
    <n v="2"/>
    <n v="3983"/>
    <n v="1"/>
    <n v="2"/>
    <n v="30"/>
    <n v="7621"/>
    <n v="80"/>
    <n v="0"/>
  </r>
  <r>
    <n v="456"/>
    <x v="2"/>
    <x v="1"/>
    <x v="0"/>
    <x v="0"/>
    <x v="0"/>
    <x v="3"/>
    <x v="3"/>
    <x v="2"/>
    <x v="0"/>
    <x v="1"/>
    <n v="2"/>
    <x v="0"/>
    <x v="2"/>
    <x v="2"/>
    <x v="0"/>
    <x v="1"/>
    <x v="1"/>
    <n v="13"/>
    <x v="0"/>
    <x v="3"/>
    <x v="1"/>
    <n v="2"/>
    <x v="1"/>
    <s v="9-16 Years"/>
    <x v="1"/>
    <x v="0"/>
    <x v="2"/>
    <n v="30"/>
    <n v="5"/>
    <n v="3"/>
    <n v="4"/>
    <n v="2"/>
    <n v="3"/>
    <s v="Y"/>
    <n v="3"/>
    <n v="3"/>
    <n v="10"/>
    <n v="3"/>
    <n v="10"/>
    <n v="9"/>
    <n v="2"/>
    <n v="6118"/>
    <n v="1"/>
    <n v="1"/>
    <n v="30"/>
    <n v="5431"/>
    <n v="80"/>
    <n v="3"/>
  </r>
  <r>
    <n v="458"/>
    <x v="2"/>
    <x v="1"/>
    <x v="0"/>
    <x v="0"/>
    <x v="1"/>
    <x v="2"/>
    <x v="3"/>
    <x v="0"/>
    <x v="0"/>
    <x v="0"/>
    <n v="2"/>
    <x v="0"/>
    <x v="1"/>
    <x v="1"/>
    <x v="0"/>
    <x v="1"/>
    <x v="1"/>
    <n v="18"/>
    <x v="0"/>
    <x v="0"/>
    <x v="0"/>
    <n v="3"/>
    <x v="1"/>
    <s v="0-8 Years"/>
    <x v="1"/>
    <x v="0"/>
    <x v="1"/>
    <n v="27"/>
    <n v="8"/>
    <n v="4"/>
    <n v="2"/>
    <n v="3"/>
    <n v="2"/>
    <s v="Y"/>
    <n v="3"/>
    <n v="1"/>
    <n v="8"/>
    <n v="3"/>
    <n v="8"/>
    <n v="7"/>
    <n v="7"/>
    <n v="6214"/>
    <n v="1"/>
    <n v="0"/>
    <n v="56"/>
    <n v="3415"/>
    <n v="80"/>
    <n v="1"/>
  </r>
  <r>
    <n v="460"/>
    <x v="1"/>
    <x v="1"/>
    <x v="0"/>
    <x v="1"/>
    <x v="0"/>
    <x v="0"/>
    <x v="2"/>
    <x v="2"/>
    <x v="1"/>
    <x v="0"/>
    <n v="2"/>
    <x v="3"/>
    <x v="0"/>
    <x v="2"/>
    <x v="0"/>
    <x v="7"/>
    <x v="1"/>
    <n v="16"/>
    <x v="0"/>
    <x v="3"/>
    <x v="0"/>
    <n v="2"/>
    <x v="2"/>
    <s v="0-8 Years"/>
    <x v="2"/>
    <x v="0"/>
    <x v="0"/>
    <n v="37"/>
    <n v="5"/>
    <n v="2"/>
    <n v="4"/>
    <n v="3"/>
    <n v="4"/>
    <s v="Y"/>
    <n v="3"/>
    <n v="3"/>
    <n v="8"/>
    <n v="2"/>
    <n v="6"/>
    <n v="2"/>
    <n v="4"/>
    <n v="6347"/>
    <n v="1"/>
    <n v="0"/>
    <n v="61"/>
    <n v="23177"/>
    <n v="80"/>
    <n v="2"/>
  </r>
  <r>
    <n v="461"/>
    <x v="1"/>
    <x v="1"/>
    <x v="0"/>
    <x v="1"/>
    <x v="4"/>
    <x v="0"/>
    <x v="0"/>
    <x v="1"/>
    <x v="1"/>
    <x v="1"/>
    <n v="3"/>
    <x v="7"/>
    <x v="0"/>
    <x v="2"/>
    <x v="2"/>
    <x v="1"/>
    <x v="0"/>
    <n v="14"/>
    <x v="0"/>
    <x v="2"/>
    <x v="1"/>
    <n v="3"/>
    <x v="1"/>
    <s v="9-16 Years"/>
    <x v="5"/>
    <x v="0"/>
    <x v="1"/>
    <n v="38"/>
    <n v="15"/>
    <n v="2"/>
    <n v="3"/>
    <n v="2"/>
    <n v="4"/>
    <s v="Y"/>
    <n v="3"/>
    <n v="2"/>
    <n v="12"/>
    <n v="3"/>
    <n v="11"/>
    <n v="10"/>
    <n v="9"/>
    <n v="11510"/>
    <n v="1"/>
    <n v="2"/>
    <n v="92"/>
    <n v="15682"/>
    <n v="80"/>
    <n v="1"/>
  </r>
  <r>
    <n v="462"/>
    <x v="1"/>
    <x v="1"/>
    <x v="0"/>
    <x v="1"/>
    <x v="1"/>
    <x v="2"/>
    <x v="2"/>
    <x v="1"/>
    <x v="0"/>
    <x v="0"/>
    <n v="3"/>
    <x v="3"/>
    <x v="0"/>
    <x v="0"/>
    <x v="0"/>
    <x v="1"/>
    <x v="0"/>
    <n v="14"/>
    <x v="0"/>
    <x v="3"/>
    <x v="1"/>
    <n v="2"/>
    <x v="2"/>
    <s v="9-16 Years"/>
    <x v="1"/>
    <x v="2"/>
    <x v="3"/>
    <n v="31"/>
    <n v="7"/>
    <n v="4"/>
    <n v="3"/>
    <n v="3"/>
    <n v="4"/>
    <s v="Y"/>
    <n v="3"/>
    <n v="3"/>
    <n v="11"/>
    <n v="2"/>
    <n v="11"/>
    <n v="9"/>
    <n v="10"/>
    <n v="7143"/>
    <n v="1"/>
    <n v="4"/>
    <n v="39"/>
    <n v="25713"/>
    <n v="80"/>
    <n v="0"/>
  </r>
  <r>
    <n v="463"/>
    <x v="2"/>
    <x v="1"/>
    <x v="0"/>
    <x v="0"/>
    <x v="1"/>
    <x v="1"/>
    <x v="3"/>
    <x v="2"/>
    <x v="0"/>
    <x v="1"/>
    <n v="2"/>
    <x v="0"/>
    <x v="1"/>
    <x v="2"/>
    <x v="2"/>
    <x v="1"/>
    <x v="0"/>
    <n v="14"/>
    <x v="0"/>
    <x v="0"/>
    <x v="0"/>
    <n v="2"/>
    <x v="1"/>
    <s v="0-8 Years"/>
    <x v="1"/>
    <x v="0"/>
    <x v="1"/>
    <n v="29"/>
    <n v="10"/>
    <n v="1"/>
    <n v="4"/>
    <n v="2"/>
    <n v="2"/>
    <s v="Y"/>
    <n v="3"/>
    <n v="1"/>
    <n v="7"/>
    <n v="3"/>
    <n v="7"/>
    <n v="7"/>
    <n v="7"/>
    <n v="8268"/>
    <n v="1"/>
    <n v="1"/>
    <n v="39"/>
    <n v="11866"/>
    <n v="80"/>
    <n v="2"/>
  </r>
  <r>
    <n v="464"/>
    <x v="1"/>
    <x v="1"/>
    <x v="0"/>
    <x v="1"/>
    <x v="0"/>
    <x v="2"/>
    <x v="4"/>
    <x v="1"/>
    <x v="1"/>
    <x v="0"/>
    <n v="3"/>
    <x v="3"/>
    <x v="1"/>
    <x v="0"/>
    <x v="2"/>
    <x v="1"/>
    <x v="1"/>
    <n v="13"/>
    <x v="0"/>
    <x v="1"/>
    <x v="2"/>
    <n v="5"/>
    <x v="1"/>
    <s v="9-16 Years"/>
    <x v="0"/>
    <x v="0"/>
    <x v="5"/>
    <n v="35"/>
    <n v="5"/>
    <n v="4"/>
    <n v="3"/>
    <n v="3"/>
    <n v="2"/>
    <s v="Y"/>
    <n v="3"/>
    <n v="4"/>
    <n v="17"/>
    <n v="3"/>
    <n v="16"/>
    <n v="6"/>
    <n v="13"/>
    <n v="8095"/>
    <n v="1"/>
    <n v="0"/>
    <n v="62"/>
    <n v="18264"/>
    <n v="80"/>
    <n v="0"/>
  </r>
  <r>
    <n v="465"/>
    <x v="2"/>
    <x v="1"/>
    <x v="0"/>
    <x v="1"/>
    <x v="3"/>
    <x v="1"/>
    <x v="0"/>
    <x v="1"/>
    <x v="1"/>
    <x v="0"/>
    <n v="1"/>
    <x v="1"/>
    <x v="0"/>
    <x v="2"/>
    <x v="1"/>
    <x v="1"/>
    <x v="1"/>
    <n v="12"/>
    <x v="0"/>
    <x v="3"/>
    <x v="0"/>
    <n v="2"/>
    <x v="2"/>
    <s v="0-8 Years"/>
    <x v="2"/>
    <x v="0"/>
    <x v="2"/>
    <n v="23"/>
    <n v="26"/>
    <n v="1"/>
    <n v="3"/>
    <n v="3"/>
    <n v="4"/>
    <s v="Y"/>
    <n v="3"/>
    <n v="3"/>
    <n v="4"/>
    <n v="2"/>
    <n v="4"/>
    <n v="2"/>
    <n v="2"/>
    <n v="2904"/>
    <n v="1"/>
    <n v="0"/>
    <n v="83"/>
    <n v="16092"/>
    <n v="80"/>
    <n v="2"/>
  </r>
  <r>
    <n v="466"/>
    <x v="0"/>
    <x v="1"/>
    <x v="0"/>
    <x v="1"/>
    <x v="0"/>
    <x v="3"/>
    <x v="2"/>
    <x v="2"/>
    <x v="1"/>
    <x v="1"/>
    <n v="2"/>
    <x v="3"/>
    <x v="1"/>
    <x v="0"/>
    <x v="0"/>
    <x v="2"/>
    <x v="0"/>
    <n v="15"/>
    <x v="0"/>
    <x v="1"/>
    <x v="0"/>
    <n v="3"/>
    <x v="1"/>
    <s v="0-8 Years"/>
    <x v="0"/>
    <x v="0"/>
    <x v="2"/>
    <n v="41"/>
    <n v="6"/>
    <n v="3"/>
    <n v="4"/>
    <n v="2"/>
    <n v="2"/>
    <s v="Y"/>
    <n v="3"/>
    <n v="4"/>
    <n v="8"/>
    <n v="3"/>
    <n v="5"/>
    <n v="4"/>
    <n v="2"/>
    <n v="6032"/>
    <n v="1"/>
    <n v="1"/>
    <n v="95"/>
    <n v="10110"/>
    <n v="80"/>
    <n v="0"/>
  </r>
  <r>
    <n v="467"/>
    <x v="0"/>
    <x v="1"/>
    <x v="1"/>
    <x v="0"/>
    <x v="0"/>
    <x v="1"/>
    <x v="2"/>
    <x v="0"/>
    <x v="1"/>
    <x v="0"/>
    <n v="2"/>
    <x v="6"/>
    <x v="2"/>
    <x v="0"/>
    <x v="1"/>
    <x v="8"/>
    <x v="1"/>
    <n v="19"/>
    <x v="0"/>
    <x v="0"/>
    <x v="0"/>
    <n v="3"/>
    <x v="1"/>
    <s v="0-8 Years"/>
    <x v="2"/>
    <x v="0"/>
    <x v="2"/>
    <n v="47"/>
    <n v="4"/>
    <n v="1"/>
    <n v="2"/>
    <n v="3"/>
    <n v="3"/>
    <s v="Y"/>
    <n v="3"/>
    <n v="1"/>
    <n v="5"/>
    <n v="3"/>
    <n v="0"/>
    <n v="0"/>
    <n v="0"/>
    <n v="2976"/>
    <n v="1"/>
    <n v="0"/>
    <n v="99"/>
    <n v="25751"/>
    <n v="80"/>
    <n v="0"/>
  </r>
  <r>
    <n v="468"/>
    <x v="0"/>
    <x v="1"/>
    <x v="0"/>
    <x v="1"/>
    <x v="2"/>
    <x v="4"/>
    <x v="0"/>
    <x v="3"/>
    <x v="0"/>
    <x v="0"/>
    <n v="4"/>
    <x v="7"/>
    <x v="0"/>
    <x v="0"/>
    <x v="3"/>
    <x v="6"/>
    <x v="1"/>
    <n v="14"/>
    <x v="0"/>
    <x v="2"/>
    <x v="1"/>
    <n v="2"/>
    <x v="1"/>
    <s v="0-8 Years"/>
    <x v="2"/>
    <x v="0"/>
    <x v="2"/>
    <n v="42"/>
    <n v="23"/>
    <n v="5"/>
    <n v="1"/>
    <n v="3"/>
    <n v="4"/>
    <s v="Y"/>
    <n v="3"/>
    <n v="2"/>
    <n v="16"/>
    <n v="3"/>
    <n v="1"/>
    <n v="0"/>
    <n v="0"/>
    <n v="15992"/>
    <n v="1"/>
    <n v="0"/>
    <n v="44"/>
    <n v="15901"/>
    <n v="80"/>
    <n v="0"/>
  </r>
  <r>
    <n v="469"/>
    <x v="2"/>
    <x v="1"/>
    <x v="2"/>
    <x v="0"/>
    <x v="0"/>
    <x v="3"/>
    <x v="0"/>
    <x v="2"/>
    <x v="1"/>
    <x v="0"/>
    <n v="2"/>
    <x v="0"/>
    <x v="2"/>
    <x v="1"/>
    <x v="0"/>
    <x v="1"/>
    <x v="1"/>
    <n v="14"/>
    <x v="0"/>
    <x v="0"/>
    <x v="0"/>
    <n v="3"/>
    <x v="2"/>
    <s v="0-8 Years"/>
    <x v="2"/>
    <x v="0"/>
    <x v="2"/>
    <n v="29"/>
    <n v="2"/>
    <n v="3"/>
    <n v="4"/>
    <n v="3"/>
    <n v="3"/>
    <s v="Y"/>
    <n v="3"/>
    <n v="1"/>
    <n v="4"/>
    <n v="2"/>
    <n v="4"/>
    <n v="3"/>
    <n v="2"/>
    <n v="4649"/>
    <n v="1"/>
    <n v="0"/>
    <n v="61"/>
    <n v="16928"/>
    <n v="80"/>
    <n v="1"/>
  </r>
  <r>
    <n v="470"/>
    <x v="0"/>
    <x v="1"/>
    <x v="0"/>
    <x v="2"/>
    <x v="0"/>
    <x v="1"/>
    <x v="4"/>
    <x v="1"/>
    <x v="1"/>
    <x v="0"/>
    <n v="1"/>
    <x v="8"/>
    <x v="2"/>
    <x v="2"/>
    <x v="1"/>
    <x v="1"/>
    <x v="0"/>
    <n v="11"/>
    <x v="0"/>
    <x v="3"/>
    <x v="0"/>
    <n v="5"/>
    <x v="1"/>
    <s v="0-8 Years"/>
    <x v="2"/>
    <x v="0"/>
    <x v="2"/>
    <n v="42"/>
    <n v="2"/>
    <n v="1"/>
    <n v="3"/>
    <n v="3"/>
    <n v="3"/>
    <s v="Y"/>
    <n v="3"/>
    <n v="3"/>
    <n v="4"/>
    <n v="3"/>
    <n v="3"/>
    <n v="2"/>
    <n v="0"/>
    <n v="2696"/>
    <n v="1"/>
    <n v="1"/>
    <n v="52"/>
    <n v="24017"/>
    <n v="80"/>
    <n v="1"/>
  </r>
  <r>
    <n v="471"/>
    <x v="1"/>
    <x v="1"/>
    <x v="0"/>
    <x v="1"/>
    <x v="0"/>
    <x v="3"/>
    <x v="2"/>
    <x v="1"/>
    <x v="0"/>
    <x v="0"/>
    <n v="1"/>
    <x v="2"/>
    <x v="1"/>
    <x v="1"/>
    <x v="1"/>
    <x v="1"/>
    <x v="1"/>
    <n v="13"/>
    <x v="0"/>
    <x v="3"/>
    <x v="0"/>
    <n v="4"/>
    <x v="1"/>
    <s v="0-8 Years"/>
    <x v="2"/>
    <x v="0"/>
    <x v="1"/>
    <n v="32"/>
    <n v="2"/>
    <n v="3"/>
    <n v="3"/>
    <n v="3"/>
    <n v="2"/>
    <s v="Y"/>
    <n v="3"/>
    <n v="3"/>
    <n v="8"/>
    <n v="3"/>
    <n v="8"/>
    <n v="0"/>
    <n v="7"/>
    <n v="2370"/>
    <n v="1"/>
    <n v="0"/>
    <n v="75"/>
    <n v="3956"/>
    <n v="80"/>
    <n v="1"/>
  </r>
  <r>
    <n v="473"/>
    <x v="0"/>
    <x v="1"/>
    <x v="0"/>
    <x v="0"/>
    <x v="3"/>
    <x v="1"/>
    <x v="2"/>
    <x v="3"/>
    <x v="0"/>
    <x v="0"/>
    <n v="3"/>
    <x v="5"/>
    <x v="2"/>
    <x v="1"/>
    <x v="3"/>
    <x v="8"/>
    <x v="1"/>
    <n v="21"/>
    <x v="1"/>
    <x v="2"/>
    <x v="1"/>
    <n v="3"/>
    <x v="0"/>
    <s v="0-8 Years"/>
    <x v="2"/>
    <x v="0"/>
    <x v="2"/>
    <n v="48"/>
    <n v="29"/>
    <n v="1"/>
    <n v="1"/>
    <n v="3"/>
    <n v="3"/>
    <s v="Y"/>
    <n v="4"/>
    <n v="2"/>
    <n v="15"/>
    <n v="1"/>
    <n v="0"/>
    <n v="0"/>
    <n v="0"/>
    <n v="12504"/>
    <n v="1"/>
    <n v="0"/>
    <n v="91"/>
    <n v="23978"/>
    <n v="80"/>
    <n v="1"/>
  </r>
  <r>
    <n v="474"/>
    <x v="1"/>
    <x v="1"/>
    <x v="0"/>
    <x v="1"/>
    <x v="0"/>
    <x v="3"/>
    <x v="2"/>
    <x v="1"/>
    <x v="1"/>
    <x v="2"/>
    <n v="2"/>
    <x v="1"/>
    <x v="3"/>
    <x v="2"/>
    <x v="0"/>
    <x v="4"/>
    <x v="0"/>
    <n v="13"/>
    <x v="0"/>
    <x v="0"/>
    <x v="1"/>
    <n v="2"/>
    <x v="1"/>
    <s v="0-8 Years"/>
    <x v="1"/>
    <x v="2"/>
    <x v="1"/>
    <n v="37"/>
    <n v="6"/>
    <n v="3"/>
    <n v="3"/>
    <n v="4"/>
    <n v="1"/>
    <s v="Y"/>
    <n v="3"/>
    <n v="1"/>
    <n v="13"/>
    <n v="3"/>
    <n v="7"/>
    <n v="7"/>
    <n v="7"/>
    <n v="5974"/>
    <n v="1"/>
    <n v="6"/>
    <n v="51"/>
    <n v="17001"/>
    <n v="80"/>
    <n v="2"/>
  </r>
  <r>
    <n v="475"/>
    <x v="2"/>
    <x v="1"/>
    <x v="2"/>
    <x v="0"/>
    <x v="3"/>
    <x v="0"/>
    <x v="4"/>
    <x v="2"/>
    <x v="0"/>
    <x v="0"/>
    <n v="2"/>
    <x v="0"/>
    <x v="2"/>
    <x v="1"/>
    <x v="0"/>
    <x v="7"/>
    <x v="0"/>
    <n v="12"/>
    <x v="0"/>
    <x v="2"/>
    <x v="0"/>
    <n v="2"/>
    <x v="3"/>
    <s v="0-8 Years"/>
    <x v="2"/>
    <x v="0"/>
    <x v="2"/>
    <n v="30"/>
    <n v="25"/>
    <n v="2"/>
    <n v="4"/>
    <n v="3"/>
    <n v="3"/>
    <s v="Y"/>
    <n v="3"/>
    <n v="2"/>
    <n v="4"/>
    <n v="4"/>
    <n v="2"/>
    <n v="2"/>
    <n v="2"/>
    <n v="4736"/>
    <n v="1"/>
    <n v="2"/>
    <n v="85"/>
    <n v="6069"/>
    <n v="80"/>
    <n v="1"/>
  </r>
  <r>
    <n v="476"/>
    <x v="2"/>
    <x v="1"/>
    <x v="0"/>
    <x v="0"/>
    <x v="0"/>
    <x v="3"/>
    <x v="0"/>
    <x v="1"/>
    <x v="1"/>
    <x v="0"/>
    <n v="2"/>
    <x v="0"/>
    <x v="2"/>
    <x v="1"/>
    <x v="0"/>
    <x v="1"/>
    <x v="1"/>
    <n v="17"/>
    <x v="0"/>
    <x v="2"/>
    <x v="0"/>
    <n v="3"/>
    <x v="1"/>
    <s v="0-8 Years"/>
    <x v="1"/>
    <x v="1"/>
    <x v="1"/>
    <n v="26"/>
    <n v="1"/>
    <n v="3"/>
    <n v="3"/>
    <n v="3"/>
    <n v="3"/>
    <s v="Y"/>
    <n v="3"/>
    <n v="2"/>
    <n v="8"/>
    <n v="3"/>
    <n v="8"/>
    <n v="7"/>
    <n v="7"/>
    <n v="5296"/>
    <n v="1"/>
    <n v="7"/>
    <n v="57"/>
    <n v="20156"/>
    <n v="80"/>
    <n v="1"/>
  </r>
  <r>
    <n v="477"/>
    <x v="0"/>
    <x v="1"/>
    <x v="0"/>
    <x v="1"/>
    <x v="0"/>
    <x v="2"/>
    <x v="1"/>
    <x v="3"/>
    <x v="1"/>
    <x v="1"/>
    <n v="2"/>
    <x v="4"/>
    <x v="0"/>
    <x v="0"/>
    <x v="0"/>
    <x v="8"/>
    <x v="1"/>
    <n v="23"/>
    <x v="1"/>
    <x v="2"/>
    <x v="1"/>
    <n v="6"/>
    <x v="1"/>
    <s v="0-8 Years"/>
    <x v="2"/>
    <x v="0"/>
    <x v="2"/>
    <n v="42"/>
    <n v="2"/>
    <n v="4"/>
    <n v="1"/>
    <n v="2"/>
    <n v="4"/>
    <s v="Y"/>
    <n v="4"/>
    <n v="2"/>
    <n v="14"/>
    <n v="3"/>
    <n v="1"/>
    <n v="0"/>
    <n v="0"/>
    <n v="6781"/>
    <n v="1"/>
    <n v="0"/>
    <n v="98"/>
    <n v="17078"/>
    <n v="80"/>
    <n v="0"/>
  </r>
  <r>
    <n v="478"/>
    <x v="2"/>
    <x v="0"/>
    <x v="1"/>
    <x v="0"/>
    <x v="0"/>
    <x v="1"/>
    <x v="4"/>
    <x v="3"/>
    <x v="0"/>
    <x v="1"/>
    <n v="1"/>
    <x v="6"/>
    <x v="1"/>
    <x v="0"/>
    <x v="1"/>
    <x v="1"/>
    <x v="0"/>
    <n v="11"/>
    <x v="0"/>
    <x v="3"/>
    <x v="0"/>
    <n v="3"/>
    <x v="1"/>
    <s v="0-8 Years"/>
    <x v="2"/>
    <x v="0"/>
    <x v="2"/>
    <n v="21"/>
    <n v="1"/>
    <n v="1"/>
    <n v="1"/>
    <n v="2"/>
    <n v="2"/>
    <s v="Y"/>
    <n v="3"/>
    <n v="3"/>
    <n v="3"/>
    <n v="3"/>
    <n v="3"/>
    <n v="2"/>
    <n v="2"/>
    <n v="2174"/>
    <n v="1"/>
    <n v="1"/>
    <n v="99"/>
    <n v="9150"/>
    <n v="80"/>
    <n v="0"/>
  </r>
  <r>
    <n v="479"/>
    <x v="1"/>
    <x v="1"/>
    <x v="2"/>
    <x v="0"/>
    <x v="0"/>
    <x v="4"/>
    <x v="2"/>
    <x v="2"/>
    <x v="0"/>
    <x v="0"/>
    <n v="2"/>
    <x v="0"/>
    <x v="0"/>
    <x v="0"/>
    <x v="0"/>
    <x v="4"/>
    <x v="1"/>
    <n v="15"/>
    <x v="0"/>
    <x v="2"/>
    <x v="0"/>
    <n v="6"/>
    <x v="1"/>
    <s v="0-8 Years"/>
    <x v="2"/>
    <x v="0"/>
    <x v="2"/>
    <n v="36"/>
    <n v="1"/>
    <n v="5"/>
    <n v="4"/>
    <n v="3"/>
    <n v="4"/>
    <s v="Y"/>
    <n v="3"/>
    <n v="2"/>
    <n v="7"/>
    <n v="3"/>
    <n v="1"/>
    <n v="0"/>
    <n v="0"/>
    <n v="6653"/>
    <n v="1"/>
    <n v="0"/>
    <n v="45"/>
    <n v="15276"/>
    <n v="80"/>
    <n v="0"/>
  </r>
  <r>
    <n v="481"/>
    <x v="1"/>
    <x v="1"/>
    <x v="1"/>
    <x v="0"/>
    <x v="0"/>
    <x v="2"/>
    <x v="2"/>
    <x v="3"/>
    <x v="1"/>
    <x v="1"/>
    <n v="3"/>
    <x v="0"/>
    <x v="0"/>
    <x v="1"/>
    <x v="2"/>
    <x v="4"/>
    <x v="1"/>
    <n v="11"/>
    <x v="0"/>
    <x v="0"/>
    <x v="1"/>
    <n v="2"/>
    <x v="1"/>
    <s v="9-16 Years"/>
    <x v="1"/>
    <x v="0"/>
    <x v="3"/>
    <n v="36"/>
    <n v="3"/>
    <n v="4"/>
    <n v="1"/>
    <n v="2"/>
    <n v="4"/>
    <s v="Y"/>
    <n v="3"/>
    <n v="1"/>
    <n v="16"/>
    <n v="3"/>
    <n v="13"/>
    <n v="9"/>
    <n v="12"/>
    <n v="9699"/>
    <n v="1"/>
    <n v="1"/>
    <n v="48"/>
    <n v="7246"/>
    <n v="80"/>
    <n v="1"/>
  </r>
  <r>
    <n v="482"/>
    <x v="3"/>
    <x v="1"/>
    <x v="0"/>
    <x v="1"/>
    <x v="0"/>
    <x v="2"/>
    <x v="2"/>
    <x v="2"/>
    <x v="1"/>
    <x v="0"/>
    <n v="2"/>
    <x v="4"/>
    <x v="2"/>
    <x v="1"/>
    <x v="0"/>
    <x v="6"/>
    <x v="1"/>
    <n v="11"/>
    <x v="0"/>
    <x v="3"/>
    <x v="1"/>
    <n v="2"/>
    <x v="1"/>
    <s v="0-8 Years"/>
    <x v="2"/>
    <x v="0"/>
    <x v="2"/>
    <n v="57"/>
    <n v="1"/>
    <n v="4"/>
    <n v="4"/>
    <n v="3"/>
    <n v="3"/>
    <s v="Y"/>
    <n v="3"/>
    <n v="3"/>
    <n v="15"/>
    <n v="3"/>
    <n v="3"/>
    <n v="2"/>
    <n v="2"/>
    <n v="6755"/>
    <n v="1"/>
    <n v="1"/>
    <n v="88"/>
    <n v="2967"/>
    <n v="80"/>
    <n v="0"/>
  </r>
  <r>
    <n v="483"/>
    <x v="1"/>
    <x v="1"/>
    <x v="0"/>
    <x v="1"/>
    <x v="1"/>
    <x v="2"/>
    <x v="0"/>
    <x v="2"/>
    <x v="0"/>
    <x v="2"/>
    <n v="1"/>
    <x v="2"/>
    <x v="2"/>
    <x v="1"/>
    <x v="1"/>
    <x v="8"/>
    <x v="0"/>
    <n v="13"/>
    <x v="0"/>
    <x v="3"/>
    <x v="1"/>
    <n v="3"/>
    <x v="1"/>
    <s v="0-8 Years"/>
    <x v="1"/>
    <x v="0"/>
    <x v="1"/>
    <n v="40"/>
    <n v="10"/>
    <n v="4"/>
    <n v="4"/>
    <n v="4"/>
    <n v="3"/>
    <s v="Y"/>
    <n v="3"/>
    <n v="3"/>
    <n v="10"/>
    <n v="3"/>
    <n v="7"/>
    <n v="7"/>
    <n v="7"/>
    <n v="2213"/>
    <n v="1"/>
    <n v="1"/>
    <n v="46"/>
    <n v="22495"/>
    <n v="80"/>
    <n v="1"/>
  </r>
  <r>
    <n v="484"/>
    <x v="2"/>
    <x v="1"/>
    <x v="2"/>
    <x v="0"/>
    <x v="1"/>
    <x v="0"/>
    <x v="2"/>
    <x v="3"/>
    <x v="1"/>
    <x v="0"/>
    <n v="1"/>
    <x v="6"/>
    <x v="0"/>
    <x v="0"/>
    <x v="1"/>
    <x v="1"/>
    <x v="1"/>
    <n v="24"/>
    <x v="1"/>
    <x v="3"/>
    <x v="0"/>
    <n v="3"/>
    <x v="2"/>
    <s v="0-8 Years"/>
    <x v="2"/>
    <x v="0"/>
    <x v="2"/>
    <n v="21"/>
    <n v="9"/>
    <n v="2"/>
    <n v="1"/>
    <n v="3"/>
    <n v="4"/>
    <s v="Y"/>
    <n v="4"/>
    <n v="3"/>
    <n v="3"/>
    <n v="2"/>
    <n v="3"/>
    <n v="2"/>
    <n v="2"/>
    <n v="2610"/>
    <n v="1"/>
    <n v="2"/>
    <n v="39"/>
    <n v="2851"/>
    <n v="80"/>
    <n v="0"/>
  </r>
  <r>
    <n v="485"/>
    <x v="1"/>
    <x v="0"/>
    <x v="0"/>
    <x v="0"/>
    <x v="0"/>
    <x v="3"/>
    <x v="3"/>
    <x v="2"/>
    <x v="0"/>
    <x v="0"/>
    <n v="1"/>
    <x v="6"/>
    <x v="2"/>
    <x v="0"/>
    <x v="1"/>
    <x v="1"/>
    <x v="0"/>
    <n v="13"/>
    <x v="0"/>
    <x v="2"/>
    <x v="0"/>
    <n v="2"/>
    <x v="1"/>
    <s v="0-8 Years"/>
    <x v="2"/>
    <x v="0"/>
    <x v="2"/>
    <n v="33"/>
    <n v="5"/>
    <n v="3"/>
    <n v="4"/>
    <n v="3"/>
    <n v="3"/>
    <s v="Y"/>
    <n v="3"/>
    <n v="2"/>
    <n v="1"/>
    <n v="3"/>
    <n v="1"/>
    <n v="0"/>
    <n v="0"/>
    <n v="2851"/>
    <n v="1"/>
    <n v="0"/>
    <n v="34"/>
    <n v="9150"/>
    <n v="80"/>
    <n v="0"/>
  </r>
  <r>
    <n v="486"/>
    <x v="1"/>
    <x v="1"/>
    <x v="0"/>
    <x v="1"/>
    <x v="1"/>
    <x v="3"/>
    <x v="2"/>
    <x v="1"/>
    <x v="0"/>
    <x v="0"/>
    <n v="1"/>
    <x v="2"/>
    <x v="3"/>
    <x v="1"/>
    <x v="1"/>
    <x v="2"/>
    <x v="1"/>
    <n v="20"/>
    <x v="1"/>
    <x v="2"/>
    <x v="2"/>
    <n v="3"/>
    <x v="1"/>
    <s v="0-8 Years"/>
    <x v="0"/>
    <x v="0"/>
    <x v="2"/>
    <n v="37"/>
    <n v="10"/>
    <n v="3"/>
    <n v="3"/>
    <n v="3"/>
    <n v="1"/>
    <s v="Y"/>
    <n v="4"/>
    <n v="2"/>
    <n v="17"/>
    <n v="3"/>
    <n v="5"/>
    <n v="4"/>
    <n v="3"/>
    <n v="3452"/>
    <n v="1"/>
    <n v="0"/>
    <n v="98"/>
    <n v="17663"/>
    <n v="80"/>
    <n v="1"/>
  </r>
  <r>
    <n v="487"/>
    <x v="0"/>
    <x v="1"/>
    <x v="2"/>
    <x v="1"/>
    <x v="1"/>
    <x v="2"/>
    <x v="2"/>
    <x v="1"/>
    <x v="0"/>
    <x v="0"/>
    <n v="2"/>
    <x v="3"/>
    <x v="2"/>
    <x v="1"/>
    <x v="0"/>
    <x v="6"/>
    <x v="1"/>
    <n v="14"/>
    <x v="0"/>
    <x v="3"/>
    <x v="0"/>
    <n v="2"/>
    <x v="3"/>
    <s v="0-8 Years"/>
    <x v="2"/>
    <x v="0"/>
    <x v="2"/>
    <n v="46"/>
    <n v="7"/>
    <n v="4"/>
    <n v="3"/>
    <n v="3"/>
    <n v="3"/>
    <s v="Y"/>
    <n v="3"/>
    <n v="3"/>
    <n v="7"/>
    <n v="4"/>
    <n v="1"/>
    <n v="0"/>
    <n v="0"/>
    <n v="5258"/>
    <n v="1"/>
    <n v="0"/>
    <n v="30"/>
    <n v="16044"/>
    <n v="80"/>
    <n v="0"/>
  </r>
  <r>
    <n v="488"/>
    <x v="0"/>
    <x v="0"/>
    <x v="1"/>
    <x v="0"/>
    <x v="0"/>
    <x v="3"/>
    <x v="3"/>
    <x v="3"/>
    <x v="1"/>
    <x v="0"/>
    <n v="2"/>
    <x v="0"/>
    <x v="1"/>
    <x v="0"/>
    <x v="2"/>
    <x v="1"/>
    <x v="1"/>
    <n v="18"/>
    <x v="0"/>
    <x v="3"/>
    <x v="0"/>
    <n v="5"/>
    <x v="1"/>
    <s v="0-8 Years"/>
    <x v="1"/>
    <x v="1"/>
    <x v="1"/>
    <n v="41"/>
    <n v="4"/>
    <n v="3"/>
    <n v="1"/>
    <n v="3"/>
    <n v="2"/>
    <s v="Y"/>
    <n v="3"/>
    <n v="3"/>
    <n v="8"/>
    <n v="3"/>
    <n v="8"/>
    <n v="7"/>
    <n v="7"/>
    <n v="9355"/>
    <n v="1"/>
    <n v="7"/>
    <n v="56"/>
    <n v="9558"/>
    <n v="80"/>
    <n v="0"/>
  </r>
  <r>
    <n v="491"/>
    <x v="0"/>
    <x v="1"/>
    <x v="0"/>
    <x v="1"/>
    <x v="1"/>
    <x v="3"/>
    <x v="4"/>
    <x v="2"/>
    <x v="1"/>
    <x v="1"/>
    <n v="3"/>
    <x v="4"/>
    <x v="0"/>
    <x v="0"/>
    <x v="2"/>
    <x v="2"/>
    <x v="1"/>
    <n v="15"/>
    <x v="0"/>
    <x v="1"/>
    <x v="2"/>
    <n v="2"/>
    <x v="1"/>
    <s v="0-8 Years"/>
    <x v="2"/>
    <x v="0"/>
    <x v="2"/>
    <n v="50"/>
    <n v="10"/>
    <n v="3"/>
    <n v="4"/>
    <n v="2"/>
    <n v="4"/>
    <s v="Y"/>
    <n v="3"/>
    <n v="4"/>
    <n v="20"/>
    <n v="3"/>
    <n v="4"/>
    <n v="3"/>
    <n v="3"/>
    <n v="10496"/>
    <n v="1"/>
    <n v="1"/>
    <n v="100"/>
    <n v="2755"/>
    <n v="80"/>
    <n v="0"/>
  </r>
  <r>
    <n v="492"/>
    <x v="1"/>
    <x v="0"/>
    <x v="0"/>
    <x v="0"/>
    <x v="2"/>
    <x v="0"/>
    <x v="3"/>
    <x v="1"/>
    <x v="1"/>
    <x v="1"/>
    <n v="2"/>
    <x v="0"/>
    <x v="2"/>
    <x v="1"/>
    <x v="0"/>
    <x v="6"/>
    <x v="0"/>
    <n v="12"/>
    <x v="0"/>
    <x v="0"/>
    <x v="0"/>
    <n v="6"/>
    <x v="1"/>
    <s v="0-8 Years"/>
    <x v="0"/>
    <x v="0"/>
    <x v="2"/>
    <n v="40"/>
    <n v="22"/>
    <n v="2"/>
    <n v="3"/>
    <n v="2"/>
    <n v="3"/>
    <s v="Y"/>
    <n v="3"/>
    <n v="1"/>
    <n v="8"/>
    <n v="3"/>
    <n v="6"/>
    <n v="4"/>
    <n v="0"/>
    <n v="6380"/>
    <n v="1"/>
    <n v="1"/>
    <n v="68"/>
    <n v="6110"/>
    <n v="80"/>
    <n v="2"/>
  </r>
  <r>
    <n v="493"/>
    <x v="1"/>
    <x v="1"/>
    <x v="0"/>
    <x v="1"/>
    <x v="1"/>
    <x v="2"/>
    <x v="0"/>
    <x v="1"/>
    <x v="1"/>
    <x v="1"/>
    <n v="1"/>
    <x v="1"/>
    <x v="1"/>
    <x v="0"/>
    <x v="1"/>
    <x v="1"/>
    <x v="0"/>
    <n v="16"/>
    <x v="0"/>
    <x v="1"/>
    <x v="0"/>
    <n v="5"/>
    <x v="1"/>
    <s v="0-8 Years"/>
    <x v="2"/>
    <x v="0"/>
    <x v="2"/>
    <n v="31"/>
    <n v="9"/>
    <n v="4"/>
    <n v="3"/>
    <n v="2"/>
    <n v="2"/>
    <s v="Y"/>
    <n v="3"/>
    <n v="4"/>
    <n v="3"/>
    <n v="3"/>
    <n v="2"/>
    <n v="2"/>
    <n v="2"/>
    <n v="2657"/>
    <n v="1"/>
    <n v="2"/>
    <n v="42"/>
    <n v="7551"/>
    <n v="80"/>
    <n v="0"/>
  </r>
  <r>
    <n v="494"/>
    <x v="2"/>
    <x v="0"/>
    <x v="0"/>
    <x v="0"/>
    <x v="1"/>
    <x v="3"/>
    <x v="0"/>
    <x v="1"/>
    <x v="0"/>
    <x v="2"/>
    <n v="1"/>
    <x v="6"/>
    <x v="1"/>
    <x v="0"/>
    <x v="1"/>
    <x v="1"/>
    <x v="1"/>
    <n v="15"/>
    <x v="0"/>
    <x v="1"/>
    <x v="0"/>
    <n v="0"/>
    <x v="1"/>
    <s v="0-8 Years"/>
    <x v="2"/>
    <x v="0"/>
    <x v="2"/>
    <n v="21"/>
    <n v="12"/>
    <n v="3"/>
    <n v="3"/>
    <n v="4"/>
    <n v="2"/>
    <s v="Y"/>
    <n v="3"/>
    <n v="4"/>
    <n v="1"/>
    <n v="3"/>
    <n v="1"/>
    <n v="0"/>
    <n v="0"/>
    <n v="2716"/>
    <n v="1"/>
    <n v="0"/>
    <n v="90"/>
    <n v="25422"/>
    <n v="80"/>
    <n v="0"/>
  </r>
  <r>
    <n v="495"/>
    <x v="2"/>
    <x v="1"/>
    <x v="0"/>
    <x v="1"/>
    <x v="2"/>
    <x v="3"/>
    <x v="0"/>
    <x v="2"/>
    <x v="1"/>
    <x v="0"/>
    <n v="1"/>
    <x v="1"/>
    <x v="0"/>
    <x v="0"/>
    <x v="1"/>
    <x v="3"/>
    <x v="1"/>
    <n v="16"/>
    <x v="0"/>
    <x v="1"/>
    <x v="0"/>
    <n v="4"/>
    <x v="1"/>
    <s v="0-8 Years"/>
    <x v="2"/>
    <x v="0"/>
    <x v="2"/>
    <n v="29"/>
    <n v="23"/>
    <n v="3"/>
    <n v="4"/>
    <n v="3"/>
    <n v="4"/>
    <s v="Y"/>
    <n v="3"/>
    <n v="4"/>
    <n v="6"/>
    <n v="3"/>
    <n v="3"/>
    <n v="2"/>
    <n v="2"/>
    <n v="2201"/>
    <n v="1"/>
    <n v="1"/>
    <n v="54"/>
    <n v="18168"/>
    <n v="80"/>
    <n v="0"/>
  </r>
  <r>
    <n v="496"/>
    <x v="1"/>
    <x v="1"/>
    <x v="0"/>
    <x v="1"/>
    <x v="1"/>
    <x v="2"/>
    <x v="0"/>
    <x v="1"/>
    <x v="1"/>
    <x v="1"/>
    <n v="2"/>
    <x v="4"/>
    <x v="1"/>
    <x v="0"/>
    <x v="0"/>
    <x v="3"/>
    <x v="1"/>
    <n v="19"/>
    <x v="0"/>
    <x v="3"/>
    <x v="1"/>
    <n v="5"/>
    <x v="1"/>
    <s v="0-8 Years"/>
    <x v="2"/>
    <x v="0"/>
    <x v="2"/>
    <n v="35"/>
    <n v="9"/>
    <n v="4"/>
    <n v="3"/>
    <n v="2"/>
    <n v="2"/>
    <s v="Y"/>
    <n v="3"/>
    <n v="3"/>
    <n v="10"/>
    <n v="3"/>
    <n v="1"/>
    <n v="1"/>
    <n v="0"/>
    <n v="6540"/>
    <n v="1"/>
    <n v="0"/>
    <n v="97"/>
    <n v="19394"/>
    <n v="80"/>
    <n v="0"/>
  </r>
  <r>
    <n v="497"/>
    <x v="2"/>
    <x v="1"/>
    <x v="0"/>
    <x v="1"/>
    <x v="0"/>
    <x v="0"/>
    <x v="2"/>
    <x v="2"/>
    <x v="1"/>
    <x v="0"/>
    <n v="1"/>
    <x v="2"/>
    <x v="1"/>
    <x v="2"/>
    <x v="1"/>
    <x v="1"/>
    <x v="1"/>
    <n v="11"/>
    <x v="0"/>
    <x v="2"/>
    <x v="0"/>
    <n v="2"/>
    <x v="1"/>
    <s v="0-8 Years"/>
    <x v="2"/>
    <x v="0"/>
    <x v="0"/>
    <n v="27"/>
    <n v="1"/>
    <n v="2"/>
    <n v="4"/>
    <n v="3"/>
    <n v="2"/>
    <s v="Y"/>
    <n v="3"/>
    <n v="2"/>
    <n v="5"/>
    <n v="3"/>
    <n v="5"/>
    <n v="2"/>
    <n v="4"/>
    <n v="3816"/>
    <n v="1"/>
    <n v="0"/>
    <n v="82"/>
    <n v="17881"/>
    <n v="80"/>
    <n v="1"/>
  </r>
  <r>
    <n v="498"/>
    <x v="2"/>
    <x v="1"/>
    <x v="0"/>
    <x v="0"/>
    <x v="1"/>
    <x v="2"/>
    <x v="0"/>
    <x v="0"/>
    <x v="1"/>
    <x v="0"/>
    <n v="2"/>
    <x v="0"/>
    <x v="0"/>
    <x v="0"/>
    <x v="0"/>
    <x v="1"/>
    <x v="1"/>
    <n v="16"/>
    <x v="0"/>
    <x v="1"/>
    <x v="0"/>
    <n v="1"/>
    <x v="1"/>
    <s v="0-8 Years"/>
    <x v="0"/>
    <x v="0"/>
    <x v="1"/>
    <n v="28"/>
    <n v="9"/>
    <n v="4"/>
    <n v="2"/>
    <n v="3"/>
    <n v="4"/>
    <s v="Y"/>
    <n v="3"/>
    <n v="4"/>
    <n v="7"/>
    <n v="3"/>
    <n v="7"/>
    <n v="5"/>
    <n v="7"/>
    <n v="5253"/>
    <n v="1"/>
    <n v="0"/>
    <n v="92"/>
    <n v="20750"/>
    <n v="80"/>
    <n v="0"/>
  </r>
  <r>
    <n v="499"/>
    <x v="0"/>
    <x v="1"/>
    <x v="0"/>
    <x v="1"/>
    <x v="1"/>
    <x v="3"/>
    <x v="1"/>
    <x v="0"/>
    <x v="1"/>
    <x v="1"/>
    <n v="3"/>
    <x v="4"/>
    <x v="2"/>
    <x v="0"/>
    <x v="2"/>
    <x v="0"/>
    <x v="1"/>
    <n v="24"/>
    <x v="1"/>
    <x v="3"/>
    <x v="3"/>
    <n v="2"/>
    <x v="1"/>
    <s v="0-8 Years"/>
    <x v="2"/>
    <x v="0"/>
    <x v="2"/>
    <n v="49"/>
    <n v="7"/>
    <n v="3"/>
    <n v="2"/>
    <n v="2"/>
    <n v="3"/>
    <s v="Y"/>
    <n v="4"/>
    <n v="3"/>
    <n v="26"/>
    <n v="3"/>
    <n v="5"/>
    <n v="2"/>
    <n v="0"/>
    <n v="10965"/>
    <n v="1"/>
    <n v="0"/>
    <n v="31"/>
    <n v="12066"/>
    <n v="80"/>
    <n v="0"/>
  </r>
  <r>
    <n v="500"/>
    <x v="3"/>
    <x v="1"/>
    <x v="0"/>
    <x v="0"/>
    <x v="4"/>
    <x v="0"/>
    <x v="0"/>
    <x v="1"/>
    <x v="0"/>
    <x v="0"/>
    <n v="2"/>
    <x v="0"/>
    <x v="0"/>
    <x v="1"/>
    <x v="0"/>
    <x v="4"/>
    <x v="1"/>
    <n v="11"/>
    <x v="0"/>
    <x v="3"/>
    <x v="2"/>
    <n v="2"/>
    <x v="2"/>
    <s v="0-8 Years"/>
    <x v="1"/>
    <x v="0"/>
    <x v="1"/>
    <n v="51"/>
    <n v="14"/>
    <n v="2"/>
    <n v="3"/>
    <n v="3"/>
    <n v="4"/>
    <s v="Y"/>
    <n v="3"/>
    <n v="3"/>
    <n v="18"/>
    <n v="2"/>
    <n v="7"/>
    <n v="7"/>
    <n v="7"/>
    <n v="4936"/>
    <n v="1"/>
    <n v="0"/>
    <n v="87"/>
    <n v="14862"/>
    <n v="80"/>
    <n v="1"/>
  </r>
  <r>
    <n v="501"/>
    <x v="1"/>
    <x v="1"/>
    <x v="0"/>
    <x v="1"/>
    <x v="0"/>
    <x v="3"/>
    <x v="0"/>
    <x v="2"/>
    <x v="0"/>
    <x v="0"/>
    <n v="1"/>
    <x v="1"/>
    <x v="2"/>
    <x v="1"/>
    <x v="1"/>
    <x v="4"/>
    <x v="1"/>
    <n v="13"/>
    <x v="0"/>
    <x v="2"/>
    <x v="0"/>
    <n v="3"/>
    <x v="1"/>
    <s v="0-8 Years"/>
    <x v="2"/>
    <x v="0"/>
    <x v="2"/>
    <n v="36"/>
    <n v="2"/>
    <n v="3"/>
    <n v="4"/>
    <n v="3"/>
    <n v="3"/>
    <s v="Y"/>
    <n v="3"/>
    <n v="2"/>
    <n v="6"/>
    <n v="3"/>
    <n v="2"/>
    <n v="2"/>
    <n v="2"/>
    <n v="2543"/>
    <n v="1"/>
    <n v="2"/>
    <n v="96"/>
    <n v="11868"/>
    <n v="80"/>
    <n v="1"/>
  </r>
  <r>
    <n v="502"/>
    <x v="1"/>
    <x v="0"/>
    <x v="2"/>
    <x v="0"/>
    <x v="2"/>
    <x v="3"/>
    <x v="3"/>
    <x v="3"/>
    <x v="1"/>
    <x v="2"/>
    <n v="2"/>
    <x v="0"/>
    <x v="0"/>
    <x v="0"/>
    <x v="0"/>
    <x v="0"/>
    <x v="0"/>
    <n v="13"/>
    <x v="0"/>
    <x v="2"/>
    <x v="1"/>
    <n v="3"/>
    <x v="2"/>
    <s v="0-8 Years"/>
    <x v="2"/>
    <x v="0"/>
    <x v="0"/>
    <n v="34"/>
    <n v="19"/>
    <n v="3"/>
    <n v="1"/>
    <n v="4"/>
    <n v="4"/>
    <s v="Y"/>
    <n v="3"/>
    <n v="2"/>
    <n v="9"/>
    <n v="2"/>
    <n v="5"/>
    <n v="2"/>
    <n v="4"/>
    <n v="5304"/>
    <n v="1"/>
    <n v="0"/>
    <n v="67"/>
    <n v="4652"/>
    <n v="80"/>
    <n v="0"/>
  </r>
  <r>
    <n v="505"/>
    <x v="3"/>
    <x v="1"/>
    <x v="0"/>
    <x v="1"/>
    <x v="0"/>
    <x v="3"/>
    <x v="0"/>
    <x v="1"/>
    <x v="0"/>
    <x v="0"/>
    <n v="4"/>
    <x v="5"/>
    <x v="0"/>
    <x v="0"/>
    <x v="4"/>
    <x v="6"/>
    <x v="0"/>
    <n v="13"/>
    <x v="0"/>
    <x v="3"/>
    <x v="3"/>
    <n v="2"/>
    <x v="1"/>
    <s v="0-8 Years"/>
    <x v="0"/>
    <x v="0"/>
    <x v="2"/>
    <n v="55"/>
    <n v="2"/>
    <n v="3"/>
    <n v="3"/>
    <n v="3"/>
    <n v="4"/>
    <s v="Y"/>
    <n v="3"/>
    <n v="3"/>
    <n v="30"/>
    <n v="3"/>
    <n v="5"/>
    <n v="4"/>
    <n v="2"/>
    <n v="16659"/>
    <n v="1"/>
    <n v="1"/>
    <n v="97"/>
    <n v="23258"/>
    <n v="80"/>
    <n v="0"/>
  </r>
  <r>
    <n v="507"/>
    <x v="2"/>
    <x v="1"/>
    <x v="0"/>
    <x v="0"/>
    <x v="1"/>
    <x v="2"/>
    <x v="3"/>
    <x v="2"/>
    <x v="0"/>
    <x v="0"/>
    <n v="2"/>
    <x v="0"/>
    <x v="2"/>
    <x v="2"/>
    <x v="0"/>
    <x v="1"/>
    <x v="0"/>
    <n v="12"/>
    <x v="0"/>
    <x v="1"/>
    <x v="0"/>
    <n v="2"/>
    <x v="3"/>
    <s v="0-8 Years"/>
    <x v="2"/>
    <x v="0"/>
    <x v="2"/>
    <n v="24"/>
    <n v="10"/>
    <n v="4"/>
    <n v="4"/>
    <n v="3"/>
    <n v="3"/>
    <s v="Y"/>
    <n v="3"/>
    <n v="4"/>
    <n v="5"/>
    <n v="4"/>
    <n v="5"/>
    <n v="2"/>
    <n v="3"/>
    <n v="4260"/>
    <n v="1"/>
    <n v="0"/>
    <n v="77"/>
    <n v="5915"/>
    <n v="80"/>
    <n v="1"/>
  </r>
  <r>
    <n v="508"/>
    <x v="2"/>
    <x v="1"/>
    <x v="0"/>
    <x v="0"/>
    <x v="0"/>
    <x v="1"/>
    <x v="4"/>
    <x v="1"/>
    <x v="1"/>
    <x v="0"/>
    <n v="1"/>
    <x v="6"/>
    <x v="1"/>
    <x v="1"/>
    <x v="1"/>
    <x v="1"/>
    <x v="1"/>
    <n v="18"/>
    <x v="0"/>
    <x v="0"/>
    <x v="0"/>
    <n v="3"/>
    <x v="1"/>
    <s v="0-8 Years"/>
    <x v="2"/>
    <x v="0"/>
    <x v="2"/>
    <n v="30"/>
    <n v="2"/>
    <n v="1"/>
    <n v="3"/>
    <n v="3"/>
    <n v="2"/>
    <s v="Y"/>
    <n v="3"/>
    <n v="1"/>
    <n v="1"/>
    <n v="3"/>
    <n v="1"/>
    <n v="0"/>
    <n v="0"/>
    <n v="2476"/>
    <n v="1"/>
    <n v="0"/>
    <n v="72"/>
    <n v="17434"/>
    <n v="80"/>
    <n v="1"/>
  </r>
  <r>
    <n v="510"/>
    <x v="2"/>
    <x v="0"/>
    <x v="1"/>
    <x v="1"/>
    <x v="0"/>
    <x v="1"/>
    <x v="4"/>
    <x v="1"/>
    <x v="1"/>
    <x v="0"/>
    <n v="1"/>
    <x v="1"/>
    <x v="3"/>
    <x v="0"/>
    <x v="1"/>
    <x v="1"/>
    <x v="1"/>
    <n v="22"/>
    <x v="1"/>
    <x v="3"/>
    <x v="0"/>
    <n v="2"/>
    <x v="1"/>
    <s v="0-8 Years"/>
    <x v="0"/>
    <x v="0"/>
    <x v="0"/>
    <n v="26"/>
    <n v="3"/>
    <n v="1"/>
    <n v="3"/>
    <n v="3"/>
    <n v="1"/>
    <s v="Y"/>
    <n v="4"/>
    <n v="3"/>
    <n v="7"/>
    <n v="3"/>
    <n v="6"/>
    <n v="4"/>
    <n v="4"/>
    <n v="3102"/>
    <n v="1"/>
    <n v="0"/>
    <n v="73"/>
    <n v="6582"/>
    <n v="80"/>
    <n v="0"/>
  </r>
  <r>
    <n v="511"/>
    <x v="2"/>
    <x v="1"/>
    <x v="0"/>
    <x v="1"/>
    <x v="1"/>
    <x v="3"/>
    <x v="2"/>
    <x v="3"/>
    <x v="0"/>
    <x v="0"/>
    <n v="1"/>
    <x v="1"/>
    <x v="1"/>
    <x v="1"/>
    <x v="1"/>
    <x v="1"/>
    <x v="1"/>
    <n v="13"/>
    <x v="0"/>
    <x v="1"/>
    <x v="0"/>
    <n v="1"/>
    <x v="1"/>
    <s v="0-8 Years"/>
    <x v="2"/>
    <x v="0"/>
    <x v="2"/>
    <n v="22"/>
    <n v="11"/>
    <n v="3"/>
    <n v="1"/>
    <n v="3"/>
    <n v="2"/>
    <s v="Y"/>
    <n v="3"/>
    <n v="4"/>
    <n v="2"/>
    <n v="3"/>
    <n v="2"/>
    <n v="1"/>
    <n v="2"/>
    <n v="2244"/>
    <n v="1"/>
    <n v="1"/>
    <n v="43"/>
    <n v="24440"/>
    <n v="80"/>
    <n v="1"/>
  </r>
  <r>
    <n v="513"/>
    <x v="1"/>
    <x v="1"/>
    <x v="0"/>
    <x v="0"/>
    <x v="0"/>
    <x v="0"/>
    <x v="2"/>
    <x v="0"/>
    <x v="1"/>
    <x v="1"/>
    <n v="3"/>
    <x v="0"/>
    <x v="2"/>
    <x v="1"/>
    <x v="0"/>
    <x v="1"/>
    <x v="1"/>
    <n v="13"/>
    <x v="0"/>
    <x v="2"/>
    <x v="1"/>
    <n v="2"/>
    <x v="1"/>
    <s v="9-16 Years"/>
    <x v="1"/>
    <x v="1"/>
    <x v="2"/>
    <n v="36"/>
    <n v="2"/>
    <n v="2"/>
    <n v="2"/>
    <n v="2"/>
    <n v="3"/>
    <s v="Y"/>
    <n v="3"/>
    <n v="2"/>
    <n v="10"/>
    <n v="3"/>
    <n v="10"/>
    <n v="9"/>
    <n v="0"/>
    <n v="7596"/>
    <n v="1"/>
    <n v="9"/>
    <n v="61"/>
    <n v="3809"/>
    <n v="80"/>
    <n v="2"/>
  </r>
  <r>
    <n v="514"/>
    <x v="2"/>
    <x v="0"/>
    <x v="1"/>
    <x v="1"/>
    <x v="0"/>
    <x v="3"/>
    <x v="4"/>
    <x v="1"/>
    <x v="1"/>
    <x v="0"/>
    <n v="1"/>
    <x v="1"/>
    <x v="0"/>
    <x v="0"/>
    <x v="1"/>
    <x v="3"/>
    <x v="0"/>
    <n v="23"/>
    <x v="1"/>
    <x v="3"/>
    <x v="0"/>
    <n v="4"/>
    <x v="1"/>
    <s v="0-8 Years"/>
    <x v="2"/>
    <x v="0"/>
    <x v="2"/>
    <n v="30"/>
    <n v="4"/>
    <n v="3"/>
    <n v="3"/>
    <n v="3"/>
    <n v="4"/>
    <s v="Y"/>
    <n v="4"/>
    <n v="3"/>
    <n v="3"/>
    <n v="3"/>
    <n v="1"/>
    <n v="0"/>
    <n v="0"/>
    <n v="2285"/>
    <n v="1"/>
    <n v="0"/>
    <n v="40"/>
    <n v="3427"/>
    <n v="80"/>
    <n v="0"/>
  </r>
  <r>
    <n v="515"/>
    <x v="1"/>
    <x v="1"/>
    <x v="0"/>
    <x v="1"/>
    <x v="4"/>
    <x v="3"/>
    <x v="0"/>
    <x v="2"/>
    <x v="0"/>
    <x v="0"/>
    <n v="1"/>
    <x v="2"/>
    <x v="3"/>
    <x v="2"/>
    <x v="1"/>
    <x v="1"/>
    <x v="1"/>
    <n v="12"/>
    <x v="0"/>
    <x v="3"/>
    <x v="2"/>
    <n v="2"/>
    <x v="2"/>
    <s v="17-24 Years"/>
    <x v="1"/>
    <x v="4"/>
    <x v="4"/>
    <n v="37"/>
    <n v="14"/>
    <n v="3"/>
    <n v="4"/>
    <n v="3"/>
    <n v="1"/>
    <s v="Y"/>
    <n v="3"/>
    <n v="3"/>
    <n v="18"/>
    <n v="2"/>
    <n v="18"/>
    <n v="7"/>
    <n v="17"/>
    <n v="3034"/>
    <n v="1"/>
    <n v="12"/>
    <n v="95"/>
    <n v="26914"/>
    <n v="80"/>
    <n v="1"/>
  </r>
  <r>
    <n v="516"/>
    <x v="1"/>
    <x v="1"/>
    <x v="0"/>
    <x v="0"/>
    <x v="0"/>
    <x v="0"/>
    <x v="3"/>
    <x v="2"/>
    <x v="0"/>
    <x v="0"/>
    <n v="2"/>
    <x v="0"/>
    <x v="1"/>
    <x v="2"/>
    <x v="0"/>
    <x v="7"/>
    <x v="1"/>
    <n v="12"/>
    <x v="0"/>
    <x v="3"/>
    <x v="0"/>
    <n v="5"/>
    <x v="1"/>
    <s v="0-8 Years"/>
    <x v="0"/>
    <x v="0"/>
    <x v="2"/>
    <n v="40"/>
    <n v="2"/>
    <n v="2"/>
    <n v="4"/>
    <n v="3"/>
    <n v="2"/>
    <s v="Y"/>
    <n v="3"/>
    <n v="3"/>
    <n v="8"/>
    <n v="3"/>
    <n v="5"/>
    <n v="4"/>
    <n v="3"/>
    <n v="5715"/>
    <n v="1"/>
    <n v="1"/>
    <n v="46"/>
    <n v="22553"/>
    <n v="80"/>
    <n v="2"/>
  </r>
  <r>
    <n v="517"/>
    <x v="0"/>
    <x v="1"/>
    <x v="0"/>
    <x v="1"/>
    <x v="0"/>
    <x v="2"/>
    <x v="0"/>
    <x v="0"/>
    <x v="0"/>
    <x v="0"/>
    <n v="1"/>
    <x v="2"/>
    <x v="3"/>
    <x v="2"/>
    <x v="1"/>
    <x v="8"/>
    <x v="1"/>
    <n v="16"/>
    <x v="0"/>
    <x v="2"/>
    <x v="0"/>
    <n v="5"/>
    <x v="1"/>
    <s v="0-8 Years"/>
    <x v="2"/>
    <x v="0"/>
    <x v="2"/>
    <n v="42"/>
    <n v="1"/>
    <n v="4"/>
    <n v="2"/>
    <n v="3"/>
    <n v="1"/>
    <s v="Y"/>
    <n v="3"/>
    <n v="2"/>
    <n v="8"/>
    <n v="3"/>
    <n v="5"/>
    <n v="2"/>
    <n v="2"/>
    <n v="2576"/>
    <n v="1"/>
    <n v="1"/>
    <n v="95"/>
    <n v="20490"/>
    <n v="80"/>
    <n v="1"/>
  </r>
  <r>
    <n v="518"/>
    <x v="1"/>
    <x v="1"/>
    <x v="0"/>
    <x v="1"/>
    <x v="1"/>
    <x v="2"/>
    <x v="0"/>
    <x v="1"/>
    <x v="1"/>
    <x v="0"/>
    <n v="2"/>
    <x v="3"/>
    <x v="1"/>
    <x v="0"/>
    <x v="0"/>
    <x v="6"/>
    <x v="0"/>
    <n v="12"/>
    <x v="0"/>
    <x v="1"/>
    <x v="2"/>
    <n v="2"/>
    <x v="2"/>
    <s v="0-8 Years"/>
    <x v="2"/>
    <x v="0"/>
    <x v="2"/>
    <n v="37"/>
    <n v="10"/>
    <n v="4"/>
    <n v="3"/>
    <n v="3"/>
    <n v="2"/>
    <s v="Y"/>
    <n v="3"/>
    <n v="4"/>
    <n v="18"/>
    <n v="2"/>
    <n v="1"/>
    <n v="0"/>
    <n v="1"/>
    <n v="4197"/>
    <n v="1"/>
    <n v="0"/>
    <n v="49"/>
    <n v="21123"/>
    <n v="80"/>
    <n v="0"/>
  </r>
  <r>
    <n v="520"/>
    <x v="0"/>
    <x v="1"/>
    <x v="0"/>
    <x v="1"/>
    <x v="1"/>
    <x v="3"/>
    <x v="0"/>
    <x v="3"/>
    <x v="1"/>
    <x v="1"/>
    <n v="4"/>
    <x v="7"/>
    <x v="1"/>
    <x v="2"/>
    <x v="3"/>
    <x v="1"/>
    <x v="1"/>
    <n v="11"/>
    <x v="0"/>
    <x v="3"/>
    <x v="3"/>
    <n v="3"/>
    <x v="1"/>
    <s v="25-32 Years"/>
    <x v="5"/>
    <x v="0"/>
    <x v="1"/>
    <n v="43"/>
    <n v="12"/>
    <n v="3"/>
    <n v="1"/>
    <n v="2"/>
    <n v="2"/>
    <s v="Y"/>
    <n v="3"/>
    <n v="3"/>
    <n v="25"/>
    <n v="3"/>
    <n v="25"/>
    <n v="10"/>
    <n v="9"/>
    <n v="14336"/>
    <n v="1"/>
    <n v="3"/>
    <n v="59"/>
    <n v="4345"/>
    <n v="80"/>
    <n v="1"/>
  </r>
  <r>
    <n v="521"/>
    <x v="1"/>
    <x v="1"/>
    <x v="0"/>
    <x v="1"/>
    <x v="0"/>
    <x v="3"/>
    <x v="2"/>
    <x v="0"/>
    <x v="0"/>
    <x v="1"/>
    <n v="2"/>
    <x v="2"/>
    <x v="2"/>
    <x v="1"/>
    <x v="1"/>
    <x v="2"/>
    <x v="1"/>
    <n v="22"/>
    <x v="1"/>
    <x v="2"/>
    <x v="2"/>
    <n v="3"/>
    <x v="1"/>
    <s v="0-8 Years"/>
    <x v="2"/>
    <x v="0"/>
    <x v="2"/>
    <n v="40"/>
    <n v="2"/>
    <n v="3"/>
    <n v="2"/>
    <n v="2"/>
    <n v="3"/>
    <s v="Y"/>
    <n v="4"/>
    <n v="2"/>
    <n v="20"/>
    <n v="3"/>
    <n v="1"/>
    <n v="0"/>
    <n v="0"/>
    <n v="3448"/>
    <n v="1"/>
    <n v="0"/>
    <n v="78"/>
    <n v="13436"/>
    <n v="80"/>
    <n v="1"/>
  </r>
  <r>
    <n v="522"/>
    <x v="3"/>
    <x v="1"/>
    <x v="0"/>
    <x v="1"/>
    <x v="0"/>
    <x v="0"/>
    <x v="2"/>
    <x v="3"/>
    <x v="1"/>
    <x v="0"/>
    <n v="5"/>
    <x v="7"/>
    <x v="3"/>
    <x v="1"/>
    <x v="4"/>
    <x v="4"/>
    <x v="1"/>
    <n v="11"/>
    <x v="0"/>
    <x v="3"/>
    <x v="2"/>
    <n v="4"/>
    <x v="2"/>
    <s v="0-8 Years"/>
    <x v="2"/>
    <x v="0"/>
    <x v="2"/>
    <n v="54"/>
    <n v="5"/>
    <n v="2"/>
    <n v="1"/>
    <n v="3"/>
    <n v="1"/>
    <s v="Y"/>
    <n v="3"/>
    <n v="3"/>
    <n v="24"/>
    <n v="2"/>
    <n v="4"/>
    <n v="2"/>
    <n v="2"/>
    <n v="19406"/>
    <n v="1"/>
    <n v="1"/>
    <n v="86"/>
    <n v="8509"/>
    <n v="80"/>
    <n v="1"/>
  </r>
  <r>
    <n v="523"/>
    <x v="1"/>
    <x v="1"/>
    <x v="2"/>
    <x v="0"/>
    <x v="0"/>
    <x v="2"/>
    <x v="3"/>
    <x v="1"/>
    <x v="0"/>
    <x v="0"/>
    <n v="2"/>
    <x v="0"/>
    <x v="2"/>
    <x v="1"/>
    <x v="0"/>
    <x v="3"/>
    <x v="1"/>
    <n v="15"/>
    <x v="0"/>
    <x v="0"/>
    <x v="0"/>
    <n v="3"/>
    <x v="1"/>
    <s v="0-8 Years"/>
    <x v="2"/>
    <x v="0"/>
    <x v="2"/>
    <n v="34"/>
    <n v="4"/>
    <n v="4"/>
    <n v="3"/>
    <n v="3"/>
    <n v="3"/>
    <s v="Y"/>
    <n v="3"/>
    <n v="1"/>
    <n v="6"/>
    <n v="3"/>
    <n v="3"/>
    <n v="2"/>
    <n v="2"/>
    <n v="6538"/>
    <n v="1"/>
    <n v="1"/>
    <n v="72"/>
    <n v="12740"/>
    <n v="80"/>
    <n v="1"/>
  </r>
  <r>
    <n v="524"/>
    <x v="1"/>
    <x v="1"/>
    <x v="0"/>
    <x v="1"/>
    <x v="1"/>
    <x v="0"/>
    <x v="2"/>
    <x v="0"/>
    <x v="0"/>
    <x v="0"/>
    <n v="2"/>
    <x v="3"/>
    <x v="3"/>
    <x v="1"/>
    <x v="0"/>
    <x v="1"/>
    <x v="1"/>
    <n v="12"/>
    <x v="0"/>
    <x v="2"/>
    <x v="1"/>
    <n v="5"/>
    <x v="0"/>
    <s v="9-16 Years"/>
    <x v="5"/>
    <x v="0"/>
    <x v="3"/>
    <n v="31"/>
    <n v="7"/>
    <n v="2"/>
    <n v="2"/>
    <n v="3"/>
    <n v="1"/>
    <s v="Y"/>
    <n v="3"/>
    <n v="2"/>
    <n v="13"/>
    <n v="1"/>
    <n v="13"/>
    <n v="10"/>
    <n v="12"/>
    <n v="4306"/>
    <n v="1"/>
    <n v="3"/>
    <n v="31"/>
    <n v="4156"/>
    <n v="80"/>
    <n v="1"/>
  </r>
  <r>
    <n v="525"/>
    <x v="0"/>
    <x v="1"/>
    <x v="1"/>
    <x v="1"/>
    <x v="2"/>
    <x v="3"/>
    <x v="2"/>
    <x v="2"/>
    <x v="1"/>
    <x v="0"/>
    <n v="1"/>
    <x v="2"/>
    <x v="0"/>
    <x v="1"/>
    <x v="1"/>
    <x v="7"/>
    <x v="1"/>
    <n v="20"/>
    <x v="1"/>
    <x v="0"/>
    <x v="0"/>
    <n v="1"/>
    <x v="1"/>
    <s v="0-8 Years"/>
    <x v="2"/>
    <x v="0"/>
    <x v="2"/>
    <n v="43"/>
    <n v="21"/>
    <n v="3"/>
    <n v="4"/>
    <n v="3"/>
    <n v="4"/>
    <s v="Y"/>
    <n v="4"/>
    <n v="1"/>
    <n v="8"/>
    <n v="3"/>
    <n v="3"/>
    <n v="2"/>
    <n v="2"/>
    <n v="2258"/>
    <n v="1"/>
    <n v="1"/>
    <n v="61"/>
    <n v="15238"/>
    <n v="80"/>
    <n v="1"/>
  </r>
  <r>
    <n v="526"/>
    <x v="0"/>
    <x v="1"/>
    <x v="0"/>
    <x v="1"/>
    <x v="1"/>
    <x v="2"/>
    <x v="1"/>
    <x v="1"/>
    <x v="0"/>
    <x v="0"/>
    <n v="2"/>
    <x v="4"/>
    <x v="2"/>
    <x v="2"/>
    <x v="0"/>
    <x v="4"/>
    <x v="0"/>
    <n v="14"/>
    <x v="0"/>
    <x v="1"/>
    <x v="0"/>
    <n v="3"/>
    <x v="1"/>
    <s v="0-8 Years"/>
    <x v="2"/>
    <x v="0"/>
    <x v="2"/>
    <n v="43"/>
    <n v="8"/>
    <n v="4"/>
    <n v="3"/>
    <n v="3"/>
    <n v="3"/>
    <s v="Y"/>
    <n v="3"/>
    <n v="4"/>
    <n v="8"/>
    <n v="3"/>
    <n v="5"/>
    <n v="2"/>
    <n v="2"/>
    <n v="4522"/>
    <n v="1"/>
    <n v="0"/>
    <n v="74"/>
    <n v="2227"/>
    <n v="80"/>
    <n v="0"/>
  </r>
  <r>
    <n v="527"/>
    <x v="2"/>
    <x v="1"/>
    <x v="0"/>
    <x v="0"/>
    <x v="0"/>
    <x v="0"/>
    <x v="0"/>
    <x v="0"/>
    <x v="0"/>
    <x v="1"/>
    <n v="2"/>
    <x v="0"/>
    <x v="0"/>
    <x v="0"/>
    <x v="0"/>
    <x v="1"/>
    <x v="0"/>
    <n v="11"/>
    <x v="0"/>
    <x v="2"/>
    <x v="0"/>
    <n v="3"/>
    <x v="1"/>
    <s v="0-8 Years"/>
    <x v="0"/>
    <x v="0"/>
    <x v="2"/>
    <n v="25"/>
    <n v="4"/>
    <n v="2"/>
    <n v="2"/>
    <n v="2"/>
    <n v="4"/>
    <s v="Y"/>
    <n v="3"/>
    <n v="2"/>
    <n v="5"/>
    <n v="3"/>
    <n v="5"/>
    <n v="4"/>
    <n v="3"/>
    <n v="4487"/>
    <n v="1"/>
    <n v="1"/>
    <n v="99"/>
    <n v="12090"/>
    <n v="80"/>
    <n v="0"/>
  </r>
  <r>
    <n v="529"/>
    <x v="1"/>
    <x v="1"/>
    <x v="2"/>
    <x v="1"/>
    <x v="3"/>
    <x v="4"/>
    <x v="2"/>
    <x v="0"/>
    <x v="0"/>
    <x v="0"/>
    <n v="2"/>
    <x v="1"/>
    <x v="2"/>
    <x v="1"/>
    <x v="0"/>
    <x v="8"/>
    <x v="0"/>
    <n v="15"/>
    <x v="0"/>
    <x v="0"/>
    <x v="1"/>
    <n v="2"/>
    <x v="1"/>
    <s v="9-16 Years"/>
    <x v="5"/>
    <x v="4"/>
    <x v="1"/>
    <n v="37"/>
    <n v="25"/>
    <n v="5"/>
    <n v="2"/>
    <n v="3"/>
    <n v="3"/>
    <s v="Y"/>
    <n v="3"/>
    <n v="1"/>
    <n v="15"/>
    <n v="3"/>
    <n v="13"/>
    <n v="11"/>
    <n v="7"/>
    <n v="4449"/>
    <n v="1"/>
    <n v="10"/>
    <n v="72"/>
    <n v="23866"/>
    <n v="80"/>
    <n v="2"/>
  </r>
  <r>
    <n v="530"/>
    <x v="1"/>
    <x v="1"/>
    <x v="0"/>
    <x v="1"/>
    <x v="0"/>
    <x v="0"/>
    <x v="0"/>
    <x v="2"/>
    <x v="1"/>
    <x v="1"/>
    <n v="1"/>
    <x v="2"/>
    <x v="3"/>
    <x v="1"/>
    <x v="1"/>
    <x v="1"/>
    <x v="1"/>
    <n v="12"/>
    <x v="0"/>
    <x v="3"/>
    <x v="0"/>
    <n v="3"/>
    <x v="1"/>
    <s v="0-8 Years"/>
    <x v="2"/>
    <x v="0"/>
    <x v="2"/>
    <n v="31"/>
    <n v="1"/>
    <n v="2"/>
    <n v="4"/>
    <n v="2"/>
    <n v="1"/>
    <s v="Y"/>
    <n v="3"/>
    <n v="3"/>
    <n v="4"/>
    <n v="3"/>
    <n v="4"/>
    <n v="2"/>
    <n v="2"/>
    <n v="2218"/>
    <n v="1"/>
    <n v="3"/>
    <n v="98"/>
    <n v="16193"/>
    <n v="80"/>
    <n v="1"/>
  </r>
  <r>
    <n v="531"/>
    <x v="1"/>
    <x v="1"/>
    <x v="1"/>
    <x v="1"/>
    <x v="0"/>
    <x v="1"/>
    <x v="0"/>
    <x v="0"/>
    <x v="1"/>
    <x v="0"/>
    <n v="5"/>
    <x v="5"/>
    <x v="2"/>
    <x v="2"/>
    <x v="4"/>
    <x v="1"/>
    <x v="0"/>
    <n v="14"/>
    <x v="0"/>
    <x v="3"/>
    <x v="2"/>
    <n v="3"/>
    <x v="1"/>
    <s v="17-24 Years"/>
    <x v="1"/>
    <x v="0"/>
    <x v="0"/>
    <n v="39"/>
    <n v="1"/>
    <n v="1"/>
    <n v="2"/>
    <n v="3"/>
    <n v="3"/>
    <s v="Y"/>
    <n v="3"/>
    <n v="3"/>
    <n v="21"/>
    <n v="3"/>
    <n v="21"/>
    <n v="8"/>
    <n v="6"/>
    <n v="19197"/>
    <n v="1"/>
    <n v="1"/>
    <n v="52"/>
    <n v="8213"/>
    <n v="80"/>
    <n v="1"/>
  </r>
  <r>
    <n v="532"/>
    <x v="3"/>
    <x v="1"/>
    <x v="1"/>
    <x v="0"/>
    <x v="0"/>
    <x v="3"/>
    <x v="0"/>
    <x v="1"/>
    <x v="0"/>
    <x v="2"/>
    <n v="4"/>
    <x v="0"/>
    <x v="3"/>
    <x v="1"/>
    <x v="3"/>
    <x v="3"/>
    <x v="1"/>
    <n v="11"/>
    <x v="0"/>
    <x v="1"/>
    <x v="4"/>
    <n v="0"/>
    <x v="2"/>
    <s v="0-8 Years"/>
    <x v="1"/>
    <x v="1"/>
    <x v="1"/>
    <n v="56"/>
    <n v="6"/>
    <n v="3"/>
    <n v="3"/>
    <n v="4"/>
    <n v="1"/>
    <s v="Y"/>
    <n v="3"/>
    <n v="4"/>
    <n v="36"/>
    <n v="2"/>
    <n v="7"/>
    <n v="7"/>
    <n v="7"/>
    <n v="13212"/>
    <n v="1"/>
    <n v="7"/>
    <n v="86"/>
    <n v="18256"/>
    <n v="80"/>
    <n v="3"/>
  </r>
  <r>
    <n v="533"/>
    <x v="2"/>
    <x v="1"/>
    <x v="0"/>
    <x v="0"/>
    <x v="1"/>
    <x v="3"/>
    <x v="4"/>
    <x v="0"/>
    <x v="0"/>
    <x v="0"/>
    <n v="2"/>
    <x v="0"/>
    <x v="2"/>
    <x v="0"/>
    <x v="0"/>
    <x v="1"/>
    <x v="1"/>
    <n v="11"/>
    <x v="0"/>
    <x v="2"/>
    <x v="0"/>
    <n v="6"/>
    <x v="1"/>
    <s v="0-8 Years"/>
    <x v="0"/>
    <x v="2"/>
    <x v="0"/>
    <n v="30"/>
    <n v="12"/>
    <n v="3"/>
    <n v="2"/>
    <n v="3"/>
    <n v="3"/>
    <s v="Y"/>
    <n v="3"/>
    <n v="2"/>
    <n v="6"/>
    <n v="3"/>
    <n v="5"/>
    <n v="4"/>
    <n v="4"/>
    <n v="6577"/>
    <n v="1"/>
    <n v="4"/>
    <n v="83"/>
    <n v="19558"/>
    <n v="80"/>
    <n v="0"/>
  </r>
  <r>
    <n v="534"/>
    <x v="0"/>
    <x v="1"/>
    <x v="0"/>
    <x v="0"/>
    <x v="0"/>
    <x v="3"/>
    <x v="3"/>
    <x v="0"/>
    <x v="1"/>
    <x v="2"/>
    <n v="3"/>
    <x v="0"/>
    <x v="3"/>
    <x v="1"/>
    <x v="2"/>
    <x v="1"/>
    <x v="1"/>
    <n v="16"/>
    <x v="0"/>
    <x v="3"/>
    <x v="1"/>
    <n v="2"/>
    <x v="1"/>
    <s v="9-16 Years"/>
    <x v="1"/>
    <x v="0"/>
    <x v="1"/>
    <n v="41"/>
    <n v="1"/>
    <n v="3"/>
    <n v="2"/>
    <n v="4"/>
    <n v="1"/>
    <s v="Y"/>
    <n v="3"/>
    <n v="3"/>
    <n v="10"/>
    <n v="3"/>
    <n v="10"/>
    <n v="7"/>
    <n v="7"/>
    <n v="8392"/>
    <n v="1"/>
    <n v="0"/>
    <n v="49"/>
    <n v="19566"/>
    <n v="80"/>
    <n v="1"/>
  </r>
  <r>
    <n v="536"/>
    <x v="2"/>
    <x v="1"/>
    <x v="0"/>
    <x v="1"/>
    <x v="4"/>
    <x v="0"/>
    <x v="2"/>
    <x v="1"/>
    <x v="1"/>
    <x v="0"/>
    <n v="2"/>
    <x v="2"/>
    <x v="3"/>
    <x v="2"/>
    <x v="0"/>
    <x v="1"/>
    <x v="1"/>
    <n v="12"/>
    <x v="0"/>
    <x v="1"/>
    <x v="1"/>
    <n v="2"/>
    <x v="1"/>
    <s v="9-16 Years"/>
    <x v="2"/>
    <x v="0"/>
    <x v="1"/>
    <n v="28"/>
    <n v="17"/>
    <n v="2"/>
    <n v="3"/>
    <n v="3"/>
    <n v="1"/>
    <s v="Y"/>
    <n v="3"/>
    <n v="4"/>
    <n v="10"/>
    <n v="3"/>
    <n v="10"/>
    <n v="0"/>
    <n v="8"/>
    <n v="4558"/>
    <n v="1"/>
    <n v="1"/>
    <n v="79"/>
    <n v="13535"/>
    <n v="80"/>
    <n v="1"/>
  </r>
  <r>
    <n v="538"/>
    <x v="2"/>
    <x v="0"/>
    <x v="0"/>
    <x v="1"/>
    <x v="0"/>
    <x v="3"/>
    <x v="2"/>
    <x v="3"/>
    <x v="1"/>
    <x v="0"/>
    <n v="1"/>
    <x v="2"/>
    <x v="3"/>
    <x v="1"/>
    <x v="0"/>
    <x v="5"/>
    <x v="1"/>
    <n v="13"/>
    <x v="0"/>
    <x v="3"/>
    <x v="0"/>
    <n v="5"/>
    <x v="1"/>
    <s v="0-8 Years"/>
    <x v="2"/>
    <x v="0"/>
    <x v="2"/>
    <n v="25"/>
    <n v="3"/>
    <n v="3"/>
    <n v="1"/>
    <n v="3"/>
    <n v="1"/>
    <s v="Y"/>
    <n v="3"/>
    <n v="3"/>
    <n v="6"/>
    <n v="3"/>
    <n v="2"/>
    <n v="2"/>
    <n v="2"/>
    <n v="4031"/>
    <n v="1"/>
    <n v="0"/>
    <n v="91"/>
    <n v="9396"/>
    <n v="80"/>
    <n v="1"/>
  </r>
  <r>
    <n v="543"/>
    <x v="3"/>
    <x v="1"/>
    <x v="0"/>
    <x v="1"/>
    <x v="0"/>
    <x v="3"/>
    <x v="2"/>
    <x v="2"/>
    <x v="1"/>
    <x v="1"/>
    <n v="3"/>
    <x v="3"/>
    <x v="2"/>
    <x v="1"/>
    <x v="0"/>
    <x v="6"/>
    <x v="0"/>
    <n v="14"/>
    <x v="0"/>
    <x v="3"/>
    <x v="3"/>
    <n v="4"/>
    <x v="1"/>
    <s v="0-8 Years"/>
    <x v="0"/>
    <x v="0"/>
    <x v="0"/>
    <n v="52"/>
    <n v="3"/>
    <n v="3"/>
    <n v="4"/>
    <n v="2"/>
    <n v="3"/>
    <s v="Y"/>
    <n v="3"/>
    <n v="3"/>
    <n v="28"/>
    <n v="3"/>
    <n v="5"/>
    <n v="4"/>
    <n v="4"/>
    <n v="7969"/>
    <n v="1"/>
    <n v="0"/>
    <n v="39"/>
    <n v="19609"/>
    <n v="80"/>
    <n v="0"/>
  </r>
  <r>
    <n v="544"/>
    <x v="0"/>
    <x v="1"/>
    <x v="0"/>
    <x v="1"/>
    <x v="1"/>
    <x v="0"/>
    <x v="0"/>
    <x v="3"/>
    <x v="1"/>
    <x v="0"/>
    <n v="1"/>
    <x v="1"/>
    <x v="0"/>
    <x v="1"/>
    <x v="1"/>
    <x v="8"/>
    <x v="1"/>
    <n v="21"/>
    <x v="1"/>
    <x v="1"/>
    <x v="0"/>
    <n v="3"/>
    <x v="2"/>
    <s v="0-8 Years"/>
    <x v="2"/>
    <x v="0"/>
    <x v="2"/>
    <n v="45"/>
    <n v="10"/>
    <n v="2"/>
    <n v="1"/>
    <n v="3"/>
    <n v="4"/>
    <s v="Y"/>
    <n v="4"/>
    <n v="4"/>
    <n v="8"/>
    <n v="2"/>
    <n v="2"/>
    <n v="2"/>
    <n v="2"/>
    <n v="2654"/>
    <n v="1"/>
    <n v="0"/>
    <n v="69"/>
    <n v="9655"/>
    <n v="80"/>
    <n v="2"/>
  </r>
  <r>
    <n v="546"/>
    <x v="3"/>
    <x v="1"/>
    <x v="0"/>
    <x v="1"/>
    <x v="0"/>
    <x v="0"/>
    <x v="0"/>
    <x v="2"/>
    <x v="0"/>
    <x v="0"/>
    <n v="4"/>
    <x v="5"/>
    <x v="0"/>
    <x v="1"/>
    <x v="4"/>
    <x v="6"/>
    <x v="1"/>
    <n v="13"/>
    <x v="0"/>
    <x v="1"/>
    <x v="3"/>
    <n v="2"/>
    <x v="0"/>
    <s v="0-8 Years"/>
    <x v="2"/>
    <x v="0"/>
    <x v="0"/>
    <n v="52"/>
    <n v="4"/>
    <n v="2"/>
    <n v="4"/>
    <n v="3"/>
    <n v="4"/>
    <s v="Y"/>
    <n v="3"/>
    <n v="4"/>
    <n v="31"/>
    <n v="1"/>
    <n v="5"/>
    <n v="2"/>
    <n v="4"/>
    <n v="16555"/>
    <n v="1"/>
    <n v="1"/>
    <n v="30"/>
    <n v="10310"/>
    <n v="80"/>
    <n v="0"/>
  </r>
  <r>
    <n v="547"/>
    <x v="0"/>
    <x v="1"/>
    <x v="1"/>
    <x v="1"/>
    <x v="3"/>
    <x v="0"/>
    <x v="0"/>
    <x v="3"/>
    <x v="0"/>
    <x v="0"/>
    <n v="2"/>
    <x v="1"/>
    <x v="2"/>
    <x v="2"/>
    <x v="0"/>
    <x v="6"/>
    <x v="1"/>
    <n v="11"/>
    <x v="0"/>
    <x v="2"/>
    <x v="2"/>
    <n v="3"/>
    <x v="1"/>
    <s v="0-8 Years"/>
    <x v="0"/>
    <x v="0"/>
    <x v="2"/>
    <n v="42"/>
    <n v="29"/>
    <n v="2"/>
    <n v="1"/>
    <n v="3"/>
    <n v="3"/>
    <s v="Y"/>
    <n v="3"/>
    <n v="2"/>
    <n v="19"/>
    <n v="3"/>
    <n v="5"/>
    <n v="4"/>
    <n v="2"/>
    <n v="4556"/>
    <n v="1"/>
    <n v="0"/>
    <n v="92"/>
    <n v="12932"/>
    <n v="80"/>
    <n v="1"/>
  </r>
  <r>
    <n v="548"/>
    <x v="2"/>
    <x v="1"/>
    <x v="0"/>
    <x v="1"/>
    <x v="0"/>
    <x v="3"/>
    <x v="0"/>
    <x v="1"/>
    <x v="0"/>
    <x v="3"/>
    <n v="2"/>
    <x v="3"/>
    <x v="0"/>
    <x v="0"/>
    <x v="0"/>
    <x v="6"/>
    <x v="1"/>
    <n v="20"/>
    <x v="1"/>
    <x v="3"/>
    <x v="1"/>
    <n v="2"/>
    <x v="1"/>
    <s v="0-8 Years"/>
    <x v="0"/>
    <x v="0"/>
    <x v="2"/>
    <n v="30"/>
    <n v="2"/>
    <n v="3"/>
    <n v="3"/>
    <n v="1"/>
    <n v="4"/>
    <s v="Y"/>
    <n v="4"/>
    <n v="3"/>
    <n v="11"/>
    <n v="3"/>
    <n v="5"/>
    <n v="4"/>
    <n v="2"/>
    <n v="6091"/>
    <n v="1"/>
    <n v="0"/>
    <n v="43"/>
    <n v="24793"/>
    <n v="80"/>
    <n v="0"/>
  </r>
  <r>
    <n v="549"/>
    <x v="3"/>
    <x v="1"/>
    <x v="0"/>
    <x v="1"/>
    <x v="1"/>
    <x v="3"/>
    <x v="0"/>
    <x v="3"/>
    <x v="0"/>
    <x v="0"/>
    <n v="5"/>
    <x v="5"/>
    <x v="3"/>
    <x v="1"/>
    <x v="4"/>
    <x v="5"/>
    <x v="1"/>
    <n v="11"/>
    <x v="0"/>
    <x v="1"/>
    <x v="4"/>
    <n v="5"/>
    <x v="0"/>
    <s v="25-32 Years"/>
    <x v="1"/>
    <x v="4"/>
    <x v="3"/>
    <n v="60"/>
    <n v="7"/>
    <n v="3"/>
    <n v="1"/>
    <n v="3"/>
    <n v="1"/>
    <s v="Y"/>
    <n v="3"/>
    <n v="4"/>
    <n v="33"/>
    <n v="1"/>
    <n v="29"/>
    <n v="8"/>
    <n v="10"/>
    <n v="19566"/>
    <n v="1"/>
    <n v="11"/>
    <n v="41"/>
    <n v="3854"/>
    <n v="80"/>
    <n v="0"/>
  </r>
  <r>
    <n v="550"/>
    <x v="0"/>
    <x v="1"/>
    <x v="0"/>
    <x v="1"/>
    <x v="4"/>
    <x v="3"/>
    <x v="2"/>
    <x v="1"/>
    <x v="0"/>
    <x v="0"/>
    <n v="2"/>
    <x v="3"/>
    <x v="2"/>
    <x v="2"/>
    <x v="0"/>
    <x v="6"/>
    <x v="1"/>
    <n v="14"/>
    <x v="0"/>
    <x v="3"/>
    <x v="2"/>
    <n v="5"/>
    <x v="2"/>
    <s v="9-16 Years"/>
    <x v="1"/>
    <x v="0"/>
    <x v="1"/>
    <n v="46"/>
    <n v="18"/>
    <n v="3"/>
    <n v="3"/>
    <n v="3"/>
    <n v="3"/>
    <s v="Y"/>
    <n v="3"/>
    <n v="3"/>
    <n v="19"/>
    <n v="2"/>
    <n v="10"/>
    <n v="7"/>
    <n v="8"/>
    <n v="4810"/>
    <n v="1"/>
    <n v="0"/>
    <n v="87"/>
    <n v="26314"/>
    <n v="80"/>
    <n v="1"/>
  </r>
  <r>
    <n v="551"/>
    <x v="0"/>
    <x v="1"/>
    <x v="1"/>
    <x v="1"/>
    <x v="3"/>
    <x v="2"/>
    <x v="4"/>
    <x v="2"/>
    <x v="0"/>
    <x v="1"/>
    <n v="2"/>
    <x v="4"/>
    <x v="0"/>
    <x v="1"/>
    <x v="0"/>
    <x v="1"/>
    <x v="1"/>
    <n v="11"/>
    <x v="0"/>
    <x v="1"/>
    <x v="0"/>
    <n v="4"/>
    <x v="3"/>
    <s v="0-8 Years"/>
    <x v="0"/>
    <x v="0"/>
    <x v="0"/>
    <n v="42"/>
    <n v="28"/>
    <n v="4"/>
    <n v="4"/>
    <n v="2"/>
    <n v="4"/>
    <s v="Y"/>
    <n v="3"/>
    <n v="4"/>
    <n v="7"/>
    <n v="4"/>
    <n v="6"/>
    <n v="5"/>
    <n v="4"/>
    <n v="4523"/>
    <n v="1"/>
    <n v="0"/>
    <n v="88"/>
    <n v="4386"/>
    <n v="80"/>
    <n v="3"/>
  </r>
  <r>
    <n v="554"/>
    <x v="2"/>
    <x v="0"/>
    <x v="0"/>
    <x v="0"/>
    <x v="0"/>
    <x v="1"/>
    <x v="4"/>
    <x v="3"/>
    <x v="0"/>
    <x v="0"/>
    <n v="1"/>
    <x v="6"/>
    <x v="1"/>
    <x v="0"/>
    <x v="1"/>
    <x v="1"/>
    <x v="0"/>
    <n v="16"/>
    <x v="0"/>
    <x v="2"/>
    <x v="0"/>
    <n v="4"/>
    <x v="1"/>
    <s v="0-8 Years"/>
    <x v="2"/>
    <x v="0"/>
    <x v="0"/>
    <n v="24"/>
    <n v="1"/>
    <n v="1"/>
    <n v="1"/>
    <n v="3"/>
    <n v="2"/>
    <s v="Y"/>
    <n v="3"/>
    <n v="2"/>
    <n v="6"/>
    <n v="3"/>
    <n v="5"/>
    <n v="3"/>
    <n v="4"/>
    <n v="3202"/>
    <n v="1"/>
    <n v="1"/>
    <n v="62"/>
    <n v="21972"/>
    <n v="80"/>
    <n v="0"/>
  </r>
  <r>
    <n v="555"/>
    <x v="1"/>
    <x v="0"/>
    <x v="1"/>
    <x v="0"/>
    <x v="0"/>
    <x v="0"/>
    <x v="3"/>
    <x v="2"/>
    <x v="0"/>
    <x v="3"/>
    <n v="1"/>
    <x v="6"/>
    <x v="2"/>
    <x v="2"/>
    <x v="1"/>
    <x v="1"/>
    <x v="1"/>
    <n v="16"/>
    <x v="0"/>
    <x v="1"/>
    <x v="0"/>
    <n v="3"/>
    <x v="2"/>
    <s v="0-8 Years"/>
    <x v="2"/>
    <x v="0"/>
    <x v="2"/>
    <n v="34"/>
    <n v="6"/>
    <n v="2"/>
    <n v="4"/>
    <n v="1"/>
    <n v="3"/>
    <s v="Y"/>
    <n v="3"/>
    <n v="4"/>
    <n v="3"/>
    <n v="2"/>
    <n v="2"/>
    <n v="2"/>
    <n v="0"/>
    <n v="2351"/>
    <n v="1"/>
    <n v="1"/>
    <n v="33"/>
    <n v="12253"/>
    <n v="80"/>
    <n v="1"/>
  </r>
  <r>
    <n v="556"/>
    <x v="1"/>
    <x v="1"/>
    <x v="1"/>
    <x v="1"/>
    <x v="0"/>
    <x v="0"/>
    <x v="0"/>
    <x v="2"/>
    <x v="1"/>
    <x v="0"/>
    <n v="1"/>
    <x v="2"/>
    <x v="0"/>
    <x v="1"/>
    <x v="1"/>
    <x v="1"/>
    <x v="0"/>
    <n v="23"/>
    <x v="1"/>
    <x v="3"/>
    <x v="0"/>
    <n v="3"/>
    <x v="1"/>
    <s v="0-8 Years"/>
    <x v="2"/>
    <x v="0"/>
    <x v="2"/>
    <n v="38"/>
    <n v="2"/>
    <n v="2"/>
    <n v="4"/>
    <n v="3"/>
    <n v="4"/>
    <s v="Y"/>
    <n v="4"/>
    <n v="3"/>
    <n v="1"/>
    <n v="3"/>
    <n v="1"/>
    <n v="0"/>
    <n v="0"/>
    <n v="1702"/>
    <n v="1"/>
    <n v="0"/>
    <n v="42"/>
    <n v="12106"/>
    <n v="80"/>
    <n v="1"/>
  </r>
  <r>
    <n v="558"/>
    <x v="1"/>
    <x v="1"/>
    <x v="0"/>
    <x v="0"/>
    <x v="0"/>
    <x v="2"/>
    <x v="0"/>
    <x v="1"/>
    <x v="0"/>
    <x v="0"/>
    <n v="5"/>
    <x v="5"/>
    <x v="2"/>
    <x v="1"/>
    <x v="4"/>
    <x v="1"/>
    <x v="1"/>
    <n v="14"/>
    <x v="0"/>
    <x v="1"/>
    <x v="2"/>
    <n v="2"/>
    <x v="1"/>
    <s v="17-24 Years"/>
    <x v="3"/>
    <x v="0"/>
    <x v="3"/>
    <n v="40"/>
    <n v="2"/>
    <n v="4"/>
    <n v="3"/>
    <n v="3"/>
    <n v="3"/>
    <s v="Y"/>
    <n v="3"/>
    <n v="4"/>
    <n v="21"/>
    <n v="3"/>
    <n v="20"/>
    <n v="15"/>
    <n v="12"/>
    <n v="18041"/>
    <n v="1"/>
    <n v="1"/>
    <n v="79"/>
    <n v="13022"/>
    <n v="80"/>
    <n v="0"/>
  </r>
  <r>
    <n v="560"/>
    <x v="2"/>
    <x v="1"/>
    <x v="0"/>
    <x v="1"/>
    <x v="2"/>
    <x v="3"/>
    <x v="0"/>
    <x v="3"/>
    <x v="0"/>
    <x v="0"/>
    <n v="1"/>
    <x v="1"/>
    <x v="0"/>
    <x v="2"/>
    <x v="1"/>
    <x v="1"/>
    <x v="1"/>
    <n v="22"/>
    <x v="1"/>
    <x v="2"/>
    <x v="0"/>
    <n v="3"/>
    <x v="0"/>
    <s v="0-8 Years"/>
    <x v="2"/>
    <x v="0"/>
    <x v="2"/>
    <n v="26"/>
    <n v="23"/>
    <n v="3"/>
    <n v="1"/>
    <n v="3"/>
    <n v="4"/>
    <s v="Y"/>
    <n v="4"/>
    <n v="2"/>
    <n v="3"/>
    <n v="1"/>
    <n v="3"/>
    <n v="2"/>
    <n v="2"/>
    <n v="2886"/>
    <n v="1"/>
    <n v="0"/>
    <n v="90"/>
    <n v="3032"/>
    <n v="80"/>
    <n v="2"/>
  </r>
  <r>
    <n v="562"/>
    <x v="2"/>
    <x v="1"/>
    <x v="2"/>
    <x v="1"/>
    <x v="0"/>
    <x v="3"/>
    <x v="0"/>
    <x v="1"/>
    <x v="1"/>
    <x v="0"/>
    <n v="1"/>
    <x v="2"/>
    <x v="0"/>
    <x v="1"/>
    <x v="1"/>
    <x v="4"/>
    <x v="1"/>
    <n v="15"/>
    <x v="0"/>
    <x v="3"/>
    <x v="1"/>
    <n v="3"/>
    <x v="0"/>
    <s v="0-8 Years"/>
    <x v="2"/>
    <x v="0"/>
    <x v="0"/>
    <n v="30"/>
    <n v="3"/>
    <n v="3"/>
    <n v="3"/>
    <n v="3"/>
    <n v="4"/>
    <s v="Y"/>
    <n v="3"/>
    <n v="3"/>
    <n v="9"/>
    <n v="1"/>
    <n v="5"/>
    <n v="3"/>
    <n v="4"/>
    <n v="2097"/>
    <n v="1"/>
    <n v="1"/>
    <n v="53"/>
    <n v="16734"/>
    <n v="80"/>
    <n v="1"/>
  </r>
  <r>
    <n v="564"/>
    <x v="2"/>
    <x v="1"/>
    <x v="0"/>
    <x v="1"/>
    <x v="0"/>
    <x v="2"/>
    <x v="2"/>
    <x v="0"/>
    <x v="1"/>
    <x v="1"/>
    <n v="3"/>
    <x v="7"/>
    <x v="2"/>
    <x v="1"/>
    <x v="2"/>
    <x v="1"/>
    <x v="1"/>
    <n v="18"/>
    <x v="0"/>
    <x v="3"/>
    <x v="1"/>
    <n v="2"/>
    <x v="1"/>
    <s v="9-16 Years"/>
    <x v="2"/>
    <x v="0"/>
    <x v="1"/>
    <n v="29"/>
    <n v="3"/>
    <n v="4"/>
    <n v="2"/>
    <n v="2"/>
    <n v="3"/>
    <s v="Y"/>
    <n v="3"/>
    <n v="3"/>
    <n v="10"/>
    <n v="3"/>
    <n v="10"/>
    <n v="2"/>
    <n v="7"/>
    <n v="11935"/>
    <n v="1"/>
    <n v="0"/>
    <n v="93"/>
    <n v="21526"/>
    <n v="80"/>
    <n v="0"/>
  </r>
  <r>
    <n v="565"/>
    <x v="2"/>
    <x v="0"/>
    <x v="0"/>
    <x v="1"/>
    <x v="3"/>
    <x v="4"/>
    <x v="4"/>
    <x v="1"/>
    <x v="0"/>
    <x v="1"/>
    <n v="1"/>
    <x v="1"/>
    <x v="1"/>
    <x v="1"/>
    <x v="1"/>
    <x v="5"/>
    <x v="1"/>
    <n v="16"/>
    <x v="0"/>
    <x v="2"/>
    <x v="0"/>
    <n v="2"/>
    <x v="3"/>
    <s v="0-8 Years"/>
    <x v="2"/>
    <x v="0"/>
    <x v="2"/>
    <n v="29"/>
    <n v="25"/>
    <n v="5"/>
    <n v="3"/>
    <n v="2"/>
    <n v="2"/>
    <s v="Y"/>
    <n v="3"/>
    <n v="2"/>
    <n v="6"/>
    <n v="4"/>
    <n v="2"/>
    <n v="2"/>
    <n v="1"/>
    <n v="2546"/>
    <n v="1"/>
    <n v="1"/>
    <n v="71"/>
    <n v="18300"/>
    <n v="80"/>
    <n v="0"/>
  </r>
  <r>
    <n v="566"/>
    <x v="4"/>
    <x v="0"/>
    <x v="0"/>
    <x v="2"/>
    <x v="0"/>
    <x v="0"/>
    <x v="4"/>
    <x v="3"/>
    <x v="1"/>
    <x v="1"/>
    <n v="1"/>
    <x v="8"/>
    <x v="0"/>
    <x v="0"/>
    <x v="1"/>
    <x v="1"/>
    <x v="1"/>
    <n v="12"/>
    <x v="0"/>
    <x v="3"/>
    <x v="0"/>
    <n v="3"/>
    <x v="3"/>
    <s v="0-8 Years"/>
    <x v="2"/>
    <x v="0"/>
    <x v="2"/>
    <n v="19"/>
    <n v="2"/>
    <n v="2"/>
    <n v="1"/>
    <n v="2"/>
    <n v="4"/>
    <s v="Y"/>
    <n v="3"/>
    <n v="3"/>
    <n v="1"/>
    <n v="4"/>
    <n v="1"/>
    <n v="0"/>
    <n v="0"/>
    <n v="2564"/>
    <n v="1"/>
    <n v="0"/>
    <n v="52"/>
    <n v="18437"/>
    <n v="80"/>
    <n v="0"/>
  </r>
  <r>
    <n v="567"/>
    <x v="2"/>
    <x v="1"/>
    <x v="2"/>
    <x v="0"/>
    <x v="2"/>
    <x v="2"/>
    <x v="1"/>
    <x v="1"/>
    <x v="0"/>
    <x v="0"/>
    <n v="3"/>
    <x v="0"/>
    <x v="3"/>
    <x v="1"/>
    <x v="2"/>
    <x v="1"/>
    <x v="1"/>
    <n v="11"/>
    <x v="0"/>
    <x v="3"/>
    <x v="1"/>
    <n v="3"/>
    <x v="1"/>
    <s v="9-16 Years"/>
    <x v="1"/>
    <x v="1"/>
    <x v="1"/>
    <n v="30"/>
    <n v="22"/>
    <n v="4"/>
    <n v="3"/>
    <n v="3"/>
    <n v="1"/>
    <s v="Y"/>
    <n v="3"/>
    <n v="3"/>
    <n v="10"/>
    <n v="3"/>
    <n v="9"/>
    <n v="8"/>
    <n v="8"/>
    <n v="8412"/>
    <n v="1"/>
    <n v="7"/>
    <n v="69"/>
    <n v="2890"/>
    <n v="80"/>
    <n v="0"/>
  </r>
  <r>
    <n v="568"/>
    <x v="3"/>
    <x v="1"/>
    <x v="0"/>
    <x v="0"/>
    <x v="3"/>
    <x v="3"/>
    <x v="3"/>
    <x v="3"/>
    <x v="1"/>
    <x v="1"/>
    <n v="4"/>
    <x v="5"/>
    <x v="0"/>
    <x v="2"/>
    <x v="3"/>
    <x v="8"/>
    <x v="1"/>
    <n v="12"/>
    <x v="0"/>
    <x v="3"/>
    <x v="3"/>
    <n v="3"/>
    <x v="2"/>
    <s v="0-8 Years"/>
    <x v="2"/>
    <x v="0"/>
    <x v="2"/>
    <n v="57"/>
    <n v="29"/>
    <n v="3"/>
    <n v="1"/>
    <n v="2"/>
    <n v="4"/>
    <s v="Y"/>
    <n v="3"/>
    <n v="3"/>
    <n v="32"/>
    <n v="2"/>
    <n v="1"/>
    <n v="0"/>
    <n v="0"/>
    <n v="14118"/>
    <n v="1"/>
    <n v="0"/>
    <n v="56"/>
    <n v="22102"/>
    <n v="80"/>
    <n v="1"/>
  </r>
  <r>
    <n v="569"/>
    <x v="0"/>
    <x v="1"/>
    <x v="0"/>
    <x v="1"/>
    <x v="3"/>
    <x v="2"/>
    <x v="0"/>
    <x v="0"/>
    <x v="1"/>
    <x v="1"/>
    <n v="4"/>
    <x v="5"/>
    <x v="2"/>
    <x v="1"/>
    <x v="4"/>
    <x v="1"/>
    <x v="1"/>
    <n v="15"/>
    <x v="0"/>
    <x v="2"/>
    <x v="3"/>
    <n v="2"/>
    <x v="1"/>
    <s v="25-32 Years"/>
    <x v="5"/>
    <x v="3"/>
    <x v="1"/>
    <n v="50"/>
    <n v="29"/>
    <n v="4"/>
    <n v="2"/>
    <n v="2"/>
    <n v="3"/>
    <s v="Y"/>
    <n v="3"/>
    <n v="2"/>
    <n v="28"/>
    <n v="3"/>
    <n v="27"/>
    <n v="10"/>
    <n v="7"/>
    <n v="17046"/>
    <n v="1"/>
    <n v="15"/>
    <n v="88"/>
    <n v="9314"/>
    <n v="80"/>
    <n v="1"/>
  </r>
  <r>
    <n v="571"/>
    <x v="2"/>
    <x v="1"/>
    <x v="2"/>
    <x v="1"/>
    <x v="0"/>
    <x v="3"/>
    <x v="2"/>
    <x v="1"/>
    <x v="0"/>
    <x v="0"/>
    <n v="1"/>
    <x v="2"/>
    <x v="0"/>
    <x v="0"/>
    <x v="1"/>
    <x v="1"/>
    <x v="1"/>
    <n v="14"/>
    <x v="0"/>
    <x v="3"/>
    <x v="1"/>
    <n v="2"/>
    <x v="2"/>
    <s v="9-16 Years"/>
    <x v="1"/>
    <x v="2"/>
    <x v="1"/>
    <n v="30"/>
    <n v="2"/>
    <n v="3"/>
    <n v="3"/>
    <n v="3"/>
    <n v="4"/>
    <s v="Y"/>
    <n v="3"/>
    <n v="3"/>
    <n v="12"/>
    <n v="2"/>
    <n v="11"/>
    <n v="7"/>
    <n v="7"/>
    <n v="2564"/>
    <n v="1"/>
    <n v="6"/>
    <n v="49"/>
    <n v="7181"/>
    <n v="80"/>
    <n v="0"/>
  </r>
  <r>
    <n v="573"/>
    <x v="3"/>
    <x v="1"/>
    <x v="1"/>
    <x v="0"/>
    <x v="3"/>
    <x v="3"/>
    <x v="3"/>
    <x v="1"/>
    <x v="0"/>
    <x v="1"/>
    <n v="3"/>
    <x v="0"/>
    <x v="3"/>
    <x v="1"/>
    <x v="2"/>
    <x v="4"/>
    <x v="1"/>
    <n v="19"/>
    <x v="0"/>
    <x v="1"/>
    <x v="2"/>
    <n v="5"/>
    <x v="3"/>
    <s v="17-24 Years"/>
    <x v="3"/>
    <x v="3"/>
    <x v="3"/>
    <n v="60"/>
    <n v="28"/>
    <n v="3"/>
    <n v="3"/>
    <n v="2"/>
    <n v="1"/>
    <s v="Y"/>
    <n v="3"/>
    <n v="4"/>
    <n v="22"/>
    <n v="4"/>
    <n v="18"/>
    <n v="13"/>
    <n v="11"/>
    <n v="10266"/>
    <n v="1"/>
    <n v="13"/>
    <n v="80"/>
    <n v="2845"/>
    <n v="80"/>
    <n v="0"/>
  </r>
  <r>
    <n v="574"/>
    <x v="0"/>
    <x v="1"/>
    <x v="0"/>
    <x v="1"/>
    <x v="0"/>
    <x v="0"/>
    <x v="2"/>
    <x v="3"/>
    <x v="0"/>
    <x v="0"/>
    <n v="2"/>
    <x v="3"/>
    <x v="0"/>
    <x v="2"/>
    <x v="0"/>
    <x v="5"/>
    <x v="1"/>
    <n v="13"/>
    <x v="0"/>
    <x v="3"/>
    <x v="2"/>
    <n v="2"/>
    <x v="1"/>
    <s v="0-8 Years"/>
    <x v="2"/>
    <x v="0"/>
    <x v="0"/>
    <n v="47"/>
    <n v="2"/>
    <n v="2"/>
    <n v="1"/>
    <n v="3"/>
    <n v="4"/>
    <s v="Y"/>
    <n v="3"/>
    <n v="3"/>
    <n v="20"/>
    <n v="3"/>
    <n v="5"/>
    <n v="0"/>
    <n v="4"/>
    <n v="5070"/>
    <n v="1"/>
    <n v="0"/>
    <n v="65"/>
    <n v="7389"/>
    <n v="80"/>
    <n v="3"/>
  </r>
  <r>
    <n v="575"/>
    <x v="0"/>
    <x v="1"/>
    <x v="0"/>
    <x v="1"/>
    <x v="0"/>
    <x v="3"/>
    <x v="0"/>
    <x v="3"/>
    <x v="1"/>
    <x v="0"/>
    <n v="4"/>
    <x v="7"/>
    <x v="2"/>
    <x v="1"/>
    <x v="4"/>
    <x v="2"/>
    <x v="1"/>
    <n v="13"/>
    <x v="0"/>
    <x v="3"/>
    <x v="3"/>
    <n v="2"/>
    <x v="0"/>
    <s v="0-8 Years"/>
    <x v="2"/>
    <x v="0"/>
    <x v="2"/>
    <n v="46"/>
    <n v="2"/>
    <n v="3"/>
    <n v="1"/>
    <n v="3"/>
    <n v="3"/>
    <s v="Y"/>
    <n v="3"/>
    <n v="3"/>
    <n v="26"/>
    <n v="1"/>
    <n v="3"/>
    <n v="2"/>
    <n v="1"/>
    <n v="17861"/>
    <n v="1"/>
    <n v="0"/>
    <n v="51"/>
    <n v="2288"/>
    <n v="80"/>
    <n v="0"/>
  </r>
  <r>
    <n v="577"/>
    <x v="1"/>
    <x v="1"/>
    <x v="0"/>
    <x v="1"/>
    <x v="2"/>
    <x v="3"/>
    <x v="0"/>
    <x v="2"/>
    <x v="1"/>
    <x v="3"/>
    <n v="1"/>
    <x v="2"/>
    <x v="2"/>
    <x v="0"/>
    <x v="0"/>
    <x v="1"/>
    <x v="1"/>
    <n v="15"/>
    <x v="0"/>
    <x v="3"/>
    <x v="0"/>
    <n v="2"/>
    <x v="1"/>
    <s v="0-8 Years"/>
    <x v="0"/>
    <x v="2"/>
    <x v="2"/>
    <n v="35"/>
    <n v="22"/>
    <n v="3"/>
    <n v="4"/>
    <n v="1"/>
    <n v="3"/>
    <s v="Y"/>
    <n v="3"/>
    <n v="3"/>
    <n v="6"/>
    <n v="3"/>
    <n v="5"/>
    <n v="4"/>
    <n v="3"/>
    <n v="4230"/>
    <n v="1"/>
    <n v="4"/>
    <n v="46"/>
    <n v="19225"/>
    <n v="80"/>
    <n v="0"/>
  </r>
  <r>
    <n v="578"/>
    <x v="3"/>
    <x v="1"/>
    <x v="0"/>
    <x v="1"/>
    <x v="1"/>
    <x v="2"/>
    <x v="0"/>
    <x v="1"/>
    <x v="0"/>
    <x v="0"/>
    <n v="2"/>
    <x v="2"/>
    <x v="2"/>
    <x v="0"/>
    <x v="1"/>
    <x v="7"/>
    <x v="1"/>
    <n v="11"/>
    <x v="0"/>
    <x v="3"/>
    <x v="2"/>
    <n v="3"/>
    <x v="1"/>
    <s v="0-8 Years"/>
    <x v="2"/>
    <x v="0"/>
    <x v="2"/>
    <n v="54"/>
    <n v="8"/>
    <n v="4"/>
    <n v="3"/>
    <n v="3"/>
    <n v="3"/>
    <s v="Y"/>
    <n v="3"/>
    <n v="3"/>
    <n v="19"/>
    <n v="3"/>
    <n v="1"/>
    <n v="0"/>
    <n v="0"/>
    <n v="3780"/>
    <n v="1"/>
    <n v="0"/>
    <n v="42"/>
    <n v="23428"/>
    <n v="80"/>
    <n v="0"/>
  </r>
  <r>
    <n v="579"/>
    <x v="1"/>
    <x v="1"/>
    <x v="0"/>
    <x v="1"/>
    <x v="0"/>
    <x v="2"/>
    <x v="0"/>
    <x v="2"/>
    <x v="1"/>
    <x v="1"/>
    <n v="1"/>
    <x v="1"/>
    <x v="2"/>
    <x v="2"/>
    <x v="1"/>
    <x v="8"/>
    <x v="1"/>
    <n v="12"/>
    <x v="0"/>
    <x v="3"/>
    <x v="1"/>
    <n v="3"/>
    <x v="1"/>
    <s v="0-8 Years"/>
    <x v="2"/>
    <x v="2"/>
    <x v="1"/>
    <n v="34"/>
    <n v="2"/>
    <n v="4"/>
    <n v="4"/>
    <n v="2"/>
    <n v="3"/>
    <s v="Y"/>
    <n v="3"/>
    <n v="3"/>
    <n v="14"/>
    <n v="3"/>
    <n v="7"/>
    <n v="3"/>
    <n v="7"/>
    <n v="2768"/>
    <n v="1"/>
    <n v="5"/>
    <n v="62"/>
    <n v="8416"/>
    <n v="80"/>
    <n v="1"/>
  </r>
  <r>
    <n v="580"/>
    <x v="0"/>
    <x v="1"/>
    <x v="0"/>
    <x v="0"/>
    <x v="1"/>
    <x v="3"/>
    <x v="3"/>
    <x v="1"/>
    <x v="0"/>
    <x v="1"/>
    <n v="3"/>
    <x v="0"/>
    <x v="0"/>
    <x v="1"/>
    <x v="2"/>
    <x v="6"/>
    <x v="0"/>
    <n v="19"/>
    <x v="0"/>
    <x v="3"/>
    <x v="1"/>
    <n v="3"/>
    <x v="1"/>
    <s v="0-8 Years"/>
    <x v="2"/>
    <x v="0"/>
    <x v="2"/>
    <n v="46"/>
    <n v="10"/>
    <n v="3"/>
    <n v="3"/>
    <n v="2"/>
    <n v="4"/>
    <s v="Y"/>
    <n v="3"/>
    <n v="3"/>
    <n v="15"/>
    <n v="3"/>
    <n v="3"/>
    <n v="2"/>
    <n v="2"/>
    <n v="9071"/>
    <n v="1"/>
    <n v="1"/>
    <n v="94"/>
    <n v="11563"/>
    <n v="80"/>
    <n v="1"/>
  </r>
  <r>
    <n v="581"/>
    <x v="1"/>
    <x v="1"/>
    <x v="0"/>
    <x v="1"/>
    <x v="1"/>
    <x v="1"/>
    <x v="0"/>
    <x v="1"/>
    <x v="1"/>
    <x v="0"/>
    <n v="3"/>
    <x v="3"/>
    <x v="1"/>
    <x v="2"/>
    <x v="2"/>
    <x v="1"/>
    <x v="1"/>
    <n v="25"/>
    <x v="1"/>
    <x v="1"/>
    <x v="1"/>
    <n v="6"/>
    <x v="3"/>
    <s v="9-16 Years"/>
    <x v="1"/>
    <x v="0"/>
    <x v="1"/>
    <n v="31"/>
    <n v="9"/>
    <n v="1"/>
    <n v="3"/>
    <n v="3"/>
    <n v="2"/>
    <s v="Y"/>
    <n v="4"/>
    <n v="4"/>
    <n v="13"/>
    <n v="4"/>
    <n v="13"/>
    <n v="8"/>
    <n v="8"/>
    <n v="10648"/>
    <n v="1"/>
    <n v="0"/>
    <n v="33"/>
    <n v="14394"/>
    <n v="80"/>
    <n v="1"/>
  </r>
  <r>
    <n v="582"/>
    <x v="1"/>
    <x v="0"/>
    <x v="0"/>
    <x v="1"/>
    <x v="4"/>
    <x v="1"/>
    <x v="2"/>
    <x v="0"/>
    <x v="1"/>
    <x v="0"/>
    <n v="3"/>
    <x v="5"/>
    <x v="2"/>
    <x v="1"/>
    <x v="3"/>
    <x v="7"/>
    <x v="0"/>
    <n v="12"/>
    <x v="0"/>
    <x v="1"/>
    <x v="1"/>
    <n v="2"/>
    <x v="3"/>
    <s v="0-8 Years"/>
    <x v="0"/>
    <x v="1"/>
    <x v="1"/>
    <n v="33"/>
    <n v="15"/>
    <n v="1"/>
    <n v="2"/>
    <n v="3"/>
    <n v="3"/>
    <s v="Y"/>
    <n v="3"/>
    <n v="4"/>
    <n v="15"/>
    <n v="4"/>
    <n v="7"/>
    <n v="6"/>
    <n v="7"/>
    <n v="13610"/>
    <n v="1"/>
    <n v="7"/>
    <n v="56"/>
    <n v="24619"/>
    <n v="80"/>
    <n v="0"/>
  </r>
  <r>
    <n v="584"/>
    <x v="1"/>
    <x v="0"/>
    <x v="0"/>
    <x v="1"/>
    <x v="1"/>
    <x v="1"/>
    <x v="2"/>
    <x v="3"/>
    <x v="1"/>
    <x v="3"/>
    <n v="1"/>
    <x v="2"/>
    <x v="0"/>
    <x v="2"/>
    <x v="1"/>
    <x v="7"/>
    <x v="1"/>
    <n v="13"/>
    <x v="0"/>
    <x v="0"/>
    <x v="0"/>
    <n v="2"/>
    <x v="1"/>
    <s v="0-8 Years"/>
    <x v="2"/>
    <x v="0"/>
    <x v="2"/>
    <n v="33"/>
    <n v="10"/>
    <n v="1"/>
    <n v="1"/>
    <n v="1"/>
    <n v="4"/>
    <s v="Y"/>
    <n v="3"/>
    <n v="1"/>
    <n v="8"/>
    <n v="3"/>
    <n v="4"/>
    <n v="3"/>
    <n v="3"/>
    <n v="3408"/>
    <n v="1"/>
    <n v="1"/>
    <n v="38"/>
    <n v="6705"/>
    <n v="80"/>
    <n v="3"/>
  </r>
  <r>
    <n v="585"/>
    <x v="2"/>
    <x v="1"/>
    <x v="0"/>
    <x v="0"/>
    <x v="1"/>
    <x v="1"/>
    <x v="3"/>
    <x v="2"/>
    <x v="1"/>
    <x v="0"/>
    <n v="1"/>
    <x v="6"/>
    <x v="1"/>
    <x v="0"/>
    <x v="1"/>
    <x v="1"/>
    <x v="1"/>
    <n v="14"/>
    <x v="0"/>
    <x v="0"/>
    <x v="0"/>
    <n v="3"/>
    <x v="1"/>
    <s v="0-8 Years"/>
    <x v="2"/>
    <x v="0"/>
    <x v="2"/>
    <n v="30"/>
    <n v="7"/>
    <n v="1"/>
    <n v="4"/>
    <n v="3"/>
    <n v="2"/>
    <s v="Y"/>
    <n v="3"/>
    <n v="1"/>
    <n v="4"/>
    <n v="3"/>
    <n v="3"/>
    <n v="2"/>
    <n v="2"/>
    <n v="2983"/>
    <n v="1"/>
    <n v="1"/>
    <n v="57"/>
    <n v="18398"/>
    <n v="80"/>
    <n v="0"/>
  </r>
  <r>
    <n v="586"/>
    <x v="1"/>
    <x v="1"/>
    <x v="0"/>
    <x v="1"/>
    <x v="4"/>
    <x v="3"/>
    <x v="0"/>
    <x v="2"/>
    <x v="1"/>
    <x v="0"/>
    <n v="3"/>
    <x v="4"/>
    <x v="2"/>
    <x v="1"/>
    <x v="0"/>
    <x v="4"/>
    <x v="0"/>
    <n v="12"/>
    <x v="0"/>
    <x v="3"/>
    <x v="1"/>
    <n v="2"/>
    <x v="1"/>
    <s v="0-8 Years"/>
    <x v="1"/>
    <x v="0"/>
    <x v="2"/>
    <n v="35"/>
    <n v="16"/>
    <n v="3"/>
    <n v="4"/>
    <n v="3"/>
    <n v="3"/>
    <s v="Y"/>
    <n v="3"/>
    <n v="3"/>
    <n v="10"/>
    <n v="3"/>
    <n v="8"/>
    <n v="7"/>
    <n v="0"/>
    <n v="7632"/>
    <n v="1"/>
    <n v="0"/>
    <n v="72"/>
    <n v="14295"/>
    <n v="80"/>
    <n v="0"/>
  </r>
  <r>
    <n v="587"/>
    <x v="1"/>
    <x v="0"/>
    <x v="1"/>
    <x v="1"/>
    <x v="2"/>
    <x v="3"/>
    <x v="0"/>
    <x v="3"/>
    <x v="1"/>
    <x v="0"/>
    <n v="3"/>
    <x v="4"/>
    <x v="2"/>
    <x v="1"/>
    <x v="2"/>
    <x v="8"/>
    <x v="1"/>
    <n v="12"/>
    <x v="0"/>
    <x v="0"/>
    <x v="1"/>
    <n v="2"/>
    <x v="1"/>
    <s v="0-8 Years"/>
    <x v="2"/>
    <x v="0"/>
    <x v="2"/>
    <n v="31"/>
    <n v="20"/>
    <n v="3"/>
    <n v="1"/>
    <n v="3"/>
    <n v="3"/>
    <s v="Y"/>
    <n v="3"/>
    <n v="1"/>
    <n v="12"/>
    <n v="3"/>
    <n v="1"/>
    <n v="0"/>
    <n v="0"/>
    <n v="9824"/>
    <n v="1"/>
    <n v="0"/>
    <n v="66"/>
    <n v="22908"/>
    <n v="80"/>
    <n v="0"/>
  </r>
  <r>
    <n v="590"/>
    <x v="1"/>
    <x v="0"/>
    <x v="1"/>
    <x v="2"/>
    <x v="2"/>
    <x v="3"/>
    <x v="5"/>
    <x v="0"/>
    <x v="0"/>
    <x v="0"/>
    <n v="3"/>
    <x v="8"/>
    <x v="3"/>
    <x v="2"/>
    <x v="2"/>
    <x v="3"/>
    <x v="0"/>
    <n v="15"/>
    <x v="0"/>
    <x v="3"/>
    <x v="1"/>
    <n v="2"/>
    <x v="1"/>
    <s v="0-8 Years"/>
    <x v="2"/>
    <x v="0"/>
    <x v="2"/>
    <n v="34"/>
    <n v="23"/>
    <n v="3"/>
    <n v="2"/>
    <n v="3"/>
    <n v="1"/>
    <s v="Y"/>
    <n v="3"/>
    <n v="3"/>
    <n v="11"/>
    <n v="3"/>
    <n v="3"/>
    <n v="2"/>
    <n v="2"/>
    <n v="9950"/>
    <n v="1"/>
    <n v="0"/>
    <n v="43"/>
    <n v="11533"/>
    <n v="80"/>
    <n v="3"/>
  </r>
  <r>
    <n v="591"/>
    <x v="0"/>
    <x v="1"/>
    <x v="1"/>
    <x v="1"/>
    <x v="0"/>
    <x v="0"/>
    <x v="1"/>
    <x v="0"/>
    <x v="1"/>
    <x v="0"/>
    <n v="1"/>
    <x v="2"/>
    <x v="2"/>
    <x v="1"/>
    <x v="1"/>
    <x v="4"/>
    <x v="1"/>
    <n v="17"/>
    <x v="0"/>
    <x v="1"/>
    <x v="0"/>
    <n v="4"/>
    <x v="1"/>
    <s v="0-8 Years"/>
    <x v="2"/>
    <x v="0"/>
    <x v="2"/>
    <n v="42"/>
    <n v="5"/>
    <n v="2"/>
    <n v="2"/>
    <n v="3"/>
    <n v="3"/>
    <s v="Y"/>
    <n v="3"/>
    <n v="4"/>
    <n v="8"/>
    <n v="3"/>
    <n v="2"/>
    <n v="2"/>
    <n v="0"/>
    <n v="2093"/>
    <n v="1"/>
    <n v="2"/>
    <n v="97"/>
    <n v="9260"/>
    <n v="80"/>
    <n v="1"/>
  </r>
  <r>
    <n v="592"/>
    <x v="1"/>
    <x v="1"/>
    <x v="2"/>
    <x v="0"/>
    <x v="1"/>
    <x v="2"/>
    <x v="2"/>
    <x v="0"/>
    <x v="1"/>
    <x v="0"/>
    <n v="3"/>
    <x v="0"/>
    <x v="0"/>
    <x v="0"/>
    <x v="2"/>
    <x v="1"/>
    <x v="1"/>
    <n v="14"/>
    <x v="0"/>
    <x v="1"/>
    <x v="1"/>
    <n v="3"/>
    <x v="2"/>
    <s v="9-16 Years"/>
    <x v="2"/>
    <x v="1"/>
    <x v="1"/>
    <n v="36"/>
    <n v="10"/>
    <n v="4"/>
    <n v="2"/>
    <n v="3"/>
    <n v="4"/>
    <s v="Y"/>
    <n v="3"/>
    <n v="4"/>
    <n v="10"/>
    <n v="2"/>
    <n v="10"/>
    <n v="3"/>
    <n v="7"/>
    <n v="9980"/>
    <n v="1"/>
    <n v="9"/>
    <n v="32"/>
    <n v="15318"/>
    <n v="80"/>
    <n v="0"/>
  </r>
  <r>
    <n v="593"/>
    <x v="2"/>
    <x v="0"/>
    <x v="1"/>
    <x v="1"/>
    <x v="0"/>
    <x v="1"/>
    <x v="4"/>
    <x v="1"/>
    <x v="1"/>
    <x v="1"/>
    <n v="1"/>
    <x v="2"/>
    <x v="2"/>
    <x v="0"/>
    <x v="1"/>
    <x v="5"/>
    <x v="1"/>
    <n v="16"/>
    <x v="0"/>
    <x v="3"/>
    <x v="0"/>
    <n v="3"/>
    <x v="1"/>
    <s v="0-8 Years"/>
    <x v="2"/>
    <x v="0"/>
    <x v="2"/>
    <n v="22"/>
    <n v="4"/>
    <n v="1"/>
    <n v="3"/>
    <n v="2"/>
    <n v="3"/>
    <s v="Y"/>
    <n v="3"/>
    <n v="3"/>
    <n v="4"/>
    <n v="3"/>
    <n v="2"/>
    <n v="2"/>
    <n v="2"/>
    <n v="3894"/>
    <n v="1"/>
    <n v="1"/>
    <n v="99"/>
    <n v="9129"/>
    <n v="80"/>
    <n v="0"/>
  </r>
  <r>
    <n v="595"/>
    <x v="0"/>
    <x v="1"/>
    <x v="0"/>
    <x v="0"/>
    <x v="0"/>
    <x v="4"/>
    <x v="3"/>
    <x v="0"/>
    <x v="0"/>
    <x v="0"/>
    <n v="2"/>
    <x v="0"/>
    <x v="0"/>
    <x v="1"/>
    <x v="0"/>
    <x v="6"/>
    <x v="1"/>
    <n v="14"/>
    <x v="0"/>
    <x v="0"/>
    <x v="1"/>
    <n v="2"/>
    <x v="1"/>
    <s v="9-16 Years"/>
    <x v="1"/>
    <x v="2"/>
    <x v="1"/>
    <n v="48"/>
    <n v="2"/>
    <n v="5"/>
    <n v="2"/>
    <n v="3"/>
    <n v="4"/>
    <s v="Y"/>
    <n v="3"/>
    <n v="1"/>
    <n v="14"/>
    <n v="3"/>
    <n v="9"/>
    <n v="7"/>
    <n v="7"/>
    <n v="4051"/>
    <n v="1"/>
    <n v="6"/>
    <n v="37"/>
    <n v="19658"/>
    <n v="80"/>
    <n v="1"/>
  </r>
  <r>
    <n v="597"/>
    <x v="3"/>
    <x v="1"/>
    <x v="0"/>
    <x v="0"/>
    <x v="4"/>
    <x v="4"/>
    <x v="0"/>
    <x v="3"/>
    <x v="0"/>
    <x v="0"/>
    <n v="4"/>
    <x v="5"/>
    <x v="1"/>
    <x v="0"/>
    <x v="4"/>
    <x v="8"/>
    <x v="1"/>
    <n v="23"/>
    <x v="1"/>
    <x v="1"/>
    <x v="4"/>
    <n v="2"/>
    <x v="1"/>
    <s v="9-16 Years"/>
    <x v="1"/>
    <x v="1"/>
    <x v="1"/>
    <n v="55"/>
    <n v="18"/>
    <n v="5"/>
    <n v="1"/>
    <n v="3"/>
    <n v="2"/>
    <s v="Y"/>
    <n v="4"/>
    <n v="4"/>
    <n v="37"/>
    <n v="3"/>
    <n v="10"/>
    <n v="9"/>
    <n v="7"/>
    <n v="16835"/>
    <n v="1"/>
    <n v="7"/>
    <n v="83"/>
    <n v="9873"/>
    <n v="80"/>
    <n v="0"/>
  </r>
  <r>
    <n v="599"/>
    <x v="0"/>
    <x v="1"/>
    <x v="2"/>
    <x v="0"/>
    <x v="1"/>
    <x v="0"/>
    <x v="0"/>
    <x v="2"/>
    <x v="1"/>
    <x v="0"/>
    <n v="2"/>
    <x v="0"/>
    <x v="0"/>
    <x v="0"/>
    <x v="0"/>
    <x v="7"/>
    <x v="1"/>
    <n v="14"/>
    <x v="0"/>
    <x v="1"/>
    <x v="1"/>
    <n v="3"/>
    <x v="1"/>
    <s v="9-16 Years"/>
    <x v="2"/>
    <x v="0"/>
    <x v="3"/>
    <n v="41"/>
    <n v="10"/>
    <n v="2"/>
    <n v="4"/>
    <n v="3"/>
    <n v="4"/>
    <s v="Y"/>
    <n v="3"/>
    <n v="4"/>
    <n v="16"/>
    <n v="3"/>
    <n v="14"/>
    <n v="3"/>
    <n v="10"/>
    <n v="6230"/>
    <n v="1"/>
    <n v="1"/>
    <n v="56"/>
    <n v="13430"/>
    <n v="80"/>
    <n v="0"/>
  </r>
  <r>
    <n v="600"/>
    <x v="1"/>
    <x v="1"/>
    <x v="0"/>
    <x v="0"/>
    <x v="0"/>
    <x v="3"/>
    <x v="3"/>
    <x v="0"/>
    <x v="1"/>
    <x v="0"/>
    <n v="2"/>
    <x v="0"/>
    <x v="2"/>
    <x v="1"/>
    <x v="0"/>
    <x v="3"/>
    <x v="1"/>
    <n v="11"/>
    <x v="0"/>
    <x v="3"/>
    <x v="1"/>
    <n v="2"/>
    <x v="1"/>
    <s v="9-16 Years"/>
    <x v="1"/>
    <x v="2"/>
    <x v="1"/>
    <n v="35"/>
    <n v="1"/>
    <n v="3"/>
    <n v="2"/>
    <n v="3"/>
    <n v="3"/>
    <s v="Y"/>
    <n v="3"/>
    <n v="3"/>
    <n v="15"/>
    <n v="3"/>
    <n v="11"/>
    <n v="9"/>
    <n v="9"/>
    <n v="4717"/>
    <n v="1"/>
    <n v="6"/>
    <n v="85"/>
    <n v="18659"/>
    <n v="80"/>
    <n v="0"/>
  </r>
  <r>
    <n v="601"/>
    <x v="1"/>
    <x v="1"/>
    <x v="0"/>
    <x v="1"/>
    <x v="0"/>
    <x v="3"/>
    <x v="0"/>
    <x v="0"/>
    <x v="0"/>
    <x v="0"/>
    <n v="4"/>
    <x v="3"/>
    <x v="2"/>
    <x v="0"/>
    <x v="3"/>
    <x v="7"/>
    <x v="1"/>
    <n v="15"/>
    <x v="0"/>
    <x v="3"/>
    <x v="2"/>
    <n v="3"/>
    <x v="1"/>
    <s v="17-24 Years"/>
    <x v="0"/>
    <x v="2"/>
    <x v="5"/>
    <n v="40"/>
    <n v="6"/>
    <n v="3"/>
    <n v="2"/>
    <n v="3"/>
    <n v="3"/>
    <s v="Y"/>
    <n v="3"/>
    <n v="3"/>
    <n v="22"/>
    <n v="3"/>
    <n v="20"/>
    <n v="6"/>
    <n v="13"/>
    <n v="13237"/>
    <n v="1"/>
    <n v="5"/>
    <n v="75"/>
    <n v="20364"/>
    <n v="80"/>
    <n v="0"/>
  </r>
  <r>
    <n v="602"/>
    <x v="1"/>
    <x v="1"/>
    <x v="1"/>
    <x v="1"/>
    <x v="1"/>
    <x v="1"/>
    <x v="0"/>
    <x v="1"/>
    <x v="0"/>
    <x v="0"/>
    <n v="1"/>
    <x v="2"/>
    <x v="2"/>
    <x v="1"/>
    <x v="1"/>
    <x v="1"/>
    <x v="1"/>
    <n v="11"/>
    <x v="0"/>
    <x v="0"/>
    <x v="0"/>
    <n v="3"/>
    <x v="1"/>
    <s v="0-8 Years"/>
    <x v="2"/>
    <x v="0"/>
    <x v="1"/>
    <n v="39"/>
    <n v="8"/>
    <n v="1"/>
    <n v="3"/>
    <n v="3"/>
    <n v="3"/>
    <s v="Y"/>
    <n v="3"/>
    <n v="1"/>
    <n v="8"/>
    <n v="3"/>
    <n v="8"/>
    <n v="3"/>
    <n v="7"/>
    <n v="3755"/>
    <n v="1"/>
    <n v="0"/>
    <n v="48"/>
    <n v="17872"/>
    <n v="80"/>
    <n v="1"/>
  </r>
  <r>
    <n v="604"/>
    <x v="1"/>
    <x v="1"/>
    <x v="0"/>
    <x v="0"/>
    <x v="0"/>
    <x v="1"/>
    <x v="0"/>
    <x v="0"/>
    <x v="1"/>
    <x v="0"/>
    <n v="2"/>
    <x v="0"/>
    <x v="0"/>
    <x v="0"/>
    <x v="0"/>
    <x v="4"/>
    <x v="0"/>
    <n v="13"/>
    <x v="0"/>
    <x v="3"/>
    <x v="1"/>
    <n v="2"/>
    <x v="3"/>
    <s v="0-8 Years"/>
    <x v="0"/>
    <x v="0"/>
    <x v="0"/>
    <n v="31"/>
    <n v="2"/>
    <n v="1"/>
    <n v="2"/>
    <n v="3"/>
    <n v="4"/>
    <s v="Y"/>
    <n v="3"/>
    <n v="3"/>
    <n v="10"/>
    <n v="4"/>
    <n v="6"/>
    <n v="5"/>
    <n v="5"/>
    <n v="6582"/>
    <n v="1"/>
    <n v="0"/>
    <n v="77"/>
    <n v="8346"/>
    <n v="80"/>
    <n v="0"/>
  </r>
  <r>
    <n v="605"/>
    <x v="0"/>
    <x v="1"/>
    <x v="0"/>
    <x v="1"/>
    <x v="2"/>
    <x v="3"/>
    <x v="2"/>
    <x v="2"/>
    <x v="1"/>
    <x v="0"/>
    <n v="3"/>
    <x v="3"/>
    <x v="3"/>
    <x v="1"/>
    <x v="0"/>
    <x v="1"/>
    <x v="0"/>
    <n v="21"/>
    <x v="1"/>
    <x v="1"/>
    <x v="1"/>
    <n v="5"/>
    <x v="2"/>
    <s v="9-16 Years"/>
    <x v="1"/>
    <x v="2"/>
    <x v="1"/>
    <n v="42"/>
    <n v="24"/>
    <n v="3"/>
    <n v="4"/>
    <n v="3"/>
    <n v="1"/>
    <s v="Y"/>
    <n v="4"/>
    <n v="4"/>
    <n v="10"/>
    <n v="2"/>
    <n v="10"/>
    <n v="9"/>
    <n v="8"/>
    <n v="7406"/>
    <n v="1"/>
    <n v="5"/>
    <n v="56"/>
    <n v="6950"/>
    <n v="80"/>
    <n v="1"/>
  </r>
  <r>
    <n v="606"/>
    <x v="0"/>
    <x v="1"/>
    <x v="0"/>
    <x v="0"/>
    <x v="0"/>
    <x v="3"/>
    <x v="1"/>
    <x v="2"/>
    <x v="1"/>
    <x v="0"/>
    <n v="2"/>
    <x v="0"/>
    <x v="1"/>
    <x v="1"/>
    <x v="0"/>
    <x v="1"/>
    <x v="1"/>
    <n v="19"/>
    <x v="0"/>
    <x v="2"/>
    <x v="1"/>
    <n v="3"/>
    <x v="3"/>
    <s v="0-8 Years"/>
    <x v="1"/>
    <x v="0"/>
    <x v="1"/>
    <n v="45"/>
    <n v="2"/>
    <n v="3"/>
    <n v="4"/>
    <n v="3"/>
    <n v="2"/>
    <s v="Y"/>
    <n v="3"/>
    <n v="2"/>
    <n v="9"/>
    <n v="4"/>
    <n v="8"/>
    <n v="7"/>
    <n v="7"/>
    <n v="4805"/>
    <n v="1"/>
    <n v="3"/>
    <n v="61"/>
    <n v="16177"/>
    <n v="80"/>
    <n v="1"/>
  </r>
  <r>
    <n v="608"/>
    <x v="2"/>
    <x v="0"/>
    <x v="1"/>
    <x v="2"/>
    <x v="4"/>
    <x v="2"/>
    <x v="0"/>
    <x v="0"/>
    <x v="0"/>
    <x v="0"/>
    <n v="1"/>
    <x v="8"/>
    <x v="2"/>
    <x v="2"/>
    <x v="1"/>
    <x v="1"/>
    <x v="0"/>
    <n v="11"/>
    <x v="0"/>
    <x v="2"/>
    <x v="0"/>
    <n v="2"/>
    <x v="2"/>
    <s v="0-8 Years"/>
    <x v="1"/>
    <x v="0"/>
    <x v="2"/>
    <n v="26"/>
    <n v="17"/>
    <n v="4"/>
    <n v="2"/>
    <n v="3"/>
    <n v="3"/>
    <s v="Y"/>
    <n v="3"/>
    <n v="2"/>
    <n v="8"/>
    <n v="2"/>
    <n v="7"/>
    <n v="7"/>
    <n v="0"/>
    <n v="2741"/>
    <n v="1"/>
    <n v="1"/>
    <n v="58"/>
    <n v="22808"/>
    <n v="80"/>
    <n v="1"/>
  </r>
  <r>
    <n v="611"/>
    <x v="2"/>
    <x v="1"/>
    <x v="0"/>
    <x v="1"/>
    <x v="2"/>
    <x v="3"/>
    <x v="4"/>
    <x v="2"/>
    <x v="1"/>
    <x v="0"/>
    <n v="2"/>
    <x v="3"/>
    <x v="0"/>
    <x v="2"/>
    <x v="0"/>
    <x v="4"/>
    <x v="1"/>
    <n v="12"/>
    <x v="0"/>
    <x v="2"/>
    <x v="0"/>
    <n v="2"/>
    <x v="3"/>
    <s v="0-8 Years"/>
    <x v="2"/>
    <x v="0"/>
    <x v="2"/>
    <n v="29"/>
    <n v="19"/>
    <n v="3"/>
    <n v="4"/>
    <n v="3"/>
    <n v="4"/>
    <s v="Y"/>
    <n v="3"/>
    <n v="2"/>
    <n v="8"/>
    <n v="4"/>
    <n v="3"/>
    <n v="2"/>
    <n v="2"/>
    <n v="4262"/>
    <n v="1"/>
    <n v="1"/>
    <n v="34"/>
    <n v="22645"/>
    <n v="80"/>
    <n v="2"/>
  </r>
  <r>
    <n v="612"/>
    <x v="1"/>
    <x v="1"/>
    <x v="0"/>
    <x v="1"/>
    <x v="0"/>
    <x v="4"/>
    <x v="2"/>
    <x v="3"/>
    <x v="0"/>
    <x v="2"/>
    <n v="4"/>
    <x v="7"/>
    <x v="2"/>
    <x v="2"/>
    <x v="4"/>
    <x v="4"/>
    <x v="1"/>
    <n v="19"/>
    <x v="0"/>
    <x v="3"/>
    <x v="1"/>
    <n v="2"/>
    <x v="1"/>
    <s v="0-8 Years"/>
    <x v="2"/>
    <x v="0"/>
    <x v="0"/>
    <n v="33"/>
    <n v="1"/>
    <n v="5"/>
    <n v="1"/>
    <n v="4"/>
    <n v="3"/>
    <s v="Y"/>
    <n v="3"/>
    <n v="3"/>
    <n v="10"/>
    <n v="3"/>
    <n v="6"/>
    <n v="1"/>
    <n v="5"/>
    <n v="16184"/>
    <n v="1"/>
    <n v="0"/>
    <n v="95"/>
    <n v="22578"/>
    <n v="80"/>
    <n v="1"/>
  </r>
  <r>
    <n v="613"/>
    <x v="1"/>
    <x v="1"/>
    <x v="0"/>
    <x v="0"/>
    <x v="1"/>
    <x v="3"/>
    <x v="0"/>
    <x v="1"/>
    <x v="1"/>
    <x v="1"/>
    <n v="3"/>
    <x v="5"/>
    <x v="0"/>
    <x v="2"/>
    <x v="2"/>
    <x v="3"/>
    <x v="1"/>
    <n v="21"/>
    <x v="1"/>
    <x v="3"/>
    <x v="1"/>
    <n v="3"/>
    <x v="2"/>
    <s v="0-8 Years"/>
    <x v="0"/>
    <x v="0"/>
    <x v="2"/>
    <n v="31"/>
    <n v="7"/>
    <n v="3"/>
    <n v="3"/>
    <n v="2"/>
    <n v="4"/>
    <s v="Y"/>
    <n v="4"/>
    <n v="3"/>
    <n v="10"/>
    <n v="2"/>
    <n v="5"/>
    <n v="4"/>
    <n v="1"/>
    <n v="11557"/>
    <n v="1"/>
    <n v="0"/>
    <n v="44"/>
    <n v="25291"/>
    <n v="80"/>
    <n v="1"/>
  </r>
  <r>
    <n v="614"/>
    <x v="4"/>
    <x v="0"/>
    <x v="1"/>
    <x v="0"/>
    <x v="0"/>
    <x v="3"/>
    <x v="3"/>
    <x v="0"/>
    <x v="1"/>
    <x v="0"/>
    <n v="1"/>
    <x v="6"/>
    <x v="1"/>
    <x v="0"/>
    <x v="1"/>
    <x v="1"/>
    <x v="0"/>
    <n v="14"/>
    <x v="0"/>
    <x v="1"/>
    <x v="0"/>
    <n v="3"/>
    <x v="1"/>
    <s v="0-8 Years"/>
    <x v="2"/>
    <x v="0"/>
    <x v="2"/>
    <n v="18"/>
    <n v="5"/>
    <n v="3"/>
    <n v="2"/>
    <n v="3"/>
    <n v="2"/>
    <s v="Y"/>
    <n v="3"/>
    <n v="4"/>
    <n v="0"/>
    <n v="3"/>
    <n v="0"/>
    <n v="0"/>
    <n v="0"/>
    <n v="1878"/>
    <n v="1"/>
    <n v="0"/>
    <n v="69"/>
    <n v="8059"/>
    <n v="80"/>
    <n v="0"/>
  </r>
  <r>
    <n v="615"/>
    <x v="1"/>
    <x v="1"/>
    <x v="2"/>
    <x v="0"/>
    <x v="3"/>
    <x v="3"/>
    <x v="1"/>
    <x v="1"/>
    <x v="1"/>
    <x v="3"/>
    <n v="3"/>
    <x v="0"/>
    <x v="3"/>
    <x v="2"/>
    <x v="2"/>
    <x v="8"/>
    <x v="1"/>
    <n v="15"/>
    <x v="0"/>
    <x v="3"/>
    <x v="2"/>
    <n v="2"/>
    <x v="1"/>
    <s v="0-8 Years"/>
    <x v="2"/>
    <x v="0"/>
    <x v="2"/>
    <n v="40"/>
    <n v="28"/>
    <n v="3"/>
    <n v="3"/>
    <n v="1"/>
    <n v="1"/>
    <s v="Y"/>
    <n v="3"/>
    <n v="3"/>
    <n v="20"/>
    <n v="3"/>
    <n v="1"/>
    <n v="0"/>
    <n v="1"/>
    <n v="10932"/>
    <n v="1"/>
    <n v="0"/>
    <n v="58"/>
    <n v="11373"/>
    <n v="80"/>
    <n v="1"/>
  </r>
  <r>
    <n v="616"/>
    <x v="0"/>
    <x v="1"/>
    <x v="2"/>
    <x v="1"/>
    <x v="0"/>
    <x v="2"/>
    <x v="1"/>
    <x v="3"/>
    <x v="0"/>
    <x v="1"/>
    <n v="2"/>
    <x v="4"/>
    <x v="2"/>
    <x v="0"/>
    <x v="0"/>
    <x v="6"/>
    <x v="0"/>
    <n v="17"/>
    <x v="0"/>
    <x v="0"/>
    <x v="1"/>
    <n v="3"/>
    <x v="1"/>
    <s v="0-8 Years"/>
    <x v="1"/>
    <x v="0"/>
    <x v="1"/>
    <n v="41"/>
    <n v="2"/>
    <n v="4"/>
    <n v="1"/>
    <n v="2"/>
    <n v="3"/>
    <s v="Y"/>
    <n v="3"/>
    <n v="1"/>
    <n v="10"/>
    <n v="3"/>
    <n v="8"/>
    <n v="7"/>
    <n v="7"/>
    <n v="6811"/>
    <n v="1"/>
    <n v="0"/>
    <n v="62"/>
    <n v="2112"/>
    <n v="80"/>
    <n v="0"/>
  </r>
  <r>
    <n v="618"/>
    <x v="2"/>
    <x v="1"/>
    <x v="0"/>
    <x v="0"/>
    <x v="3"/>
    <x v="0"/>
    <x v="2"/>
    <x v="3"/>
    <x v="1"/>
    <x v="0"/>
    <n v="2"/>
    <x v="0"/>
    <x v="2"/>
    <x v="2"/>
    <x v="0"/>
    <x v="5"/>
    <x v="1"/>
    <n v="12"/>
    <x v="0"/>
    <x v="0"/>
    <x v="0"/>
    <n v="5"/>
    <x v="1"/>
    <s v="0-8 Years"/>
    <x v="2"/>
    <x v="0"/>
    <x v="2"/>
    <n v="26"/>
    <n v="29"/>
    <n v="2"/>
    <n v="1"/>
    <n v="3"/>
    <n v="3"/>
    <s v="Y"/>
    <n v="3"/>
    <n v="1"/>
    <n v="8"/>
    <n v="3"/>
    <n v="0"/>
    <n v="0"/>
    <n v="0"/>
    <n v="4306"/>
    <n v="1"/>
    <n v="0"/>
    <n v="45"/>
    <n v="4267"/>
    <n v="80"/>
    <n v="2"/>
  </r>
  <r>
    <n v="620"/>
    <x v="1"/>
    <x v="1"/>
    <x v="0"/>
    <x v="0"/>
    <x v="0"/>
    <x v="3"/>
    <x v="2"/>
    <x v="3"/>
    <x v="0"/>
    <x v="0"/>
    <n v="2"/>
    <x v="0"/>
    <x v="2"/>
    <x v="0"/>
    <x v="0"/>
    <x v="1"/>
    <x v="1"/>
    <n v="16"/>
    <x v="0"/>
    <x v="1"/>
    <x v="0"/>
    <n v="3"/>
    <x v="1"/>
    <s v="0-8 Years"/>
    <x v="0"/>
    <x v="0"/>
    <x v="2"/>
    <n v="35"/>
    <n v="1"/>
    <n v="3"/>
    <n v="1"/>
    <n v="3"/>
    <n v="3"/>
    <s v="Y"/>
    <n v="3"/>
    <n v="4"/>
    <n v="5"/>
    <n v="3"/>
    <n v="5"/>
    <n v="4"/>
    <n v="3"/>
    <n v="4859"/>
    <n v="1"/>
    <n v="0"/>
    <n v="80"/>
    <n v="6698"/>
    <n v="80"/>
    <n v="0"/>
  </r>
  <r>
    <n v="621"/>
    <x v="1"/>
    <x v="1"/>
    <x v="0"/>
    <x v="0"/>
    <x v="2"/>
    <x v="2"/>
    <x v="0"/>
    <x v="2"/>
    <x v="1"/>
    <x v="2"/>
    <n v="2"/>
    <x v="0"/>
    <x v="0"/>
    <x v="0"/>
    <x v="0"/>
    <x v="1"/>
    <x v="1"/>
    <n v="12"/>
    <x v="0"/>
    <x v="1"/>
    <x v="1"/>
    <n v="3"/>
    <x v="1"/>
    <s v="9-16 Years"/>
    <x v="1"/>
    <x v="2"/>
    <x v="1"/>
    <n v="34"/>
    <n v="21"/>
    <n v="4"/>
    <n v="4"/>
    <n v="4"/>
    <n v="4"/>
    <s v="Y"/>
    <n v="3"/>
    <n v="4"/>
    <n v="10"/>
    <n v="3"/>
    <n v="10"/>
    <n v="7"/>
    <n v="7"/>
    <n v="5337"/>
    <n v="1"/>
    <n v="5"/>
    <n v="74"/>
    <n v="19921"/>
    <n v="80"/>
    <n v="0"/>
  </r>
  <r>
    <n v="622"/>
    <x v="2"/>
    <x v="0"/>
    <x v="0"/>
    <x v="1"/>
    <x v="2"/>
    <x v="3"/>
    <x v="4"/>
    <x v="1"/>
    <x v="1"/>
    <x v="3"/>
    <n v="1"/>
    <x v="2"/>
    <x v="0"/>
    <x v="0"/>
    <x v="1"/>
    <x v="1"/>
    <x v="0"/>
    <n v="18"/>
    <x v="0"/>
    <x v="2"/>
    <x v="0"/>
    <n v="3"/>
    <x v="0"/>
    <s v="0-8 Years"/>
    <x v="2"/>
    <x v="0"/>
    <x v="2"/>
    <n v="26"/>
    <n v="24"/>
    <n v="3"/>
    <n v="3"/>
    <n v="1"/>
    <n v="4"/>
    <s v="Y"/>
    <n v="3"/>
    <n v="2"/>
    <n v="1"/>
    <n v="1"/>
    <n v="1"/>
    <n v="0"/>
    <n v="0"/>
    <n v="2340"/>
    <n v="1"/>
    <n v="0"/>
    <n v="66"/>
    <n v="23213"/>
    <n v="80"/>
    <n v="0"/>
  </r>
  <r>
    <n v="623"/>
    <x v="1"/>
    <x v="1"/>
    <x v="0"/>
    <x v="1"/>
    <x v="0"/>
    <x v="3"/>
    <x v="4"/>
    <x v="0"/>
    <x v="0"/>
    <x v="0"/>
    <n v="3"/>
    <x v="3"/>
    <x v="0"/>
    <x v="0"/>
    <x v="0"/>
    <x v="4"/>
    <x v="1"/>
    <n v="17"/>
    <x v="0"/>
    <x v="1"/>
    <x v="1"/>
    <n v="3"/>
    <x v="3"/>
    <s v="0-8 Years"/>
    <x v="0"/>
    <x v="0"/>
    <x v="2"/>
    <n v="37"/>
    <n v="1"/>
    <n v="3"/>
    <n v="2"/>
    <n v="3"/>
    <n v="4"/>
    <s v="Y"/>
    <n v="3"/>
    <n v="4"/>
    <n v="12"/>
    <n v="4"/>
    <n v="6"/>
    <n v="5"/>
    <n v="2"/>
    <n v="7491"/>
    <n v="1"/>
    <n v="1"/>
    <n v="59"/>
    <n v="23848"/>
    <n v="80"/>
    <n v="0"/>
  </r>
  <r>
    <n v="624"/>
    <x v="0"/>
    <x v="1"/>
    <x v="1"/>
    <x v="1"/>
    <x v="4"/>
    <x v="1"/>
    <x v="2"/>
    <x v="3"/>
    <x v="0"/>
    <x v="0"/>
    <n v="3"/>
    <x v="4"/>
    <x v="2"/>
    <x v="1"/>
    <x v="2"/>
    <x v="5"/>
    <x v="1"/>
    <n v="11"/>
    <x v="0"/>
    <x v="1"/>
    <x v="3"/>
    <n v="3"/>
    <x v="2"/>
    <s v="0-8 Years"/>
    <x v="2"/>
    <x v="0"/>
    <x v="2"/>
    <n v="46"/>
    <n v="18"/>
    <n v="1"/>
    <n v="1"/>
    <n v="3"/>
    <n v="3"/>
    <s v="Y"/>
    <n v="3"/>
    <n v="4"/>
    <n v="28"/>
    <n v="2"/>
    <n v="2"/>
    <n v="2"/>
    <n v="2"/>
    <n v="10527"/>
    <n v="1"/>
    <n v="1"/>
    <n v="86"/>
    <n v="8984"/>
    <n v="80"/>
    <n v="0"/>
  </r>
  <r>
    <n v="625"/>
    <x v="0"/>
    <x v="1"/>
    <x v="0"/>
    <x v="0"/>
    <x v="0"/>
    <x v="4"/>
    <x v="0"/>
    <x v="0"/>
    <x v="0"/>
    <x v="0"/>
    <n v="4"/>
    <x v="5"/>
    <x v="3"/>
    <x v="1"/>
    <x v="4"/>
    <x v="7"/>
    <x v="1"/>
    <n v="16"/>
    <x v="0"/>
    <x v="2"/>
    <x v="2"/>
    <n v="2"/>
    <x v="1"/>
    <s v="17-24 Years"/>
    <x v="4"/>
    <x v="4"/>
    <x v="1"/>
    <n v="41"/>
    <n v="2"/>
    <n v="5"/>
    <n v="2"/>
    <n v="3"/>
    <n v="1"/>
    <s v="Y"/>
    <n v="3"/>
    <n v="2"/>
    <n v="22"/>
    <n v="3"/>
    <n v="18"/>
    <n v="16"/>
    <n v="8"/>
    <n v="16595"/>
    <n v="1"/>
    <n v="11"/>
    <n v="91"/>
    <n v="5626"/>
    <n v="80"/>
    <n v="1"/>
  </r>
  <r>
    <n v="626"/>
    <x v="1"/>
    <x v="1"/>
    <x v="2"/>
    <x v="0"/>
    <x v="1"/>
    <x v="2"/>
    <x v="2"/>
    <x v="3"/>
    <x v="1"/>
    <x v="0"/>
    <n v="3"/>
    <x v="0"/>
    <x v="1"/>
    <x v="2"/>
    <x v="2"/>
    <x v="1"/>
    <x v="1"/>
    <n v="13"/>
    <x v="0"/>
    <x v="1"/>
    <x v="1"/>
    <n v="6"/>
    <x v="1"/>
    <s v="9-16 Years"/>
    <x v="0"/>
    <x v="1"/>
    <x v="1"/>
    <n v="37"/>
    <n v="9"/>
    <n v="4"/>
    <n v="1"/>
    <n v="3"/>
    <n v="2"/>
    <s v="Y"/>
    <n v="3"/>
    <n v="4"/>
    <n v="9"/>
    <n v="3"/>
    <n v="9"/>
    <n v="5"/>
    <n v="7"/>
    <n v="8834"/>
    <n v="1"/>
    <n v="7"/>
    <n v="69"/>
    <n v="24666"/>
    <n v="80"/>
    <n v="1"/>
  </r>
  <r>
    <n v="630"/>
    <x v="3"/>
    <x v="1"/>
    <x v="0"/>
    <x v="1"/>
    <x v="0"/>
    <x v="0"/>
    <x v="4"/>
    <x v="2"/>
    <x v="1"/>
    <x v="0"/>
    <n v="2"/>
    <x v="1"/>
    <x v="3"/>
    <x v="2"/>
    <x v="0"/>
    <x v="8"/>
    <x v="0"/>
    <n v="12"/>
    <x v="0"/>
    <x v="2"/>
    <x v="2"/>
    <n v="3"/>
    <x v="1"/>
    <s v="9-16 Years"/>
    <x v="1"/>
    <x v="2"/>
    <x v="1"/>
    <n v="52"/>
    <n v="6"/>
    <n v="2"/>
    <n v="4"/>
    <n v="3"/>
    <n v="1"/>
    <s v="Y"/>
    <n v="3"/>
    <n v="2"/>
    <n v="18"/>
    <n v="3"/>
    <n v="10"/>
    <n v="9"/>
    <n v="9"/>
    <n v="5577"/>
    <n v="1"/>
    <n v="6"/>
    <n v="78"/>
    <n v="22087"/>
    <n v="80"/>
    <n v="2"/>
  </r>
  <r>
    <n v="631"/>
    <x v="1"/>
    <x v="0"/>
    <x v="2"/>
    <x v="0"/>
    <x v="1"/>
    <x v="2"/>
    <x v="1"/>
    <x v="2"/>
    <x v="1"/>
    <x v="2"/>
    <n v="2"/>
    <x v="0"/>
    <x v="2"/>
    <x v="1"/>
    <x v="0"/>
    <x v="0"/>
    <x v="1"/>
    <n v="12"/>
    <x v="0"/>
    <x v="1"/>
    <x v="0"/>
    <n v="2"/>
    <x v="1"/>
    <s v="0-8 Years"/>
    <x v="2"/>
    <x v="0"/>
    <x v="2"/>
    <n v="32"/>
    <n v="11"/>
    <n v="4"/>
    <n v="4"/>
    <n v="4"/>
    <n v="3"/>
    <s v="Y"/>
    <n v="3"/>
    <n v="4"/>
    <n v="6"/>
    <n v="3"/>
    <n v="4"/>
    <n v="2"/>
    <n v="2"/>
    <n v="4707"/>
    <n v="1"/>
    <n v="1"/>
    <n v="60"/>
    <n v="23914"/>
    <n v="80"/>
    <n v="0"/>
  </r>
  <r>
    <n v="632"/>
    <x v="2"/>
    <x v="1"/>
    <x v="1"/>
    <x v="0"/>
    <x v="2"/>
    <x v="3"/>
    <x v="2"/>
    <x v="2"/>
    <x v="1"/>
    <x v="0"/>
    <n v="1"/>
    <x v="6"/>
    <x v="0"/>
    <x v="1"/>
    <x v="1"/>
    <x v="1"/>
    <x v="1"/>
    <n v="13"/>
    <x v="0"/>
    <x v="3"/>
    <x v="0"/>
    <n v="3"/>
    <x v="1"/>
    <s v="0-8 Years"/>
    <x v="2"/>
    <x v="0"/>
    <x v="2"/>
    <n v="24"/>
    <n v="24"/>
    <n v="3"/>
    <n v="4"/>
    <n v="3"/>
    <n v="4"/>
    <s v="Y"/>
    <n v="3"/>
    <n v="3"/>
    <n v="3"/>
    <n v="3"/>
    <n v="2"/>
    <n v="2"/>
    <n v="1"/>
    <n v="2400"/>
    <n v="1"/>
    <n v="2"/>
    <n v="38"/>
    <n v="5530"/>
    <n v="80"/>
    <n v="2"/>
  </r>
  <r>
    <n v="634"/>
    <x v="1"/>
    <x v="1"/>
    <x v="0"/>
    <x v="1"/>
    <x v="1"/>
    <x v="3"/>
    <x v="2"/>
    <x v="1"/>
    <x v="0"/>
    <x v="0"/>
    <n v="2"/>
    <x v="4"/>
    <x v="2"/>
    <x v="1"/>
    <x v="2"/>
    <x v="8"/>
    <x v="1"/>
    <n v="19"/>
    <x v="0"/>
    <x v="3"/>
    <x v="2"/>
    <n v="4"/>
    <x v="1"/>
    <s v="0-8 Years"/>
    <x v="2"/>
    <x v="0"/>
    <x v="2"/>
    <n v="38"/>
    <n v="10"/>
    <n v="3"/>
    <n v="3"/>
    <n v="3"/>
    <n v="3"/>
    <s v="Y"/>
    <n v="3"/>
    <n v="3"/>
    <n v="18"/>
    <n v="3"/>
    <n v="1"/>
    <n v="0"/>
    <n v="0"/>
    <n v="9824"/>
    <n v="1"/>
    <n v="0"/>
    <n v="76"/>
    <n v="22174"/>
    <n v="80"/>
    <n v="1"/>
  </r>
  <r>
    <n v="635"/>
    <x v="1"/>
    <x v="1"/>
    <x v="0"/>
    <x v="1"/>
    <x v="0"/>
    <x v="2"/>
    <x v="0"/>
    <x v="0"/>
    <x v="0"/>
    <x v="0"/>
    <n v="2"/>
    <x v="3"/>
    <x v="1"/>
    <x v="1"/>
    <x v="0"/>
    <x v="2"/>
    <x v="1"/>
    <n v="12"/>
    <x v="0"/>
    <x v="2"/>
    <x v="0"/>
    <n v="2"/>
    <x v="2"/>
    <s v="0-8 Years"/>
    <x v="0"/>
    <x v="2"/>
    <x v="2"/>
    <n v="37"/>
    <n v="1"/>
    <n v="4"/>
    <n v="2"/>
    <n v="3"/>
    <n v="2"/>
    <s v="Y"/>
    <n v="3"/>
    <n v="2"/>
    <n v="8"/>
    <n v="2"/>
    <n v="6"/>
    <n v="5"/>
    <n v="3"/>
    <n v="6447"/>
    <n v="1"/>
    <n v="4"/>
    <n v="65"/>
    <n v="15701"/>
    <n v="80"/>
    <n v="1"/>
  </r>
  <r>
    <n v="638"/>
    <x v="0"/>
    <x v="1"/>
    <x v="0"/>
    <x v="1"/>
    <x v="4"/>
    <x v="2"/>
    <x v="0"/>
    <x v="2"/>
    <x v="1"/>
    <x v="1"/>
    <n v="5"/>
    <x v="7"/>
    <x v="2"/>
    <x v="2"/>
    <x v="4"/>
    <x v="1"/>
    <x v="0"/>
    <n v="17"/>
    <x v="0"/>
    <x v="3"/>
    <x v="3"/>
    <n v="5"/>
    <x v="1"/>
    <s v="25-32 Years"/>
    <x v="1"/>
    <x v="0"/>
    <x v="1"/>
    <n v="49"/>
    <n v="18"/>
    <n v="4"/>
    <n v="4"/>
    <n v="2"/>
    <n v="3"/>
    <s v="Y"/>
    <n v="3"/>
    <n v="3"/>
    <n v="31"/>
    <n v="3"/>
    <n v="31"/>
    <n v="9"/>
    <n v="9"/>
    <n v="19502"/>
    <n v="1"/>
    <n v="0"/>
    <n v="58"/>
    <n v="2125"/>
    <n v="80"/>
    <n v="1"/>
  </r>
  <r>
    <n v="639"/>
    <x v="2"/>
    <x v="1"/>
    <x v="0"/>
    <x v="1"/>
    <x v="2"/>
    <x v="3"/>
    <x v="2"/>
    <x v="0"/>
    <x v="1"/>
    <x v="2"/>
    <n v="1"/>
    <x v="1"/>
    <x v="0"/>
    <x v="1"/>
    <x v="1"/>
    <x v="1"/>
    <x v="0"/>
    <n v="11"/>
    <x v="0"/>
    <x v="2"/>
    <x v="0"/>
    <n v="3"/>
    <x v="1"/>
    <s v="0-8 Years"/>
    <x v="0"/>
    <x v="0"/>
    <x v="0"/>
    <n v="24"/>
    <n v="23"/>
    <n v="3"/>
    <n v="2"/>
    <n v="4"/>
    <n v="4"/>
    <s v="Y"/>
    <n v="3"/>
    <n v="2"/>
    <n v="6"/>
    <n v="3"/>
    <n v="6"/>
    <n v="5"/>
    <n v="4"/>
    <n v="2725"/>
    <n v="1"/>
    <n v="1"/>
    <n v="89"/>
    <n v="21630"/>
    <n v="80"/>
    <n v="2"/>
  </r>
  <r>
    <n v="641"/>
    <x v="2"/>
    <x v="1"/>
    <x v="0"/>
    <x v="0"/>
    <x v="3"/>
    <x v="0"/>
    <x v="3"/>
    <x v="3"/>
    <x v="1"/>
    <x v="0"/>
    <n v="2"/>
    <x v="0"/>
    <x v="1"/>
    <x v="1"/>
    <x v="0"/>
    <x v="1"/>
    <x v="1"/>
    <n v="20"/>
    <x v="1"/>
    <x v="1"/>
    <x v="0"/>
    <n v="5"/>
    <x v="3"/>
    <s v="0-8 Years"/>
    <x v="2"/>
    <x v="0"/>
    <x v="0"/>
    <n v="26"/>
    <n v="28"/>
    <n v="2"/>
    <n v="1"/>
    <n v="3"/>
    <n v="2"/>
    <s v="Y"/>
    <n v="4"/>
    <n v="4"/>
    <n v="6"/>
    <n v="4"/>
    <n v="5"/>
    <n v="3"/>
    <n v="4"/>
    <n v="6272"/>
    <n v="1"/>
    <n v="1"/>
    <n v="66"/>
    <n v="7428"/>
    <n v="80"/>
    <n v="2"/>
  </r>
  <r>
    <n v="643"/>
    <x v="2"/>
    <x v="1"/>
    <x v="0"/>
    <x v="1"/>
    <x v="4"/>
    <x v="0"/>
    <x v="1"/>
    <x v="2"/>
    <x v="1"/>
    <x v="1"/>
    <n v="1"/>
    <x v="2"/>
    <x v="1"/>
    <x v="1"/>
    <x v="1"/>
    <x v="1"/>
    <x v="1"/>
    <n v="21"/>
    <x v="1"/>
    <x v="1"/>
    <x v="0"/>
    <n v="2"/>
    <x v="1"/>
    <s v="0-8 Years"/>
    <x v="2"/>
    <x v="0"/>
    <x v="2"/>
    <n v="24"/>
    <n v="17"/>
    <n v="2"/>
    <n v="4"/>
    <n v="2"/>
    <n v="2"/>
    <s v="Y"/>
    <n v="4"/>
    <n v="4"/>
    <n v="1"/>
    <n v="3"/>
    <n v="1"/>
    <n v="0"/>
    <n v="0"/>
    <n v="2127"/>
    <n v="1"/>
    <n v="0"/>
    <n v="94"/>
    <n v="9100"/>
    <n v="80"/>
    <n v="1"/>
  </r>
  <r>
    <n v="644"/>
    <x v="0"/>
    <x v="1"/>
    <x v="1"/>
    <x v="2"/>
    <x v="0"/>
    <x v="3"/>
    <x v="2"/>
    <x v="3"/>
    <x v="1"/>
    <x v="0"/>
    <n v="5"/>
    <x v="5"/>
    <x v="1"/>
    <x v="1"/>
    <x v="4"/>
    <x v="1"/>
    <x v="1"/>
    <n v="11"/>
    <x v="0"/>
    <x v="3"/>
    <x v="3"/>
    <n v="2"/>
    <x v="1"/>
    <s v="25-32 Years"/>
    <x v="0"/>
    <x v="4"/>
    <x v="1"/>
    <n v="50"/>
    <n v="3"/>
    <n v="3"/>
    <n v="1"/>
    <n v="3"/>
    <n v="2"/>
    <s v="Y"/>
    <n v="3"/>
    <n v="3"/>
    <n v="32"/>
    <n v="3"/>
    <n v="32"/>
    <n v="5"/>
    <n v="7"/>
    <n v="18200"/>
    <n v="1"/>
    <n v="10"/>
    <n v="99"/>
    <n v="7999"/>
    <n v="80"/>
    <n v="1"/>
  </r>
  <r>
    <n v="645"/>
    <x v="2"/>
    <x v="1"/>
    <x v="0"/>
    <x v="0"/>
    <x v="4"/>
    <x v="1"/>
    <x v="2"/>
    <x v="0"/>
    <x v="1"/>
    <x v="0"/>
    <n v="1"/>
    <x v="6"/>
    <x v="2"/>
    <x v="1"/>
    <x v="1"/>
    <x v="1"/>
    <x v="1"/>
    <n v="11"/>
    <x v="0"/>
    <x v="3"/>
    <x v="0"/>
    <n v="1"/>
    <x v="1"/>
    <s v="0-8 Years"/>
    <x v="0"/>
    <x v="0"/>
    <x v="0"/>
    <n v="25"/>
    <n v="13"/>
    <n v="1"/>
    <n v="2"/>
    <n v="3"/>
    <n v="3"/>
    <s v="Y"/>
    <n v="3"/>
    <n v="3"/>
    <n v="7"/>
    <n v="3"/>
    <n v="7"/>
    <n v="4"/>
    <n v="6"/>
    <n v="2096"/>
    <n v="1"/>
    <n v="0"/>
    <n v="40"/>
    <n v="26376"/>
    <n v="80"/>
    <n v="0"/>
  </r>
  <r>
    <n v="647"/>
    <x v="2"/>
    <x v="0"/>
    <x v="1"/>
    <x v="1"/>
    <x v="1"/>
    <x v="3"/>
    <x v="0"/>
    <x v="3"/>
    <x v="0"/>
    <x v="0"/>
    <n v="1"/>
    <x v="2"/>
    <x v="2"/>
    <x v="1"/>
    <x v="1"/>
    <x v="1"/>
    <x v="0"/>
    <n v="16"/>
    <x v="0"/>
    <x v="1"/>
    <x v="0"/>
    <n v="4"/>
    <x v="1"/>
    <s v="0-8 Years"/>
    <x v="2"/>
    <x v="0"/>
    <x v="2"/>
    <n v="24"/>
    <n v="7"/>
    <n v="3"/>
    <n v="1"/>
    <n v="3"/>
    <n v="3"/>
    <s v="Y"/>
    <n v="3"/>
    <n v="4"/>
    <n v="6"/>
    <n v="3"/>
    <n v="6"/>
    <n v="3"/>
    <n v="2"/>
    <n v="2886"/>
    <n v="1"/>
    <n v="1"/>
    <n v="55"/>
    <n v="14168"/>
    <n v="80"/>
    <n v="1"/>
  </r>
  <r>
    <n v="648"/>
    <x v="2"/>
    <x v="0"/>
    <x v="1"/>
    <x v="0"/>
    <x v="1"/>
    <x v="2"/>
    <x v="0"/>
    <x v="0"/>
    <x v="1"/>
    <x v="1"/>
    <n v="1"/>
    <x v="6"/>
    <x v="3"/>
    <x v="1"/>
    <x v="1"/>
    <x v="1"/>
    <x v="1"/>
    <n v="18"/>
    <x v="0"/>
    <x v="3"/>
    <x v="0"/>
    <n v="2"/>
    <x v="3"/>
    <s v="0-8 Years"/>
    <x v="2"/>
    <x v="0"/>
    <x v="2"/>
    <n v="30"/>
    <n v="12"/>
    <n v="4"/>
    <n v="2"/>
    <n v="2"/>
    <n v="1"/>
    <s v="Y"/>
    <n v="3"/>
    <n v="3"/>
    <n v="1"/>
    <n v="4"/>
    <n v="1"/>
    <n v="0"/>
    <n v="0"/>
    <n v="2033"/>
    <n v="1"/>
    <n v="0"/>
    <n v="74"/>
    <n v="14470"/>
    <n v="80"/>
    <n v="1"/>
  </r>
  <r>
    <n v="649"/>
    <x v="1"/>
    <x v="1"/>
    <x v="0"/>
    <x v="1"/>
    <x v="0"/>
    <x v="0"/>
    <x v="0"/>
    <x v="0"/>
    <x v="1"/>
    <x v="1"/>
    <n v="1"/>
    <x v="1"/>
    <x v="0"/>
    <x v="1"/>
    <x v="1"/>
    <x v="1"/>
    <x v="0"/>
    <n v="13"/>
    <x v="0"/>
    <x v="1"/>
    <x v="0"/>
    <n v="3"/>
    <x v="1"/>
    <s v="0-8 Years"/>
    <x v="0"/>
    <x v="0"/>
    <x v="2"/>
    <n v="34"/>
    <n v="1"/>
    <n v="2"/>
    <n v="2"/>
    <n v="2"/>
    <n v="4"/>
    <s v="Y"/>
    <n v="3"/>
    <n v="4"/>
    <n v="6"/>
    <n v="3"/>
    <n v="6"/>
    <n v="5"/>
    <n v="3"/>
    <n v="3622"/>
    <n v="1"/>
    <n v="1"/>
    <n v="83"/>
    <n v="22794"/>
    <n v="80"/>
    <n v="1"/>
  </r>
  <r>
    <n v="650"/>
    <x v="1"/>
    <x v="0"/>
    <x v="0"/>
    <x v="0"/>
    <x v="4"/>
    <x v="2"/>
    <x v="2"/>
    <x v="0"/>
    <x v="1"/>
    <x v="0"/>
    <n v="2"/>
    <x v="0"/>
    <x v="3"/>
    <x v="2"/>
    <x v="0"/>
    <x v="6"/>
    <x v="1"/>
    <n v="17"/>
    <x v="0"/>
    <x v="3"/>
    <x v="1"/>
    <n v="2"/>
    <x v="0"/>
    <s v="0-8 Years"/>
    <x v="2"/>
    <x v="0"/>
    <x v="2"/>
    <n v="31"/>
    <n v="13"/>
    <n v="4"/>
    <n v="2"/>
    <n v="3"/>
    <n v="1"/>
    <s v="Y"/>
    <n v="3"/>
    <n v="3"/>
    <n v="9"/>
    <n v="1"/>
    <n v="3"/>
    <n v="1"/>
    <n v="2"/>
    <n v="4233"/>
    <n v="1"/>
    <n v="1"/>
    <n v="46"/>
    <n v="11512"/>
    <n v="80"/>
    <n v="0"/>
  </r>
  <r>
    <n v="652"/>
    <x v="1"/>
    <x v="1"/>
    <x v="0"/>
    <x v="1"/>
    <x v="3"/>
    <x v="0"/>
    <x v="1"/>
    <x v="3"/>
    <x v="1"/>
    <x v="1"/>
    <n v="2"/>
    <x v="2"/>
    <x v="0"/>
    <x v="0"/>
    <x v="1"/>
    <x v="4"/>
    <x v="1"/>
    <n v="14"/>
    <x v="0"/>
    <x v="1"/>
    <x v="1"/>
    <n v="3"/>
    <x v="1"/>
    <s v="0-8 Years"/>
    <x v="2"/>
    <x v="0"/>
    <x v="2"/>
    <n v="35"/>
    <n v="25"/>
    <n v="2"/>
    <n v="1"/>
    <n v="2"/>
    <n v="4"/>
    <s v="Y"/>
    <n v="3"/>
    <n v="4"/>
    <n v="9"/>
    <n v="3"/>
    <n v="3"/>
    <n v="2"/>
    <n v="2"/>
    <n v="3681"/>
    <n v="1"/>
    <n v="0"/>
    <n v="54"/>
    <n v="14004"/>
    <n v="80"/>
    <n v="0"/>
  </r>
  <r>
    <n v="653"/>
    <x v="1"/>
    <x v="1"/>
    <x v="0"/>
    <x v="0"/>
    <x v="0"/>
    <x v="2"/>
    <x v="2"/>
    <x v="3"/>
    <x v="1"/>
    <x v="2"/>
    <n v="2"/>
    <x v="0"/>
    <x v="0"/>
    <x v="2"/>
    <x v="0"/>
    <x v="4"/>
    <x v="1"/>
    <n v="22"/>
    <x v="1"/>
    <x v="1"/>
    <x v="1"/>
    <n v="4"/>
    <x v="3"/>
    <s v="0-8 Years"/>
    <x v="1"/>
    <x v="2"/>
    <x v="1"/>
    <n v="31"/>
    <n v="6"/>
    <n v="4"/>
    <n v="1"/>
    <n v="4"/>
    <n v="4"/>
    <s v="Y"/>
    <n v="4"/>
    <n v="4"/>
    <n v="13"/>
    <n v="4"/>
    <n v="7"/>
    <n v="7"/>
    <n v="7"/>
    <n v="5460"/>
    <n v="1"/>
    <n v="5"/>
    <n v="66"/>
    <n v="6219"/>
    <n v="80"/>
    <n v="2"/>
  </r>
  <r>
    <n v="655"/>
    <x v="2"/>
    <x v="1"/>
    <x v="0"/>
    <x v="1"/>
    <x v="0"/>
    <x v="2"/>
    <x v="2"/>
    <x v="3"/>
    <x v="0"/>
    <x v="1"/>
    <n v="1"/>
    <x v="1"/>
    <x v="2"/>
    <x v="2"/>
    <x v="1"/>
    <x v="1"/>
    <x v="1"/>
    <n v="12"/>
    <x v="0"/>
    <x v="3"/>
    <x v="0"/>
    <n v="5"/>
    <x v="2"/>
    <s v="0-8 Years"/>
    <x v="2"/>
    <x v="0"/>
    <x v="2"/>
    <n v="27"/>
    <n v="6"/>
    <n v="4"/>
    <n v="1"/>
    <n v="2"/>
    <n v="3"/>
    <s v="Y"/>
    <n v="3"/>
    <n v="3"/>
    <n v="6"/>
    <n v="2"/>
    <n v="5"/>
    <n v="3"/>
    <n v="3"/>
    <n v="2187"/>
    <n v="1"/>
    <n v="0"/>
    <n v="66"/>
    <n v="5013"/>
    <n v="80"/>
    <n v="2"/>
  </r>
  <r>
    <n v="656"/>
    <x v="1"/>
    <x v="1"/>
    <x v="0"/>
    <x v="0"/>
    <x v="0"/>
    <x v="3"/>
    <x v="3"/>
    <x v="2"/>
    <x v="1"/>
    <x v="0"/>
    <n v="2"/>
    <x v="0"/>
    <x v="2"/>
    <x v="1"/>
    <x v="2"/>
    <x v="4"/>
    <x v="0"/>
    <n v="11"/>
    <x v="0"/>
    <x v="3"/>
    <x v="2"/>
    <n v="3"/>
    <x v="2"/>
    <s v="0-8 Years"/>
    <x v="2"/>
    <x v="0"/>
    <x v="2"/>
    <n v="37"/>
    <n v="2"/>
    <n v="3"/>
    <n v="4"/>
    <n v="3"/>
    <n v="3"/>
    <s v="Y"/>
    <n v="3"/>
    <n v="3"/>
    <n v="17"/>
    <n v="2"/>
    <n v="3"/>
    <n v="0"/>
    <n v="0"/>
    <n v="9602"/>
    <n v="1"/>
    <n v="1"/>
    <n v="75"/>
    <n v="3010"/>
    <n v="80"/>
    <n v="1"/>
  </r>
  <r>
    <n v="657"/>
    <x v="4"/>
    <x v="1"/>
    <x v="0"/>
    <x v="1"/>
    <x v="0"/>
    <x v="3"/>
    <x v="0"/>
    <x v="2"/>
    <x v="0"/>
    <x v="1"/>
    <n v="1"/>
    <x v="1"/>
    <x v="1"/>
    <x v="0"/>
    <x v="1"/>
    <x v="1"/>
    <x v="1"/>
    <n v="13"/>
    <x v="0"/>
    <x v="1"/>
    <x v="0"/>
    <n v="0"/>
    <x v="3"/>
    <s v="0-8 Years"/>
    <x v="2"/>
    <x v="0"/>
    <x v="2"/>
    <n v="20"/>
    <n v="1"/>
    <n v="3"/>
    <n v="4"/>
    <n v="2"/>
    <n v="2"/>
    <s v="Y"/>
    <n v="3"/>
    <n v="4"/>
    <n v="1"/>
    <n v="4"/>
    <n v="1"/>
    <n v="0"/>
    <n v="0"/>
    <n v="2836"/>
    <n v="1"/>
    <n v="0"/>
    <n v="83"/>
    <n v="11757"/>
    <n v="80"/>
    <n v="0"/>
  </r>
  <r>
    <n v="659"/>
    <x v="0"/>
    <x v="1"/>
    <x v="0"/>
    <x v="1"/>
    <x v="0"/>
    <x v="2"/>
    <x v="0"/>
    <x v="1"/>
    <x v="0"/>
    <x v="0"/>
    <n v="2"/>
    <x v="4"/>
    <x v="0"/>
    <x v="1"/>
    <x v="0"/>
    <x v="1"/>
    <x v="1"/>
    <n v="13"/>
    <x v="0"/>
    <x v="2"/>
    <x v="1"/>
    <n v="4"/>
    <x v="1"/>
    <s v="9-16 Years"/>
    <x v="2"/>
    <x v="0"/>
    <x v="2"/>
    <n v="42"/>
    <n v="2"/>
    <n v="4"/>
    <n v="3"/>
    <n v="3"/>
    <n v="4"/>
    <s v="Y"/>
    <n v="3"/>
    <n v="2"/>
    <n v="10"/>
    <n v="3"/>
    <n v="10"/>
    <n v="2"/>
    <n v="2"/>
    <n v="4089"/>
    <n v="1"/>
    <n v="2"/>
    <n v="81"/>
    <n v="5718"/>
    <n v="80"/>
    <n v="2"/>
  </r>
  <r>
    <n v="661"/>
    <x v="0"/>
    <x v="1"/>
    <x v="0"/>
    <x v="1"/>
    <x v="0"/>
    <x v="2"/>
    <x v="1"/>
    <x v="0"/>
    <x v="1"/>
    <x v="1"/>
    <n v="4"/>
    <x v="7"/>
    <x v="0"/>
    <x v="2"/>
    <x v="4"/>
    <x v="4"/>
    <x v="0"/>
    <n v="14"/>
    <x v="0"/>
    <x v="3"/>
    <x v="2"/>
    <n v="3"/>
    <x v="2"/>
    <s v="0-8 Years"/>
    <x v="2"/>
    <x v="0"/>
    <x v="2"/>
    <n v="43"/>
    <n v="6"/>
    <n v="4"/>
    <n v="2"/>
    <n v="2"/>
    <n v="4"/>
    <s v="Y"/>
    <n v="3"/>
    <n v="3"/>
    <n v="21"/>
    <n v="2"/>
    <n v="1"/>
    <n v="0"/>
    <n v="0"/>
    <n v="16627"/>
    <n v="1"/>
    <n v="0"/>
    <n v="50"/>
    <n v="2671"/>
    <n v="80"/>
    <n v="1"/>
  </r>
  <r>
    <n v="662"/>
    <x v="1"/>
    <x v="1"/>
    <x v="0"/>
    <x v="1"/>
    <x v="0"/>
    <x v="1"/>
    <x v="0"/>
    <x v="1"/>
    <x v="0"/>
    <x v="0"/>
    <n v="1"/>
    <x v="1"/>
    <x v="3"/>
    <x v="0"/>
    <x v="1"/>
    <x v="8"/>
    <x v="1"/>
    <n v="17"/>
    <x v="0"/>
    <x v="1"/>
    <x v="0"/>
    <n v="3"/>
    <x v="2"/>
    <s v="0-8 Years"/>
    <x v="2"/>
    <x v="0"/>
    <x v="2"/>
    <n v="38"/>
    <n v="1"/>
    <n v="1"/>
    <n v="3"/>
    <n v="3"/>
    <n v="1"/>
    <s v="Y"/>
    <n v="3"/>
    <n v="4"/>
    <n v="8"/>
    <n v="2"/>
    <n v="0"/>
    <n v="0"/>
    <n v="0"/>
    <n v="2619"/>
    <n v="1"/>
    <n v="0"/>
    <n v="43"/>
    <n v="14561"/>
    <n v="80"/>
    <n v="0"/>
  </r>
  <r>
    <n v="663"/>
    <x v="0"/>
    <x v="1"/>
    <x v="1"/>
    <x v="1"/>
    <x v="1"/>
    <x v="4"/>
    <x v="2"/>
    <x v="2"/>
    <x v="1"/>
    <x v="0"/>
    <n v="2"/>
    <x v="2"/>
    <x v="2"/>
    <x v="2"/>
    <x v="0"/>
    <x v="8"/>
    <x v="0"/>
    <n v="13"/>
    <x v="0"/>
    <x v="2"/>
    <x v="1"/>
    <n v="3"/>
    <x v="1"/>
    <s v="0-8 Years"/>
    <x v="1"/>
    <x v="2"/>
    <x v="1"/>
    <n v="43"/>
    <n v="9"/>
    <n v="5"/>
    <n v="4"/>
    <n v="3"/>
    <n v="3"/>
    <s v="Y"/>
    <n v="3"/>
    <n v="2"/>
    <n v="10"/>
    <n v="3"/>
    <n v="8"/>
    <n v="7"/>
    <n v="7"/>
    <n v="5679"/>
    <n v="1"/>
    <n v="4"/>
    <n v="72"/>
    <n v="19627"/>
    <n v="80"/>
    <n v="1"/>
  </r>
  <r>
    <n v="664"/>
    <x v="0"/>
    <x v="1"/>
    <x v="0"/>
    <x v="1"/>
    <x v="0"/>
    <x v="2"/>
    <x v="0"/>
    <x v="2"/>
    <x v="0"/>
    <x v="1"/>
    <n v="4"/>
    <x v="5"/>
    <x v="3"/>
    <x v="1"/>
    <x v="3"/>
    <x v="7"/>
    <x v="1"/>
    <n v="11"/>
    <x v="0"/>
    <x v="0"/>
    <x v="2"/>
    <n v="3"/>
    <x v="0"/>
    <s v="0-8 Years"/>
    <x v="2"/>
    <x v="0"/>
    <x v="2"/>
    <n v="48"/>
    <n v="1"/>
    <n v="4"/>
    <n v="4"/>
    <n v="2"/>
    <n v="1"/>
    <s v="Y"/>
    <n v="3"/>
    <n v="1"/>
    <n v="21"/>
    <n v="1"/>
    <n v="3"/>
    <n v="2"/>
    <n v="2"/>
    <n v="15402"/>
    <n v="1"/>
    <n v="0"/>
    <n v="40"/>
    <n v="17997"/>
    <n v="80"/>
    <n v="1"/>
  </r>
  <r>
    <n v="665"/>
    <x v="0"/>
    <x v="1"/>
    <x v="0"/>
    <x v="2"/>
    <x v="0"/>
    <x v="2"/>
    <x v="0"/>
    <x v="3"/>
    <x v="0"/>
    <x v="1"/>
    <n v="2"/>
    <x v="8"/>
    <x v="2"/>
    <x v="0"/>
    <x v="0"/>
    <x v="4"/>
    <x v="1"/>
    <n v="11"/>
    <x v="0"/>
    <x v="2"/>
    <x v="1"/>
    <n v="1"/>
    <x v="3"/>
    <s v="0-8 Years"/>
    <x v="2"/>
    <x v="0"/>
    <x v="2"/>
    <n v="44"/>
    <n v="1"/>
    <n v="4"/>
    <n v="1"/>
    <n v="2"/>
    <n v="3"/>
    <s v="Y"/>
    <n v="3"/>
    <n v="2"/>
    <n v="10"/>
    <n v="4"/>
    <n v="2"/>
    <n v="2"/>
    <n v="2"/>
    <n v="5985"/>
    <n v="1"/>
    <n v="0"/>
    <n v="50"/>
    <n v="26894"/>
    <n v="80"/>
    <n v="0"/>
  </r>
  <r>
    <n v="666"/>
    <x v="1"/>
    <x v="1"/>
    <x v="0"/>
    <x v="0"/>
    <x v="4"/>
    <x v="3"/>
    <x v="4"/>
    <x v="1"/>
    <x v="0"/>
    <x v="0"/>
    <n v="1"/>
    <x v="6"/>
    <x v="2"/>
    <x v="2"/>
    <x v="1"/>
    <x v="1"/>
    <x v="0"/>
    <n v="18"/>
    <x v="0"/>
    <x v="1"/>
    <x v="0"/>
    <n v="3"/>
    <x v="1"/>
    <s v="0-8 Years"/>
    <x v="2"/>
    <x v="0"/>
    <x v="0"/>
    <n v="34"/>
    <n v="14"/>
    <n v="3"/>
    <n v="3"/>
    <n v="3"/>
    <n v="3"/>
    <s v="Y"/>
    <n v="3"/>
    <n v="4"/>
    <n v="8"/>
    <n v="3"/>
    <n v="8"/>
    <n v="2"/>
    <n v="6"/>
    <n v="2579"/>
    <n v="1"/>
    <n v="0"/>
    <n v="31"/>
    <n v="2912"/>
    <n v="80"/>
    <n v="2"/>
  </r>
  <r>
    <n v="667"/>
    <x v="2"/>
    <x v="0"/>
    <x v="0"/>
    <x v="0"/>
    <x v="0"/>
    <x v="1"/>
    <x v="3"/>
    <x v="1"/>
    <x v="1"/>
    <x v="0"/>
    <n v="1"/>
    <x v="6"/>
    <x v="3"/>
    <x v="2"/>
    <x v="1"/>
    <x v="1"/>
    <x v="1"/>
    <n v="11"/>
    <x v="0"/>
    <x v="2"/>
    <x v="0"/>
    <n v="3"/>
    <x v="1"/>
    <s v="0-8 Years"/>
    <x v="2"/>
    <x v="0"/>
    <x v="2"/>
    <n v="27"/>
    <n v="2"/>
    <n v="1"/>
    <n v="3"/>
    <n v="3"/>
    <n v="1"/>
    <s v="Y"/>
    <n v="3"/>
    <n v="2"/>
    <n v="5"/>
    <n v="3"/>
    <n v="4"/>
    <n v="3"/>
    <n v="2"/>
    <n v="3041"/>
    <n v="1"/>
    <n v="0"/>
    <n v="85"/>
    <n v="16346"/>
    <n v="80"/>
    <n v="1"/>
  </r>
  <r>
    <n v="669"/>
    <x v="2"/>
    <x v="1"/>
    <x v="0"/>
    <x v="0"/>
    <x v="2"/>
    <x v="1"/>
    <x v="4"/>
    <x v="1"/>
    <x v="1"/>
    <x v="0"/>
    <n v="1"/>
    <x v="6"/>
    <x v="2"/>
    <x v="0"/>
    <x v="1"/>
    <x v="1"/>
    <x v="1"/>
    <n v="11"/>
    <x v="0"/>
    <x v="3"/>
    <x v="0"/>
    <n v="2"/>
    <x v="1"/>
    <s v="0-8 Years"/>
    <x v="2"/>
    <x v="0"/>
    <x v="2"/>
    <n v="21"/>
    <n v="22"/>
    <n v="1"/>
    <n v="3"/>
    <n v="3"/>
    <n v="3"/>
    <s v="Y"/>
    <n v="3"/>
    <n v="3"/>
    <n v="3"/>
    <n v="3"/>
    <n v="3"/>
    <n v="2"/>
    <n v="2"/>
    <n v="3447"/>
    <n v="1"/>
    <n v="1"/>
    <n v="49"/>
    <n v="24444"/>
    <n v="80"/>
    <n v="0"/>
  </r>
  <r>
    <n v="671"/>
    <x v="0"/>
    <x v="1"/>
    <x v="0"/>
    <x v="1"/>
    <x v="0"/>
    <x v="2"/>
    <x v="1"/>
    <x v="2"/>
    <x v="1"/>
    <x v="0"/>
    <n v="5"/>
    <x v="5"/>
    <x v="0"/>
    <x v="1"/>
    <x v="4"/>
    <x v="4"/>
    <x v="0"/>
    <n v="12"/>
    <x v="0"/>
    <x v="0"/>
    <x v="3"/>
    <n v="2"/>
    <x v="3"/>
    <s v="0-8 Years"/>
    <x v="2"/>
    <x v="0"/>
    <x v="2"/>
    <n v="44"/>
    <n v="3"/>
    <n v="4"/>
    <n v="4"/>
    <n v="3"/>
    <n v="4"/>
    <s v="Y"/>
    <n v="3"/>
    <n v="1"/>
    <n v="26"/>
    <n v="4"/>
    <n v="2"/>
    <n v="2"/>
    <n v="1"/>
    <n v="19513"/>
    <n v="1"/>
    <n v="0"/>
    <n v="35"/>
    <n v="9358"/>
    <n v="80"/>
    <n v="1"/>
  </r>
  <r>
    <n v="675"/>
    <x v="2"/>
    <x v="1"/>
    <x v="0"/>
    <x v="1"/>
    <x v="0"/>
    <x v="1"/>
    <x v="2"/>
    <x v="3"/>
    <x v="1"/>
    <x v="0"/>
    <n v="1"/>
    <x v="1"/>
    <x v="2"/>
    <x v="1"/>
    <x v="1"/>
    <x v="1"/>
    <x v="1"/>
    <n v="20"/>
    <x v="1"/>
    <x v="1"/>
    <x v="0"/>
    <n v="3"/>
    <x v="1"/>
    <s v="0-8 Years"/>
    <x v="2"/>
    <x v="0"/>
    <x v="2"/>
    <n v="22"/>
    <n v="6"/>
    <n v="1"/>
    <n v="1"/>
    <n v="3"/>
    <n v="3"/>
    <s v="Y"/>
    <n v="4"/>
    <n v="4"/>
    <n v="3"/>
    <n v="3"/>
    <n v="2"/>
    <n v="2"/>
    <n v="2"/>
    <n v="2773"/>
    <n v="1"/>
    <n v="2"/>
    <n v="69"/>
    <n v="12145"/>
    <n v="80"/>
    <n v="0"/>
  </r>
  <r>
    <n v="677"/>
    <x v="1"/>
    <x v="1"/>
    <x v="0"/>
    <x v="0"/>
    <x v="1"/>
    <x v="2"/>
    <x v="3"/>
    <x v="1"/>
    <x v="1"/>
    <x v="0"/>
    <n v="2"/>
    <x v="0"/>
    <x v="2"/>
    <x v="2"/>
    <x v="0"/>
    <x v="1"/>
    <x v="1"/>
    <n v="12"/>
    <x v="0"/>
    <x v="1"/>
    <x v="0"/>
    <n v="3"/>
    <x v="1"/>
    <s v="0-8 Years"/>
    <x v="2"/>
    <x v="0"/>
    <x v="2"/>
    <n v="33"/>
    <n v="8"/>
    <n v="4"/>
    <n v="3"/>
    <n v="3"/>
    <n v="3"/>
    <s v="Y"/>
    <n v="3"/>
    <n v="4"/>
    <n v="6"/>
    <n v="3"/>
    <n v="5"/>
    <n v="0"/>
    <n v="2"/>
    <n v="7104"/>
    <n v="1"/>
    <n v="1"/>
    <n v="39"/>
    <n v="20431"/>
    <n v="80"/>
    <n v="0"/>
  </r>
  <r>
    <n v="679"/>
    <x v="1"/>
    <x v="1"/>
    <x v="0"/>
    <x v="1"/>
    <x v="1"/>
    <x v="2"/>
    <x v="0"/>
    <x v="3"/>
    <x v="0"/>
    <x v="0"/>
    <n v="2"/>
    <x v="1"/>
    <x v="0"/>
    <x v="1"/>
    <x v="0"/>
    <x v="1"/>
    <x v="0"/>
    <n v="12"/>
    <x v="0"/>
    <x v="1"/>
    <x v="0"/>
    <n v="2"/>
    <x v="2"/>
    <s v="0-8 Years"/>
    <x v="0"/>
    <x v="0"/>
    <x v="0"/>
    <n v="32"/>
    <n v="9"/>
    <n v="4"/>
    <n v="1"/>
    <n v="3"/>
    <n v="4"/>
    <s v="Y"/>
    <n v="3"/>
    <n v="4"/>
    <n v="6"/>
    <n v="2"/>
    <n v="6"/>
    <n v="4"/>
    <n v="5"/>
    <n v="6322"/>
    <n v="1"/>
    <n v="0"/>
    <n v="92"/>
    <n v="18089"/>
    <n v="80"/>
    <n v="1"/>
  </r>
  <r>
    <n v="680"/>
    <x v="2"/>
    <x v="1"/>
    <x v="1"/>
    <x v="1"/>
    <x v="0"/>
    <x v="3"/>
    <x v="2"/>
    <x v="1"/>
    <x v="0"/>
    <x v="0"/>
    <n v="1"/>
    <x v="1"/>
    <x v="2"/>
    <x v="2"/>
    <x v="1"/>
    <x v="1"/>
    <x v="1"/>
    <n v="20"/>
    <x v="1"/>
    <x v="3"/>
    <x v="0"/>
    <n v="2"/>
    <x v="1"/>
    <s v="0-8 Years"/>
    <x v="2"/>
    <x v="0"/>
    <x v="2"/>
    <n v="30"/>
    <n v="3"/>
    <n v="3"/>
    <n v="3"/>
    <n v="3"/>
    <n v="3"/>
    <s v="Y"/>
    <n v="4"/>
    <n v="3"/>
    <n v="1"/>
    <n v="3"/>
    <n v="1"/>
    <n v="0"/>
    <n v="0"/>
    <n v="2083"/>
    <n v="1"/>
    <n v="0"/>
    <n v="71"/>
    <n v="22653"/>
    <n v="80"/>
    <n v="1"/>
  </r>
  <r>
    <n v="682"/>
    <x v="3"/>
    <x v="1"/>
    <x v="0"/>
    <x v="0"/>
    <x v="0"/>
    <x v="1"/>
    <x v="2"/>
    <x v="2"/>
    <x v="0"/>
    <x v="0"/>
    <n v="2"/>
    <x v="0"/>
    <x v="3"/>
    <x v="0"/>
    <x v="2"/>
    <x v="7"/>
    <x v="1"/>
    <n v="20"/>
    <x v="1"/>
    <x v="1"/>
    <x v="2"/>
    <n v="2"/>
    <x v="3"/>
    <s v="9-16 Years"/>
    <x v="1"/>
    <x v="1"/>
    <x v="3"/>
    <n v="53"/>
    <n v="1"/>
    <n v="1"/>
    <n v="4"/>
    <n v="3"/>
    <n v="1"/>
    <s v="Y"/>
    <n v="4"/>
    <n v="4"/>
    <n v="18"/>
    <n v="4"/>
    <n v="14"/>
    <n v="7"/>
    <n v="10"/>
    <n v="8381"/>
    <n v="1"/>
    <n v="8"/>
    <n v="34"/>
    <n v="7507"/>
    <n v="80"/>
    <n v="0"/>
  </r>
  <r>
    <n v="683"/>
    <x v="1"/>
    <x v="1"/>
    <x v="0"/>
    <x v="1"/>
    <x v="0"/>
    <x v="4"/>
    <x v="0"/>
    <x v="0"/>
    <x v="1"/>
    <x v="0"/>
    <n v="1"/>
    <x v="1"/>
    <x v="0"/>
    <x v="1"/>
    <x v="1"/>
    <x v="1"/>
    <x v="1"/>
    <n v="12"/>
    <x v="0"/>
    <x v="1"/>
    <x v="1"/>
    <n v="4"/>
    <x v="2"/>
    <s v="9-16 Years"/>
    <x v="1"/>
    <x v="1"/>
    <x v="1"/>
    <n v="34"/>
    <n v="1"/>
    <n v="5"/>
    <n v="2"/>
    <n v="3"/>
    <n v="4"/>
    <s v="Y"/>
    <n v="3"/>
    <n v="4"/>
    <n v="10"/>
    <n v="2"/>
    <n v="10"/>
    <n v="9"/>
    <n v="8"/>
    <n v="2691"/>
    <n v="1"/>
    <n v="8"/>
    <n v="42"/>
    <n v="7660"/>
    <n v="80"/>
    <n v="1"/>
  </r>
  <r>
    <n v="684"/>
    <x v="0"/>
    <x v="0"/>
    <x v="1"/>
    <x v="0"/>
    <x v="3"/>
    <x v="2"/>
    <x v="0"/>
    <x v="3"/>
    <x v="0"/>
    <x v="0"/>
    <n v="2"/>
    <x v="0"/>
    <x v="3"/>
    <x v="1"/>
    <x v="0"/>
    <x v="6"/>
    <x v="1"/>
    <n v="14"/>
    <x v="0"/>
    <x v="1"/>
    <x v="0"/>
    <n v="4"/>
    <x v="1"/>
    <s v="0-8 Years"/>
    <x v="2"/>
    <x v="0"/>
    <x v="2"/>
    <n v="45"/>
    <n v="26"/>
    <n v="4"/>
    <n v="1"/>
    <n v="3"/>
    <n v="1"/>
    <s v="Y"/>
    <n v="3"/>
    <n v="4"/>
    <n v="5"/>
    <n v="3"/>
    <n v="1"/>
    <n v="1"/>
    <n v="0"/>
    <n v="4286"/>
    <n v="1"/>
    <n v="0"/>
    <n v="100"/>
    <n v="5630"/>
    <n v="80"/>
    <n v="2"/>
  </r>
  <r>
    <n v="686"/>
    <x v="2"/>
    <x v="1"/>
    <x v="0"/>
    <x v="1"/>
    <x v="0"/>
    <x v="3"/>
    <x v="0"/>
    <x v="1"/>
    <x v="0"/>
    <x v="0"/>
    <n v="1"/>
    <x v="2"/>
    <x v="0"/>
    <x v="1"/>
    <x v="1"/>
    <x v="1"/>
    <x v="0"/>
    <n v="13"/>
    <x v="0"/>
    <x v="3"/>
    <x v="0"/>
    <n v="2"/>
    <x v="1"/>
    <s v="0-8 Years"/>
    <x v="2"/>
    <x v="0"/>
    <x v="2"/>
    <n v="26"/>
    <n v="6"/>
    <n v="3"/>
    <n v="3"/>
    <n v="3"/>
    <n v="4"/>
    <s v="Y"/>
    <n v="3"/>
    <n v="3"/>
    <n v="3"/>
    <n v="3"/>
    <n v="3"/>
    <n v="2"/>
    <n v="2"/>
    <n v="2659"/>
    <n v="1"/>
    <n v="0"/>
    <n v="71"/>
    <n v="17759"/>
    <n v="80"/>
    <n v="1"/>
  </r>
  <r>
    <n v="689"/>
    <x v="1"/>
    <x v="1"/>
    <x v="0"/>
    <x v="1"/>
    <x v="0"/>
    <x v="3"/>
    <x v="1"/>
    <x v="1"/>
    <x v="1"/>
    <x v="0"/>
    <n v="3"/>
    <x v="3"/>
    <x v="2"/>
    <x v="1"/>
    <x v="2"/>
    <x v="1"/>
    <x v="1"/>
    <n v="15"/>
    <x v="0"/>
    <x v="3"/>
    <x v="1"/>
    <n v="2"/>
    <x v="1"/>
    <s v="9-16 Years"/>
    <x v="1"/>
    <x v="1"/>
    <x v="1"/>
    <n v="37"/>
    <n v="3"/>
    <n v="3"/>
    <n v="3"/>
    <n v="3"/>
    <n v="3"/>
    <s v="Y"/>
    <n v="3"/>
    <n v="3"/>
    <n v="10"/>
    <n v="3"/>
    <n v="10"/>
    <n v="7"/>
    <n v="8"/>
    <n v="9434"/>
    <n v="1"/>
    <n v="7"/>
    <n v="36"/>
    <n v="9606"/>
    <n v="80"/>
    <n v="1"/>
  </r>
  <r>
    <n v="690"/>
    <x v="2"/>
    <x v="1"/>
    <x v="0"/>
    <x v="0"/>
    <x v="0"/>
    <x v="0"/>
    <x v="2"/>
    <x v="0"/>
    <x v="0"/>
    <x v="0"/>
    <n v="2"/>
    <x v="0"/>
    <x v="2"/>
    <x v="1"/>
    <x v="0"/>
    <x v="1"/>
    <x v="1"/>
    <n v="14"/>
    <x v="0"/>
    <x v="0"/>
    <x v="0"/>
    <n v="5"/>
    <x v="2"/>
    <s v="0-8 Years"/>
    <x v="2"/>
    <x v="0"/>
    <x v="2"/>
    <n v="29"/>
    <n v="3"/>
    <n v="2"/>
    <n v="2"/>
    <n v="3"/>
    <n v="3"/>
    <s v="Y"/>
    <n v="3"/>
    <n v="1"/>
    <n v="6"/>
    <n v="2"/>
    <n v="6"/>
    <n v="0"/>
    <n v="2"/>
    <n v="5561"/>
    <n v="1"/>
    <n v="1"/>
    <n v="62"/>
    <n v="3487"/>
    <n v="80"/>
    <n v="1"/>
  </r>
  <r>
    <n v="691"/>
    <x v="1"/>
    <x v="1"/>
    <x v="0"/>
    <x v="1"/>
    <x v="0"/>
    <x v="2"/>
    <x v="0"/>
    <x v="0"/>
    <x v="1"/>
    <x v="3"/>
    <n v="2"/>
    <x v="1"/>
    <x v="0"/>
    <x v="0"/>
    <x v="0"/>
    <x v="1"/>
    <x v="1"/>
    <n v="13"/>
    <x v="0"/>
    <x v="2"/>
    <x v="2"/>
    <n v="3"/>
    <x v="1"/>
    <s v="17-24 Years"/>
    <x v="5"/>
    <x v="4"/>
    <x v="1"/>
    <n v="35"/>
    <n v="6"/>
    <n v="4"/>
    <n v="2"/>
    <n v="1"/>
    <n v="4"/>
    <s v="Y"/>
    <n v="3"/>
    <n v="2"/>
    <n v="17"/>
    <n v="3"/>
    <n v="17"/>
    <n v="11"/>
    <n v="8"/>
    <n v="6646"/>
    <n v="1"/>
    <n v="11"/>
    <n v="82"/>
    <n v="19368"/>
    <n v="80"/>
    <n v="0"/>
  </r>
  <r>
    <n v="692"/>
    <x v="1"/>
    <x v="1"/>
    <x v="1"/>
    <x v="1"/>
    <x v="0"/>
    <x v="3"/>
    <x v="0"/>
    <x v="1"/>
    <x v="1"/>
    <x v="0"/>
    <n v="2"/>
    <x v="4"/>
    <x v="0"/>
    <x v="2"/>
    <x v="0"/>
    <x v="8"/>
    <x v="1"/>
    <n v="23"/>
    <x v="1"/>
    <x v="3"/>
    <x v="1"/>
    <n v="2"/>
    <x v="0"/>
    <s v="9-16 Years"/>
    <x v="5"/>
    <x v="2"/>
    <x v="1"/>
    <n v="33"/>
    <n v="6"/>
    <n v="3"/>
    <n v="3"/>
    <n v="3"/>
    <n v="4"/>
    <s v="Y"/>
    <n v="4"/>
    <n v="3"/>
    <n v="15"/>
    <n v="1"/>
    <n v="13"/>
    <n v="11"/>
    <n v="7"/>
    <n v="7725"/>
    <n v="1"/>
    <n v="4"/>
    <n v="30"/>
    <n v="5335"/>
    <n v="80"/>
    <n v="1"/>
  </r>
  <r>
    <n v="698"/>
    <x v="3"/>
    <x v="1"/>
    <x v="0"/>
    <x v="2"/>
    <x v="2"/>
    <x v="2"/>
    <x v="2"/>
    <x v="1"/>
    <x v="1"/>
    <x v="0"/>
    <n v="3"/>
    <x v="8"/>
    <x v="1"/>
    <x v="1"/>
    <x v="2"/>
    <x v="6"/>
    <x v="1"/>
    <n v="15"/>
    <x v="0"/>
    <x v="3"/>
    <x v="1"/>
    <n v="1"/>
    <x v="3"/>
    <s v="9-16 Years"/>
    <x v="1"/>
    <x v="1"/>
    <x v="2"/>
    <n v="54"/>
    <n v="19"/>
    <n v="4"/>
    <n v="3"/>
    <n v="3"/>
    <n v="2"/>
    <s v="Y"/>
    <n v="3"/>
    <n v="3"/>
    <n v="16"/>
    <n v="4"/>
    <n v="9"/>
    <n v="7"/>
    <n v="1"/>
    <n v="10725"/>
    <n v="1"/>
    <n v="7"/>
    <n v="88"/>
    <n v="6729"/>
    <n v="80"/>
    <n v="1"/>
  </r>
  <r>
    <n v="699"/>
    <x v="1"/>
    <x v="1"/>
    <x v="0"/>
    <x v="1"/>
    <x v="1"/>
    <x v="0"/>
    <x v="2"/>
    <x v="0"/>
    <x v="1"/>
    <x v="1"/>
    <n v="2"/>
    <x v="3"/>
    <x v="1"/>
    <x v="2"/>
    <x v="2"/>
    <x v="6"/>
    <x v="0"/>
    <n v="11"/>
    <x v="0"/>
    <x v="3"/>
    <x v="1"/>
    <n v="2"/>
    <x v="1"/>
    <s v="0-8 Years"/>
    <x v="2"/>
    <x v="0"/>
    <x v="2"/>
    <n v="36"/>
    <n v="9"/>
    <n v="2"/>
    <n v="2"/>
    <n v="2"/>
    <n v="2"/>
    <s v="Y"/>
    <n v="3"/>
    <n v="3"/>
    <n v="13"/>
    <n v="3"/>
    <n v="3"/>
    <n v="2"/>
    <n v="2"/>
    <n v="8847"/>
    <n v="1"/>
    <n v="0"/>
    <n v="48"/>
    <n v="13934"/>
    <n v="80"/>
    <n v="1"/>
  </r>
  <r>
    <n v="700"/>
    <x v="2"/>
    <x v="1"/>
    <x v="0"/>
    <x v="1"/>
    <x v="0"/>
    <x v="2"/>
    <x v="2"/>
    <x v="3"/>
    <x v="1"/>
    <x v="1"/>
    <n v="1"/>
    <x v="1"/>
    <x v="0"/>
    <x v="0"/>
    <x v="1"/>
    <x v="1"/>
    <x v="1"/>
    <n v="13"/>
    <x v="0"/>
    <x v="1"/>
    <x v="0"/>
    <n v="0"/>
    <x v="1"/>
    <s v="0-8 Years"/>
    <x v="2"/>
    <x v="0"/>
    <x v="2"/>
    <n v="27"/>
    <n v="3"/>
    <n v="4"/>
    <n v="1"/>
    <n v="2"/>
    <n v="4"/>
    <s v="Y"/>
    <n v="3"/>
    <n v="4"/>
    <n v="5"/>
    <n v="3"/>
    <n v="4"/>
    <n v="2"/>
    <n v="1"/>
    <n v="2045"/>
    <n v="1"/>
    <n v="1"/>
    <n v="54"/>
    <n v="15174"/>
    <n v="80"/>
    <n v="0"/>
  </r>
  <r>
    <n v="701"/>
    <x v="4"/>
    <x v="0"/>
    <x v="0"/>
    <x v="1"/>
    <x v="1"/>
    <x v="1"/>
    <x v="2"/>
    <x v="2"/>
    <x v="1"/>
    <x v="0"/>
    <n v="1"/>
    <x v="1"/>
    <x v="2"/>
    <x v="0"/>
    <x v="1"/>
    <x v="1"/>
    <x v="0"/>
    <n v="11"/>
    <x v="0"/>
    <x v="1"/>
    <x v="0"/>
    <n v="5"/>
    <x v="1"/>
    <s v="0-8 Years"/>
    <x v="2"/>
    <x v="0"/>
    <x v="2"/>
    <n v="20"/>
    <n v="10"/>
    <n v="1"/>
    <n v="4"/>
    <n v="3"/>
    <n v="3"/>
    <s v="Y"/>
    <n v="3"/>
    <n v="4"/>
    <n v="1"/>
    <n v="3"/>
    <n v="1"/>
    <n v="0"/>
    <n v="1"/>
    <n v="1009"/>
    <n v="1"/>
    <n v="1"/>
    <n v="32"/>
    <n v="26999"/>
    <n v="80"/>
    <n v="0"/>
  </r>
  <r>
    <n v="702"/>
    <x v="1"/>
    <x v="0"/>
    <x v="1"/>
    <x v="1"/>
    <x v="0"/>
    <x v="3"/>
    <x v="0"/>
    <x v="3"/>
    <x v="1"/>
    <x v="0"/>
    <n v="1"/>
    <x v="1"/>
    <x v="3"/>
    <x v="0"/>
    <x v="1"/>
    <x v="1"/>
    <x v="0"/>
    <n v="11"/>
    <x v="0"/>
    <x v="0"/>
    <x v="1"/>
    <n v="3"/>
    <x v="1"/>
    <s v="9-16 Years"/>
    <x v="1"/>
    <x v="1"/>
    <x v="1"/>
    <n v="33"/>
    <n v="3"/>
    <n v="3"/>
    <n v="1"/>
    <n v="3"/>
    <n v="1"/>
    <s v="Y"/>
    <n v="3"/>
    <n v="1"/>
    <n v="10"/>
    <n v="3"/>
    <n v="10"/>
    <n v="8"/>
    <n v="7"/>
    <n v="3348"/>
    <n v="1"/>
    <n v="9"/>
    <n v="70"/>
    <n v="3164"/>
    <n v="80"/>
    <n v="0"/>
  </r>
  <r>
    <n v="704"/>
    <x v="1"/>
    <x v="1"/>
    <x v="2"/>
    <x v="1"/>
    <x v="0"/>
    <x v="3"/>
    <x v="0"/>
    <x v="1"/>
    <x v="1"/>
    <x v="1"/>
    <n v="1"/>
    <x v="2"/>
    <x v="2"/>
    <x v="1"/>
    <x v="1"/>
    <x v="1"/>
    <x v="1"/>
    <n v="18"/>
    <x v="0"/>
    <x v="3"/>
    <x v="0"/>
    <n v="3"/>
    <x v="1"/>
    <s v="0-8 Years"/>
    <x v="2"/>
    <x v="0"/>
    <x v="2"/>
    <n v="35"/>
    <n v="3"/>
    <n v="3"/>
    <n v="3"/>
    <n v="2"/>
    <n v="3"/>
    <s v="Y"/>
    <n v="3"/>
    <n v="3"/>
    <n v="1"/>
    <n v="3"/>
    <n v="1"/>
    <n v="0"/>
    <n v="0"/>
    <n v="1281"/>
    <n v="1"/>
    <n v="0"/>
    <n v="41"/>
    <n v="16900"/>
    <n v="80"/>
    <n v="2"/>
  </r>
  <r>
    <n v="705"/>
    <x v="2"/>
    <x v="1"/>
    <x v="0"/>
    <x v="1"/>
    <x v="0"/>
    <x v="3"/>
    <x v="2"/>
    <x v="3"/>
    <x v="1"/>
    <x v="2"/>
    <n v="1"/>
    <x v="1"/>
    <x v="3"/>
    <x v="1"/>
    <x v="1"/>
    <x v="6"/>
    <x v="1"/>
    <n v="16"/>
    <x v="0"/>
    <x v="0"/>
    <x v="0"/>
    <n v="3"/>
    <x v="3"/>
    <s v="0-8 Years"/>
    <x v="2"/>
    <x v="0"/>
    <x v="2"/>
    <n v="23"/>
    <n v="4"/>
    <n v="3"/>
    <n v="1"/>
    <n v="4"/>
    <n v="1"/>
    <s v="Y"/>
    <n v="3"/>
    <n v="1"/>
    <n v="5"/>
    <n v="4"/>
    <n v="3"/>
    <n v="2"/>
    <n v="2"/>
    <n v="2819"/>
    <n v="1"/>
    <n v="0"/>
    <n v="58"/>
    <n v="8544"/>
    <n v="80"/>
    <n v="1"/>
  </r>
  <r>
    <n v="707"/>
    <x v="2"/>
    <x v="1"/>
    <x v="0"/>
    <x v="0"/>
    <x v="1"/>
    <x v="3"/>
    <x v="0"/>
    <x v="2"/>
    <x v="1"/>
    <x v="2"/>
    <n v="2"/>
    <x v="0"/>
    <x v="1"/>
    <x v="1"/>
    <x v="0"/>
    <x v="1"/>
    <x v="1"/>
    <n v="22"/>
    <x v="1"/>
    <x v="3"/>
    <x v="0"/>
    <n v="4"/>
    <x v="1"/>
    <s v="0-8 Years"/>
    <x v="2"/>
    <x v="0"/>
    <x v="2"/>
    <n v="25"/>
    <n v="8"/>
    <n v="3"/>
    <n v="4"/>
    <n v="4"/>
    <n v="2"/>
    <s v="Y"/>
    <n v="4"/>
    <n v="3"/>
    <n v="4"/>
    <n v="3"/>
    <n v="3"/>
    <n v="2"/>
    <n v="2"/>
    <n v="4851"/>
    <n v="1"/>
    <n v="1"/>
    <n v="57"/>
    <n v="15678"/>
    <n v="80"/>
    <n v="1"/>
  </r>
  <r>
    <n v="709"/>
    <x v="1"/>
    <x v="1"/>
    <x v="0"/>
    <x v="0"/>
    <x v="1"/>
    <x v="2"/>
    <x v="3"/>
    <x v="2"/>
    <x v="0"/>
    <x v="1"/>
    <n v="2"/>
    <x v="0"/>
    <x v="0"/>
    <x v="0"/>
    <x v="0"/>
    <x v="1"/>
    <x v="1"/>
    <n v="20"/>
    <x v="1"/>
    <x v="0"/>
    <x v="0"/>
    <n v="2"/>
    <x v="1"/>
    <s v="0-8 Years"/>
    <x v="1"/>
    <x v="0"/>
    <x v="0"/>
    <n v="38"/>
    <n v="7"/>
    <n v="4"/>
    <n v="4"/>
    <n v="2"/>
    <n v="4"/>
    <s v="Y"/>
    <n v="4"/>
    <n v="1"/>
    <n v="8"/>
    <n v="3"/>
    <n v="7"/>
    <n v="7"/>
    <n v="5"/>
    <n v="4028"/>
    <n v="1"/>
    <n v="0"/>
    <n v="46"/>
    <n v="7791"/>
    <n v="80"/>
    <n v="0"/>
  </r>
  <r>
    <n v="710"/>
    <x v="2"/>
    <x v="1"/>
    <x v="1"/>
    <x v="1"/>
    <x v="0"/>
    <x v="2"/>
    <x v="0"/>
    <x v="0"/>
    <x v="1"/>
    <x v="3"/>
    <n v="1"/>
    <x v="1"/>
    <x v="0"/>
    <x v="2"/>
    <x v="1"/>
    <x v="1"/>
    <x v="1"/>
    <n v="18"/>
    <x v="0"/>
    <x v="1"/>
    <x v="1"/>
    <n v="5"/>
    <x v="1"/>
    <s v="9-16 Years"/>
    <x v="1"/>
    <x v="0"/>
    <x v="1"/>
    <n v="29"/>
    <n v="1"/>
    <n v="4"/>
    <n v="2"/>
    <n v="1"/>
    <n v="4"/>
    <s v="Y"/>
    <n v="3"/>
    <n v="4"/>
    <n v="10"/>
    <n v="3"/>
    <n v="10"/>
    <n v="7"/>
    <n v="8"/>
    <n v="2720"/>
    <n v="1"/>
    <n v="2"/>
    <n v="76"/>
    <n v="18959"/>
    <n v="80"/>
    <n v="1"/>
  </r>
  <r>
    <n v="712"/>
    <x v="0"/>
    <x v="1"/>
    <x v="0"/>
    <x v="0"/>
    <x v="0"/>
    <x v="1"/>
    <x v="3"/>
    <x v="0"/>
    <x v="1"/>
    <x v="2"/>
    <n v="2"/>
    <x v="0"/>
    <x v="1"/>
    <x v="1"/>
    <x v="2"/>
    <x v="8"/>
    <x v="1"/>
    <n v="12"/>
    <x v="0"/>
    <x v="1"/>
    <x v="1"/>
    <n v="3"/>
    <x v="1"/>
    <s v="0-8 Years"/>
    <x v="2"/>
    <x v="0"/>
    <x v="2"/>
    <n v="48"/>
    <n v="2"/>
    <n v="1"/>
    <n v="2"/>
    <n v="4"/>
    <n v="2"/>
    <s v="Y"/>
    <n v="3"/>
    <n v="4"/>
    <n v="12"/>
    <n v="3"/>
    <n v="2"/>
    <n v="2"/>
    <n v="2"/>
    <n v="8120"/>
    <n v="1"/>
    <n v="2"/>
    <n v="56"/>
    <n v="18597"/>
    <n v="80"/>
    <n v="0"/>
  </r>
  <r>
    <n v="714"/>
    <x v="2"/>
    <x v="1"/>
    <x v="1"/>
    <x v="0"/>
    <x v="0"/>
    <x v="1"/>
    <x v="2"/>
    <x v="2"/>
    <x v="0"/>
    <x v="2"/>
    <n v="2"/>
    <x v="0"/>
    <x v="0"/>
    <x v="2"/>
    <x v="0"/>
    <x v="1"/>
    <x v="0"/>
    <n v="20"/>
    <x v="1"/>
    <x v="2"/>
    <x v="0"/>
    <n v="3"/>
    <x v="1"/>
    <s v="0-8 Years"/>
    <x v="0"/>
    <x v="0"/>
    <x v="0"/>
    <n v="27"/>
    <n v="3"/>
    <n v="1"/>
    <n v="4"/>
    <n v="4"/>
    <n v="4"/>
    <s v="Y"/>
    <n v="4"/>
    <n v="2"/>
    <n v="6"/>
    <n v="3"/>
    <n v="6"/>
    <n v="5"/>
    <n v="4"/>
    <n v="4647"/>
    <n v="1"/>
    <n v="0"/>
    <n v="71"/>
    <n v="16673"/>
    <n v="80"/>
    <n v="2"/>
  </r>
  <r>
    <n v="715"/>
    <x v="1"/>
    <x v="1"/>
    <x v="0"/>
    <x v="1"/>
    <x v="1"/>
    <x v="0"/>
    <x v="0"/>
    <x v="2"/>
    <x v="1"/>
    <x v="2"/>
    <n v="1"/>
    <x v="1"/>
    <x v="0"/>
    <x v="0"/>
    <x v="0"/>
    <x v="8"/>
    <x v="1"/>
    <n v="17"/>
    <x v="0"/>
    <x v="0"/>
    <x v="0"/>
    <n v="2"/>
    <x v="1"/>
    <s v="0-8 Years"/>
    <x v="2"/>
    <x v="0"/>
    <x v="2"/>
    <n v="37"/>
    <n v="10"/>
    <n v="2"/>
    <n v="4"/>
    <n v="4"/>
    <n v="4"/>
    <s v="Y"/>
    <n v="3"/>
    <n v="1"/>
    <n v="4"/>
    <n v="3"/>
    <n v="1"/>
    <n v="0"/>
    <n v="0"/>
    <n v="4680"/>
    <n v="1"/>
    <n v="0"/>
    <n v="80"/>
    <n v="15232"/>
    <n v="80"/>
    <n v="0"/>
  </r>
  <r>
    <n v="716"/>
    <x v="0"/>
    <x v="1"/>
    <x v="0"/>
    <x v="1"/>
    <x v="3"/>
    <x v="1"/>
    <x v="2"/>
    <x v="2"/>
    <x v="1"/>
    <x v="2"/>
    <n v="1"/>
    <x v="2"/>
    <x v="2"/>
    <x v="1"/>
    <x v="1"/>
    <x v="1"/>
    <x v="0"/>
    <n v="11"/>
    <x v="0"/>
    <x v="3"/>
    <x v="2"/>
    <n v="3"/>
    <x v="1"/>
    <s v="17-24 Years"/>
    <x v="1"/>
    <x v="0"/>
    <x v="1"/>
    <n v="50"/>
    <n v="28"/>
    <n v="1"/>
    <n v="4"/>
    <n v="4"/>
    <n v="3"/>
    <s v="Y"/>
    <n v="3"/>
    <n v="3"/>
    <n v="20"/>
    <n v="3"/>
    <n v="20"/>
    <n v="8"/>
    <n v="8"/>
    <n v="3221"/>
    <n v="1"/>
    <n v="3"/>
    <n v="74"/>
    <n v="3297"/>
    <n v="80"/>
    <n v="3"/>
  </r>
  <r>
    <n v="717"/>
    <x v="1"/>
    <x v="1"/>
    <x v="0"/>
    <x v="1"/>
    <x v="1"/>
    <x v="3"/>
    <x v="2"/>
    <x v="2"/>
    <x v="0"/>
    <x v="1"/>
    <n v="3"/>
    <x v="4"/>
    <x v="1"/>
    <x v="0"/>
    <x v="2"/>
    <x v="1"/>
    <x v="1"/>
    <n v="14"/>
    <x v="0"/>
    <x v="2"/>
    <x v="1"/>
    <n v="3"/>
    <x v="3"/>
    <s v="0-8 Years"/>
    <x v="1"/>
    <x v="1"/>
    <x v="1"/>
    <n v="34"/>
    <n v="9"/>
    <n v="3"/>
    <n v="4"/>
    <n v="2"/>
    <n v="2"/>
    <s v="Y"/>
    <n v="3"/>
    <n v="2"/>
    <n v="9"/>
    <n v="4"/>
    <n v="8"/>
    <n v="7"/>
    <n v="7"/>
    <n v="8621"/>
    <n v="1"/>
    <n v="7"/>
    <n v="46"/>
    <n v="17654"/>
    <n v="80"/>
    <n v="0"/>
  </r>
  <r>
    <n v="720"/>
    <x v="2"/>
    <x v="0"/>
    <x v="0"/>
    <x v="0"/>
    <x v="0"/>
    <x v="0"/>
    <x v="0"/>
    <x v="3"/>
    <x v="0"/>
    <x v="0"/>
    <n v="2"/>
    <x v="0"/>
    <x v="2"/>
    <x v="0"/>
    <x v="0"/>
    <x v="3"/>
    <x v="1"/>
    <n v="14"/>
    <x v="0"/>
    <x v="0"/>
    <x v="0"/>
    <n v="3"/>
    <x v="1"/>
    <s v="0-8 Years"/>
    <x v="2"/>
    <x v="0"/>
    <x v="2"/>
    <n v="24"/>
    <n v="3"/>
    <n v="2"/>
    <n v="1"/>
    <n v="3"/>
    <n v="3"/>
    <s v="Y"/>
    <n v="3"/>
    <n v="1"/>
    <n v="4"/>
    <n v="3"/>
    <n v="2"/>
    <n v="2"/>
    <n v="0"/>
    <n v="4577"/>
    <n v="1"/>
    <n v="2"/>
    <n v="65"/>
    <n v="24785"/>
    <n v="80"/>
    <n v="0"/>
  </r>
  <r>
    <n v="721"/>
    <x v="1"/>
    <x v="1"/>
    <x v="0"/>
    <x v="1"/>
    <x v="0"/>
    <x v="2"/>
    <x v="4"/>
    <x v="2"/>
    <x v="0"/>
    <x v="1"/>
    <n v="2"/>
    <x v="4"/>
    <x v="2"/>
    <x v="0"/>
    <x v="0"/>
    <x v="1"/>
    <x v="1"/>
    <n v="11"/>
    <x v="0"/>
    <x v="0"/>
    <x v="2"/>
    <n v="4"/>
    <x v="1"/>
    <s v="17-24 Years"/>
    <x v="1"/>
    <x v="4"/>
    <x v="3"/>
    <n v="39"/>
    <n v="2"/>
    <n v="4"/>
    <n v="4"/>
    <n v="2"/>
    <n v="3"/>
    <s v="Y"/>
    <n v="3"/>
    <n v="1"/>
    <n v="20"/>
    <n v="3"/>
    <n v="20"/>
    <n v="7"/>
    <n v="10"/>
    <n v="4553"/>
    <n v="1"/>
    <n v="11"/>
    <n v="80"/>
    <n v="20978"/>
    <n v="80"/>
    <n v="0"/>
  </r>
  <r>
    <n v="722"/>
    <x v="1"/>
    <x v="1"/>
    <x v="0"/>
    <x v="0"/>
    <x v="1"/>
    <x v="3"/>
    <x v="3"/>
    <x v="2"/>
    <x v="1"/>
    <x v="0"/>
    <n v="2"/>
    <x v="0"/>
    <x v="0"/>
    <x v="0"/>
    <x v="0"/>
    <x v="1"/>
    <x v="1"/>
    <n v="12"/>
    <x v="0"/>
    <x v="1"/>
    <x v="1"/>
    <n v="2"/>
    <x v="2"/>
    <s v="9-16 Years"/>
    <x v="1"/>
    <x v="0"/>
    <x v="1"/>
    <n v="32"/>
    <n v="10"/>
    <n v="3"/>
    <n v="4"/>
    <n v="3"/>
    <n v="4"/>
    <s v="Y"/>
    <n v="3"/>
    <n v="4"/>
    <n v="10"/>
    <n v="2"/>
    <n v="10"/>
    <n v="7"/>
    <n v="8"/>
    <n v="5396"/>
    <n v="1"/>
    <n v="0"/>
    <n v="55"/>
    <n v="21703"/>
    <n v="80"/>
    <n v="0"/>
  </r>
  <r>
    <n v="723"/>
    <x v="0"/>
    <x v="0"/>
    <x v="1"/>
    <x v="0"/>
    <x v="1"/>
    <x v="0"/>
    <x v="4"/>
    <x v="0"/>
    <x v="1"/>
    <x v="0"/>
    <n v="2"/>
    <x v="0"/>
    <x v="2"/>
    <x v="1"/>
    <x v="0"/>
    <x v="8"/>
    <x v="0"/>
    <n v="14"/>
    <x v="0"/>
    <x v="0"/>
    <x v="2"/>
    <n v="4"/>
    <x v="1"/>
    <s v="0-8 Years"/>
    <x v="2"/>
    <x v="0"/>
    <x v="2"/>
    <n v="50"/>
    <n v="8"/>
    <n v="2"/>
    <n v="2"/>
    <n v="3"/>
    <n v="3"/>
    <s v="Y"/>
    <n v="3"/>
    <n v="1"/>
    <n v="18"/>
    <n v="3"/>
    <n v="4"/>
    <n v="3"/>
    <n v="3"/>
    <n v="6796"/>
    <n v="1"/>
    <n v="1"/>
    <n v="50"/>
    <n v="23452"/>
    <n v="80"/>
    <n v="1"/>
  </r>
  <r>
    <n v="724"/>
    <x v="1"/>
    <x v="1"/>
    <x v="0"/>
    <x v="1"/>
    <x v="0"/>
    <x v="2"/>
    <x v="0"/>
    <x v="0"/>
    <x v="0"/>
    <x v="2"/>
    <n v="2"/>
    <x v="4"/>
    <x v="0"/>
    <x v="0"/>
    <x v="0"/>
    <x v="1"/>
    <x v="1"/>
    <n v="13"/>
    <x v="0"/>
    <x v="3"/>
    <x v="1"/>
    <n v="4"/>
    <x v="2"/>
    <s v="9-16 Years"/>
    <x v="1"/>
    <x v="0"/>
    <x v="1"/>
    <n v="38"/>
    <n v="1"/>
    <n v="4"/>
    <n v="2"/>
    <n v="4"/>
    <n v="4"/>
    <s v="Y"/>
    <n v="3"/>
    <n v="3"/>
    <n v="10"/>
    <n v="2"/>
    <n v="9"/>
    <n v="7"/>
    <n v="8"/>
    <n v="7625"/>
    <n v="1"/>
    <n v="1"/>
    <n v="33"/>
    <n v="19383"/>
    <n v="80"/>
    <n v="0"/>
  </r>
  <r>
    <n v="725"/>
    <x v="2"/>
    <x v="1"/>
    <x v="0"/>
    <x v="1"/>
    <x v="0"/>
    <x v="0"/>
    <x v="0"/>
    <x v="1"/>
    <x v="0"/>
    <x v="0"/>
    <n v="3"/>
    <x v="3"/>
    <x v="3"/>
    <x v="1"/>
    <x v="0"/>
    <x v="1"/>
    <x v="1"/>
    <n v="11"/>
    <x v="0"/>
    <x v="1"/>
    <x v="1"/>
    <n v="3"/>
    <x v="1"/>
    <s v="9-16 Years"/>
    <x v="1"/>
    <x v="0"/>
    <x v="1"/>
    <n v="27"/>
    <n v="1"/>
    <n v="2"/>
    <n v="3"/>
    <n v="3"/>
    <n v="1"/>
    <s v="Y"/>
    <n v="3"/>
    <n v="4"/>
    <n v="9"/>
    <n v="3"/>
    <n v="9"/>
    <n v="7"/>
    <n v="7"/>
    <n v="7412"/>
    <n v="1"/>
    <n v="0"/>
    <n v="68"/>
    <n v="6009"/>
    <n v="80"/>
    <n v="0"/>
  </r>
  <r>
    <n v="727"/>
    <x v="1"/>
    <x v="1"/>
    <x v="0"/>
    <x v="1"/>
    <x v="0"/>
    <x v="0"/>
    <x v="0"/>
    <x v="1"/>
    <x v="0"/>
    <x v="0"/>
    <n v="3"/>
    <x v="7"/>
    <x v="0"/>
    <x v="0"/>
    <x v="2"/>
    <x v="8"/>
    <x v="1"/>
    <n v="15"/>
    <x v="0"/>
    <x v="1"/>
    <x v="1"/>
    <n v="6"/>
    <x v="1"/>
    <s v="0-8 Years"/>
    <x v="1"/>
    <x v="1"/>
    <x v="1"/>
    <n v="32"/>
    <n v="3"/>
    <n v="2"/>
    <n v="3"/>
    <n v="3"/>
    <n v="4"/>
    <s v="Y"/>
    <n v="3"/>
    <n v="4"/>
    <n v="10"/>
    <n v="3"/>
    <n v="7"/>
    <n v="7"/>
    <n v="7"/>
    <n v="11159"/>
    <n v="1"/>
    <n v="7"/>
    <n v="39"/>
    <n v="19373"/>
    <n v="80"/>
    <n v="0"/>
  </r>
  <r>
    <n v="728"/>
    <x v="0"/>
    <x v="1"/>
    <x v="0"/>
    <x v="0"/>
    <x v="4"/>
    <x v="2"/>
    <x v="3"/>
    <x v="2"/>
    <x v="1"/>
    <x v="0"/>
    <n v="2"/>
    <x v="0"/>
    <x v="3"/>
    <x v="0"/>
    <x v="0"/>
    <x v="6"/>
    <x v="1"/>
    <n v="12"/>
    <x v="0"/>
    <x v="1"/>
    <x v="2"/>
    <n v="2"/>
    <x v="1"/>
    <s v="0-8 Years"/>
    <x v="1"/>
    <x v="0"/>
    <x v="1"/>
    <n v="47"/>
    <n v="14"/>
    <n v="4"/>
    <n v="4"/>
    <n v="3"/>
    <n v="1"/>
    <s v="Y"/>
    <n v="3"/>
    <n v="4"/>
    <n v="20"/>
    <n v="3"/>
    <n v="7"/>
    <n v="7"/>
    <n v="7"/>
    <n v="4960"/>
    <n v="1"/>
    <n v="1"/>
    <n v="42"/>
    <n v="11825"/>
    <n v="80"/>
    <n v="0"/>
  </r>
  <r>
    <n v="729"/>
    <x v="1"/>
    <x v="1"/>
    <x v="1"/>
    <x v="0"/>
    <x v="0"/>
    <x v="2"/>
    <x v="0"/>
    <x v="2"/>
    <x v="1"/>
    <x v="1"/>
    <n v="3"/>
    <x v="0"/>
    <x v="3"/>
    <x v="1"/>
    <x v="2"/>
    <x v="5"/>
    <x v="0"/>
    <n v="21"/>
    <x v="1"/>
    <x v="3"/>
    <x v="2"/>
    <n v="2"/>
    <x v="1"/>
    <s v="17-24 Years"/>
    <x v="3"/>
    <x v="0"/>
    <x v="3"/>
    <n v="40"/>
    <n v="5"/>
    <n v="4"/>
    <n v="4"/>
    <n v="2"/>
    <n v="1"/>
    <s v="Y"/>
    <n v="4"/>
    <n v="3"/>
    <n v="20"/>
    <n v="3"/>
    <n v="18"/>
    <n v="13"/>
    <n v="12"/>
    <n v="10475"/>
    <n v="1"/>
    <n v="1"/>
    <n v="48"/>
    <n v="23772"/>
    <n v="80"/>
    <n v="1"/>
  </r>
  <r>
    <n v="730"/>
    <x v="3"/>
    <x v="1"/>
    <x v="0"/>
    <x v="1"/>
    <x v="1"/>
    <x v="3"/>
    <x v="0"/>
    <x v="1"/>
    <x v="1"/>
    <x v="2"/>
    <n v="4"/>
    <x v="7"/>
    <x v="2"/>
    <x v="1"/>
    <x v="3"/>
    <x v="8"/>
    <x v="1"/>
    <n v="19"/>
    <x v="0"/>
    <x v="3"/>
    <x v="3"/>
    <n v="3"/>
    <x v="1"/>
    <s v="0-8 Years"/>
    <x v="2"/>
    <x v="0"/>
    <x v="2"/>
    <n v="53"/>
    <n v="7"/>
    <n v="3"/>
    <n v="3"/>
    <n v="4"/>
    <n v="3"/>
    <s v="Y"/>
    <n v="3"/>
    <n v="3"/>
    <n v="32"/>
    <n v="3"/>
    <n v="5"/>
    <n v="1"/>
    <n v="3"/>
    <n v="14814"/>
    <n v="1"/>
    <n v="1"/>
    <n v="59"/>
    <n v="13514"/>
    <n v="80"/>
    <n v="0"/>
  </r>
  <r>
    <n v="731"/>
    <x v="0"/>
    <x v="1"/>
    <x v="0"/>
    <x v="2"/>
    <x v="1"/>
    <x v="2"/>
    <x v="5"/>
    <x v="0"/>
    <x v="1"/>
    <x v="1"/>
    <n v="5"/>
    <x v="5"/>
    <x v="0"/>
    <x v="2"/>
    <x v="4"/>
    <x v="8"/>
    <x v="1"/>
    <n v="15"/>
    <x v="0"/>
    <x v="2"/>
    <x v="2"/>
    <n v="2"/>
    <x v="2"/>
    <s v="17-24 Years"/>
    <x v="0"/>
    <x v="4"/>
    <x v="0"/>
    <n v="41"/>
    <n v="10"/>
    <n v="4"/>
    <n v="2"/>
    <n v="2"/>
    <n v="4"/>
    <s v="Y"/>
    <n v="3"/>
    <n v="2"/>
    <n v="23"/>
    <n v="2"/>
    <n v="21"/>
    <n v="6"/>
    <n v="6"/>
    <n v="19141"/>
    <n v="1"/>
    <n v="12"/>
    <n v="73"/>
    <n v="8861"/>
    <n v="80"/>
    <n v="3"/>
  </r>
  <r>
    <n v="732"/>
    <x v="3"/>
    <x v="1"/>
    <x v="0"/>
    <x v="0"/>
    <x v="4"/>
    <x v="2"/>
    <x v="3"/>
    <x v="3"/>
    <x v="1"/>
    <x v="0"/>
    <n v="2"/>
    <x v="0"/>
    <x v="3"/>
    <x v="0"/>
    <x v="0"/>
    <x v="0"/>
    <x v="1"/>
    <n v="14"/>
    <x v="0"/>
    <x v="1"/>
    <x v="1"/>
    <n v="1"/>
    <x v="1"/>
    <s v="0-8 Years"/>
    <x v="2"/>
    <x v="0"/>
    <x v="2"/>
    <n v="60"/>
    <n v="16"/>
    <n v="4"/>
    <n v="1"/>
    <n v="3"/>
    <n v="1"/>
    <s v="Y"/>
    <n v="3"/>
    <n v="4"/>
    <n v="10"/>
    <n v="3"/>
    <n v="2"/>
    <n v="2"/>
    <n v="2"/>
    <n v="5405"/>
    <n v="1"/>
    <n v="2"/>
    <n v="84"/>
    <n v="11924"/>
    <n v="80"/>
    <n v="0"/>
  </r>
  <r>
    <n v="733"/>
    <x v="2"/>
    <x v="1"/>
    <x v="1"/>
    <x v="1"/>
    <x v="1"/>
    <x v="0"/>
    <x v="0"/>
    <x v="2"/>
    <x v="1"/>
    <x v="0"/>
    <n v="3"/>
    <x v="3"/>
    <x v="3"/>
    <x v="2"/>
    <x v="2"/>
    <x v="1"/>
    <x v="1"/>
    <n v="21"/>
    <x v="1"/>
    <x v="3"/>
    <x v="1"/>
    <n v="4"/>
    <x v="2"/>
    <s v="9-16 Years"/>
    <x v="1"/>
    <x v="0"/>
    <x v="1"/>
    <n v="27"/>
    <n v="10"/>
    <n v="2"/>
    <n v="4"/>
    <n v="3"/>
    <n v="1"/>
    <s v="Y"/>
    <n v="4"/>
    <n v="3"/>
    <n v="9"/>
    <n v="2"/>
    <n v="9"/>
    <n v="7"/>
    <n v="7"/>
    <n v="8793"/>
    <n v="1"/>
    <n v="1"/>
    <n v="32"/>
    <n v="4809"/>
    <n v="80"/>
    <n v="2"/>
  </r>
  <r>
    <n v="734"/>
    <x v="0"/>
    <x v="1"/>
    <x v="0"/>
    <x v="2"/>
    <x v="0"/>
    <x v="3"/>
    <x v="5"/>
    <x v="2"/>
    <x v="1"/>
    <x v="1"/>
    <n v="5"/>
    <x v="5"/>
    <x v="2"/>
    <x v="1"/>
    <x v="4"/>
    <x v="1"/>
    <x v="1"/>
    <n v="12"/>
    <x v="0"/>
    <x v="2"/>
    <x v="2"/>
    <n v="3"/>
    <x v="1"/>
    <s v="17-24 Years"/>
    <x v="1"/>
    <x v="0"/>
    <x v="3"/>
    <n v="41"/>
    <n v="1"/>
    <n v="3"/>
    <n v="4"/>
    <n v="2"/>
    <n v="3"/>
    <s v="Y"/>
    <n v="3"/>
    <n v="2"/>
    <n v="22"/>
    <n v="3"/>
    <n v="22"/>
    <n v="7"/>
    <n v="10"/>
    <n v="19189"/>
    <n v="1"/>
    <n v="2"/>
    <n v="59"/>
    <n v="19562"/>
    <n v="80"/>
    <n v="1"/>
  </r>
  <r>
    <n v="738"/>
    <x v="0"/>
    <x v="1"/>
    <x v="0"/>
    <x v="0"/>
    <x v="1"/>
    <x v="2"/>
    <x v="3"/>
    <x v="2"/>
    <x v="1"/>
    <x v="0"/>
    <n v="1"/>
    <x v="6"/>
    <x v="1"/>
    <x v="1"/>
    <x v="1"/>
    <x v="7"/>
    <x v="1"/>
    <n v="15"/>
    <x v="0"/>
    <x v="1"/>
    <x v="0"/>
    <n v="2"/>
    <x v="1"/>
    <s v="0-8 Years"/>
    <x v="2"/>
    <x v="0"/>
    <x v="2"/>
    <n v="50"/>
    <n v="8"/>
    <n v="4"/>
    <n v="4"/>
    <n v="3"/>
    <n v="2"/>
    <s v="Y"/>
    <n v="3"/>
    <n v="4"/>
    <n v="4"/>
    <n v="3"/>
    <n v="2"/>
    <n v="2"/>
    <n v="2"/>
    <n v="3875"/>
    <n v="1"/>
    <n v="2"/>
    <n v="54"/>
    <n v="9983"/>
    <n v="80"/>
    <n v="1"/>
  </r>
  <r>
    <n v="741"/>
    <x v="2"/>
    <x v="0"/>
    <x v="0"/>
    <x v="1"/>
    <x v="0"/>
    <x v="0"/>
    <x v="0"/>
    <x v="3"/>
    <x v="0"/>
    <x v="3"/>
    <n v="1"/>
    <x v="1"/>
    <x v="1"/>
    <x v="0"/>
    <x v="1"/>
    <x v="7"/>
    <x v="0"/>
    <n v="13"/>
    <x v="0"/>
    <x v="1"/>
    <x v="1"/>
    <n v="4"/>
    <x v="1"/>
    <s v="0-8 Years"/>
    <x v="1"/>
    <x v="0"/>
    <x v="1"/>
    <n v="28"/>
    <n v="1"/>
    <n v="2"/>
    <n v="1"/>
    <n v="1"/>
    <n v="2"/>
    <s v="Y"/>
    <n v="3"/>
    <n v="4"/>
    <n v="10"/>
    <n v="3"/>
    <n v="7"/>
    <n v="7"/>
    <n v="7"/>
    <n v="2216"/>
    <n v="1"/>
    <n v="3"/>
    <n v="67"/>
    <n v="3872"/>
    <n v="80"/>
    <n v="0"/>
  </r>
  <r>
    <n v="742"/>
    <x v="1"/>
    <x v="1"/>
    <x v="2"/>
    <x v="1"/>
    <x v="1"/>
    <x v="3"/>
    <x v="0"/>
    <x v="3"/>
    <x v="0"/>
    <x v="2"/>
    <n v="3"/>
    <x v="7"/>
    <x v="3"/>
    <x v="1"/>
    <x v="2"/>
    <x v="3"/>
    <x v="1"/>
    <n v="14"/>
    <x v="0"/>
    <x v="0"/>
    <x v="1"/>
    <n v="2"/>
    <x v="1"/>
    <s v="0-8 Years"/>
    <x v="1"/>
    <x v="0"/>
    <x v="0"/>
    <n v="36"/>
    <n v="8"/>
    <n v="3"/>
    <n v="1"/>
    <n v="4"/>
    <n v="1"/>
    <s v="Y"/>
    <n v="3"/>
    <n v="1"/>
    <n v="10"/>
    <n v="3"/>
    <n v="8"/>
    <n v="7"/>
    <n v="5"/>
    <n v="11713"/>
    <n v="1"/>
    <n v="0"/>
    <n v="63"/>
    <n v="20335"/>
    <n v="80"/>
    <n v="1"/>
  </r>
  <r>
    <n v="743"/>
    <x v="1"/>
    <x v="1"/>
    <x v="0"/>
    <x v="1"/>
    <x v="0"/>
    <x v="3"/>
    <x v="0"/>
    <x v="1"/>
    <x v="0"/>
    <x v="0"/>
    <n v="3"/>
    <x v="3"/>
    <x v="2"/>
    <x v="0"/>
    <x v="0"/>
    <x v="4"/>
    <x v="0"/>
    <n v="14"/>
    <x v="0"/>
    <x v="1"/>
    <x v="1"/>
    <n v="4"/>
    <x v="3"/>
    <s v="0-8 Years"/>
    <x v="2"/>
    <x v="0"/>
    <x v="2"/>
    <n v="38"/>
    <n v="1"/>
    <n v="3"/>
    <n v="3"/>
    <n v="3"/>
    <n v="3"/>
    <s v="Y"/>
    <n v="3"/>
    <n v="4"/>
    <n v="10"/>
    <n v="4"/>
    <n v="1"/>
    <n v="0"/>
    <n v="0"/>
    <n v="7861"/>
    <n v="1"/>
    <n v="0"/>
    <n v="81"/>
    <n v="15397"/>
    <n v="80"/>
    <n v="0"/>
  </r>
  <r>
    <n v="744"/>
    <x v="0"/>
    <x v="1"/>
    <x v="2"/>
    <x v="1"/>
    <x v="2"/>
    <x v="3"/>
    <x v="2"/>
    <x v="3"/>
    <x v="1"/>
    <x v="3"/>
    <n v="1"/>
    <x v="2"/>
    <x v="2"/>
    <x v="0"/>
    <x v="1"/>
    <x v="6"/>
    <x v="1"/>
    <n v="14"/>
    <x v="0"/>
    <x v="3"/>
    <x v="1"/>
    <n v="5"/>
    <x v="1"/>
    <s v="0-8 Years"/>
    <x v="2"/>
    <x v="0"/>
    <x v="0"/>
    <n v="44"/>
    <n v="24"/>
    <n v="3"/>
    <n v="1"/>
    <n v="1"/>
    <n v="3"/>
    <s v="Y"/>
    <n v="3"/>
    <n v="3"/>
    <n v="9"/>
    <n v="3"/>
    <n v="5"/>
    <n v="2"/>
    <n v="4"/>
    <n v="3708"/>
    <n v="1"/>
    <n v="1"/>
    <n v="49"/>
    <n v="2104"/>
    <n v="80"/>
    <n v="0"/>
  </r>
  <r>
    <n v="746"/>
    <x v="0"/>
    <x v="1"/>
    <x v="1"/>
    <x v="0"/>
    <x v="0"/>
    <x v="3"/>
    <x v="2"/>
    <x v="2"/>
    <x v="0"/>
    <x v="0"/>
    <n v="4"/>
    <x v="0"/>
    <x v="2"/>
    <x v="2"/>
    <x v="3"/>
    <x v="3"/>
    <x v="0"/>
    <n v="12"/>
    <x v="0"/>
    <x v="1"/>
    <x v="3"/>
    <n v="2"/>
    <x v="2"/>
    <s v="17-24 Years"/>
    <x v="2"/>
    <x v="4"/>
    <x v="5"/>
    <n v="47"/>
    <n v="3"/>
    <n v="3"/>
    <n v="4"/>
    <n v="3"/>
    <n v="3"/>
    <s v="Y"/>
    <n v="3"/>
    <n v="4"/>
    <n v="28"/>
    <n v="2"/>
    <n v="22"/>
    <n v="2"/>
    <n v="13"/>
    <n v="13770"/>
    <n v="1"/>
    <n v="11"/>
    <n v="49"/>
    <n v="10225"/>
    <n v="80"/>
    <n v="2"/>
  </r>
  <r>
    <n v="747"/>
    <x v="2"/>
    <x v="1"/>
    <x v="0"/>
    <x v="0"/>
    <x v="3"/>
    <x v="4"/>
    <x v="3"/>
    <x v="1"/>
    <x v="1"/>
    <x v="0"/>
    <n v="2"/>
    <x v="0"/>
    <x v="0"/>
    <x v="2"/>
    <x v="0"/>
    <x v="7"/>
    <x v="1"/>
    <n v="23"/>
    <x v="1"/>
    <x v="1"/>
    <x v="1"/>
    <n v="2"/>
    <x v="2"/>
    <s v="0-8 Years"/>
    <x v="1"/>
    <x v="1"/>
    <x v="1"/>
    <n v="30"/>
    <n v="27"/>
    <n v="5"/>
    <n v="3"/>
    <n v="3"/>
    <n v="4"/>
    <s v="Y"/>
    <n v="4"/>
    <n v="4"/>
    <n v="10"/>
    <n v="2"/>
    <n v="8"/>
    <n v="7"/>
    <n v="7"/>
    <n v="5304"/>
    <n v="1"/>
    <n v="7"/>
    <n v="99"/>
    <n v="25275"/>
    <n v="80"/>
    <n v="1"/>
  </r>
  <r>
    <n v="749"/>
    <x v="2"/>
    <x v="1"/>
    <x v="0"/>
    <x v="0"/>
    <x v="1"/>
    <x v="3"/>
    <x v="0"/>
    <x v="1"/>
    <x v="1"/>
    <x v="0"/>
    <n v="1"/>
    <x v="6"/>
    <x v="2"/>
    <x v="0"/>
    <x v="1"/>
    <x v="1"/>
    <x v="1"/>
    <n v="11"/>
    <x v="0"/>
    <x v="3"/>
    <x v="0"/>
    <n v="6"/>
    <x v="1"/>
    <s v="0-8 Years"/>
    <x v="2"/>
    <x v="0"/>
    <x v="2"/>
    <n v="29"/>
    <n v="10"/>
    <n v="3"/>
    <n v="3"/>
    <n v="3"/>
    <n v="3"/>
    <s v="Y"/>
    <n v="3"/>
    <n v="3"/>
    <n v="1"/>
    <n v="3"/>
    <n v="1"/>
    <n v="0"/>
    <n v="0"/>
    <n v="2642"/>
    <n v="1"/>
    <n v="0"/>
    <n v="99"/>
    <n v="2755"/>
    <n v="80"/>
    <n v="0"/>
  </r>
  <r>
    <n v="752"/>
    <x v="0"/>
    <x v="0"/>
    <x v="1"/>
    <x v="1"/>
    <x v="2"/>
    <x v="3"/>
    <x v="2"/>
    <x v="1"/>
    <x v="1"/>
    <x v="2"/>
    <n v="1"/>
    <x v="1"/>
    <x v="2"/>
    <x v="2"/>
    <x v="1"/>
    <x v="2"/>
    <x v="0"/>
    <n v="12"/>
    <x v="0"/>
    <x v="1"/>
    <x v="0"/>
    <n v="2"/>
    <x v="1"/>
    <s v="0-8 Years"/>
    <x v="2"/>
    <x v="0"/>
    <x v="2"/>
    <n v="42"/>
    <n v="19"/>
    <n v="3"/>
    <n v="3"/>
    <n v="4"/>
    <n v="3"/>
    <s v="Y"/>
    <n v="3"/>
    <n v="4"/>
    <n v="7"/>
    <n v="3"/>
    <n v="2"/>
    <n v="2"/>
    <n v="2"/>
    <n v="2759"/>
    <n v="1"/>
    <n v="2"/>
    <n v="57"/>
    <n v="20366"/>
    <n v="80"/>
    <n v="0"/>
  </r>
  <r>
    <n v="754"/>
    <x v="0"/>
    <x v="1"/>
    <x v="1"/>
    <x v="0"/>
    <x v="4"/>
    <x v="3"/>
    <x v="0"/>
    <x v="2"/>
    <x v="1"/>
    <x v="1"/>
    <n v="2"/>
    <x v="0"/>
    <x v="0"/>
    <x v="1"/>
    <x v="0"/>
    <x v="8"/>
    <x v="1"/>
    <n v="18"/>
    <x v="0"/>
    <x v="3"/>
    <x v="0"/>
    <n v="5"/>
    <x v="1"/>
    <s v="0-8 Years"/>
    <x v="2"/>
    <x v="0"/>
    <x v="2"/>
    <n v="43"/>
    <n v="15"/>
    <n v="3"/>
    <n v="4"/>
    <n v="2"/>
    <n v="4"/>
    <s v="Y"/>
    <n v="3"/>
    <n v="3"/>
    <n v="7"/>
    <n v="3"/>
    <n v="2"/>
    <n v="2"/>
    <n v="2"/>
    <n v="6804"/>
    <n v="1"/>
    <n v="2"/>
    <n v="47"/>
    <n v="23683"/>
    <n v="80"/>
    <n v="1"/>
  </r>
  <r>
    <n v="757"/>
    <x v="1"/>
    <x v="1"/>
    <x v="0"/>
    <x v="1"/>
    <x v="1"/>
    <x v="0"/>
    <x v="2"/>
    <x v="0"/>
    <x v="0"/>
    <x v="0"/>
    <n v="2"/>
    <x v="4"/>
    <x v="2"/>
    <x v="0"/>
    <x v="0"/>
    <x v="8"/>
    <x v="1"/>
    <n v="11"/>
    <x v="0"/>
    <x v="1"/>
    <x v="1"/>
    <n v="2"/>
    <x v="1"/>
    <s v="0-8 Years"/>
    <x v="2"/>
    <x v="2"/>
    <x v="2"/>
    <n v="34"/>
    <n v="8"/>
    <n v="2"/>
    <n v="2"/>
    <n v="3"/>
    <n v="3"/>
    <s v="Y"/>
    <n v="3"/>
    <n v="4"/>
    <n v="10"/>
    <n v="3"/>
    <n v="5"/>
    <n v="1"/>
    <n v="3"/>
    <n v="6142"/>
    <n v="1"/>
    <n v="4"/>
    <n v="96"/>
    <n v="7360"/>
    <n v="80"/>
    <n v="0"/>
  </r>
  <r>
    <n v="758"/>
    <x v="2"/>
    <x v="1"/>
    <x v="0"/>
    <x v="1"/>
    <x v="1"/>
    <x v="1"/>
    <x v="2"/>
    <x v="0"/>
    <x v="1"/>
    <x v="0"/>
    <n v="1"/>
    <x v="2"/>
    <x v="3"/>
    <x v="1"/>
    <x v="1"/>
    <x v="1"/>
    <x v="1"/>
    <n v="14"/>
    <x v="0"/>
    <x v="1"/>
    <x v="0"/>
    <n v="2"/>
    <x v="3"/>
    <s v="0-8 Years"/>
    <x v="2"/>
    <x v="0"/>
    <x v="2"/>
    <n v="23"/>
    <n v="9"/>
    <n v="1"/>
    <n v="2"/>
    <n v="3"/>
    <n v="1"/>
    <s v="Y"/>
    <n v="3"/>
    <n v="4"/>
    <n v="5"/>
    <n v="4"/>
    <n v="4"/>
    <n v="3"/>
    <n v="2"/>
    <n v="2500"/>
    <n v="1"/>
    <n v="0"/>
    <n v="37"/>
    <n v="4344"/>
    <n v="80"/>
    <n v="1"/>
  </r>
  <r>
    <n v="760"/>
    <x v="1"/>
    <x v="1"/>
    <x v="0"/>
    <x v="2"/>
    <x v="0"/>
    <x v="3"/>
    <x v="5"/>
    <x v="1"/>
    <x v="0"/>
    <x v="2"/>
    <n v="2"/>
    <x v="8"/>
    <x v="1"/>
    <x v="1"/>
    <x v="0"/>
    <x v="3"/>
    <x v="1"/>
    <n v="15"/>
    <x v="0"/>
    <x v="3"/>
    <x v="1"/>
    <n v="3"/>
    <x v="0"/>
    <s v="0-8 Years"/>
    <x v="2"/>
    <x v="0"/>
    <x v="0"/>
    <n v="39"/>
    <n v="3"/>
    <n v="3"/>
    <n v="3"/>
    <n v="4"/>
    <n v="2"/>
    <s v="Y"/>
    <n v="3"/>
    <n v="3"/>
    <n v="12"/>
    <n v="1"/>
    <n v="8"/>
    <n v="3"/>
    <n v="6"/>
    <n v="6389"/>
    <n v="1"/>
    <n v="3"/>
    <n v="44"/>
    <n v="18767"/>
    <n v="80"/>
    <n v="1"/>
  </r>
  <r>
    <n v="762"/>
    <x v="3"/>
    <x v="1"/>
    <x v="0"/>
    <x v="1"/>
    <x v="1"/>
    <x v="3"/>
    <x v="2"/>
    <x v="1"/>
    <x v="1"/>
    <x v="0"/>
    <n v="4"/>
    <x v="4"/>
    <x v="0"/>
    <x v="1"/>
    <x v="2"/>
    <x v="7"/>
    <x v="1"/>
    <n v="11"/>
    <x v="0"/>
    <x v="3"/>
    <x v="3"/>
    <n v="1"/>
    <x v="2"/>
    <s v="9-16 Years"/>
    <x v="1"/>
    <x v="0"/>
    <x v="2"/>
    <n v="56"/>
    <n v="9"/>
    <n v="3"/>
    <n v="3"/>
    <n v="3"/>
    <n v="4"/>
    <s v="Y"/>
    <n v="3"/>
    <n v="3"/>
    <n v="30"/>
    <n v="2"/>
    <n v="10"/>
    <n v="7"/>
    <n v="1"/>
    <n v="11103"/>
    <n v="1"/>
    <n v="1"/>
    <n v="81"/>
    <n v="20420"/>
    <n v="80"/>
    <n v="0"/>
  </r>
  <r>
    <n v="763"/>
    <x v="1"/>
    <x v="1"/>
    <x v="0"/>
    <x v="1"/>
    <x v="0"/>
    <x v="1"/>
    <x v="2"/>
    <x v="2"/>
    <x v="0"/>
    <x v="1"/>
    <n v="1"/>
    <x v="1"/>
    <x v="0"/>
    <x v="0"/>
    <x v="1"/>
    <x v="1"/>
    <x v="0"/>
    <n v="20"/>
    <x v="1"/>
    <x v="1"/>
    <x v="0"/>
    <n v="2"/>
    <x v="2"/>
    <s v="0-8 Years"/>
    <x v="2"/>
    <x v="0"/>
    <x v="2"/>
    <n v="40"/>
    <n v="2"/>
    <n v="1"/>
    <n v="4"/>
    <n v="2"/>
    <n v="4"/>
    <s v="Y"/>
    <n v="4"/>
    <n v="4"/>
    <n v="5"/>
    <n v="2"/>
    <n v="4"/>
    <n v="2"/>
    <n v="3"/>
    <n v="2342"/>
    <n v="1"/>
    <n v="2"/>
    <n v="86"/>
    <n v="22929"/>
    <n v="80"/>
    <n v="0"/>
  </r>
  <r>
    <n v="764"/>
    <x v="2"/>
    <x v="1"/>
    <x v="0"/>
    <x v="1"/>
    <x v="1"/>
    <x v="3"/>
    <x v="2"/>
    <x v="2"/>
    <x v="0"/>
    <x v="1"/>
    <n v="2"/>
    <x v="4"/>
    <x v="3"/>
    <x v="0"/>
    <x v="0"/>
    <x v="0"/>
    <x v="1"/>
    <n v="19"/>
    <x v="0"/>
    <x v="0"/>
    <x v="1"/>
    <n v="2"/>
    <x v="0"/>
    <s v="0-8 Years"/>
    <x v="0"/>
    <x v="0"/>
    <x v="1"/>
    <n v="27"/>
    <n v="7"/>
    <n v="3"/>
    <n v="4"/>
    <n v="2"/>
    <n v="1"/>
    <s v="Y"/>
    <n v="3"/>
    <n v="1"/>
    <n v="9"/>
    <n v="1"/>
    <n v="7"/>
    <n v="6"/>
    <n v="7"/>
    <n v="6811"/>
    <n v="1"/>
    <n v="0"/>
    <n v="55"/>
    <n v="23398"/>
    <n v="80"/>
    <n v="0"/>
  </r>
  <r>
    <n v="766"/>
    <x v="2"/>
    <x v="1"/>
    <x v="0"/>
    <x v="0"/>
    <x v="1"/>
    <x v="3"/>
    <x v="3"/>
    <x v="2"/>
    <x v="1"/>
    <x v="0"/>
    <n v="1"/>
    <x v="6"/>
    <x v="1"/>
    <x v="2"/>
    <x v="1"/>
    <x v="1"/>
    <x v="1"/>
    <n v="14"/>
    <x v="0"/>
    <x v="1"/>
    <x v="0"/>
    <n v="2"/>
    <x v="1"/>
    <s v="0-8 Years"/>
    <x v="2"/>
    <x v="0"/>
    <x v="2"/>
    <n v="29"/>
    <n v="10"/>
    <n v="3"/>
    <n v="4"/>
    <n v="3"/>
    <n v="2"/>
    <s v="Y"/>
    <n v="3"/>
    <n v="4"/>
    <n v="2"/>
    <n v="3"/>
    <n v="2"/>
    <n v="2"/>
    <n v="2"/>
    <n v="2297"/>
    <n v="1"/>
    <n v="2"/>
    <n v="83"/>
    <n v="17967"/>
    <n v="80"/>
    <n v="2"/>
  </r>
  <r>
    <n v="769"/>
    <x v="3"/>
    <x v="1"/>
    <x v="0"/>
    <x v="1"/>
    <x v="0"/>
    <x v="3"/>
    <x v="0"/>
    <x v="2"/>
    <x v="1"/>
    <x v="0"/>
    <n v="2"/>
    <x v="2"/>
    <x v="0"/>
    <x v="0"/>
    <x v="1"/>
    <x v="6"/>
    <x v="1"/>
    <n v="17"/>
    <x v="0"/>
    <x v="1"/>
    <x v="2"/>
    <n v="4"/>
    <x v="1"/>
    <s v="0-8 Years"/>
    <x v="2"/>
    <x v="0"/>
    <x v="2"/>
    <n v="53"/>
    <n v="6"/>
    <n v="3"/>
    <n v="4"/>
    <n v="3"/>
    <n v="4"/>
    <s v="Y"/>
    <n v="3"/>
    <n v="4"/>
    <n v="19"/>
    <n v="3"/>
    <n v="2"/>
    <n v="2"/>
    <n v="2"/>
    <n v="2450"/>
    <n v="1"/>
    <n v="2"/>
    <n v="86"/>
    <n v="10919"/>
    <n v="80"/>
    <n v="0"/>
  </r>
  <r>
    <n v="771"/>
    <x v="1"/>
    <x v="1"/>
    <x v="2"/>
    <x v="1"/>
    <x v="0"/>
    <x v="2"/>
    <x v="0"/>
    <x v="2"/>
    <x v="0"/>
    <x v="0"/>
    <n v="2"/>
    <x v="4"/>
    <x v="3"/>
    <x v="2"/>
    <x v="0"/>
    <x v="6"/>
    <x v="1"/>
    <n v="11"/>
    <x v="0"/>
    <x v="0"/>
    <x v="1"/>
    <n v="2"/>
    <x v="3"/>
    <s v="0-8 Years"/>
    <x v="2"/>
    <x v="0"/>
    <x v="2"/>
    <n v="35"/>
    <n v="2"/>
    <n v="4"/>
    <n v="4"/>
    <n v="3"/>
    <n v="1"/>
    <s v="Y"/>
    <n v="3"/>
    <n v="1"/>
    <n v="16"/>
    <n v="4"/>
    <n v="1"/>
    <n v="0"/>
    <n v="0"/>
    <n v="5093"/>
    <n v="1"/>
    <n v="0"/>
    <n v="61"/>
    <n v="4761"/>
    <n v="80"/>
    <n v="1"/>
  </r>
  <r>
    <n v="772"/>
    <x v="1"/>
    <x v="1"/>
    <x v="1"/>
    <x v="1"/>
    <x v="2"/>
    <x v="2"/>
    <x v="0"/>
    <x v="3"/>
    <x v="1"/>
    <x v="0"/>
    <n v="2"/>
    <x v="2"/>
    <x v="0"/>
    <x v="1"/>
    <x v="0"/>
    <x v="1"/>
    <x v="1"/>
    <n v="15"/>
    <x v="0"/>
    <x v="1"/>
    <x v="1"/>
    <n v="2"/>
    <x v="1"/>
    <s v="9-16 Years"/>
    <x v="1"/>
    <x v="2"/>
    <x v="1"/>
    <n v="32"/>
    <n v="24"/>
    <n v="4"/>
    <n v="1"/>
    <n v="3"/>
    <n v="4"/>
    <s v="Y"/>
    <n v="3"/>
    <n v="4"/>
    <n v="10"/>
    <n v="3"/>
    <n v="10"/>
    <n v="8"/>
    <n v="7"/>
    <n v="5309"/>
    <n v="1"/>
    <n v="4"/>
    <n v="80"/>
    <n v="21146"/>
    <n v="80"/>
    <n v="2"/>
  </r>
  <r>
    <n v="773"/>
    <x v="1"/>
    <x v="1"/>
    <x v="0"/>
    <x v="1"/>
    <x v="0"/>
    <x v="4"/>
    <x v="2"/>
    <x v="2"/>
    <x v="1"/>
    <x v="0"/>
    <n v="1"/>
    <x v="1"/>
    <x v="2"/>
    <x v="1"/>
    <x v="1"/>
    <x v="2"/>
    <x v="0"/>
    <n v="13"/>
    <x v="0"/>
    <x v="2"/>
    <x v="0"/>
    <n v="0"/>
    <x v="0"/>
    <s v="0-8 Years"/>
    <x v="2"/>
    <x v="0"/>
    <x v="2"/>
    <n v="38"/>
    <n v="2"/>
    <n v="5"/>
    <n v="4"/>
    <n v="3"/>
    <n v="3"/>
    <s v="Y"/>
    <n v="3"/>
    <n v="2"/>
    <n v="6"/>
    <n v="1"/>
    <n v="1"/>
    <n v="0"/>
    <n v="1"/>
    <n v="3057"/>
    <n v="1"/>
    <n v="0"/>
    <n v="92"/>
    <n v="20471"/>
    <n v="80"/>
    <n v="1"/>
  </r>
  <r>
    <n v="775"/>
    <x v="1"/>
    <x v="1"/>
    <x v="0"/>
    <x v="1"/>
    <x v="1"/>
    <x v="4"/>
    <x v="0"/>
    <x v="0"/>
    <x v="0"/>
    <x v="0"/>
    <n v="2"/>
    <x v="3"/>
    <x v="3"/>
    <x v="2"/>
    <x v="0"/>
    <x v="8"/>
    <x v="1"/>
    <n v="14"/>
    <x v="0"/>
    <x v="3"/>
    <x v="0"/>
    <n v="3"/>
    <x v="1"/>
    <s v="0-8 Years"/>
    <x v="2"/>
    <x v="0"/>
    <x v="2"/>
    <n v="34"/>
    <n v="8"/>
    <n v="5"/>
    <n v="2"/>
    <n v="3"/>
    <n v="1"/>
    <s v="Y"/>
    <n v="3"/>
    <n v="3"/>
    <n v="7"/>
    <n v="3"/>
    <n v="0"/>
    <n v="0"/>
    <n v="0"/>
    <n v="5121"/>
    <n v="1"/>
    <n v="0"/>
    <n v="32"/>
    <n v="4187"/>
    <n v="80"/>
    <n v="1"/>
  </r>
  <r>
    <n v="776"/>
    <x v="3"/>
    <x v="1"/>
    <x v="0"/>
    <x v="0"/>
    <x v="0"/>
    <x v="2"/>
    <x v="3"/>
    <x v="1"/>
    <x v="1"/>
    <x v="1"/>
    <n v="4"/>
    <x v="5"/>
    <x v="3"/>
    <x v="1"/>
    <x v="4"/>
    <x v="1"/>
    <x v="1"/>
    <n v="11"/>
    <x v="0"/>
    <x v="0"/>
    <x v="4"/>
    <n v="3"/>
    <x v="3"/>
    <s v="33-40 Years"/>
    <x v="0"/>
    <x v="0"/>
    <x v="4"/>
    <n v="52"/>
    <n v="3"/>
    <n v="4"/>
    <n v="3"/>
    <n v="2"/>
    <n v="1"/>
    <s v="Y"/>
    <n v="3"/>
    <n v="1"/>
    <n v="34"/>
    <n v="4"/>
    <n v="34"/>
    <n v="6"/>
    <n v="16"/>
    <n v="16856"/>
    <n v="1"/>
    <n v="1"/>
    <n v="31"/>
    <n v="10084"/>
    <n v="80"/>
    <n v="0"/>
  </r>
  <r>
    <n v="780"/>
    <x v="1"/>
    <x v="0"/>
    <x v="0"/>
    <x v="1"/>
    <x v="0"/>
    <x v="2"/>
    <x v="1"/>
    <x v="2"/>
    <x v="1"/>
    <x v="0"/>
    <n v="1"/>
    <x v="1"/>
    <x v="0"/>
    <x v="0"/>
    <x v="1"/>
    <x v="1"/>
    <x v="0"/>
    <n v="13"/>
    <x v="0"/>
    <x v="3"/>
    <x v="1"/>
    <n v="2"/>
    <x v="2"/>
    <s v="9-16 Years"/>
    <x v="1"/>
    <x v="1"/>
    <x v="1"/>
    <n v="33"/>
    <n v="1"/>
    <n v="4"/>
    <n v="4"/>
    <n v="3"/>
    <n v="4"/>
    <s v="Y"/>
    <n v="3"/>
    <n v="3"/>
    <n v="10"/>
    <n v="2"/>
    <n v="10"/>
    <n v="9"/>
    <n v="8"/>
    <n v="2686"/>
    <n v="1"/>
    <n v="7"/>
    <n v="63"/>
    <n v="5207"/>
    <n v="80"/>
    <n v="0"/>
  </r>
  <r>
    <n v="781"/>
    <x v="2"/>
    <x v="1"/>
    <x v="0"/>
    <x v="0"/>
    <x v="3"/>
    <x v="1"/>
    <x v="2"/>
    <x v="1"/>
    <x v="0"/>
    <x v="0"/>
    <n v="2"/>
    <x v="0"/>
    <x v="0"/>
    <x v="0"/>
    <x v="0"/>
    <x v="1"/>
    <x v="1"/>
    <n v="23"/>
    <x v="1"/>
    <x v="2"/>
    <x v="0"/>
    <n v="5"/>
    <x v="2"/>
    <s v="0-8 Years"/>
    <x v="0"/>
    <x v="0"/>
    <x v="0"/>
    <n v="25"/>
    <n v="26"/>
    <n v="1"/>
    <n v="3"/>
    <n v="3"/>
    <n v="4"/>
    <s v="Y"/>
    <n v="4"/>
    <n v="2"/>
    <n v="6"/>
    <n v="2"/>
    <n v="6"/>
    <n v="5"/>
    <n v="4"/>
    <n v="6180"/>
    <n v="1"/>
    <n v="1"/>
    <n v="32"/>
    <n v="22807"/>
    <n v="80"/>
    <n v="0"/>
  </r>
  <r>
    <n v="783"/>
    <x v="0"/>
    <x v="1"/>
    <x v="0"/>
    <x v="0"/>
    <x v="0"/>
    <x v="0"/>
    <x v="4"/>
    <x v="0"/>
    <x v="1"/>
    <x v="3"/>
    <n v="2"/>
    <x v="6"/>
    <x v="2"/>
    <x v="0"/>
    <x v="0"/>
    <x v="1"/>
    <x v="1"/>
    <n v="13"/>
    <x v="0"/>
    <x v="0"/>
    <x v="1"/>
    <n v="3"/>
    <x v="1"/>
    <s v="0-8 Years"/>
    <x v="1"/>
    <x v="0"/>
    <x v="2"/>
    <n v="45"/>
    <n v="2"/>
    <n v="2"/>
    <n v="2"/>
    <n v="1"/>
    <n v="3"/>
    <s v="Y"/>
    <n v="3"/>
    <n v="1"/>
    <n v="9"/>
    <n v="3"/>
    <n v="8"/>
    <n v="7"/>
    <n v="1"/>
    <n v="6632"/>
    <n v="1"/>
    <n v="3"/>
    <n v="46"/>
    <n v="12388"/>
    <n v="80"/>
    <n v="0"/>
  </r>
  <r>
    <n v="784"/>
    <x v="2"/>
    <x v="1"/>
    <x v="0"/>
    <x v="1"/>
    <x v="1"/>
    <x v="1"/>
    <x v="2"/>
    <x v="3"/>
    <x v="1"/>
    <x v="2"/>
    <n v="1"/>
    <x v="1"/>
    <x v="2"/>
    <x v="0"/>
    <x v="1"/>
    <x v="1"/>
    <x v="1"/>
    <n v="18"/>
    <x v="0"/>
    <x v="1"/>
    <x v="0"/>
    <n v="3"/>
    <x v="1"/>
    <s v="0-8 Years"/>
    <x v="2"/>
    <x v="0"/>
    <x v="2"/>
    <n v="23"/>
    <n v="10"/>
    <n v="1"/>
    <n v="1"/>
    <n v="4"/>
    <n v="3"/>
    <s v="Y"/>
    <n v="3"/>
    <n v="4"/>
    <n v="2"/>
    <n v="3"/>
    <n v="2"/>
    <n v="2"/>
    <n v="2"/>
    <n v="3505"/>
    <n v="1"/>
    <n v="0"/>
    <n v="79"/>
    <n v="19630"/>
    <n v="80"/>
    <n v="0"/>
  </r>
  <r>
    <n v="785"/>
    <x v="0"/>
    <x v="0"/>
    <x v="1"/>
    <x v="0"/>
    <x v="3"/>
    <x v="0"/>
    <x v="0"/>
    <x v="0"/>
    <x v="0"/>
    <x v="2"/>
    <n v="2"/>
    <x v="0"/>
    <x v="2"/>
    <x v="0"/>
    <x v="0"/>
    <x v="4"/>
    <x v="0"/>
    <n v="12"/>
    <x v="0"/>
    <x v="1"/>
    <x v="0"/>
    <n v="2"/>
    <x v="1"/>
    <s v="0-8 Years"/>
    <x v="0"/>
    <x v="0"/>
    <x v="2"/>
    <n v="47"/>
    <n v="27"/>
    <n v="2"/>
    <n v="2"/>
    <n v="4"/>
    <n v="3"/>
    <s v="Y"/>
    <n v="3"/>
    <n v="4"/>
    <n v="8"/>
    <n v="3"/>
    <n v="5"/>
    <n v="4"/>
    <n v="3"/>
    <n v="6397"/>
    <n v="1"/>
    <n v="1"/>
    <n v="77"/>
    <n v="10339"/>
    <n v="80"/>
    <n v="0"/>
  </r>
  <r>
    <n v="786"/>
    <x v="1"/>
    <x v="1"/>
    <x v="0"/>
    <x v="0"/>
    <x v="0"/>
    <x v="3"/>
    <x v="1"/>
    <x v="2"/>
    <x v="1"/>
    <x v="0"/>
    <n v="2"/>
    <x v="0"/>
    <x v="0"/>
    <x v="0"/>
    <x v="0"/>
    <x v="1"/>
    <x v="1"/>
    <n v="22"/>
    <x v="1"/>
    <x v="3"/>
    <x v="0"/>
    <n v="5"/>
    <x v="1"/>
    <s v="0-8 Years"/>
    <x v="0"/>
    <x v="0"/>
    <x v="0"/>
    <n v="34"/>
    <n v="2"/>
    <n v="3"/>
    <n v="4"/>
    <n v="3"/>
    <n v="4"/>
    <s v="Y"/>
    <n v="4"/>
    <n v="3"/>
    <n v="6"/>
    <n v="3"/>
    <n v="6"/>
    <n v="5"/>
    <n v="4"/>
    <n v="6274"/>
    <n v="1"/>
    <n v="1"/>
    <n v="60"/>
    <n v="18686"/>
    <n v="80"/>
    <n v="0"/>
  </r>
  <r>
    <n v="787"/>
    <x v="3"/>
    <x v="0"/>
    <x v="0"/>
    <x v="1"/>
    <x v="0"/>
    <x v="3"/>
    <x v="2"/>
    <x v="2"/>
    <x v="1"/>
    <x v="0"/>
    <n v="5"/>
    <x v="5"/>
    <x v="3"/>
    <x v="1"/>
    <x v="4"/>
    <x v="5"/>
    <x v="0"/>
    <n v="13"/>
    <x v="0"/>
    <x v="1"/>
    <x v="2"/>
    <n v="2"/>
    <x v="1"/>
    <s v="0-8 Years"/>
    <x v="2"/>
    <x v="0"/>
    <x v="0"/>
    <n v="55"/>
    <n v="2"/>
    <n v="3"/>
    <n v="4"/>
    <n v="3"/>
    <n v="1"/>
    <s v="Y"/>
    <n v="3"/>
    <n v="4"/>
    <n v="24"/>
    <n v="3"/>
    <n v="5"/>
    <n v="2"/>
    <n v="4"/>
    <n v="19859"/>
    <n v="1"/>
    <n v="1"/>
    <n v="78"/>
    <n v="21199"/>
    <n v="80"/>
    <n v="1"/>
  </r>
  <r>
    <n v="789"/>
    <x v="1"/>
    <x v="1"/>
    <x v="2"/>
    <x v="0"/>
    <x v="1"/>
    <x v="2"/>
    <x v="0"/>
    <x v="3"/>
    <x v="1"/>
    <x v="1"/>
    <n v="3"/>
    <x v="0"/>
    <x v="3"/>
    <x v="0"/>
    <x v="0"/>
    <x v="1"/>
    <x v="1"/>
    <n v="15"/>
    <x v="0"/>
    <x v="2"/>
    <x v="1"/>
    <n v="1"/>
    <x v="1"/>
    <s v="9-16 Years"/>
    <x v="1"/>
    <x v="0"/>
    <x v="1"/>
    <n v="36"/>
    <n v="8"/>
    <n v="4"/>
    <n v="1"/>
    <n v="2"/>
    <n v="1"/>
    <s v="Y"/>
    <n v="3"/>
    <n v="2"/>
    <n v="10"/>
    <n v="3"/>
    <n v="10"/>
    <n v="7"/>
    <n v="9"/>
    <n v="7587"/>
    <n v="1"/>
    <n v="0"/>
    <n v="76"/>
    <n v="14229"/>
    <n v="80"/>
    <n v="0"/>
  </r>
  <r>
    <n v="791"/>
    <x v="3"/>
    <x v="1"/>
    <x v="2"/>
    <x v="1"/>
    <x v="2"/>
    <x v="2"/>
    <x v="2"/>
    <x v="2"/>
    <x v="1"/>
    <x v="0"/>
    <n v="1"/>
    <x v="1"/>
    <x v="0"/>
    <x v="1"/>
    <x v="0"/>
    <x v="1"/>
    <x v="1"/>
    <n v="18"/>
    <x v="0"/>
    <x v="0"/>
    <x v="0"/>
    <n v="3"/>
    <x v="1"/>
    <s v="0-8 Years"/>
    <x v="2"/>
    <x v="0"/>
    <x v="2"/>
    <n v="52"/>
    <n v="19"/>
    <n v="4"/>
    <n v="4"/>
    <n v="3"/>
    <n v="4"/>
    <s v="Y"/>
    <n v="3"/>
    <n v="1"/>
    <n v="5"/>
    <n v="3"/>
    <n v="4"/>
    <n v="3"/>
    <n v="2"/>
    <n v="4258"/>
    <n v="1"/>
    <n v="1"/>
    <n v="41"/>
    <n v="26589"/>
    <n v="80"/>
    <n v="1"/>
  </r>
  <r>
    <n v="792"/>
    <x v="2"/>
    <x v="1"/>
    <x v="1"/>
    <x v="1"/>
    <x v="0"/>
    <x v="0"/>
    <x v="0"/>
    <x v="3"/>
    <x v="0"/>
    <x v="3"/>
    <n v="1"/>
    <x v="2"/>
    <x v="0"/>
    <x v="2"/>
    <x v="0"/>
    <x v="8"/>
    <x v="1"/>
    <n v="14"/>
    <x v="0"/>
    <x v="0"/>
    <x v="0"/>
    <n v="2"/>
    <x v="1"/>
    <s v="0-8 Years"/>
    <x v="2"/>
    <x v="0"/>
    <x v="2"/>
    <n v="26"/>
    <n v="1"/>
    <n v="2"/>
    <n v="1"/>
    <n v="1"/>
    <n v="4"/>
    <s v="Y"/>
    <n v="3"/>
    <n v="1"/>
    <n v="5"/>
    <n v="3"/>
    <n v="2"/>
    <n v="2"/>
    <n v="0"/>
    <n v="4364"/>
    <n v="1"/>
    <n v="2"/>
    <n v="71"/>
    <n v="5288"/>
    <n v="80"/>
    <n v="1"/>
  </r>
  <r>
    <n v="793"/>
    <x v="2"/>
    <x v="1"/>
    <x v="0"/>
    <x v="1"/>
    <x v="3"/>
    <x v="3"/>
    <x v="2"/>
    <x v="0"/>
    <x v="0"/>
    <x v="0"/>
    <n v="2"/>
    <x v="4"/>
    <x v="2"/>
    <x v="1"/>
    <x v="0"/>
    <x v="4"/>
    <x v="1"/>
    <n v="12"/>
    <x v="0"/>
    <x v="0"/>
    <x v="1"/>
    <n v="3"/>
    <x v="2"/>
    <s v="0-8 Years"/>
    <x v="1"/>
    <x v="0"/>
    <x v="2"/>
    <n v="29"/>
    <n v="27"/>
    <n v="3"/>
    <n v="2"/>
    <n v="3"/>
    <n v="3"/>
    <s v="Y"/>
    <n v="3"/>
    <n v="1"/>
    <n v="11"/>
    <n v="2"/>
    <n v="8"/>
    <n v="7"/>
    <n v="1"/>
    <n v="4335"/>
    <n v="1"/>
    <n v="1"/>
    <n v="66"/>
    <n v="25549"/>
    <n v="80"/>
    <n v="1"/>
  </r>
  <r>
    <n v="796"/>
    <x v="2"/>
    <x v="0"/>
    <x v="0"/>
    <x v="0"/>
    <x v="1"/>
    <x v="3"/>
    <x v="4"/>
    <x v="2"/>
    <x v="1"/>
    <x v="1"/>
    <n v="2"/>
    <x v="0"/>
    <x v="3"/>
    <x v="0"/>
    <x v="0"/>
    <x v="2"/>
    <x v="1"/>
    <n v="17"/>
    <x v="0"/>
    <x v="3"/>
    <x v="0"/>
    <n v="2"/>
    <x v="2"/>
    <s v="0-8 Years"/>
    <x v="2"/>
    <x v="0"/>
    <x v="2"/>
    <n v="26"/>
    <n v="8"/>
    <n v="3"/>
    <n v="4"/>
    <n v="2"/>
    <n v="1"/>
    <s v="Y"/>
    <n v="3"/>
    <n v="3"/>
    <n v="6"/>
    <n v="2"/>
    <n v="4"/>
    <n v="3"/>
    <n v="2"/>
    <n v="5326"/>
    <n v="1"/>
    <n v="1"/>
    <n v="38"/>
    <n v="3064"/>
    <n v="80"/>
    <n v="0"/>
  </r>
  <r>
    <n v="797"/>
    <x v="1"/>
    <x v="1"/>
    <x v="0"/>
    <x v="1"/>
    <x v="0"/>
    <x v="2"/>
    <x v="0"/>
    <x v="0"/>
    <x v="0"/>
    <x v="2"/>
    <n v="1"/>
    <x v="1"/>
    <x v="0"/>
    <x v="0"/>
    <x v="1"/>
    <x v="6"/>
    <x v="1"/>
    <n v="16"/>
    <x v="0"/>
    <x v="3"/>
    <x v="1"/>
    <n v="2"/>
    <x v="1"/>
    <s v="0-8 Years"/>
    <x v="2"/>
    <x v="0"/>
    <x v="2"/>
    <n v="34"/>
    <n v="1"/>
    <n v="4"/>
    <n v="2"/>
    <n v="4"/>
    <n v="4"/>
    <s v="Y"/>
    <n v="3"/>
    <n v="3"/>
    <n v="10"/>
    <n v="3"/>
    <n v="4"/>
    <n v="2"/>
    <n v="3"/>
    <n v="3280"/>
    <n v="1"/>
    <n v="1"/>
    <n v="72"/>
    <n v="13551"/>
    <n v="80"/>
    <n v="0"/>
  </r>
  <r>
    <n v="799"/>
    <x v="3"/>
    <x v="1"/>
    <x v="0"/>
    <x v="1"/>
    <x v="2"/>
    <x v="2"/>
    <x v="2"/>
    <x v="2"/>
    <x v="0"/>
    <x v="0"/>
    <n v="2"/>
    <x v="3"/>
    <x v="3"/>
    <x v="2"/>
    <x v="0"/>
    <x v="3"/>
    <x v="0"/>
    <n v="11"/>
    <x v="0"/>
    <x v="2"/>
    <x v="1"/>
    <n v="4"/>
    <x v="1"/>
    <s v="0-8 Years"/>
    <x v="2"/>
    <x v="0"/>
    <x v="0"/>
    <n v="54"/>
    <n v="19"/>
    <n v="4"/>
    <n v="4"/>
    <n v="3"/>
    <n v="1"/>
    <s v="Y"/>
    <n v="3"/>
    <n v="2"/>
    <n v="9"/>
    <n v="3"/>
    <n v="5"/>
    <n v="3"/>
    <n v="4"/>
    <n v="5485"/>
    <n v="1"/>
    <n v="1"/>
    <n v="95"/>
    <n v="22670"/>
    <n v="80"/>
    <n v="2"/>
  </r>
  <r>
    <n v="800"/>
    <x v="2"/>
    <x v="1"/>
    <x v="1"/>
    <x v="0"/>
    <x v="1"/>
    <x v="1"/>
    <x v="3"/>
    <x v="1"/>
    <x v="1"/>
    <x v="0"/>
    <n v="2"/>
    <x v="0"/>
    <x v="0"/>
    <x v="1"/>
    <x v="0"/>
    <x v="1"/>
    <x v="1"/>
    <n v="19"/>
    <x v="0"/>
    <x v="2"/>
    <x v="0"/>
    <n v="3"/>
    <x v="1"/>
    <s v="0-8 Years"/>
    <x v="2"/>
    <x v="0"/>
    <x v="2"/>
    <n v="27"/>
    <n v="8"/>
    <n v="1"/>
    <n v="3"/>
    <n v="3"/>
    <n v="4"/>
    <s v="Y"/>
    <n v="3"/>
    <n v="2"/>
    <n v="5"/>
    <n v="3"/>
    <n v="4"/>
    <n v="2"/>
    <n v="1"/>
    <n v="4342"/>
    <n v="1"/>
    <n v="1"/>
    <n v="84"/>
    <n v="24008"/>
    <n v="80"/>
    <n v="1"/>
  </r>
  <r>
    <n v="802"/>
    <x v="1"/>
    <x v="1"/>
    <x v="0"/>
    <x v="1"/>
    <x v="1"/>
    <x v="1"/>
    <x v="0"/>
    <x v="2"/>
    <x v="0"/>
    <x v="0"/>
    <n v="1"/>
    <x v="1"/>
    <x v="3"/>
    <x v="2"/>
    <x v="1"/>
    <x v="1"/>
    <x v="0"/>
    <n v="13"/>
    <x v="0"/>
    <x v="2"/>
    <x v="0"/>
    <n v="3"/>
    <x v="2"/>
    <s v="0-8 Years"/>
    <x v="2"/>
    <x v="2"/>
    <x v="2"/>
    <n v="37"/>
    <n v="10"/>
    <n v="1"/>
    <n v="4"/>
    <n v="3"/>
    <n v="1"/>
    <s v="Y"/>
    <n v="3"/>
    <n v="2"/>
    <n v="6"/>
    <n v="2"/>
    <n v="5"/>
    <n v="3"/>
    <n v="3"/>
    <n v="2782"/>
    <n v="1"/>
    <n v="4"/>
    <n v="82"/>
    <n v="19905"/>
    <n v="80"/>
    <n v="2"/>
  </r>
  <r>
    <n v="803"/>
    <x v="1"/>
    <x v="1"/>
    <x v="1"/>
    <x v="1"/>
    <x v="0"/>
    <x v="2"/>
    <x v="0"/>
    <x v="3"/>
    <x v="0"/>
    <x v="2"/>
    <n v="2"/>
    <x v="3"/>
    <x v="3"/>
    <x v="0"/>
    <x v="0"/>
    <x v="2"/>
    <x v="0"/>
    <n v="12"/>
    <x v="0"/>
    <x v="1"/>
    <x v="2"/>
    <n v="2"/>
    <x v="1"/>
    <s v="9-16 Years"/>
    <x v="1"/>
    <x v="2"/>
    <x v="3"/>
    <n v="38"/>
    <n v="2"/>
    <n v="4"/>
    <n v="1"/>
    <n v="4"/>
    <n v="1"/>
    <s v="Y"/>
    <n v="3"/>
    <n v="4"/>
    <n v="17"/>
    <n v="3"/>
    <n v="15"/>
    <n v="7"/>
    <n v="12"/>
    <n v="5980"/>
    <n v="1"/>
    <n v="4"/>
    <n v="75"/>
    <n v="26085"/>
    <n v="80"/>
    <n v="0"/>
  </r>
  <r>
    <n v="804"/>
    <x v="1"/>
    <x v="1"/>
    <x v="0"/>
    <x v="1"/>
    <x v="0"/>
    <x v="2"/>
    <x v="2"/>
    <x v="1"/>
    <x v="0"/>
    <x v="1"/>
    <n v="1"/>
    <x v="1"/>
    <x v="3"/>
    <x v="0"/>
    <x v="0"/>
    <x v="1"/>
    <x v="1"/>
    <n v="11"/>
    <x v="0"/>
    <x v="3"/>
    <x v="0"/>
    <n v="3"/>
    <x v="1"/>
    <s v="0-8 Years"/>
    <x v="0"/>
    <x v="0"/>
    <x v="2"/>
    <n v="34"/>
    <n v="2"/>
    <n v="4"/>
    <n v="3"/>
    <n v="2"/>
    <n v="1"/>
    <s v="Y"/>
    <n v="3"/>
    <n v="3"/>
    <n v="6"/>
    <n v="3"/>
    <n v="6"/>
    <n v="5"/>
    <n v="3"/>
    <n v="4381"/>
    <n v="1"/>
    <n v="1"/>
    <n v="86"/>
    <n v="7530"/>
    <n v="80"/>
    <n v="0"/>
  </r>
  <r>
    <n v="805"/>
    <x v="1"/>
    <x v="1"/>
    <x v="0"/>
    <x v="0"/>
    <x v="1"/>
    <x v="2"/>
    <x v="0"/>
    <x v="3"/>
    <x v="0"/>
    <x v="0"/>
    <n v="1"/>
    <x v="6"/>
    <x v="0"/>
    <x v="1"/>
    <x v="1"/>
    <x v="1"/>
    <x v="1"/>
    <n v="16"/>
    <x v="0"/>
    <x v="2"/>
    <x v="0"/>
    <n v="1"/>
    <x v="2"/>
    <s v="0-8 Years"/>
    <x v="2"/>
    <x v="0"/>
    <x v="2"/>
    <n v="35"/>
    <n v="8"/>
    <n v="4"/>
    <n v="1"/>
    <n v="3"/>
    <n v="4"/>
    <s v="Y"/>
    <n v="3"/>
    <n v="2"/>
    <n v="3"/>
    <n v="2"/>
    <n v="3"/>
    <n v="2"/>
    <n v="2"/>
    <n v="2572"/>
    <n v="1"/>
    <n v="0"/>
    <n v="72"/>
    <n v="20317"/>
    <n v="80"/>
    <n v="1"/>
  </r>
  <r>
    <n v="806"/>
    <x v="2"/>
    <x v="1"/>
    <x v="0"/>
    <x v="1"/>
    <x v="0"/>
    <x v="3"/>
    <x v="0"/>
    <x v="2"/>
    <x v="1"/>
    <x v="3"/>
    <n v="1"/>
    <x v="2"/>
    <x v="2"/>
    <x v="1"/>
    <x v="1"/>
    <x v="8"/>
    <x v="1"/>
    <n v="21"/>
    <x v="1"/>
    <x v="3"/>
    <x v="0"/>
    <n v="2"/>
    <x v="1"/>
    <s v="0-8 Years"/>
    <x v="2"/>
    <x v="0"/>
    <x v="2"/>
    <n v="30"/>
    <n v="1"/>
    <n v="3"/>
    <n v="4"/>
    <n v="1"/>
    <n v="3"/>
    <s v="Y"/>
    <n v="4"/>
    <n v="3"/>
    <n v="7"/>
    <n v="3"/>
    <n v="2"/>
    <n v="2"/>
    <n v="2"/>
    <n v="3833"/>
    <n v="1"/>
    <n v="0"/>
    <n v="38"/>
    <n v="24375"/>
    <n v="80"/>
    <n v="2"/>
  </r>
  <r>
    <n v="807"/>
    <x v="1"/>
    <x v="1"/>
    <x v="1"/>
    <x v="1"/>
    <x v="0"/>
    <x v="0"/>
    <x v="2"/>
    <x v="1"/>
    <x v="0"/>
    <x v="2"/>
    <n v="2"/>
    <x v="4"/>
    <x v="1"/>
    <x v="1"/>
    <x v="0"/>
    <x v="1"/>
    <x v="1"/>
    <n v="24"/>
    <x v="1"/>
    <x v="1"/>
    <x v="0"/>
    <n v="2"/>
    <x v="1"/>
    <s v="0-8 Years"/>
    <x v="1"/>
    <x v="0"/>
    <x v="1"/>
    <n v="40"/>
    <n v="2"/>
    <n v="2"/>
    <n v="3"/>
    <n v="4"/>
    <n v="2"/>
    <s v="Y"/>
    <n v="4"/>
    <n v="4"/>
    <n v="8"/>
    <n v="3"/>
    <n v="8"/>
    <n v="7"/>
    <n v="7"/>
    <n v="4244"/>
    <n v="1"/>
    <n v="3"/>
    <n v="38"/>
    <n v="9931"/>
    <n v="80"/>
    <n v="1"/>
  </r>
  <r>
    <n v="808"/>
    <x v="1"/>
    <x v="1"/>
    <x v="0"/>
    <x v="0"/>
    <x v="1"/>
    <x v="0"/>
    <x v="0"/>
    <x v="1"/>
    <x v="0"/>
    <x v="0"/>
    <n v="2"/>
    <x v="0"/>
    <x v="3"/>
    <x v="1"/>
    <x v="0"/>
    <x v="5"/>
    <x v="1"/>
    <n v="17"/>
    <x v="0"/>
    <x v="2"/>
    <x v="0"/>
    <n v="1"/>
    <x v="1"/>
    <s v="0-8 Years"/>
    <x v="2"/>
    <x v="0"/>
    <x v="2"/>
    <n v="34"/>
    <n v="8"/>
    <n v="2"/>
    <n v="3"/>
    <n v="3"/>
    <n v="1"/>
    <s v="Y"/>
    <n v="3"/>
    <n v="2"/>
    <n v="6"/>
    <n v="3"/>
    <n v="3"/>
    <n v="2"/>
    <n v="2"/>
    <n v="6500"/>
    <n v="1"/>
    <n v="1"/>
    <n v="93"/>
    <n v="13305"/>
    <n v="80"/>
    <n v="1"/>
  </r>
  <r>
    <n v="809"/>
    <x v="0"/>
    <x v="1"/>
    <x v="1"/>
    <x v="1"/>
    <x v="1"/>
    <x v="3"/>
    <x v="0"/>
    <x v="0"/>
    <x v="1"/>
    <x v="0"/>
    <n v="5"/>
    <x v="5"/>
    <x v="0"/>
    <x v="2"/>
    <x v="4"/>
    <x v="1"/>
    <x v="1"/>
    <n v="13"/>
    <x v="0"/>
    <x v="2"/>
    <x v="2"/>
    <n v="4"/>
    <x v="2"/>
    <s v="17-24 Years"/>
    <x v="1"/>
    <x v="3"/>
    <x v="1"/>
    <n v="42"/>
    <n v="8"/>
    <n v="3"/>
    <n v="2"/>
    <n v="3"/>
    <n v="4"/>
    <s v="Y"/>
    <n v="3"/>
    <n v="2"/>
    <n v="24"/>
    <n v="2"/>
    <n v="24"/>
    <n v="7"/>
    <n v="9"/>
    <n v="18430"/>
    <n v="1"/>
    <n v="14"/>
    <n v="66"/>
    <n v="16225"/>
    <n v="80"/>
    <n v="1"/>
  </r>
  <r>
    <n v="811"/>
    <x v="2"/>
    <x v="0"/>
    <x v="0"/>
    <x v="1"/>
    <x v="0"/>
    <x v="3"/>
    <x v="0"/>
    <x v="1"/>
    <x v="1"/>
    <x v="2"/>
    <n v="1"/>
    <x v="2"/>
    <x v="3"/>
    <x v="1"/>
    <x v="1"/>
    <x v="1"/>
    <x v="0"/>
    <n v="21"/>
    <x v="1"/>
    <x v="3"/>
    <x v="0"/>
    <n v="2"/>
    <x v="1"/>
    <s v="0-8 Years"/>
    <x v="2"/>
    <x v="0"/>
    <x v="2"/>
    <n v="23"/>
    <n v="6"/>
    <n v="3"/>
    <n v="3"/>
    <n v="4"/>
    <n v="1"/>
    <s v="Y"/>
    <n v="4"/>
    <n v="3"/>
    <n v="1"/>
    <n v="3"/>
    <n v="0"/>
    <n v="0"/>
    <n v="0"/>
    <n v="1601"/>
    <n v="1"/>
    <n v="0"/>
    <n v="63"/>
    <n v="3445"/>
    <n v="80"/>
    <n v="2"/>
  </r>
  <r>
    <n v="812"/>
    <x v="2"/>
    <x v="1"/>
    <x v="2"/>
    <x v="1"/>
    <x v="1"/>
    <x v="3"/>
    <x v="0"/>
    <x v="1"/>
    <x v="1"/>
    <x v="1"/>
    <n v="1"/>
    <x v="2"/>
    <x v="1"/>
    <x v="2"/>
    <x v="1"/>
    <x v="1"/>
    <x v="1"/>
    <n v="11"/>
    <x v="0"/>
    <x v="3"/>
    <x v="0"/>
    <n v="4"/>
    <x v="1"/>
    <s v="0-8 Years"/>
    <x v="2"/>
    <x v="0"/>
    <x v="2"/>
    <n v="24"/>
    <n v="9"/>
    <n v="3"/>
    <n v="3"/>
    <n v="2"/>
    <n v="2"/>
    <s v="Y"/>
    <n v="3"/>
    <n v="3"/>
    <n v="1"/>
    <n v="3"/>
    <n v="1"/>
    <n v="0"/>
    <n v="0"/>
    <n v="2694"/>
    <n v="1"/>
    <n v="0"/>
    <n v="60"/>
    <n v="26551"/>
    <n v="80"/>
    <n v="3"/>
  </r>
  <r>
    <n v="813"/>
    <x v="3"/>
    <x v="1"/>
    <x v="0"/>
    <x v="1"/>
    <x v="1"/>
    <x v="2"/>
    <x v="0"/>
    <x v="2"/>
    <x v="0"/>
    <x v="0"/>
    <n v="2"/>
    <x v="2"/>
    <x v="2"/>
    <x v="1"/>
    <x v="1"/>
    <x v="0"/>
    <x v="1"/>
    <n v="20"/>
    <x v="1"/>
    <x v="2"/>
    <x v="1"/>
    <n v="3"/>
    <x v="1"/>
    <s v="0-8 Years"/>
    <x v="2"/>
    <x v="0"/>
    <x v="0"/>
    <n v="52"/>
    <n v="11"/>
    <n v="4"/>
    <n v="4"/>
    <n v="3"/>
    <n v="3"/>
    <s v="Y"/>
    <n v="4"/>
    <n v="2"/>
    <n v="9"/>
    <n v="3"/>
    <n v="5"/>
    <n v="2"/>
    <n v="4"/>
    <n v="3149"/>
    <n v="1"/>
    <n v="1"/>
    <n v="82"/>
    <n v="21821"/>
    <n v="80"/>
    <n v="1"/>
  </r>
  <r>
    <n v="815"/>
    <x v="0"/>
    <x v="1"/>
    <x v="0"/>
    <x v="1"/>
    <x v="0"/>
    <x v="3"/>
    <x v="2"/>
    <x v="1"/>
    <x v="1"/>
    <x v="0"/>
    <n v="4"/>
    <x v="7"/>
    <x v="2"/>
    <x v="1"/>
    <x v="4"/>
    <x v="5"/>
    <x v="1"/>
    <n v="16"/>
    <x v="0"/>
    <x v="1"/>
    <x v="3"/>
    <n v="3"/>
    <x v="1"/>
    <s v="0-8 Years"/>
    <x v="2"/>
    <x v="0"/>
    <x v="2"/>
    <n v="50"/>
    <n v="2"/>
    <n v="3"/>
    <n v="3"/>
    <n v="3"/>
    <n v="3"/>
    <s v="Y"/>
    <n v="3"/>
    <n v="4"/>
    <n v="30"/>
    <n v="3"/>
    <n v="4"/>
    <n v="3"/>
    <n v="3"/>
    <n v="17639"/>
    <n v="1"/>
    <n v="0"/>
    <n v="64"/>
    <n v="6881"/>
    <n v="80"/>
    <n v="0"/>
  </r>
  <r>
    <n v="816"/>
    <x v="2"/>
    <x v="0"/>
    <x v="0"/>
    <x v="1"/>
    <x v="0"/>
    <x v="0"/>
    <x v="0"/>
    <x v="0"/>
    <x v="0"/>
    <x v="1"/>
    <n v="1"/>
    <x v="2"/>
    <x v="3"/>
    <x v="1"/>
    <x v="1"/>
    <x v="1"/>
    <x v="0"/>
    <n v="11"/>
    <x v="0"/>
    <x v="1"/>
    <x v="0"/>
    <n v="1"/>
    <x v="1"/>
    <s v="0-8 Years"/>
    <x v="2"/>
    <x v="0"/>
    <x v="2"/>
    <n v="29"/>
    <n v="1"/>
    <n v="2"/>
    <n v="2"/>
    <n v="2"/>
    <n v="1"/>
    <s v="Y"/>
    <n v="3"/>
    <n v="4"/>
    <n v="1"/>
    <n v="3"/>
    <n v="1"/>
    <n v="0"/>
    <n v="0"/>
    <n v="2319"/>
    <n v="1"/>
    <n v="0"/>
    <n v="36"/>
    <n v="6689"/>
    <n v="80"/>
    <n v="1"/>
  </r>
  <r>
    <n v="817"/>
    <x v="1"/>
    <x v="1"/>
    <x v="0"/>
    <x v="1"/>
    <x v="1"/>
    <x v="3"/>
    <x v="2"/>
    <x v="1"/>
    <x v="1"/>
    <x v="0"/>
    <n v="3"/>
    <x v="7"/>
    <x v="2"/>
    <x v="1"/>
    <x v="2"/>
    <x v="1"/>
    <x v="1"/>
    <n v="11"/>
    <x v="0"/>
    <x v="1"/>
    <x v="1"/>
    <n v="3"/>
    <x v="3"/>
    <s v="9-16 Years"/>
    <x v="1"/>
    <x v="0"/>
    <x v="1"/>
    <n v="33"/>
    <n v="7"/>
    <n v="3"/>
    <n v="3"/>
    <n v="3"/>
    <n v="3"/>
    <s v="Y"/>
    <n v="3"/>
    <n v="4"/>
    <n v="14"/>
    <n v="4"/>
    <n v="13"/>
    <n v="9"/>
    <n v="7"/>
    <n v="11691"/>
    <n v="1"/>
    <n v="3"/>
    <n v="49"/>
    <n v="25995"/>
    <n v="80"/>
    <n v="0"/>
  </r>
  <r>
    <n v="819"/>
    <x v="1"/>
    <x v="0"/>
    <x v="0"/>
    <x v="0"/>
    <x v="4"/>
    <x v="3"/>
    <x v="3"/>
    <x v="3"/>
    <x v="0"/>
    <x v="0"/>
    <n v="2"/>
    <x v="0"/>
    <x v="3"/>
    <x v="0"/>
    <x v="0"/>
    <x v="5"/>
    <x v="1"/>
    <n v="15"/>
    <x v="0"/>
    <x v="3"/>
    <x v="0"/>
    <n v="3"/>
    <x v="1"/>
    <s v="0-8 Years"/>
    <x v="2"/>
    <x v="0"/>
    <x v="2"/>
    <n v="33"/>
    <n v="16"/>
    <n v="3"/>
    <n v="1"/>
    <n v="3"/>
    <n v="1"/>
    <s v="Y"/>
    <n v="3"/>
    <n v="3"/>
    <n v="6"/>
    <n v="3"/>
    <n v="3"/>
    <n v="2"/>
    <n v="2"/>
    <n v="5324"/>
    <n v="1"/>
    <n v="0"/>
    <n v="69"/>
    <n v="26507"/>
    <n v="80"/>
    <n v="0"/>
  </r>
  <r>
    <n v="820"/>
    <x v="0"/>
    <x v="1"/>
    <x v="0"/>
    <x v="1"/>
    <x v="0"/>
    <x v="0"/>
    <x v="1"/>
    <x v="1"/>
    <x v="0"/>
    <x v="0"/>
    <n v="4"/>
    <x v="5"/>
    <x v="0"/>
    <x v="1"/>
    <x v="4"/>
    <x v="1"/>
    <x v="0"/>
    <n v="11"/>
    <x v="0"/>
    <x v="3"/>
    <x v="3"/>
    <n v="3"/>
    <x v="2"/>
    <s v="25-32 Years"/>
    <x v="3"/>
    <x v="0"/>
    <x v="2"/>
    <n v="47"/>
    <n v="2"/>
    <n v="2"/>
    <n v="3"/>
    <n v="3"/>
    <n v="4"/>
    <s v="Y"/>
    <n v="3"/>
    <n v="3"/>
    <n v="26"/>
    <n v="2"/>
    <n v="26"/>
    <n v="14"/>
    <n v="0"/>
    <n v="16752"/>
    <n v="1"/>
    <n v="3"/>
    <n v="33"/>
    <n v="12982"/>
    <n v="80"/>
    <n v="1"/>
  </r>
  <r>
    <n v="823"/>
    <x v="1"/>
    <x v="1"/>
    <x v="0"/>
    <x v="1"/>
    <x v="0"/>
    <x v="3"/>
    <x v="1"/>
    <x v="1"/>
    <x v="0"/>
    <x v="0"/>
    <n v="2"/>
    <x v="3"/>
    <x v="1"/>
    <x v="1"/>
    <x v="0"/>
    <x v="1"/>
    <x v="1"/>
    <n v="15"/>
    <x v="0"/>
    <x v="0"/>
    <x v="1"/>
    <n v="2"/>
    <x v="1"/>
    <s v="9-16 Years"/>
    <x v="1"/>
    <x v="0"/>
    <x v="0"/>
    <n v="36"/>
    <n v="1"/>
    <n v="3"/>
    <n v="3"/>
    <n v="3"/>
    <n v="2"/>
    <s v="Y"/>
    <n v="3"/>
    <n v="1"/>
    <n v="10"/>
    <n v="3"/>
    <n v="9"/>
    <n v="7"/>
    <n v="5"/>
    <n v="5228"/>
    <n v="1"/>
    <n v="0"/>
    <n v="35"/>
    <n v="23361"/>
    <n v="80"/>
    <n v="1"/>
  </r>
  <r>
    <n v="824"/>
    <x v="2"/>
    <x v="1"/>
    <x v="0"/>
    <x v="1"/>
    <x v="2"/>
    <x v="0"/>
    <x v="0"/>
    <x v="1"/>
    <x v="1"/>
    <x v="2"/>
    <n v="1"/>
    <x v="1"/>
    <x v="2"/>
    <x v="1"/>
    <x v="1"/>
    <x v="1"/>
    <x v="1"/>
    <n v="24"/>
    <x v="1"/>
    <x v="3"/>
    <x v="1"/>
    <n v="3"/>
    <x v="1"/>
    <s v="9-16 Years"/>
    <x v="1"/>
    <x v="0"/>
    <x v="1"/>
    <n v="29"/>
    <n v="23"/>
    <n v="2"/>
    <n v="3"/>
    <n v="4"/>
    <n v="3"/>
    <s v="Y"/>
    <n v="4"/>
    <n v="3"/>
    <n v="10"/>
    <n v="3"/>
    <n v="10"/>
    <n v="7"/>
    <n v="7"/>
    <n v="2700"/>
    <n v="1"/>
    <n v="0"/>
    <n v="81"/>
    <n v="23779"/>
    <n v="80"/>
    <n v="1"/>
  </r>
  <r>
    <n v="825"/>
    <x v="3"/>
    <x v="0"/>
    <x v="0"/>
    <x v="1"/>
    <x v="0"/>
    <x v="2"/>
    <x v="0"/>
    <x v="2"/>
    <x v="1"/>
    <x v="0"/>
    <n v="5"/>
    <x v="7"/>
    <x v="1"/>
    <x v="0"/>
    <x v="4"/>
    <x v="7"/>
    <x v="0"/>
    <n v="12"/>
    <x v="0"/>
    <x v="1"/>
    <x v="4"/>
    <n v="2"/>
    <x v="1"/>
    <s v="25-32 Years"/>
    <x v="3"/>
    <x v="3"/>
    <x v="1"/>
    <n v="58"/>
    <n v="2"/>
    <n v="4"/>
    <n v="4"/>
    <n v="3"/>
    <n v="2"/>
    <s v="Y"/>
    <n v="3"/>
    <n v="4"/>
    <n v="40"/>
    <n v="3"/>
    <n v="31"/>
    <n v="15"/>
    <n v="8"/>
    <n v="19246"/>
    <n v="1"/>
    <n v="13"/>
    <n v="31"/>
    <n v="25761"/>
    <n v="80"/>
    <n v="0"/>
  </r>
  <r>
    <n v="826"/>
    <x v="1"/>
    <x v="1"/>
    <x v="0"/>
    <x v="1"/>
    <x v="0"/>
    <x v="2"/>
    <x v="0"/>
    <x v="2"/>
    <x v="0"/>
    <x v="2"/>
    <n v="1"/>
    <x v="1"/>
    <x v="2"/>
    <x v="0"/>
    <x v="1"/>
    <x v="8"/>
    <x v="1"/>
    <n v="13"/>
    <x v="0"/>
    <x v="3"/>
    <x v="0"/>
    <n v="0"/>
    <x v="1"/>
    <s v="0-8 Years"/>
    <x v="2"/>
    <x v="0"/>
    <x v="2"/>
    <n v="35"/>
    <n v="1"/>
    <n v="4"/>
    <n v="4"/>
    <n v="4"/>
    <n v="3"/>
    <s v="Y"/>
    <n v="3"/>
    <n v="3"/>
    <n v="7"/>
    <n v="3"/>
    <n v="2"/>
    <n v="2"/>
    <n v="2"/>
    <n v="2506"/>
    <n v="1"/>
    <n v="2"/>
    <n v="40"/>
    <n v="13301"/>
    <n v="80"/>
    <n v="0"/>
  </r>
  <r>
    <n v="827"/>
    <x v="0"/>
    <x v="1"/>
    <x v="0"/>
    <x v="1"/>
    <x v="0"/>
    <x v="0"/>
    <x v="0"/>
    <x v="2"/>
    <x v="0"/>
    <x v="1"/>
    <n v="2"/>
    <x v="3"/>
    <x v="0"/>
    <x v="1"/>
    <x v="0"/>
    <x v="3"/>
    <x v="0"/>
    <n v="13"/>
    <x v="0"/>
    <x v="1"/>
    <x v="0"/>
    <n v="4"/>
    <x v="1"/>
    <s v="0-8 Years"/>
    <x v="2"/>
    <x v="0"/>
    <x v="2"/>
    <n v="42"/>
    <n v="1"/>
    <n v="2"/>
    <n v="4"/>
    <n v="2"/>
    <n v="4"/>
    <s v="Y"/>
    <n v="3"/>
    <n v="4"/>
    <n v="8"/>
    <n v="3"/>
    <n v="4"/>
    <n v="3"/>
    <n v="2"/>
    <n v="6062"/>
    <n v="1"/>
    <n v="0"/>
    <n v="43"/>
    <n v="4051"/>
    <n v="80"/>
    <n v="1"/>
  </r>
  <r>
    <n v="828"/>
    <x v="2"/>
    <x v="0"/>
    <x v="0"/>
    <x v="1"/>
    <x v="0"/>
    <x v="2"/>
    <x v="2"/>
    <x v="1"/>
    <x v="1"/>
    <x v="0"/>
    <n v="1"/>
    <x v="1"/>
    <x v="2"/>
    <x v="0"/>
    <x v="0"/>
    <x v="2"/>
    <x v="1"/>
    <n v="17"/>
    <x v="0"/>
    <x v="1"/>
    <x v="0"/>
    <n v="3"/>
    <x v="2"/>
    <s v="0-8 Years"/>
    <x v="2"/>
    <x v="0"/>
    <x v="2"/>
    <n v="28"/>
    <n v="2"/>
    <n v="4"/>
    <n v="3"/>
    <n v="3"/>
    <n v="3"/>
    <s v="Y"/>
    <n v="3"/>
    <n v="4"/>
    <n v="5"/>
    <n v="2"/>
    <n v="2"/>
    <n v="2"/>
    <n v="1"/>
    <n v="4382"/>
    <n v="1"/>
    <n v="2"/>
    <n v="46"/>
    <n v="16374"/>
    <n v="80"/>
    <n v="0"/>
  </r>
  <r>
    <n v="829"/>
    <x v="1"/>
    <x v="1"/>
    <x v="0"/>
    <x v="2"/>
    <x v="4"/>
    <x v="3"/>
    <x v="5"/>
    <x v="1"/>
    <x v="1"/>
    <x v="0"/>
    <n v="1"/>
    <x v="8"/>
    <x v="1"/>
    <x v="1"/>
    <x v="1"/>
    <x v="4"/>
    <x v="1"/>
    <n v="13"/>
    <x v="0"/>
    <x v="2"/>
    <x v="0"/>
    <n v="2"/>
    <x v="1"/>
    <s v="0-8 Years"/>
    <x v="2"/>
    <x v="0"/>
    <x v="0"/>
    <n v="36"/>
    <n v="13"/>
    <n v="3"/>
    <n v="3"/>
    <n v="3"/>
    <n v="2"/>
    <s v="Y"/>
    <n v="3"/>
    <n v="2"/>
    <n v="8"/>
    <n v="3"/>
    <n v="5"/>
    <n v="2"/>
    <n v="4"/>
    <n v="2143"/>
    <n v="1"/>
    <n v="0"/>
    <n v="36"/>
    <n v="25527"/>
    <n v="80"/>
    <n v="1"/>
  </r>
  <r>
    <n v="830"/>
    <x v="1"/>
    <x v="1"/>
    <x v="0"/>
    <x v="1"/>
    <x v="0"/>
    <x v="3"/>
    <x v="0"/>
    <x v="1"/>
    <x v="0"/>
    <x v="1"/>
    <n v="2"/>
    <x v="3"/>
    <x v="2"/>
    <x v="1"/>
    <x v="0"/>
    <x v="1"/>
    <x v="1"/>
    <n v="12"/>
    <x v="0"/>
    <x v="3"/>
    <x v="1"/>
    <n v="3"/>
    <x v="1"/>
    <s v="9-16 Years"/>
    <x v="3"/>
    <x v="2"/>
    <x v="1"/>
    <n v="32"/>
    <n v="4"/>
    <n v="3"/>
    <n v="3"/>
    <n v="2"/>
    <n v="3"/>
    <s v="Y"/>
    <n v="3"/>
    <n v="3"/>
    <n v="14"/>
    <n v="3"/>
    <n v="14"/>
    <n v="13"/>
    <n v="8"/>
    <n v="6162"/>
    <n v="1"/>
    <n v="6"/>
    <n v="98"/>
    <n v="19124"/>
    <n v="80"/>
    <n v="1"/>
  </r>
  <r>
    <n v="832"/>
    <x v="1"/>
    <x v="1"/>
    <x v="1"/>
    <x v="1"/>
    <x v="4"/>
    <x v="2"/>
    <x v="2"/>
    <x v="3"/>
    <x v="1"/>
    <x v="1"/>
    <n v="2"/>
    <x v="2"/>
    <x v="2"/>
    <x v="0"/>
    <x v="0"/>
    <x v="2"/>
    <x v="1"/>
    <n v="14"/>
    <x v="0"/>
    <x v="1"/>
    <x v="1"/>
    <n v="6"/>
    <x v="1"/>
    <s v="0-8 Years"/>
    <x v="2"/>
    <x v="0"/>
    <x v="2"/>
    <n v="40"/>
    <n v="16"/>
    <n v="4"/>
    <n v="1"/>
    <n v="2"/>
    <n v="3"/>
    <s v="Y"/>
    <n v="3"/>
    <n v="4"/>
    <n v="10"/>
    <n v="3"/>
    <n v="1"/>
    <n v="0"/>
    <n v="0"/>
    <n v="5094"/>
    <n v="1"/>
    <n v="0"/>
    <n v="51"/>
    <n v="11983"/>
    <n v="80"/>
    <n v="0"/>
  </r>
  <r>
    <n v="833"/>
    <x v="2"/>
    <x v="1"/>
    <x v="0"/>
    <x v="1"/>
    <x v="0"/>
    <x v="3"/>
    <x v="2"/>
    <x v="1"/>
    <x v="0"/>
    <x v="1"/>
    <n v="2"/>
    <x v="3"/>
    <x v="0"/>
    <x v="0"/>
    <x v="0"/>
    <x v="5"/>
    <x v="0"/>
    <n v="24"/>
    <x v="1"/>
    <x v="2"/>
    <x v="1"/>
    <n v="4"/>
    <x v="2"/>
    <s v="0-8 Years"/>
    <x v="2"/>
    <x v="0"/>
    <x v="2"/>
    <n v="30"/>
    <n v="2"/>
    <n v="3"/>
    <n v="3"/>
    <n v="2"/>
    <n v="4"/>
    <s v="Y"/>
    <n v="4"/>
    <n v="2"/>
    <n v="12"/>
    <n v="2"/>
    <n v="0"/>
    <n v="0"/>
    <n v="0"/>
    <n v="6877"/>
    <n v="1"/>
    <n v="0"/>
    <n v="52"/>
    <n v="20234"/>
    <n v="80"/>
    <n v="0"/>
  </r>
  <r>
    <n v="834"/>
    <x v="0"/>
    <x v="1"/>
    <x v="0"/>
    <x v="1"/>
    <x v="0"/>
    <x v="3"/>
    <x v="0"/>
    <x v="0"/>
    <x v="0"/>
    <x v="1"/>
    <n v="1"/>
    <x v="1"/>
    <x v="2"/>
    <x v="0"/>
    <x v="1"/>
    <x v="1"/>
    <x v="1"/>
    <n v="14"/>
    <x v="0"/>
    <x v="1"/>
    <x v="0"/>
    <n v="3"/>
    <x v="1"/>
    <s v="0-8 Years"/>
    <x v="2"/>
    <x v="0"/>
    <x v="2"/>
    <n v="45"/>
    <n v="2"/>
    <n v="3"/>
    <n v="2"/>
    <n v="2"/>
    <n v="3"/>
    <s v="Y"/>
    <n v="3"/>
    <n v="4"/>
    <n v="1"/>
    <n v="3"/>
    <n v="1"/>
    <n v="0"/>
    <n v="0"/>
    <n v="2274"/>
    <n v="1"/>
    <n v="0"/>
    <n v="95"/>
    <n v="6153"/>
    <n v="80"/>
    <n v="0"/>
  </r>
  <r>
    <n v="836"/>
    <x v="0"/>
    <x v="1"/>
    <x v="0"/>
    <x v="1"/>
    <x v="3"/>
    <x v="3"/>
    <x v="0"/>
    <x v="0"/>
    <x v="1"/>
    <x v="0"/>
    <n v="2"/>
    <x v="3"/>
    <x v="1"/>
    <x v="1"/>
    <x v="0"/>
    <x v="1"/>
    <x v="1"/>
    <n v="13"/>
    <x v="0"/>
    <x v="1"/>
    <x v="1"/>
    <n v="3"/>
    <x v="2"/>
    <s v="9-16 Years"/>
    <x v="1"/>
    <x v="1"/>
    <x v="1"/>
    <n v="42"/>
    <n v="29"/>
    <n v="3"/>
    <n v="2"/>
    <n v="3"/>
    <n v="2"/>
    <s v="Y"/>
    <n v="3"/>
    <n v="4"/>
    <n v="10"/>
    <n v="2"/>
    <n v="9"/>
    <n v="8"/>
    <n v="8"/>
    <n v="4434"/>
    <n v="1"/>
    <n v="7"/>
    <n v="98"/>
    <n v="11806"/>
    <n v="80"/>
    <n v="1"/>
  </r>
  <r>
    <n v="837"/>
    <x v="1"/>
    <x v="1"/>
    <x v="1"/>
    <x v="1"/>
    <x v="1"/>
    <x v="3"/>
    <x v="0"/>
    <x v="3"/>
    <x v="1"/>
    <x v="1"/>
    <n v="2"/>
    <x v="4"/>
    <x v="3"/>
    <x v="2"/>
    <x v="0"/>
    <x v="6"/>
    <x v="1"/>
    <n v="15"/>
    <x v="0"/>
    <x v="3"/>
    <x v="1"/>
    <n v="3"/>
    <x v="2"/>
    <s v="0-8 Years"/>
    <x v="2"/>
    <x v="0"/>
    <x v="2"/>
    <n v="38"/>
    <n v="12"/>
    <n v="3"/>
    <n v="1"/>
    <n v="2"/>
    <n v="1"/>
    <s v="Y"/>
    <n v="3"/>
    <n v="3"/>
    <n v="13"/>
    <n v="2"/>
    <n v="4"/>
    <n v="3"/>
    <n v="2"/>
    <n v="6288"/>
    <n v="1"/>
    <n v="1"/>
    <n v="45"/>
    <n v="4284"/>
    <n v="80"/>
    <n v="1"/>
  </r>
  <r>
    <n v="838"/>
    <x v="1"/>
    <x v="1"/>
    <x v="1"/>
    <x v="1"/>
    <x v="4"/>
    <x v="2"/>
    <x v="0"/>
    <x v="1"/>
    <x v="0"/>
    <x v="1"/>
    <n v="1"/>
    <x v="1"/>
    <x v="0"/>
    <x v="0"/>
    <x v="1"/>
    <x v="1"/>
    <x v="1"/>
    <n v="16"/>
    <x v="0"/>
    <x v="3"/>
    <x v="0"/>
    <n v="3"/>
    <x v="1"/>
    <s v="0-8 Years"/>
    <x v="2"/>
    <x v="0"/>
    <x v="2"/>
    <n v="34"/>
    <n v="16"/>
    <n v="4"/>
    <n v="3"/>
    <n v="2"/>
    <n v="4"/>
    <s v="Y"/>
    <n v="3"/>
    <n v="3"/>
    <n v="6"/>
    <n v="3"/>
    <n v="5"/>
    <n v="2"/>
    <n v="3"/>
    <n v="2553"/>
    <n v="1"/>
    <n v="1"/>
    <n v="100"/>
    <n v="8306"/>
    <n v="80"/>
    <n v="0"/>
  </r>
  <r>
    <n v="840"/>
    <x v="0"/>
    <x v="0"/>
    <x v="0"/>
    <x v="0"/>
    <x v="1"/>
    <x v="3"/>
    <x v="3"/>
    <x v="1"/>
    <x v="0"/>
    <x v="0"/>
    <n v="3"/>
    <x v="0"/>
    <x v="0"/>
    <x v="1"/>
    <x v="0"/>
    <x v="1"/>
    <x v="1"/>
    <n v="18"/>
    <x v="0"/>
    <x v="0"/>
    <x v="1"/>
    <n v="3"/>
    <x v="3"/>
    <s v="9-16 Years"/>
    <x v="1"/>
    <x v="1"/>
    <x v="1"/>
    <n v="49"/>
    <n v="11"/>
    <n v="3"/>
    <n v="3"/>
    <n v="3"/>
    <n v="4"/>
    <s v="Y"/>
    <n v="3"/>
    <n v="1"/>
    <n v="9"/>
    <n v="4"/>
    <n v="9"/>
    <n v="8"/>
    <n v="7"/>
    <n v="7654"/>
    <n v="1"/>
    <n v="7"/>
    <n v="43"/>
    <n v="5860"/>
    <n v="80"/>
    <n v="2"/>
  </r>
  <r>
    <n v="842"/>
    <x v="3"/>
    <x v="0"/>
    <x v="0"/>
    <x v="0"/>
    <x v="0"/>
    <x v="1"/>
    <x v="2"/>
    <x v="1"/>
    <x v="1"/>
    <x v="0"/>
    <n v="2"/>
    <x v="0"/>
    <x v="0"/>
    <x v="0"/>
    <x v="0"/>
    <x v="4"/>
    <x v="1"/>
    <n v="16"/>
    <x v="0"/>
    <x v="3"/>
    <x v="1"/>
    <n v="3"/>
    <x v="2"/>
    <s v="9-16 Years"/>
    <x v="1"/>
    <x v="1"/>
    <x v="2"/>
    <n v="55"/>
    <n v="2"/>
    <n v="1"/>
    <n v="3"/>
    <n v="3"/>
    <n v="4"/>
    <s v="Y"/>
    <n v="3"/>
    <n v="3"/>
    <n v="12"/>
    <n v="2"/>
    <n v="9"/>
    <n v="7"/>
    <n v="3"/>
    <n v="5160"/>
    <n v="1"/>
    <n v="7"/>
    <n v="37"/>
    <n v="21519"/>
    <n v="80"/>
    <n v="0"/>
  </r>
  <r>
    <n v="843"/>
    <x v="0"/>
    <x v="1"/>
    <x v="0"/>
    <x v="1"/>
    <x v="4"/>
    <x v="0"/>
    <x v="0"/>
    <x v="0"/>
    <x v="1"/>
    <x v="0"/>
    <n v="4"/>
    <x v="7"/>
    <x v="3"/>
    <x v="1"/>
    <x v="4"/>
    <x v="2"/>
    <x v="1"/>
    <n v="24"/>
    <x v="1"/>
    <x v="3"/>
    <x v="2"/>
    <n v="3"/>
    <x v="1"/>
    <s v="0-8 Years"/>
    <x v="2"/>
    <x v="0"/>
    <x v="2"/>
    <n v="43"/>
    <n v="14"/>
    <n v="2"/>
    <n v="2"/>
    <n v="3"/>
    <n v="1"/>
    <s v="Y"/>
    <n v="4"/>
    <n v="3"/>
    <n v="22"/>
    <n v="3"/>
    <n v="4"/>
    <n v="1"/>
    <n v="0"/>
    <n v="17159"/>
    <n v="1"/>
    <n v="1"/>
    <n v="94"/>
    <n v="5200"/>
    <n v="80"/>
    <n v="1"/>
  </r>
  <r>
    <n v="844"/>
    <x v="2"/>
    <x v="1"/>
    <x v="0"/>
    <x v="1"/>
    <x v="0"/>
    <x v="1"/>
    <x v="4"/>
    <x v="1"/>
    <x v="1"/>
    <x v="1"/>
    <n v="3"/>
    <x v="7"/>
    <x v="0"/>
    <x v="2"/>
    <x v="3"/>
    <x v="1"/>
    <x v="0"/>
    <n v="16"/>
    <x v="0"/>
    <x v="2"/>
    <x v="1"/>
    <n v="3"/>
    <x v="1"/>
    <s v="9-16 Years"/>
    <x v="1"/>
    <x v="0"/>
    <x v="1"/>
    <n v="27"/>
    <n v="5"/>
    <n v="1"/>
    <n v="3"/>
    <n v="2"/>
    <n v="4"/>
    <s v="Y"/>
    <n v="3"/>
    <n v="2"/>
    <n v="9"/>
    <n v="3"/>
    <n v="9"/>
    <n v="8"/>
    <n v="8"/>
    <n v="12808"/>
    <n v="1"/>
    <n v="0"/>
    <n v="42"/>
    <n v="8842"/>
    <n v="80"/>
    <n v="1"/>
  </r>
  <r>
    <n v="845"/>
    <x v="1"/>
    <x v="1"/>
    <x v="0"/>
    <x v="1"/>
    <x v="1"/>
    <x v="3"/>
    <x v="1"/>
    <x v="1"/>
    <x v="1"/>
    <x v="0"/>
    <n v="3"/>
    <x v="3"/>
    <x v="2"/>
    <x v="0"/>
    <x v="2"/>
    <x v="8"/>
    <x v="1"/>
    <n v="21"/>
    <x v="1"/>
    <x v="2"/>
    <x v="2"/>
    <n v="3"/>
    <x v="3"/>
    <s v="0-8 Years"/>
    <x v="0"/>
    <x v="0"/>
    <x v="0"/>
    <n v="35"/>
    <n v="7"/>
    <n v="3"/>
    <n v="3"/>
    <n v="3"/>
    <n v="3"/>
    <s v="Y"/>
    <n v="4"/>
    <n v="2"/>
    <n v="17"/>
    <n v="4"/>
    <n v="8"/>
    <n v="5"/>
    <n v="6"/>
    <n v="10221"/>
    <n v="1"/>
    <n v="1"/>
    <n v="59"/>
    <n v="18869"/>
    <n v="80"/>
    <n v="0"/>
  </r>
  <r>
    <n v="846"/>
    <x v="2"/>
    <x v="1"/>
    <x v="0"/>
    <x v="0"/>
    <x v="0"/>
    <x v="2"/>
    <x v="3"/>
    <x v="0"/>
    <x v="0"/>
    <x v="0"/>
    <n v="2"/>
    <x v="0"/>
    <x v="1"/>
    <x v="1"/>
    <x v="0"/>
    <x v="1"/>
    <x v="0"/>
    <n v="20"/>
    <x v="1"/>
    <x v="0"/>
    <x v="0"/>
    <n v="2"/>
    <x v="1"/>
    <s v="0-8 Years"/>
    <x v="1"/>
    <x v="1"/>
    <x v="0"/>
    <n v="28"/>
    <n v="2"/>
    <n v="4"/>
    <n v="2"/>
    <n v="3"/>
    <n v="2"/>
    <s v="Y"/>
    <n v="4"/>
    <n v="1"/>
    <n v="8"/>
    <n v="3"/>
    <n v="8"/>
    <n v="7"/>
    <n v="5"/>
    <n v="4779"/>
    <n v="1"/>
    <n v="7"/>
    <n v="81"/>
    <n v="3698"/>
    <n v="80"/>
    <n v="0"/>
  </r>
  <r>
    <n v="847"/>
    <x v="1"/>
    <x v="1"/>
    <x v="0"/>
    <x v="2"/>
    <x v="0"/>
    <x v="0"/>
    <x v="5"/>
    <x v="1"/>
    <x v="1"/>
    <x v="0"/>
    <n v="1"/>
    <x v="8"/>
    <x v="0"/>
    <x v="1"/>
    <x v="1"/>
    <x v="1"/>
    <x v="1"/>
    <n v="19"/>
    <x v="0"/>
    <x v="3"/>
    <x v="0"/>
    <n v="1"/>
    <x v="0"/>
    <s v="0-8 Years"/>
    <x v="2"/>
    <x v="0"/>
    <x v="2"/>
    <n v="34"/>
    <n v="3"/>
    <n v="2"/>
    <n v="3"/>
    <n v="3"/>
    <n v="4"/>
    <s v="Y"/>
    <n v="3"/>
    <n v="3"/>
    <n v="4"/>
    <n v="1"/>
    <n v="3"/>
    <n v="2"/>
    <n v="2"/>
    <n v="3737"/>
    <n v="1"/>
    <n v="0"/>
    <n v="88"/>
    <n v="2243"/>
    <n v="80"/>
    <n v="1"/>
  </r>
  <r>
    <n v="848"/>
    <x v="2"/>
    <x v="0"/>
    <x v="1"/>
    <x v="1"/>
    <x v="0"/>
    <x v="0"/>
    <x v="2"/>
    <x v="1"/>
    <x v="0"/>
    <x v="1"/>
    <n v="1"/>
    <x v="1"/>
    <x v="2"/>
    <x v="1"/>
    <x v="1"/>
    <x v="1"/>
    <x v="0"/>
    <n v="14"/>
    <x v="0"/>
    <x v="0"/>
    <x v="0"/>
    <n v="2"/>
    <x v="1"/>
    <s v="0-8 Years"/>
    <x v="1"/>
    <x v="0"/>
    <x v="1"/>
    <n v="26"/>
    <n v="5"/>
    <n v="2"/>
    <n v="3"/>
    <n v="2"/>
    <n v="3"/>
    <s v="Y"/>
    <n v="3"/>
    <n v="1"/>
    <n v="8"/>
    <n v="3"/>
    <n v="8"/>
    <n v="7"/>
    <n v="7"/>
    <n v="2366"/>
    <n v="1"/>
    <n v="1"/>
    <n v="88"/>
    <n v="20898"/>
    <n v="80"/>
    <n v="1"/>
  </r>
  <r>
    <n v="850"/>
    <x v="2"/>
    <x v="1"/>
    <x v="2"/>
    <x v="1"/>
    <x v="0"/>
    <x v="3"/>
    <x v="2"/>
    <x v="2"/>
    <x v="1"/>
    <x v="0"/>
    <n v="1"/>
    <x v="1"/>
    <x v="0"/>
    <x v="1"/>
    <x v="1"/>
    <x v="1"/>
    <x v="1"/>
    <n v="11"/>
    <x v="0"/>
    <x v="3"/>
    <x v="0"/>
    <n v="6"/>
    <x v="2"/>
    <s v="0-8 Years"/>
    <x v="2"/>
    <x v="0"/>
    <x v="2"/>
    <n v="27"/>
    <n v="3"/>
    <n v="3"/>
    <n v="4"/>
    <n v="3"/>
    <n v="4"/>
    <s v="Y"/>
    <n v="3"/>
    <n v="3"/>
    <n v="0"/>
    <n v="2"/>
    <n v="0"/>
    <n v="0"/>
    <n v="0"/>
    <n v="1706"/>
    <n v="1"/>
    <n v="0"/>
    <n v="50"/>
    <n v="16571"/>
    <n v="80"/>
    <n v="3"/>
  </r>
  <r>
    <n v="851"/>
    <x v="3"/>
    <x v="1"/>
    <x v="0"/>
    <x v="0"/>
    <x v="3"/>
    <x v="2"/>
    <x v="3"/>
    <x v="3"/>
    <x v="0"/>
    <x v="0"/>
    <n v="4"/>
    <x v="5"/>
    <x v="2"/>
    <x v="1"/>
    <x v="4"/>
    <x v="6"/>
    <x v="1"/>
    <n v="14"/>
    <x v="0"/>
    <x v="3"/>
    <x v="3"/>
    <n v="2"/>
    <x v="2"/>
    <s v="17-24 Years"/>
    <x v="0"/>
    <x v="2"/>
    <x v="4"/>
    <n v="51"/>
    <n v="26"/>
    <n v="4"/>
    <n v="1"/>
    <n v="3"/>
    <n v="3"/>
    <s v="Y"/>
    <n v="3"/>
    <n v="3"/>
    <n v="29"/>
    <n v="2"/>
    <n v="20"/>
    <n v="6"/>
    <n v="17"/>
    <n v="16307"/>
    <n v="1"/>
    <n v="4"/>
    <n v="66"/>
    <n v="5594"/>
    <n v="80"/>
    <n v="1"/>
  </r>
  <r>
    <n v="852"/>
    <x v="0"/>
    <x v="1"/>
    <x v="0"/>
    <x v="1"/>
    <x v="0"/>
    <x v="3"/>
    <x v="2"/>
    <x v="2"/>
    <x v="1"/>
    <x v="0"/>
    <n v="2"/>
    <x v="4"/>
    <x v="1"/>
    <x v="0"/>
    <x v="0"/>
    <x v="3"/>
    <x v="1"/>
    <n v="12"/>
    <x v="0"/>
    <x v="1"/>
    <x v="1"/>
    <n v="2"/>
    <x v="2"/>
    <s v="0-8 Years"/>
    <x v="2"/>
    <x v="0"/>
    <x v="2"/>
    <n v="44"/>
    <n v="4"/>
    <n v="3"/>
    <n v="4"/>
    <n v="3"/>
    <n v="2"/>
    <s v="Y"/>
    <n v="3"/>
    <n v="4"/>
    <n v="10"/>
    <n v="2"/>
    <n v="5"/>
    <n v="2"/>
    <n v="3"/>
    <n v="5933"/>
    <n v="1"/>
    <n v="2"/>
    <n v="50"/>
    <n v="5197"/>
    <n v="80"/>
    <n v="0"/>
  </r>
  <r>
    <n v="854"/>
    <x v="2"/>
    <x v="1"/>
    <x v="0"/>
    <x v="1"/>
    <x v="0"/>
    <x v="1"/>
    <x v="2"/>
    <x v="3"/>
    <x v="1"/>
    <x v="2"/>
    <n v="1"/>
    <x v="1"/>
    <x v="3"/>
    <x v="0"/>
    <x v="1"/>
    <x v="7"/>
    <x v="1"/>
    <n v="13"/>
    <x v="0"/>
    <x v="3"/>
    <x v="0"/>
    <n v="3"/>
    <x v="2"/>
    <s v="0-8 Years"/>
    <x v="2"/>
    <x v="0"/>
    <x v="2"/>
    <n v="25"/>
    <n v="2"/>
    <n v="1"/>
    <n v="1"/>
    <n v="4"/>
    <n v="1"/>
    <s v="Y"/>
    <n v="3"/>
    <n v="3"/>
    <n v="6"/>
    <n v="2"/>
    <n v="4"/>
    <n v="3"/>
    <n v="1"/>
    <n v="3424"/>
    <n v="1"/>
    <n v="0"/>
    <n v="65"/>
    <n v="21632"/>
    <n v="80"/>
    <n v="0"/>
  </r>
  <r>
    <n v="855"/>
    <x v="1"/>
    <x v="1"/>
    <x v="0"/>
    <x v="0"/>
    <x v="0"/>
    <x v="3"/>
    <x v="2"/>
    <x v="3"/>
    <x v="1"/>
    <x v="2"/>
    <n v="2"/>
    <x v="0"/>
    <x v="3"/>
    <x v="2"/>
    <x v="0"/>
    <x v="1"/>
    <x v="1"/>
    <n v="22"/>
    <x v="1"/>
    <x v="0"/>
    <x v="1"/>
    <n v="5"/>
    <x v="1"/>
    <s v="9-16 Years"/>
    <x v="1"/>
    <x v="0"/>
    <x v="1"/>
    <n v="33"/>
    <n v="1"/>
    <n v="3"/>
    <n v="1"/>
    <n v="4"/>
    <n v="1"/>
    <s v="Y"/>
    <n v="4"/>
    <n v="1"/>
    <n v="9"/>
    <n v="3"/>
    <n v="9"/>
    <n v="8"/>
    <n v="8"/>
    <n v="4037"/>
    <n v="1"/>
    <n v="0"/>
    <n v="48"/>
    <n v="21816"/>
    <n v="80"/>
    <n v="1"/>
  </r>
  <r>
    <n v="856"/>
    <x v="1"/>
    <x v="1"/>
    <x v="0"/>
    <x v="1"/>
    <x v="3"/>
    <x v="1"/>
    <x v="2"/>
    <x v="1"/>
    <x v="0"/>
    <x v="1"/>
    <n v="1"/>
    <x v="1"/>
    <x v="3"/>
    <x v="0"/>
    <x v="1"/>
    <x v="1"/>
    <x v="1"/>
    <n v="11"/>
    <x v="0"/>
    <x v="1"/>
    <x v="0"/>
    <n v="3"/>
    <x v="2"/>
    <s v="0-8 Years"/>
    <x v="0"/>
    <x v="0"/>
    <x v="2"/>
    <n v="35"/>
    <n v="27"/>
    <n v="1"/>
    <n v="3"/>
    <n v="2"/>
    <n v="1"/>
    <s v="Y"/>
    <n v="3"/>
    <n v="4"/>
    <n v="6"/>
    <n v="2"/>
    <n v="6"/>
    <n v="5"/>
    <n v="1"/>
    <n v="2559"/>
    <n v="1"/>
    <n v="1"/>
    <n v="53"/>
    <n v="17852"/>
    <n v="80"/>
    <n v="0"/>
  </r>
  <r>
    <n v="857"/>
    <x v="1"/>
    <x v="1"/>
    <x v="0"/>
    <x v="0"/>
    <x v="0"/>
    <x v="0"/>
    <x v="0"/>
    <x v="0"/>
    <x v="1"/>
    <x v="0"/>
    <n v="2"/>
    <x v="0"/>
    <x v="0"/>
    <x v="1"/>
    <x v="0"/>
    <x v="1"/>
    <x v="0"/>
    <n v="14"/>
    <x v="0"/>
    <x v="1"/>
    <x v="2"/>
    <n v="1"/>
    <x v="2"/>
    <s v="17-24 Years"/>
    <x v="3"/>
    <x v="2"/>
    <x v="3"/>
    <n v="36"/>
    <n v="1"/>
    <n v="2"/>
    <n v="2"/>
    <n v="3"/>
    <n v="4"/>
    <s v="Y"/>
    <n v="3"/>
    <n v="4"/>
    <n v="18"/>
    <n v="2"/>
    <n v="18"/>
    <n v="14"/>
    <n v="11"/>
    <n v="6201"/>
    <n v="1"/>
    <n v="4"/>
    <n v="56"/>
    <n v="2823"/>
    <n v="80"/>
    <n v="1"/>
  </r>
  <r>
    <n v="859"/>
    <x v="1"/>
    <x v="1"/>
    <x v="0"/>
    <x v="0"/>
    <x v="4"/>
    <x v="2"/>
    <x v="0"/>
    <x v="0"/>
    <x v="1"/>
    <x v="0"/>
    <n v="2"/>
    <x v="0"/>
    <x v="0"/>
    <x v="2"/>
    <x v="0"/>
    <x v="6"/>
    <x v="1"/>
    <n v="11"/>
    <x v="0"/>
    <x v="3"/>
    <x v="0"/>
    <n v="3"/>
    <x v="2"/>
    <s v="0-8 Years"/>
    <x v="2"/>
    <x v="0"/>
    <x v="2"/>
    <n v="32"/>
    <n v="13"/>
    <n v="4"/>
    <n v="2"/>
    <n v="3"/>
    <n v="4"/>
    <s v="Y"/>
    <n v="3"/>
    <n v="3"/>
    <n v="8"/>
    <n v="2"/>
    <n v="5"/>
    <n v="2"/>
    <n v="3"/>
    <n v="4403"/>
    <n v="1"/>
    <n v="0"/>
    <n v="73"/>
    <n v="9250"/>
    <n v="80"/>
    <n v="1"/>
  </r>
  <r>
    <n v="861"/>
    <x v="2"/>
    <x v="1"/>
    <x v="1"/>
    <x v="1"/>
    <x v="0"/>
    <x v="2"/>
    <x v="0"/>
    <x v="0"/>
    <x v="1"/>
    <x v="1"/>
    <n v="1"/>
    <x v="1"/>
    <x v="0"/>
    <x v="2"/>
    <x v="1"/>
    <x v="3"/>
    <x v="1"/>
    <n v="12"/>
    <x v="0"/>
    <x v="2"/>
    <x v="1"/>
    <n v="3"/>
    <x v="2"/>
    <s v="0-8 Years"/>
    <x v="0"/>
    <x v="0"/>
    <x v="2"/>
    <n v="30"/>
    <n v="5"/>
    <n v="4"/>
    <n v="2"/>
    <n v="2"/>
    <n v="4"/>
    <s v="Y"/>
    <n v="3"/>
    <n v="2"/>
    <n v="10"/>
    <n v="2"/>
    <n v="5"/>
    <n v="4"/>
    <n v="3"/>
    <n v="3761"/>
    <n v="1"/>
    <n v="0"/>
    <n v="75"/>
    <n v="2373"/>
    <n v="80"/>
    <n v="1"/>
  </r>
  <r>
    <n v="862"/>
    <x v="3"/>
    <x v="1"/>
    <x v="0"/>
    <x v="0"/>
    <x v="1"/>
    <x v="0"/>
    <x v="3"/>
    <x v="3"/>
    <x v="0"/>
    <x v="1"/>
    <n v="3"/>
    <x v="0"/>
    <x v="0"/>
    <x v="1"/>
    <x v="2"/>
    <x v="7"/>
    <x v="0"/>
    <n v="18"/>
    <x v="0"/>
    <x v="1"/>
    <x v="4"/>
    <n v="3"/>
    <x v="1"/>
    <s v="0-8 Years"/>
    <x v="2"/>
    <x v="0"/>
    <x v="0"/>
    <n v="53"/>
    <n v="7"/>
    <n v="2"/>
    <n v="1"/>
    <n v="2"/>
    <n v="4"/>
    <s v="Y"/>
    <n v="3"/>
    <n v="4"/>
    <n v="35"/>
    <n v="3"/>
    <n v="5"/>
    <n v="2"/>
    <n v="4"/>
    <n v="10934"/>
    <n v="1"/>
    <n v="0"/>
    <n v="78"/>
    <n v="20715"/>
    <n v="80"/>
    <n v="1"/>
  </r>
  <r>
    <n v="864"/>
    <x v="0"/>
    <x v="1"/>
    <x v="0"/>
    <x v="0"/>
    <x v="1"/>
    <x v="3"/>
    <x v="3"/>
    <x v="2"/>
    <x v="1"/>
    <x v="0"/>
    <n v="3"/>
    <x v="0"/>
    <x v="3"/>
    <x v="2"/>
    <x v="2"/>
    <x v="4"/>
    <x v="0"/>
    <n v="12"/>
    <x v="0"/>
    <x v="3"/>
    <x v="2"/>
    <n v="2"/>
    <x v="1"/>
    <s v="0-8 Years"/>
    <x v="0"/>
    <x v="0"/>
    <x v="2"/>
    <n v="45"/>
    <n v="9"/>
    <n v="3"/>
    <n v="4"/>
    <n v="3"/>
    <n v="1"/>
    <s v="Y"/>
    <n v="3"/>
    <n v="3"/>
    <n v="18"/>
    <n v="3"/>
    <n v="5"/>
    <n v="4"/>
    <n v="2"/>
    <n v="10761"/>
    <n v="1"/>
    <n v="0"/>
    <n v="74"/>
    <n v="19239"/>
    <n v="80"/>
    <n v="1"/>
  </r>
  <r>
    <n v="865"/>
    <x v="1"/>
    <x v="1"/>
    <x v="0"/>
    <x v="1"/>
    <x v="1"/>
    <x v="0"/>
    <x v="2"/>
    <x v="1"/>
    <x v="0"/>
    <x v="2"/>
    <n v="2"/>
    <x v="1"/>
    <x v="2"/>
    <x v="1"/>
    <x v="0"/>
    <x v="5"/>
    <x v="1"/>
    <n v="12"/>
    <x v="0"/>
    <x v="3"/>
    <x v="1"/>
    <n v="3"/>
    <x v="2"/>
    <s v="0-8 Years"/>
    <x v="2"/>
    <x v="0"/>
    <x v="2"/>
    <n v="32"/>
    <n v="8"/>
    <n v="2"/>
    <n v="3"/>
    <n v="4"/>
    <n v="3"/>
    <s v="Y"/>
    <n v="3"/>
    <n v="3"/>
    <n v="9"/>
    <n v="2"/>
    <n v="5"/>
    <n v="3"/>
    <n v="3"/>
    <n v="5175"/>
    <n v="1"/>
    <n v="1"/>
    <n v="91"/>
    <n v="22162"/>
    <n v="80"/>
    <n v="1"/>
  </r>
  <r>
    <n v="867"/>
    <x v="3"/>
    <x v="1"/>
    <x v="1"/>
    <x v="1"/>
    <x v="3"/>
    <x v="2"/>
    <x v="2"/>
    <x v="1"/>
    <x v="0"/>
    <x v="1"/>
    <n v="4"/>
    <x v="3"/>
    <x v="0"/>
    <x v="1"/>
    <x v="3"/>
    <x v="8"/>
    <x v="1"/>
    <n v="22"/>
    <x v="1"/>
    <x v="3"/>
    <x v="3"/>
    <n v="3"/>
    <x v="1"/>
    <s v="9-16 Years"/>
    <x v="1"/>
    <x v="0"/>
    <x v="2"/>
    <n v="52"/>
    <n v="25"/>
    <n v="4"/>
    <n v="3"/>
    <n v="2"/>
    <n v="4"/>
    <s v="Y"/>
    <n v="4"/>
    <n v="3"/>
    <n v="31"/>
    <n v="3"/>
    <n v="9"/>
    <n v="8"/>
    <n v="0"/>
    <n v="13826"/>
    <n v="1"/>
    <n v="0"/>
    <n v="81"/>
    <n v="19028"/>
    <n v="80"/>
    <n v="0"/>
  </r>
  <r>
    <n v="868"/>
    <x v="1"/>
    <x v="1"/>
    <x v="0"/>
    <x v="0"/>
    <x v="4"/>
    <x v="2"/>
    <x v="3"/>
    <x v="2"/>
    <x v="1"/>
    <x v="1"/>
    <n v="2"/>
    <x v="0"/>
    <x v="2"/>
    <x v="2"/>
    <x v="0"/>
    <x v="4"/>
    <x v="1"/>
    <n v="19"/>
    <x v="0"/>
    <x v="1"/>
    <x v="1"/>
    <n v="2"/>
    <x v="1"/>
    <s v="0-8 Years"/>
    <x v="2"/>
    <x v="0"/>
    <x v="2"/>
    <n v="37"/>
    <n v="16"/>
    <n v="4"/>
    <n v="4"/>
    <n v="2"/>
    <n v="3"/>
    <s v="Y"/>
    <n v="3"/>
    <n v="4"/>
    <n v="9"/>
    <n v="3"/>
    <n v="1"/>
    <n v="0"/>
    <n v="0"/>
    <n v="6334"/>
    <n v="1"/>
    <n v="0"/>
    <n v="66"/>
    <n v="24558"/>
    <n v="80"/>
    <n v="2"/>
  </r>
  <r>
    <n v="869"/>
    <x v="2"/>
    <x v="1"/>
    <x v="0"/>
    <x v="2"/>
    <x v="1"/>
    <x v="0"/>
    <x v="2"/>
    <x v="0"/>
    <x v="1"/>
    <x v="1"/>
    <n v="1"/>
    <x v="8"/>
    <x v="0"/>
    <x v="2"/>
    <x v="0"/>
    <x v="1"/>
    <x v="1"/>
    <n v="13"/>
    <x v="0"/>
    <x v="1"/>
    <x v="0"/>
    <n v="6"/>
    <x v="1"/>
    <s v="0-8 Years"/>
    <x v="2"/>
    <x v="0"/>
    <x v="0"/>
    <n v="28"/>
    <n v="8"/>
    <n v="2"/>
    <n v="2"/>
    <n v="2"/>
    <n v="4"/>
    <s v="Y"/>
    <n v="3"/>
    <n v="4"/>
    <n v="6"/>
    <n v="3"/>
    <n v="5"/>
    <n v="1"/>
    <n v="4"/>
    <n v="4936"/>
    <n v="1"/>
    <n v="0"/>
    <n v="63"/>
    <n v="23965"/>
    <n v="80"/>
    <n v="1"/>
  </r>
  <r>
    <n v="872"/>
    <x v="2"/>
    <x v="1"/>
    <x v="0"/>
    <x v="1"/>
    <x v="0"/>
    <x v="0"/>
    <x v="0"/>
    <x v="2"/>
    <x v="1"/>
    <x v="1"/>
    <n v="2"/>
    <x v="3"/>
    <x v="0"/>
    <x v="1"/>
    <x v="0"/>
    <x v="2"/>
    <x v="1"/>
    <n v="22"/>
    <x v="1"/>
    <x v="0"/>
    <x v="0"/>
    <n v="2"/>
    <x v="0"/>
    <s v="0-8 Years"/>
    <x v="2"/>
    <x v="0"/>
    <x v="2"/>
    <n v="22"/>
    <n v="1"/>
    <n v="2"/>
    <n v="4"/>
    <n v="2"/>
    <n v="4"/>
    <s v="Y"/>
    <n v="4"/>
    <n v="1"/>
    <n v="4"/>
    <n v="1"/>
    <n v="2"/>
    <n v="2"/>
    <n v="2"/>
    <n v="4775"/>
    <n v="1"/>
    <n v="2"/>
    <n v="33"/>
    <n v="19146"/>
    <n v="80"/>
    <n v="2"/>
  </r>
  <r>
    <n v="874"/>
    <x v="0"/>
    <x v="1"/>
    <x v="0"/>
    <x v="1"/>
    <x v="1"/>
    <x v="2"/>
    <x v="0"/>
    <x v="3"/>
    <x v="1"/>
    <x v="2"/>
    <n v="1"/>
    <x v="2"/>
    <x v="0"/>
    <x v="1"/>
    <x v="1"/>
    <x v="6"/>
    <x v="0"/>
    <n v="24"/>
    <x v="1"/>
    <x v="3"/>
    <x v="1"/>
    <n v="2"/>
    <x v="2"/>
    <s v="0-8 Years"/>
    <x v="2"/>
    <x v="0"/>
    <x v="2"/>
    <n v="44"/>
    <n v="8"/>
    <n v="4"/>
    <n v="1"/>
    <n v="4"/>
    <n v="4"/>
    <s v="Y"/>
    <n v="4"/>
    <n v="3"/>
    <n v="10"/>
    <n v="2"/>
    <n v="3"/>
    <n v="2"/>
    <n v="2"/>
    <n v="2818"/>
    <n v="1"/>
    <n v="0"/>
    <n v="62"/>
    <n v="5044"/>
    <n v="80"/>
    <n v="1"/>
  </r>
  <r>
    <n v="875"/>
    <x v="0"/>
    <x v="1"/>
    <x v="1"/>
    <x v="1"/>
    <x v="0"/>
    <x v="1"/>
    <x v="2"/>
    <x v="0"/>
    <x v="1"/>
    <x v="0"/>
    <n v="1"/>
    <x v="1"/>
    <x v="0"/>
    <x v="0"/>
    <x v="1"/>
    <x v="5"/>
    <x v="0"/>
    <n v="14"/>
    <x v="0"/>
    <x v="1"/>
    <x v="0"/>
    <n v="2"/>
    <x v="1"/>
    <s v="0-8 Years"/>
    <x v="2"/>
    <x v="0"/>
    <x v="2"/>
    <n v="42"/>
    <n v="2"/>
    <n v="1"/>
    <n v="2"/>
    <n v="3"/>
    <n v="4"/>
    <s v="Y"/>
    <n v="3"/>
    <n v="4"/>
    <n v="8"/>
    <n v="3"/>
    <n v="2"/>
    <n v="1"/>
    <n v="2"/>
    <n v="2515"/>
    <n v="1"/>
    <n v="2"/>
    <n v="35"/>
    <n v="9068"/>
    <n v="80"/>
    <n v="0"/>
  </r>
  <r>
    <n v="878"/>
    <x v="1"/>
    <x v="1"/>
    <x v="0"/>
    <x v="2"/>
    <x v="1"/>
    <x v="3"/>
    <x v="0"/>
    <x v="3"/>
    <x v="1"/>
    <x v="1"/>
    <n v="1"/>
    <x v="8"/>
    <x v="3"/>
    <x v="1"/>
    <x v="1"/>
    <x v="1"/>
    <x v="1"/>
    <n v="21"/>
    <x v="1"/>
    <x v="3"/>
    <x v="0"/>
    <n v="3"/>
    <x v="1"/>
    <s v="0-8 Years"/>
    <x v="0"/>
    <x v="0"/>
    <x v="2"/>
    <n v="36"/>
    <n v="8"/>
    <n v="3"/>
    <n v="1"/>
    <n v="2"/>
    <n v="1"/>
    <s v="Y"/>
    <n v="4"/>
    <n v="3"/>
    <n v="6"/>
    <n v="3"/>
    <n v="5"/>
    <n v="4"/>
    <n v="3"/>
    <n v="2342"/>
    <n v="1"/>
    <n v="0"/>
    <n v="77"/>
    <n v="8635"/>
    <n v="80"/>
    <n v="0"/>
  </r>
  <r>
    <n v="879"/>
    <x v="2"/>
    <x v="1"/>
    <x v="0"/>
    <x v="0"/>
    <x v="0"/>
    <x v="1"/>
    <x v="1"/>
    <x v="1"/>
    <x v="1"/>
    <x v="0"/>
    <n v="2"/>
    <x v="0"/>
    <x v="3"/>
    <x v="1"/>
    <x v="0"/>
    <x v="1"/>
    <x v="0"/>
    <n v="18"/>
    <x v="0"/>
    <x v="1"/>
    <x v="0"/>
    <n v="3"/>
    <x v="1"/>
    <s v="0-8 Years"/>
    <x v="2"/>
    <x v="0"/>
    <x v="2"/>
    <n v="25"/>
    <n v="3"/>
    <n v="1"/>
    <n v="3"/>
    <n v="3"/>
    <n v="1"/>
    <s v="Y"/>
    <n v="3"/>
    <n v="4"/>
    <n v="5"/>
    <n v="3"/>
    <n v="5"/>
    <n v="3"/>
    <n v="3"/>
    <n v="4194"/>
    <n v="1"/>
    <n v="0"/>
    <n v="98"/>
    <n v="14363"/>
    <n v="80"/>
    <n v="0"/>
  </r>
  <r>
    <n v="880"/>
    <x v="1"/>
    <x v="1"/>
    <x v="0"/>
    <x v="1"/>
    <x v="1"/>
    <x v="3"/>
    <x v="0"/>
    <x v="2"/>
    <x v="0"/>
    <x v="1"/>
    <n v="3"/>
    <x v="3"/>
    <x v="2"/>
    <x v="1"/>
    <x v="2"/>
    <x v="1"/>
    <x v="0"/>
    <n v="20"/>
    <x v="1"/>
    <x v="2"/>
    <x v="2"/>
    <n v="2"/>
    <x v="1"/>
    <s v="17-24 Years"/>
    <x v="3"/>
    <x v="2"/>
    <x v="5"/>
    <n v="35"/>
    <n v="9"/>
    <n v="3"/>
    <n v="4"/>
    <n v="2"/>
    <n v="3"/>
    <s v="Y"/>
    <n v="4"/>
    <n v="2"/>
    <n v="17"/>
    <n v="3"/>
    <n v="17"/>
    <n v="14"/>
    <n v="15"/>
    <n v="10685"/>
    <n v="1"/>
    <n v="5"/>
    <n v="66"/>
    <n v="23457"/>
    <n v="80"/>
    <n v="1"/>
  </r>
  <r>
    <n v="881"/>
    <x v="1"/>
    <x v="0"/>
    <x v="1"/>
    <x v="1"/>
    <x v="3"/>
    <x v="2"/>
    <x v="0"/>
    <x v="2"/>
    <x v="0"/>
    <x v="0"/>
    <n v="1"/>
    <x v="1"/>
    <x v="1"/>
    <x v="2"/>
    <x v="1"/>
    <x v="1"/>
    <x v="0"/>
    <n v="19"/>
    <x v="0"/>
    <x v="0"/>
    <x v="1"/>
    <n v="3"/>
    <x v="2"/>
    <s v="9-16 Years"/>
    <x v="2"/>
    <x v="1"/>
    <x v="1"/>
    <n v="35"/>
    <n v="25"/>
    <n v="4"/>
    <n v="4"/>
    <n v="3"/>
    <n v="2"/>
    <s v="Y"/>
    <n v="3"/>
    <n v="1"/>
    <n v="10"/>
    <n v="2"/>
    <n v="10"/>
    <n v="2"/>
    <n v="8"/>
    <n v="2022"/>
    <n v="1"/>
    <n v="7"/>
    <n v="96"/>
    <n v="16612"/>
    <n v="80"/>
    <n v="1"/>
  </r>
  <r>
    <n v="882"/>
    <x v="1"/>
    <x v="1"/>
    <x v="2"/>
    <x v="1"/>
    <x v="0"/>
    <x v="3"/>
    <x v="0"/>
    <x v="2"/>
    <x v="1"/>
    <x v="0"/>
    <n v="1"/>
    <x v="2"/>
    <x v="0"/>
    <x v="2"/>
    <x v="1"/>
    <x v="1"/>
    <x v="1"/>
    <n v="12"/>
    <x v="0"/>
    <x v="2"/>
    <x v="0"/>
    <n v="2"/>
    <x v="1"/>
    <s v="0-8 Years"/>
    <x v="2"/>
    <x v="0"/>
    <x v="2"/>
    <n v="32"/>
    <n v="1"/>
    <n v="3"/>
    <n v="4"/>
    <n v="3"/>
    <n v="4"/>
    <s v="Y"/>
    <n v="3"/>
    <n v="2"/>
    <n v="4"/>
    <n v="3"/>
    <n v="3"/>
    <n v="0"/>
    <n v="2"/>
    <n v="2314"/>
    <n v="1"/>
    <n v="0"/>
    <n v="61"/>
    <n v="9148"/>
    <n v="80"/>
    <n v="1"/>
  </r>
  <r>
    <n v="885"/>
    <x v="2"/>
    <x v="1"/>
    <x v="0"/>
    <x v="0"/>
    <x v="0"/>
    <x v="1"/>
    <x v="3"/>
    <x v="1"/>
    <x v="1"/>
    <x v="1"/>
    <n v="2"/>
    <x v="0"/>
    <x v="3"/>
    <x v="1"/>
    <x v="0"/>
    <x v="1"/>
    <x v="1"/>
    <n v="12"/>
    <x v="0"/>
    <x v="0"/>
    <x v="0"/>
    <n v="1"/>
    <x v="3"/>
    <s v="0-8 Years"/>
    <x v="2"/>
    <x v="0"/>
    <x v="2"/>
    <n v="25"/>
    <n v="4"/>
    <n v="1"/>
    <n v="3"/>
    <n v="2"/>
    <n v="1"/>
    <s v="Y"/>
    <n v="3"/>
    <n v="1"/>
    <n v="5"/>
    <n v="4"/>
    <n v="5"/>
    <n v="2"/>
    <n v="3"/>
    <n v="4256"/>
    <n v="1"/>
    <n v="0"/>
    <n v="87"/>
    <n v="18154"/>
    <n v="80"/>
    <n v="0"/>
  </r>
  <r>
    <n v="887"/>
    <x v="0"/>
    <x v="1"/>
    <x v="0"/>
    <x v="1"/>
    <x v="0"/>
    <x v="3"/>
    <x v="4"/>
    <x v="1"/>
    <x v="0"/>
    <x v="0"/>
    <n v="1"/>
    <x v="1"/>
    <x v="3"/>
    <x v="1"/>
    <x v="1"/>
    <x v="6"/>
    <x v="1"/>
    <n v="16"/>
    <x v="0"/>
    <x v="2"/>
    <x v="0"/>
    <n v="2"/>
    <x v="1"/>
    <s v="0-8 Years"/>
    <x v="2"/>
    <x v="0"/>
    <x v="2"/>
    <n v="49"/>
    <n v="1"/>
    <n v="3"/>
    <n v="3"/>
    <n v="3"/>
    <n v="1"/>
    <s v="Y"/>
    <n v="3"/>
    <n v="2"/>
    <n v="7"/>
    <n v="3"/>
    <n v="4"/>
    <n v="2"/>
    <n v="2"/>
    <n v="3580"/>
    <n v="1"/>
    <n v="0"/>
    <n v="36"/>
    <n v="10554"/>
    <n v="80"/>
    <n v="1"/>
  </r>
  <r>
    <n v="888"/>
    <x v="2"/>
    <x v="1"/>
    <x v="2"/>
    <x v="1"/>
    <x v="0"/>
    <x v="1"/>
    <x v="0"/>
    <x v="3"/>
    <x v="1"/>
    <x v="1"/>
    <n v="1"/>
    <x v="2"/>
    <x v="0"/>
    <x v="1"/>
    <x v="1"/>
    <x v="1"/>
    <x v="1"/>
    <n v="17"/>
    <x v="0"/>
    <x v="1"/>
    <x v="0"/>
    <n v="2"/>
    <x v="2"/>
    <s v="0-8 Years"/>
    <x v="2"/>
    <x v="0"/>
    <x v="0"/>
    <n v="24"/>
    <n v="4"/>
    <n v="1"/>
    <n v="1"/>
    <n v="2"/>
    <n v="4"/>
    <s v="Y"/>
    <n v="3"/>
    <n v="4"/>
    <n v="6"/>
    <n v="2"/>
    <n v="5"/>
    <n v="2"/>
    <n v="4"/>
    <n v="3162"/>
    <n v="1"/>
    <n v="3"/>
    <n v="46"/>
    <n v="10778"/>
    <n v="80"/>
    <n v="0"/>
  </r>
  <r>
    <n v="889"/>
    <x v="1"/>
    <x v="1"/>
    <x v="1"/>
    <x v="0"/>
    <x v="0"/>
    <x v="0"/>
    <x v="0"/>
    <x v="0"/>
    <x v="1"/>
    <x v="0"/>
    <n v="2"/>
    <x v="0"/>
    <x v="1"/>
    <x v="1"/>
    <x v="0"/>
    <x v="1"/>
    <x v="1"/>
    <n v="14"/>
    <x v="0"/>
    <x v="1"/>
    <x v="1"/>
    <n v="3"/>
    <x v="1"/>
    <s v="9-16 Years"/>
    <x v="1"/>
    <x v="2"/>
    <x v="2"/>
    <n v="32"/>
    <n v="5"/>
    <n v="2"/>
    <n v="2"/>
    <n v="3"/>
    <n v="2"/>
    <s v="Y"/>
    <n v="3"/>
    <n v="4"/>
    <n v="10"/>
    <n v="3"/>
    <n v="10"/>
    <n v="8"/>
    <n v="3"/>
    <n v="6524"/>
    <n v="1"/>
    <n v="5"/>
    <n v="48"/>
    <n v="8891"/>
    <n v="80"/>
    <n v="1"/>
  </r>
  <r>
    <n v="893"/>
    <x v="1"/>
    <x v="1"/>
    <x v="0"/>
    <x v="0"/>
    <x v="1"/>
    <x v="3"/>
    <x v="3"/>
    <x v="0"/>
    <x v="1"/>
    <x v="1"/>
    <n v="1"/>
    <x v="6"/>
    <x v="1"/>
    <x v="1"/>
    <x v="1"/>
    <x v="1"/>
    <x v="1"/>
    <n v="19"/>
    <x v="0"/>
    <x v="1"/>
    <x v="0"/>
    <n v="3"/>
    <x v="1"/>
    <s v="0-8 Years"/>
    <x v="2"/>
    <x v="0"/>
    <x v="2"/>
    <n v="38"/>
    <n v="9"/>
    <n v="3"/>
    <n v="2"/>
    <n v="2"/>
    <n v="2"/>
    <s v="Y"/>
    <n v="3"/>
    <n v="4"/>
    <n v="3"/>
    <n v="3"/>
    <n v="2"/>
    <n v="2"/>
    <n v="2"/>
    <n v="2899"/>
    <n v="1"/>
    <n v="1"/>
    <n v="98"/>
    <n v="12102"/>
    <n v="80"/>
    <n v="1"/>
  </r>
  <r>
    <n v="894"/>
    <x v="0"/>
    <x v="1"/>
    <x v="0"/>
    <x v="1"/>
    <x v="0"/>
    <x v="3"/>
    <x v="0"/>
    <x v="1"/>
    <x v="0"/>
    <x v="2"/>
    <n v="2"/>
    <x v="2"/>
    <x v="0"/>
    <x v="1"/>
    <x v="0"/>
    <x v="6"/>
    <x v="0"/>
    <n v="13"/>
    <x v="0"/>
    <x v="2"/>
    <x v="2"/>
    <n v="1"/>
    <x v="2"/>
    <s v="0-8 Years"/>
    <x v="2"/>
    <x v="0"/>
    <x v="2"/>
    <n v="42"/>
    <n v="3"/>
    <n v="3"/>
    <n v="3"/>
    <n v="4"/>
    <n v="4"/>
    <s v="Y"/>
    <n v="3"/>
    <n v="2"/>
    <n v="17"/>
    <n v="2"/>
    <n v="5"/>
    <n v="3"/>
    <n v="3"/>
    <n v="5231"/>
    <n v="1"/>
    <n v="1"/>
    <n v="95"/>
    <n v="23726"/>
    <n v="80"/>
    <n v="1"/>
  </r>
  <r>
    <n v="895"/>
    <x v="1"/>
    <x v="1"/>
    <x v="0"/>
    <x v="1"/>
    <x v="1"/>
    <x v="2"/>
    <x v="0"/>
    <x v="2"/>
    <x v="1"/>
    <x v="0"/>
    <n v="1"/>
    <x v="1"/>
    <x v="0"/>
    <x v="1"/>
    <x v="1"/>
    <x v="8"/>
    <x v="0"/>
    <n v="19"/>
    <x v="0"/>
    <x v="2"/>
    <x v="0"/>
    <n v="2"/>
    <x v="1"/>
    <s v="0-8 Years"/>
    <x v="0"/>
    <x v="0"/>
    <x v="2"/>
    <n v="31"/>
    <n v="11"/>
    <n v="4"/>
    <n v="4"/>
    <n v="3"/>
    <n v="4"/>
    <s v="Y"/>
    <n v="3"/>
    <n v="2"/>
    <n v="8"/>
    <n v="3"/>
    <n v="6"/>
    <n v="4"/>
    <n v="2"/>
    <n v="2356"/>
    <n v="1"/>
    <n v="0"/>
    <n v="48"/>
    <n v="14871"/>
    <n v="80"/>
    <n v="1"/>
  </r>
  <r>
    <n v="896"/>
    <x v="2"/>
    <x v="0"/>
    <x v="0"/>
    <x v="0"/>
    <x v="0"/>
    <x v="3"/>
    <x v="2"/>
    <x v="0"/>
    <x v="0"/>
    <x v="1"/>
    <n v="1"/>
    <x v="6"/>
    <x v="2"/>
    <x v="2"/>
    <x v="1"/>
    <x v="2"/>
    <x v="0"/>
    <n v="19"/>
    <x v="0"/>
    <x v="3"/>
    <x v="0"/>
    <n v="3"/>
    <x v="1"/>
    <s v="0-8 Years"/>
    <x v="2"/>
    <x v="0"/>
    <x v="2"/>
    <n v="29"/>
    <n v="1"/>
    <n v="3"/>
    <n v="2"/>
    <n v="2"/>
    <n v="3"/>
    <s v="Y"/>
    <n v="3"/>
    <n v="3"/>
    <n v="5"/>
    <n v="3"/>
    <n v="3"/>
    <n v="2"/>
    <n v="2"/>
    <n v="2800"/>
    <n v="1"/>
    <n v="0"/>
    <n v="48"/>
    <n v="23522"/>
    <n v="80"/>
    <n v="3"/>
  </r>
  <r>
    <n v="897"/>
    <x v="3"/>
    <x v="1"/>
    <x v="0"/>
    <x v="0"/>
    <x v="1"/>
    <x v="3"/>
    <x v="3"/>
    <x v="3"/>
    <x v="1"/>
    <x v="0"/>
    <n v="4"/>
    <x v="0"/>
    <x v="0"/>
    <x v="1"/>
    <x v="2"/>
    <x v="5"/>
    <x v="1"/>
    <n v="14"/>
    <x v="0"/>
    <x v="3"/>
    <x v="3"/>
    <n v="3"/>
    <x v="1"/>
    <s v="0-8 Years"/>
    <x v="2"/>
    <x v="0"/>
    <x v="2"/>
    <n v="53"/>
    <n v="8"/>
    <n v="3"/>
    <n v="1"/>
    <n v="3"/>
    <n v="4"/>
    <s v="Y"/>
    <n v="3"/>
    <n v="3"/>
    <n v="28"/>
    <n v="3"/>
    <n v="2"/>
    <n v="0"/>
    <n v="2"/>
    <n v="11836"/>
    <n v="1"/>
    <n v="2"/>
    <n v="73"/>
    <n v="22789"/>
    <n v="80"/>
    <n v="1"/>
  </r>
  <r>
    <n v="899"/>
    <x v="1"/>
    <x v="1"/>
    <x v="0"/>
    <x v="1"/>
    <x v="3"/>
    <x v="3"/>
    <x v="4"/>
    <x v="2"/>
    <x v="1"/>
    <x v="1"/>
    <n v="3"/>
    <x v="3"/>
    <x v="1"/>
    <x v="1"/>
    <x v="2"/>
    <x v="8"/>
    <x v="1"/>
    <n v="16"/>
    <x v="0"/>
    <x v="0"/>
    <x v="1"/>
    <n v="2"/>
    <x v="1"/>
    <s v="9-16 Years"/>
    <x v="5"/>
    <x v="2"/>
    <x v="1"/>
    <n v="35"/>
    <n v="25"/>
    <n v="3"/>
    <n v="4"/>
    <n v="2"/>
    <n v="2"/>
    <s v="Y"/>
    <n v="3"/>
    <n v="1"/>
    <n v="16"/>
    <n v="3"/>
    <n v="13"/>
    <n v="10"/>
    <n v="8"/>
    <n v="10903"/>
    <n v="1"/>
    <n v="4"/>
    <n v="78"/>
    <n v="9129"/>
    <n v="80"/>
    <n v="0"/>
  </r>
  <r>
    <n v="900"/>
    <x v="1"/>
    <x v="1"/>
    <x v="1"/>
    <x v="0"/>
    <x v="2"/>
    <x v="0"/>
    <x v="2"/>
    <x v="1"/>
    <x v="0"/>
    <x v="0"/>
    <n v="1"/>
    <x v="6"/>
    <x v="0"/>
    <x v="1"/>
    <x v="1"/>
    <x v="5"/>
    <x v="1"/>
    <n v="15"/>
    <x v="0"/>
    <x v="2"/>
    <x v="1"/>
    <n v="3"/>
    <x v="1"/>
    <s v="0-8 Years"/>
    <x v="0"/>
    <x v="0"/>
    <x v="2"/>
    <n v="37"/>
    <n v="21"/>
    <n v="2"/>
    <n v="3"/>
    <n v="3"/>
    <n v="4"/>
    <s v="Y"/>
    <n v="3"/>
    <n v="2"/>
    <n v="10"/>
    <n v="3"/>
    <n v="5"/>
    <n v="4"/>
    <n v="0"/>
    <n v="2973"/>
    <n v="1"/>
    <n v="0"/>
    <n v="54"/>
    <n v="21222"/>
    <n v="80"/>
    <n v="1"/>
  </r>
  <r>
    <n v="901"/>
    <x v="3"/>
    <x v="1"/>
    <x v="0"/>
    <x v="1"/>
    <x v="2"/>
    <x v="2"/>
    <x v="0"/>
    <x v="2"/>
    <x v="0"/>
    <x v="0"/>
    <n v="4"/>
    <x v="7"/>
    <x v="0"/>
    <x v="0"/>
    <x v="3"/>
    <x v="2"/>
    <x v="1"/>
    <n v="18"/>
    <x v="0"/>
    <x v="3"/>
    <x v="4"/>
    <n v="0"/>
    <x v="1"/>
    <s v="9-16 Years"/>
    <x v="1"/>
    <x v="0"/>
    <x v="1"/>
    <n v="53"/>
    <n v="23"/>
    <n v="4"/>
    <n v="4"/>
    <n v="3"/>
    <n v="4"/>
    <s v="Y"/>
    <n v="3"/>
    <n v="3"/>
    <n v="33"/>
    <n v="3"/>
    <n v="12"/>
    <n v="9"/>
    <n v="8"/>
    <n v="14275"/>
    <n v="1"/>
    <n v="3"/>
    <n v="72"/>
    <n v="20206"/>
    <n v="80"/>
    <n v="0"/>
  </r>
  <r>
    <n v="902"/>
    <x v="0"/>
    <x v="1"/>
    <x v="1"/>
    <x v="1"/>
    <x v="0"/>
    <x v="3"/>
    <x v="0"/>
    <x v="2"/>
    <x v="0"/>
    <x v="0"/>
    <n v="2"/>
    <x v="4"/>
    <x v="0"/>
    <x v="1"/>
    <x v="0"/>
    <x v="4"/>
    <x v="1"/>
    <n v="13"/>
    <x v="0"/>
    <x v="2"/>
    <x v="1"/>
    <n v="2"/>
    <x v="2"/>
    <s v="0-8 Years"/>
    <x v="2"/>
    <x v="0"/>
    <x v="2"/>
    <n v="43"/>
    <n v="1"/>
    <n v="3"/>
    <n v="4"/>
    <n v="3"/>
    <n v="4"/>
    <s v="Y"/>
    <n v="3"/>
    <n v="2"/>
    <n v="12"/>
    <n v="2"/>
    <n v="5"/>
    <n v="2"/>
    <n v="2"/>
    <n v="5562"/>
    <n v="1"/>
    <n v="2"/>
    <n v="33"/>
    <n v="21782"/>
    <n v="80"/>
    <n v="1"/>
  </r>
  <r>
    <n v="903"/>
    <x v="0"/>
    <x v="1"/>
    <x v="0"/>
    <x v="0"/>
    <x v="0"/>
    <x v="0"/>
    <x v="3"/>
    <x v="1"/>
    <x v="0"/>
    <x v="0"/>
    <n v="2"/>
    <x v="0"/>
    <x v="0"/>
    <x v="1"/>
    <x v="0"/>
    <x v="1"/>
    <x v="0"/>
    <n v="22"/>
    <x v="1"/>
    <x v="0"/>
    <x v="0"/>
    <n v="2"/>
    <x v="1"/>
    <s v="0-8 Years"/>
    <x v="0"/>
    <x v="1"/>
    <x v="1"/>
    <n v="47"/>
    <n v="2"/>
    <n v="2"/>
    <n v="3"/>
    <n v="3"/>
    <n v="4"/>
    <s v="Y"/>
    <n v="4"/>
    <n v="1"/>
    <n v="8"/>
    <n v="3"/>
    <n v="7"/>
    <n v="6"/>
    <n v="7"/>
    <n v="4537"/>
    <n v="1"/>
    <n v="7"/>
    <n v="35"/>
    <n v="17783"/>
    <n v="80"/>
    <n v="1"/>
  </r>
  <r>
    <n v="904"/>
    <x v="1"/>
    <x v="1"/>
    <x v="2"/>
    <x v="0"/>
    <x v="2"/>
    <x v="0"/>
    <x v="2"/>
    <x v="3"/>
    <x v="1"/>
    <x v="0"/>
    <n v="3"/>
    <x v="0"/>
    <x v="1"/>
    <x v="0"/>
    <x v="0"/>
    <x v="1"/>
    <x v="0"/>
    <n v="13"/>
    <x v="0"/>
    <x v="1"/>
    <x v="1"/>
    <n v="2"/>
    <x v="1"/>
    <s v="9-16 Years"/>
    <x v="2"/>
    <x v="0"/>
    <x v="1"/>
    <n v="37"/>
    <n v="19"/>
    <n v="2"/>
    <n v="1"/>
    <n v="3"/>
    <n v="2"/>
    <s v="Y"/>
    <n v="3"/>
    <n v="4"/>
    <n v="10"/>
    <n v="3"/>
    <n v="10"/>
    <n v="0"/>
    <n v="9"/>
    <n v="7642"/>
    <n v="1"/>
    <n v="0"/>
    <n v="32"/>
    <n v="4814"/>
    <n v="80"/>
    <n v="0"/>
  </r>
  <r>
    <n v="905"/>
    <x v="0"/>
    <x v="1"/>
    <x v="2"/>
    <x v="1"/>
    <x v="0"/>
    <x v="2"/>
    <x v="0"/>
    <x v="3"/>
    <x v="1"/>
    <x v="0"/>
    <n v="4"/>
    <x v="5"/>
    <x v="3"/>
    <x v="2"/>
    <x v="4"/>
    <x v="1"/>
    <x v="1"/>
    <n v="11"/>
    <x v="0"/>
    <x v="1"/>
    <x v="3"/>
    <n v="3"/>
    <x v="1"/>
    <s v="25-32 Years"/>
    <x v="0"/>
    <x v="3"/>
    <x v="1"/>
    <n v="50"/>
    <n v="2"/>
    <n v="4"/>
    <n v="1"/>
    <n v="3"/>
    <n v="1"/>
    <s v="Y"/>
    <n v="3"/>
    <n v="4"/>
    <n v="31"/>
    <n v="3"/>
    <n v="31"/>
    <n v="6"/>
    <n v="7"/>
    <n v="17924"/>
    <n v="1"/>
    <n v="14"/>
    <n v="98"/>
    <n v="4544"/>
    <n v="80"/>
    <n v="1"/>
  </r>
  <r>
    <n v="909"/>
    <x v="1"/>
    <x v="1"/>
    <x v="0"/>
    <x v="2"/>
    <x v="0"/>
    <x v="3"/>
    <x v="0"/>
    <x v="2"/>
    <x v="0"/>
    <x v="1"/>
    <n v="2"/>
    <x v="8"/>
    <x v="0"/>
    <x v="1"/>
    <x v="0"/>
    <x v="0"/>
    <x v="1"/>
    <n v="11"/>
    <x v="0"/>
    <x v="3"/>
    <x v="1"/>
    <n v="2"/>
    <x v="1"/>
    <s v="0-8 Years"/>
    <x v="0"/>
    <x v="0"/>
    <x v="0"/>
    <n v="39"/>
    <n v="2"/>
    <n v="3"/>
    <n v="4"/>
    <n v="2"/>
    <n v="4"/>
    <s v="Y"/>
    <n v="3"/>
    <n v="3"/>
    <n v="13"/>
    <n v="3"/>
    <n v="5"/>
    <n v="4"/>
    <n v="4"/>
    <n v="5204"/>
    <n v="1"/>
    <n v="0"/>
    <n v="42"/>
    <n v="7790"/>
    <n v="80"/>
    <n v="2"/>
  </r>
  <r>
    <n v="910"/>
    <x v="1"/>
    <x v="1"/>
    <x v="0"/>
    <x v="2"/>
    <x v="0"/>
    <x v="0"/>
    <x v="5"/>
    <x v="2"/>
    <x v="1"/>
    <x v="0"/>
    <n v="1"/>
    <x v="8"/>
    <x v="1"/>
    <x v="2"/>
    <x v="1"/>
    <x v="8"/>
    <x v="0"/>
    <n v="11"/>
    <x v="0"/>
    <x v="3"/>
    <x v="0"/>
    <n v="4"/>
    <x v="3"/>
    <s v="0-8 Years"/>
    <x v="2"/>
    <x v="0"/>
    <x v="2"/>
    <n v="33"/>
    <n v="3"/>
    <n v="2"/>
    <n v="4"/>
    <n v="3"/>
    <n v="2"/>
    <s v="Y"/>
    <n v="3"/>
    <n v="3"/>
    <n v="7"/>
    <n v="4"/>
    <n v="4"/>
    <n v="3"/>
    <n v="3"/>
    <n v="2277"/>
    <n v="1"/>
    <n v="0"/>
    <n v="57"/>
    <n v="22650"/>
    <n v="80"/>
    <n v="1"/>
  </r>
  <r>
    <n v="911"/>
    <x v="1"/>
    <x v="0"/>
    <x v="0"/>
    <x v="1"/>
    <x v="3"/>
    <x v="2"/>
    <x v="0"/>
    <x v="3"/>
    <x v="1"/>
    <x v="0"/>
    <n v="1"/>
    <x v="2"/>
    <x v="0"/>
    <x v="0"/>
    <x v="1"/>
    <x v="1"/>
    <x v="0"/>
    <n v="24"/>
    <x v="1"/>
    <x v="3"/>
    <x v="0"/>
    <n v="2"/>
    <x v="0"/>
    <s v="0-8 Years"/>
    <x v="2"/>
    <x v="0"/>
    <x v="2"/>
    <n v="32"/>
    <n v="25"/>
    <n v="4"/>
    <n v="1"/>
    <n v="3"/>
    <n v="4"/>
    <s v="Y"/>
    <n v="4"/>
    <n v="3"/>
    <n v="1"/>
    <n v="1"/>
    <n v="1"/>
    <n v="0"/>
    <n v="1"/>
    <n v="2795"/>
    <n v="1"/>
    <n v="0"/>
    <n v="87"/>
    <n v="18016"/>
    <n v="80"/>
    <n v="0"/>
  </r>
  <r>
    <n v="912"/>
    <x v="2"/>
    <x v="1"/>
    <x v="0"/>
    <x v="1"/>
    <x v="1"/>
    <x v="1"/>
    <x v="2"/>
    <x v="3"/>
    <x v="0"/>
    <x v="1"/>
    <n v="1"/>
    <x v="2"/>
    <x v="0"/>
    <x v="2"/>
    <x v="1"/>
    <x v="2"/>
    <x v="1"/>
    <n v="14"/>
    <x v="0"/>
    <x v="3"/>
    <x v="0"/>
    <n v="5"/>
    <x v="1"/>
    <s v="0-8 Years"/>
    <x v="2"/>
    <x v="0"/>
    <x v="2"/>
    <n v="29"/>
    <n v="7"/>
    <n v="1"/>
    <n v="1"/>
    <n v="2"/>
    <n v="4"/>
    <s v="Y"/>
    <n v="3"/>
    <n v="3"/>
    <n v="8"/>
    <n v="3"/>
    <n v="4"/>
    <n v="3"/>
    <n v="3"/>
    <n v="2532"/>
    <n v="1"/>
    <n v="0"/>
    <n v="62"/>
    <n v="6054"/>
    <n v="80"/>
    <n v="3"/>
  </r>
  <r>
    <n v="913"/>
    <x v="0"/>
    <x v="1"/>
    <x v="0"/>
    <x v="1"/>
    <x v="1"/>
    <x v="0"/>
    <x v="0"/>
    <x v="0"/>
    <x v="1"/>
    <x v="0"/>
    <n v="1"/>
    <x v="1"/>
    <x v="3"/>
    <x v="1"/>
    <x v="1"/>
    <x v="1"/>
    <x v="0"/>
    <n v="13"/>
    <x v="0"/>
    <x v="1"/>
    <x v="0"/>
    <n v="0"/>
    <x v="1"/>
    <s v="0-8 Years"/>
    <x v="1"/>
    <x v="1"/>
    <x v="2"/>
    <n v="44"/>
    <n v="9"/>
    <n v="2"/>
    <n v="2"/>
    <n v="3"/>
    <n v="1"/>
    <s v="Y"/>
    <n v="3"/>
    <n v="4"/>
    <n v="8"/>
    <n v="3"/>
    <n v="8"/>
    <n v="7"/>
    <n v="1"/>
    <n v="2559"/>
    <n v="1"/>
    <n v="7"/>
    <n v="61"/>
    <n v="7508"/>
    <n v="80"/>
    <n v="0"/>
  </r>
  <r>
    <n v="916"/>
    <x v="2"/>
    <x v="1"/>
    <x v="0"/>
    <x v="0"/>
    <x v="0"/>
    <x v="2"/>
    <x v="2"/>
    <x v="3"/>
    <x v="1"/>
    <x v="0"/>
    <n v="2"/>
    <x v="0"/>
    <x v="0"/>
    <x v="0"/>
    <x v="0"/>
    <x v="1"/>
    <x v="1"/>
    <n v="14"/>
    <x v="0"/>
    <x v="2"/>
    <x v="0"/>
    <n v="3"/>
    <x v="1"/>
    <s v="0-8 Years"/>
    <x v="2"/>
    <x v="0"/>
    <x v="2"/>
    <n v="28"/>
    <n v="5"/>
    <n v="4"/>
    <n v="1"/>
    <n v="3"/>
    <n v="4"/>
    <s v="Y"/>
    <n v="3"/>
    <n v="2"/>
    <n v="4"/>
    <n v="3"/>
    <n v="4"/>
    <n v="2"/>
    <n v="2"/>
    <n v="4908"/>
    <n v="1"/>
    <n v="0"/>
    <n v="98"/>
    <n v="24252"/>
    <n v="80"/>
    <n v="0"/>
  </r>
  <r>
    <n v="918"/>
    <x v="3"/>
    <x v="0"/>
    <x v="1"/>
    <x v="1"/>
    <x v="0"/>
    <x v="1"/>
    <x v="0"/>
    <x v="2"/>
    <x v="1"/>
    <x v="1"/>
    <n v="1"/>
    <x v="2"/>
    <x v="0"/>
    <x v="2"/>
    <x v="1"/>
    <x v="3"/>
    <x v="0"/>
    <n v="14"/>
    <x v="0"/>
    <x v="1"/>
    <x v="0"/>
    <n v="3"/>
    <x v="2"/>
    <s v="0-8 Years"/>
    <x v="2"/>
    <x v="0"/>
    <x v="2"/>
    <n v="58"/>
    <n v="2"/>
    <n v="1"/>
    <n v="4"/>
    <n v="2"/>
    <n v="4"/>
    <s v="Y"/>
    <n v="3"/>
    <n v="4"/>
    <n v="3"/>
    <n v="2"/>
    <n v="1"/>
    <n v="0"/>
    <n v="0"/>
    <n v="2380"/>
    <n v="1"/>
    <n v="0"/>
    <n v="57"/>
    <n v="13384"/>
    <n v="80"/>
    <n v="1"/>
  </r>
  <r>
    <n v="920"/>
    <x v="0"/>
    <x v="1"/>
    <x v="0"/>
    <x v="1"/>
    <x v="1"/>
    <x v="3"/>
    <x v="0"/>
    <x v="3"/>
    <x v="0"/>
    <x v="0"/>
    <n v="2"/>
    <x v="3"/>
    <x v="1"/>
    <x v="2"/>
    <x v="0"/>
    <x v="4"/>
    <x v="1"/>
    <n v="21"/>
    <x v="1"/>
    <x v="3"/>
    <x v="0"/>
    <n v="2"/>
    <x v="3"/>
    <s v="0-8 Years"/>
    <x v="2"/>
    <x v="0"/>
    <x v="2"/>
    <n v="43"/>
    <n v="8"/>
    <n v="3"/>
    <n v="1"/>
    <n v="3"/>
    <n v="2"/>
    <s v="Y"/>
    <n v="4"/>
    <n v="3"/>
    <n v="4"/>
    <n v="4"/>
    <n v="1"/>
    <n v="0"/>
    <n v="0"/>
    <n v="4765"/>
    <n v="1"/>
    <n v="0"/>
    <n v="55"/>
    <n v="23814"/>
    <n v="80"/>
    <n v="1"/>
  </r>
  <r>
    <n v="922"/>
    <x v="4"/>
    <x v="0"/>
    <x v="0"/>
    <x v="0"/>
    <x v="0"/>
    <x v="3"/>
    <x v="2"/>
    <x v="1"/>
    <x v="0"/>
    <x v="1"/>
    <n v="1"/>
    <x v="6"/>
    <x v="2"/>
    <x v="0"/>
    <x v="1"/>
    <x v="1"/>
    <x v="1"/>
    <n v="13"/>
    <x v="0"/>
    <x v="1"/>
    <x v="0"/>
    <n v="3"/>
    <x v="2"/>
    <s v="0-8 Years"/>
    <x v="2"/>
    <x v="0"/>
    <x v="2"/>
    <n v="20"/>
    <n v="2"/>
    <n v="3"/>
    <n v="3"/>
    <n v="2"/>
    <n v="3"/>
    <s v="Y"/>
    <n v="3"/>
    <n v="4"/>
    <n v="2"/>
    <n v="2"/>
    <n v="2"/>
    <n v="2"/>
    <n v="2"/>
    <n v="2044"/>
    <n v="1"/>
    <n v="0"/>
    <n v="49"/>
    <n v="22052"/>
    <n v="80"/>
    <n v="0"/>
  </r>
  <r>
    <n v="923"/>
    <x v="2"/>
    <x v="0"/>
    <x v="0"/>
    <x v="1"/>
    <x v="4"/>
    <x v="1"/>
    <x v="1"/>
    <x v="2"/>
    <x v="0"/>
    <x v="0"/>
    <n v="1"/>
    <x v="1"/>
    <x v="0"/>
    <x v="0"/>
    <x v="1"/>
    <x v="1"/>
    <x v="1"/>
    <n v="19"/>
    <x v="0"/>
    <x v="0"/>
    <x v="0"/>
    <n v="3"/>
    <x v="2"/>
    <s v="0-8 Years"/>
    <x v="2"/>
    <x v="0"/>
    <x v="2"/>
    <n v="21"/>
    <n v="18"/>
    <n v="1"/>
    <n v="4"/>
    <n v="3"/>
    <n v="4"/>
    <s v="Y"/>
    <n v="3"/>
    <n v="1"/>
    <n v="1"/>
    <n v="2"/>
    <n v="1"/>
    <n v="0"/>
    <n v="0"/>
    <n v="2693"/>
    <n v="1"/>
    <n v="0"/>
    <n v="65"/>
    <n v="8870"/>
    <n v="80"/>
    <n v="0"/>
  </r>
  <r>
    <n v="924"/>
    <x v="1"/>
    <x v="1"/>
    <x v="0"/>
    <x v="1"/>
    <x v="4"/>
    <x v="1"/>
    <x v="0"/>
    <x v="1"/>
    <x v="1"/>
    <x v="0"/>
    <n v="2"/>
    <x v="4"/>
    <x v="0"/>
    <x v="1"/>
    <x v="0"/>
    <x v="1"/>
    <x v="0"/>
    <n v="17"/>
    <x v="0"/>
    <x v="0"/>
    <x v="2"/>
    <n v="2"/>
    <x v="2"/>
    <s v="9-16 Years"/>
    <x v="1"/>
    <x v="2"/>
    <x v="3"/>
    <n v="36"/>
    <n v="14"/>
    <n v="1"/>
    <n v="3"/>
    <n v="3"/>
    <n v="4"/>
    <s v="Y"/>
    <n v="3"/>
    <n v="1"/>
    <n v="17"/>
    <n v="2"/>
    <n v="16"/>
    <n v="8"/>
    <n v="11"/>
    <n v="6586"/>
    <n v="1"/>
    <n v="4"/>
    <n v="68"/>
    <n v="4821"/>
    <n v="80"/>
    <n v="1"/>
  </r>
  <r>
    <n v="925"/>
    <x v="0"/>
    <x v="1"/>
    <x v="0"/>
    <x v="0"/>
    <x v="0"/>
    <x v="2"/>
    <x v="0"/>
    <x v="2"/>
    <x v="0"/>
    <x v="1"/>
    <n v="1"/>
    <x v="6"/>
    <x v="0"/>
    <x v="0"/>
    <x v="1"/>
    <x v="1"/>
    <x v="0"/>
    <n v="18"/>
    <x v="0"/>
    <x v="0"/>
    <x v="0"/>
    <n v="3"/>
    <x v="2"/>
    <s v="0-8 Years"/>
    <x v="2"/>
    <x v="0"/>
    <x v="2"/>
    <n v="47"/>
    <n v="2"/>
    <n v="4"/>
    <n v="4"/>
    <n v="2"/>
    <n v="4"/>
    <s v="Y"/>
    <n v="3"/>
    <n v="1"/>
    <n v="3"/>
    <n v="2"/>
    <n v="3"/>
    <n v="2"/>
    <n v="2"/>
    <n v="3294"/>
    <n v="1"/>
    <n v="1"/>
    <n v="65"/>
    <n v="13137"/>
    <n v="80"/>
    <n v="0"/>
  </r>
  <r>
    <n v="926"/>
    <x v="2"/>
    <x v="0"/>
    <x v="0"/>
    <x v="1"/>
    <x v="0"/>
    <x v="1"/>
    <x v="0"/>
    <x v="0"/>
    <x v="0"/>
    <x v="0"/>
    <n v="2"/>
    <x v="3"/>
    <x v="2"/>
    <x v="1"/>
    <x v="0"/>
    <x v="1"/>
    <x v="0"/>
    <n v="19"/>
    <x v="0"/>
    <x v="0"/>
    <x v="0"/>
    <n v="3"/>
    <x v="3"/>
    <s v="0-8 Years"/>
    <x v="2"/>
    <x v="0"/>
    <x v="2"/>
    <n v="22"/>
    <n v="3"/>
    <n v="1"/>
    <n v="2"/>
    <n v="3"/>
    <n v="3"/>
    <s v="Y"/>
    <n v="3"/>
    <n v="1"/>
    <n v="4"/>
    <n v="4"/>
    <n v="3"/>
    <n v="2"/>
    <n v="2"/>
    <n v="4171"/>
    <n v="1"/>
    <n v="0"/>
    <n v="34"/>
    <n v="10022"/>
    <n v="80"/>
    <n v="1"/>
  </r>
  <r>
    <n v="927"/>
    <x v="0"/>
    <x v="0"/>
    <x v="0"/>
    <x v="1"/>
    <x v="0"/>
    <x v="2"/>
    <x v="0"/>
    <x v="0"/>
    <x v="0"/>
    <x v="3"/>
    <n v="1"/>
    <x v="2"/>
    <x v="0"/>
    <x v="2"/>
    <x v="1"/>
    <x v="4"/>
    <x v="0"/>
    <n v="13"/>
    <x v="0"/>
    <x v="3"/>
    <x v="1"/>
    <n v="1"/>
    <x v="2"/>
    <s v="0-8 Years"/>
    <x v="1"/>
    <x v="0"/>
    <x v="2"/>
    <n v="41"/>
    <n v="2"/>
    <n v="4"/>
    <n v="2"/>
    <n v="1"/>
    <n v="4"/>
    <s v="Y"/>
    <n v="3"/>
    <n v="3"/>
    <n v="10"/>
    <n v="2"/>
    <n v="7"/>
    <n v="7"/>
    <n v="0"/>
    <n v="2778"/>
    <n v="1"/>
    <n v="1"/>
    <n v="57"/>
    <n v="17725"/>
    <n v="80"/>
    <n v="1"/>
  </r>
  <r>
    <n v="930"/>
    <x v="2"/>
    <x v="1"/>
    <x v="0"/>
    <x v="1"/>
    <x v="1"/>
    <x v="3"/>
    <x v="2"/>
    <x v="1"/>
    <x v="0"/>
    <x v="0"/>
    <n v="1"/>
    <x v="1"/>
    <x v="2"/>
    <x v="2"/>
    <x v="1"/>
    <x v="5"/>
    <x v="1"/>
    <n v="18"/>
    <x v="0"/>
    <x v="2"/>
    <x v="0"/>
    <n v="2"/>
    <x v="1"/>
    <s v="0-8 Years"/>
    <x v="2"/>
    <x v="0"/>
    <x v="2"/>
    <n v="28"/>
    <n v="9"/>
    <n v="3"/>
    <n v="3"/>
    <n v="3"/>
    <n v="3"/>
    <s v="Y"/>
    <n v="3"/>
    <n v="2"/>
    <n v="6"/>
    <n v="3"/>
    <n v="2"/>
    <n v="2"/>
    <n v="2"/>
    <n v="2377"/>
    <n v="1"/>
    <n v="2"/>
    <n v="77"/>
    <n v="9834"/>
    <n v="80"/>
    <n v="1"/>
  </r>
  <r>
    <n v="932"/>
    <x v="1"/>
    <x v="0"/>
    <x v="0"/>
    <x v="1"/>
    <x v="0"/>
    <x v="3"/>
    <x v="2"/>
    <x v="2"/>
    <x v="1"/>
    <x v="0"/>
    <n v="1"/>
    <x v="2"/>
    <x v="3"/>
    <x v="1"/>
    <x v="1"/>
    <x v="7"/>
    <x v="0"/>
    <n v="21"/>
    <x v="1"/>
    <x v="1"/>
    <x v="0"/>
    <n v="2"/>
    <x v="0"/>
    <s v="0-8 Years"/>
    <x v="2"/>
    <x v="0"/>
    <x v="2"/>
    <n v="39"/>
    <n v="6"/>
    <n v="3"/>
    <n v="4"/>
    <n v="3"/>
    <n v="1"/>
    <s v="Y"/>
    <n v="4"/>
    <n v="4"/>
    <n v="8"/>
    <n v="1"/>
    <n v="2"/>
    <n v="2"/>
    <n v="2"/>
    <n v="2404"/>
    <n v="1"/>
    <n v="2"/>
    <n v="70"/>
    <n v="4303"/>
    <n v="80"/>
    <n v="0"/>
  </r>
  <r>
    <n v="933"/>
    <x v="2"/>
    <x v="1"/>
    <x v="0"/>
    <x v="1"/>
    <x v="0"/>
    <x v="3"/>
    <x v="0"/>
    <x v="0"/>
    <x v="0"/>
    <x v="0"/>
    <n v="1"/>
    <x v="1"/>
    <x v="2"/>
    <x v="0"/>
    <x v="1"/>
    <x v="1"/>
    <x v="1"/>
    <n v="19"/>
    <x v="0"/>
    <x v="3"/>
    <x v="0"/>
    <n v="2"/>
    <x v="1"/>
    <s v="0-8 Years"/>
    <x v="2"/>
    <x v="0"/>
    <x v="2"/>
    <n v="27"/>
    <n v="4"/>
    <n v="3"/>
    <n v="2"/>
    <n v="3"/>
    <n v="3"/>
    <s v="Y"/>
    <n v="3"/>
    <n v="3"/>
    <n v="1"/>
    <n v="3"/>
    <n v="1"/>
    <n v="1"/>
    <n v="0"/>
    <n v="2318"/>
    <n v="1"/>
    <n v="0"/>
    <n v="76"/>
    <n v="17808"/>
    <n v="80"/>
    <n v="0"/>
  </r>
  <r>
    <n v="934"/>
    <x v="1"/>
    <x v="1"/>
    <x v="0"/>
    <x v="1"/>
    <x v="1"/>
    <x v="3"/>
    <x v="0"/>
    <x v="0"/>
    <x v="1"/>
    <x v="0"/>
    <n v="1"/>
    <x v="2"/>
    <x v="1"/>
    <x v="2"/>
    <x v="1"/>
    <x v="1"/>
    <x v="1"/>
    <n v="14"/>
    <x v="0"/>
    <x v="2"/>
    <x v="0"/>
    <n v="3"/>
    <x v="1"/>
    <s v="0-8 Years"/>
    <x v="2"/>
    <x v="0"/>
    <x v="2"/>
    <n v="34"/>
    <n v="10"/>
    <n v="3"/>
    <n v="2"/>
    <n v="3"/>
    <n v="2"/>
    <s v="Y"/>
    <n v="3"/>
    <n v="2"/>
    <n v="1"/>
    <n v="3"/>
    <n v="1"/>
    <n v="0"/>
    <n v="0"/>
    <n v="2008"/>
    <n v="1"/>
    <n v="1"/>
    <n v="83"/>
    <n v="6896"/>
    <n v="80"/>
    <n v="2"/>
  </r>
  <r>
    <n v="936"/>
    <x v="0"/>
    <x v="1"/>
    <x v="0"/>
    <x v="0"/>
    <x v="4"/>
    <x v="0"/>
    <x v="2"/>
    <x v="1"/>
    <x v="0"/>
    <x v="1"/>
    <n v="2"/>
    <x v="0"/>
    <x v="2"/>
    <x v="0"/>
    <x v="0"/>
    <x v="7"/>
    <x v="1"/>
    <n v="17"/>
    <x v="0"/>
    <x v="0"/>
    <x v="1"/>
    <n v="6"/>
    <x v="1"/>
    <s v="0-8 Years"/>
    <x v="0"/>
    <x v="0"/>
    <x v="2"/>
    <n v="42"/>
    <n v="14"/>
    <n v="2"/>
    <n v="3"/>
    <n v="2"/>
    <n v="3"/>
    <s v="Y"/>
    <n v="3"/>
    <n v="1"/>
    <n v="10"/>
    <n v="3"/>
    <n v="5"/>
    <n v="4"/>
    <n v="3"/>
    <n v="6244"/>
    <n v="1"/>
    <n v="0"/>
    <n v="68"/>
    <n v="7824"/>
    <n v="80"/>
    <n v="0"/>
  </r>
  <r>
    <n v="939"/>
    <x v="1"/>
    <x v="1"/>
    <x v="0"/>
    <x v="1"/>
    <x v="0"/>
    <x v="2"/>
    <x v="1"/>
    <x v="1"/>
    <x v="1"/>
    <x v="1"/>
    <n v="1"/>
    <x v="1"/>
    <x v="3"/>
    <x v="0"/>
    <x v="1"/>
    <x v="8"/>
    <x v="0"/>
    <n v="11"/>
    <x v="0"/>
    <x v="2"/>
    <x v="0"/>
    <n v="1"/>
    <x v="1"/>
    <s v="0-8 Years"/>
    <x v="2"/>
    <x v="0"/>
    <x v="2"/>
    <n v="33"/>
    <n v="1"/>
    <n v="4"/>
    <n v="3"/>
    <n v="2"/>
    <n v="1"/>
    <s v="Y"/>
    <n v="3"/>
    <n v="2"/>
    <n v="6"/>
    <n v="3"/>
    <n v="3"/>
    <n v="2"/>
    <n v="2"/>
    <n v="2799"/>
    <n v="1"/>
    <n v="0"/>
    <n v="100"/>
    <n v="3339"/>
    <n v="80"/>
    <n v="0"/>
  </r>
  <r>
    <n v="940"/>
    <x v="3"/>
    <x v="1"/>
    <x v="0"/>
    <x v="1"/>
    <x v="0"/>
    <x v="3"/>
    <x v="4"/>
    <x v="1"/>
    <x v="0"/>
    <x v="1"/>
    <n v="3"/>
    <x v="4"/>
    <x v="1"/>
    <x v="2"/>
    <x v="2"/>
    <x v="6"/>
    <x v="0"/>
    <n v="13"/>
    <x v="0"/>
    <x v="1"/>
    <x v="2"/>
    <n v="3"/>
    <x v="1"/>
    <s v="0-8 Years"/>
    <x v="2"/>
    <x v="0"/>
    <x v="0"/>
    <n v="58"/>
    <n v="5"/>
    <n v="3"/>
    <n v="3"/>
    <n v="2"/>
    <n v="2"/>
    <s v="Y"/>
    <n v="3"/>
    <n v="4"/>
    <n v="24"/>
    <n v="3"/>
    <n v="6"/>
    <n v="0"/>
    <n v="4"/>
    <n v="10552"/>
    <n v="1"/>
    <n v="0"/>
    <n v="37"/>
    <n v="9255"/>
    <n v="80"/>
    <n v="1"/>
  </r>
  <r>
    <n v="941"/>
    <x v="1"/>
    <x v="1"/>
    <x v="0"/>
    <x v="0"/>
    <x v="1"/>
    <x v="2"/>
    <x v="0"/>
    <x v="0"/>
    <x v="1"/>
    <x v="1"/>
    <n v="1"/>
    <x v="6"/>
    <x v="2"/>
    <x v="1"/>
    <x v="1"/>
    <x v="8"/>
    <x v="1"/>
    <n v="15"/>
    <x v="0"/>
    <x v="2"/>
    <x v="1"/>
    <n v="2"/>
    <x v="3"/>
    <s v="0-8 Years"/>
    <x v="1"/>
    <x v="2"/>
    <x v="2"/>
    <n v="31"/>
    <n v="7"/>
    <n v="4"/>
    <n v="2"/>
    <n v="2"/>
    <n v="3"/>
    <s v="Y"/>
    <n v="3"/>
    <n v="2"/>
    <n v="13"/>
    <n v="4"/>
    <n v="7"/>
    <n v="7"/>
    <n v="2"/>
    <n v="2329"/>
    <n v="1"/>
    <n v="5"/>
    <n v="41"/>
    <n v="11737"/>
    <n v="80"/>
    <n v="0"/>
  </r>
  <r>
    <n v="942"/>
    <x v="1"/>
    <x v="1"/>
    <x v="0"/>
    <x v="1"/>
    <x v="2"/>
    <x v="1"/>
    <x v="0"/>
    <x v="2"/>
    <x v="0"/>
    <x v="0"/>
    <n v="2"/>
    <x v="4"/>
    <x v="0"/>
    <x v="1"/>
    <x v="0"/>
    <x v="1"/>
    <x v="0"/>
    <n v="25"/>
    <x v="1"/>
    <x v="1"/>
    <x v="1"/>
    <n v="2"/>
    <x v="0"/>
    <s v="9-16 Years"/>
    <x v="0"/>
    <x v="0"/>
    <x v="1"/>
    <n v="35"/>
    <n v="21"/>
    <n v="1"/>
    <n v="4"/>
    <n v="3"/>
    <n v="4"/>
    <s v="Y"/>
    <n v="4"/>
    <n v="4"/>
    <n v="10"/>
    <n v="1"/>
    <n v="10"/>
    <n v="6"/>
    <n v="7"/>
    <n v="4014"/>
    <n v="1"/>
    <n v="0"/>
    <n v="51"/>
    <n v="19170"/>
    <n v="80"/>
    <n v="1"/>
  </r>
  <r>
    <n v="944"/>
    <x v="0"/>
    <x v="1"/>
    <x v="0"/>
    <x v="1"/>
    <x v="1"/>
    <x v="0"/>
    <x v="1"/>
    <x v="3"/>
    <x v="0"/>
    <x v="0"/>
    <n v="3"/>
    <x v="2"/>
    <x v="1"/>
    <x v="1"/>
    <x v="0"/>
    <x v="4"/>
    <x v="1"/>
    <n v="11"/>
    <x v="0"/>
    <x v="3"/>
    <x v="3"/>
    <n v="3"/>
    <x v="2"/>
    <s v="25-32 Years"/>
    <x v="1"/>
    <x v="0"/>
    <x v="1"/>
    <n v="49"/>
    <n v="8"/>
    <n v="2"/>
    <n v="1"/>
    <n v="3"/>
    <n v="2"/>
    <s v="Y"/>
    <n v="3"/>
    <n v="3"/>
    <n v="29"/>
    <n v="2"/>
    <n v="26"/>
    <n v="9"/>
    <n v="7"/>
    <n v="7403"/>
    <n v="1"/>
    <n v="1"/>
    <n v="51"/>
    <n v="22477"/>
    <n v="80"/>
    <n v="1"/>
  </r>
  <r>
    <n v="945"/>
    <x v="0"/>
    <x v="1"/>
    <x v="0"/>
    <x v="1"/>
    <x v="2"/>
    <x v="2"/>
    <x v="2"/>
    <x v="2"/>
    <x v="1"/>
    <x v="0"/>
    <n v="1"/>
    <x v="1"/>
    <x v="2"/>
    <x v="1"/>
    <x v="1"/>
    <x v="4"/>
    <x v="1"/>
    <n v="17"/>
    <x v="0"/>
    <x v="0"/>
    <x v="1"/>
    <n v="2"/>
    <x v="2"/>
    <s v="0-8 Years"/>
    <x v="2"/>
    <x v="0"/>
    <x v="2"/>
    <n v="48"/>
    <n v="20"/>
    <n v="4"/>
    <n v="4"/>
    <n v="3"/>
    <n v="3"/>
    <s v="Y"/>
    <n v="3"/>
    <n v="1"/>
    <n v="13"/>
    <n v="2"/>
    <n v="0"/>
    <n v="0"/>
    <n v="0"/>
    <n v="2259"/>
    <n v="1"/>
    <n v="0"/>
    <n v="51"/>
    <n v="5543"/>
    <n v="80"/>
    <n v="2"/>
  </r>
  <r>
    <n v="947"/>
    <x v="1"/>
    <x v="1"/>
    <x v="2"/>
    <x v="0"/>
    <x v="2"/>
    <x v="0"/>
    <x v="3"/>
    <x v="2"/>
    <x v="0"/>
    <x v="0"/>
    <n v="2"/>
    <x v="0"/>
    <x v="2"/>
    <x v="1"/>
    <x v="0"/>
    <x v="1"/>
    <x v="1"/>
    <n v="13"/>
    <x v="0"/>
    <x v="1"/>
    <x v="1"/>
    <n v="2"/>
    <x v="2"/>
    <s v="9-16 Years"/>
    <x v="1"/>
    <x v="0"/>
    <x v="2"/>
    <n v="31"/>
    <n v="20"/>
    <n v="2"/>
    <n v="4"/>
    <n v="3"/>
    <n v="3"/>
    <s v="Y"/>
    <n v="3"/>
    <n v="4"/>
    <n v="9"/>
    <n v="2"/>
    <n v="9"/>
    <n v="8"/>
    <n v="0"/>
    <n v="6932"/>
    <n v="1"/>
    <n v="0"/>
    <n v="45"/>
    <n v="24406"/>
    <n v="80"/>
    <n v="1"/>
  </r>
  <r>
    <n v="949"/>
    <x v="1"/>
    <x v="1"/>
    <x v="0"/>
    <x v="1"/>
    <x v="1"/>
    <x v="2"/>
    <x v="1"/>
    <x v="0"/>
    <x v="1"/>
    <x v="0"/>
    <n v="1"/>
    <x v="1"/>
    <x v="0"/>
    <x v="0"/>
    <x v="0"/>
    <x v="6"/>
    <x v="1"/>
    <n v="18"/>
    <x v="0"/>
    <x v="3"/>
    <x v="0"/>
    <n v="6"/>
    <x v="1"/>
    <s v="0-8 Years"/>
    <x v="2"/>
    <x v="0"/>
    <x v="2"/>
    <n v="36"/>
    <n v="7"/>
    <n v="4"/>
    <n v="2"/>
    <n v="3"/>
    <n v="4"/>
    <s v="Y"/>
    <n v="3"/>
    <n v="3"/>
    <n v="8"/>
    <n v="3"/>
    <n v="6"/>
    <n v="2"/>
    <n v="1"/>
    <n v="4678"/>
    <n v="1"/>
    <n v="0"/>
    <n v="65"/>
    <n v="23293"/>
    <n v="80"/>
    <n v="0"/>
  </r>
  <r>
    <n v="950"/>
    <x v="1"/>
    <x v="1"/>
    <x v="0"/>
    <x v="1"/>
    <x v="0"/>
    <x v="3"/>
    <x v="4"/>
    <x v="2"/>
    <x v="0"/>
    <x v="0"/>
    <n v="3"/>
    <x v="7"/>
    <x v="3"/>
    <x v="1"/>
    <x v="3"/>
    <x v="1"/>
    <x v="1"/>
    <n v="13"/>
    <x v="0"/>
    <x v="2"/>
    <x v="1"/>
    <n v="3"/>
    <x v="1"/>
    <s v="9-16 Years"/>
    <x v="5"/>
    <x v="2"/>
    <x v="3"/>
    <n v="38"/>
    <n v="1"/>
    <n v="3"/>
    <n v="4"/>
    <n v="3"/>
    <n v="1"/>
    <s v="Y"/>
    <n v="3"/>
    <n v="2"/>
    <n v="15"/>
    <n v="3"/>
    <n v="15"/>
    <n v="12"/>
    <n v="11"/>
    <n v="13582"/>
    <n v="1"/>
    <n v="5"/>
    <n v="80"/>
    <n v="16292"/>
    <n v="80"/>
    <n v="1"/>
  </r>
  <r>
    <n v="951"/>
    <x v="1"/>
    <x v="1"/>
    <x v="2"/>
    <x v="1"/>
    <x v="0"/>
    <x v="3"/>
    <x v="0"/>
    <x v="1"/>
    <x v="0"/>
    <x v="1"/>
    <n v="1"/>
    <x v="2"/>
    <x v="1"/>
    <x v="1"/>
    <x v="1"/>
    <x v="2"/>
    <x v="1"/>
    <n v="20"/>
    <x v="1"/>
    <x v="3"/>
    <x v="0"/>
    <n v="3"/>
    <x v="1"/>
    <s v="0-8 Years"/>
    <x v="2"/>
    <x v="0"/>
    <x v="2"/>
    <n v="32"/>
    <n v="1"/>
    <n v="3"/>
    <n v="3"/>
    <n v="2"/>
    <n v="2"/>
    <s v="Y"/>
    <n v="4"/>
    <n v="3"/>
    <n v="5"/>
    <n v="3"/>
    <n v="3"/>
    <n v="0"/>
    <n v="2"/>
    <n v="2332"/>
    <n v="1"/>
    <n v="0"/>
    <n v="70"/>
    <n v="3974"/>
    <n v="80"/>
    <n v="0"/>
  </r>
  <r>
    <n v="952"/>
    <x v="2"/>
    <x v="0"/>
    <x v="0"/>
    <x v="0"/>
    <x v="2"/>
    <x v="0"/>
    <x v="3"/>
    <x v="1"/>
    <x v="1"/>
    <x v="1"/>
    <n v="1"/>
    <x v="6"/>
    <x v="1"/>
    <x v="1"/>
    <x v="1"/>
    <x v="1"/>
    <x v="0"/>
    <n v="18"/>
    <x v="0"/>
    <x v="3"/>
    <x v="0"/>
    <n v="2"/>
    <x v="1"/>
    <s v="0-8 Years"/>
    <x v="2"/>
    <x v="0"/>
    <x v="2"/>
    <n v="25"/>
    <n v="19"/>
    <n v="2"/>
    <n v="3"/>
    <n v="2"/>
    <n v="2"/>
    <s v="Y"/>
    <n v="3"/>
    <n v="3"/>
    <n v="1"/>
    <n v="3"/>
    <n v="1"/>
    <n v="0"/>
    <n v="0"/>
    <n v="2413"/>
    <n v="1"/>
    <n v="0"/>
    <n v="36"/>
    <n v="18798"/>
    <n v="80"/>
    <n v="3"/>
  </r>
  <r>
    <n v="954"/>
    <x v="1"/>
    <x v="1"/>
    <x v="0"/>
    <x v="0"/>
    <x v="1"/>
    <x v="2"/>
    <x v="3"/>
    <x v="3"/>
    <x v="1"/>
    <x v="1"/>
    <n v="3"/>
    <x v="0"/>
    <x v="1"/>
    <x v="2"/>
    <x v="2"/>
    <x v="6"/>
    <x v="1"/>
    <n v="12"/>
    <x v="0"/>
    <x v="2"/>
    <x v="1"/>
    <n v="2"/>
    <x v="2"/>
    <s v="0-8 Years"/>
    <x v="2"/>
    <x v="0"/>
    <x v="2"/>
    <n v="40"/>
    <n v="10"/>
    <n v="4"/>
    <n v="1"/>
    <n v="2"/>
    <n v="2"/>
    <s v="Y"/>
    <n v="3"/>
    <n v="2"/>
    <n v="11"/>
    <n v="2"/>
    <n v="1"/>
    <n v="0"/>
    <n v="0"/>
    <n v="9705"/>
    <n v="1"/>
    <n v="0"/>
    <n v="67"/>
    <n v="20652"/>
    <n v="80"/>
    <n v="1"/>
  </r>
  <r>
    <n v="956"/>
    <x v="2"/>
    <x v="1"/>
    <x v="1"/>
    <x v="0"/>
    <x v="0"/>
    <x v="3"/>
    <x v="2"/>
    <x v="1"/>
    <x v="1"/>
    <x v="1"/>
    <n v="2"/>
    <x v="0"/>
    <x v="3"/>
    <x v="0"/>
    <x v="0"/>
    <x v="1"/>
    <x v="1"/>
    <n v="12"/>
    <x v="0"/>
    <x v="2"/>
    <x v="0"/>
    <n v="2"/>
    <x v="1"/>
    <s v="0-8 Years"/>
    <x v="1"/>
    <x v="0"/>
    <x v="1"/>
    <n v="26"/>
    <n v="1"/>
    <n v="3"/>
    <n v="3"/>
    <n v="2"/>
    <n v="1"/>
    <s v="Y"/>
    <n v="3"/>
    <n v="2"/>
    <n v="7"/>
    <n v="3"/>
    <n v="7"/>
    <n v="7"/>
    <n v="7"/>
    <n v="4294"/>
    <n v="1"/>
    <n v="0"/>
    <n v="52"/>
    <n v="11148"/>
    <n v="80"/>
    <n v="0"/>
  </r>
  <r>
    <n v="957"/>
    <x v="0"/>
    <x v="1"/>
    <x v="0"/>
    <x v="1"/>
    <x v="0"/>
    <x v="3"/>
    <x v="2"/>
    <x v="2"/>
    <x v="1"/>
    <x v="0"/>
    <n v="1"/>
    <x v="2"/>
    <x v="3"/>
    <x v="0"/>
    <x v="0"/>
    <x v="6"/>
    <x v="0"/>
    <n v="13"/>
    <x v="0"/>
    <x v="3"/>
    <x v="2"/>
    <n v="3"/>
    <x v="1"/>
    <s v="17-24 Years"/>
    <x v="3"/>
    <x v="0"/>
    <x v="4"/>
    <n v="41"/>
    <n v="6"/>
    <n v="3"/>
    <n v="4"/>
    <n v="3"/>
    <n v="1"/>
    <s v="Y"/>
    <n v="3"/>
    <n v="3"/>
    <n v="20"/>
    <n v="3"/>
    <n v="18"/>
    <n v="13"/>
    <n v="17"/>
    <n v="4721"/>
    <n v="1"/>
    <n v="2"/>
    <n v="59"/>
    <n v="3119"/>
    <n v="80"/>
    <n v="0"/>
  </r>
  <r>
    <n v="958"/>
    <x v="1"/>
    <x v="1"/>
    <x v="0"/>
    <x v="1"/>
    <x v="0"/>
    <x v="2"/>
    <x v="2"/>
    <x v="1"/>
    <x v="1"/>
    <x v="0"/>
    <n v="1"/>
    <x v="2"/>
    <x v="2"/>
    <x v="0"/>
    <x v="1"/>
    <x v="4"/>
    <x v="1"/>
    <n v="21"/>
    <x v="1"/>
    <x v="3"/>
    <x v="1"/>
    <n v="6"/>
    <x v="1"/>
    <s v="9-16 Years"/>
    <x v="1"/>
    <x v="0"/>
    <x v="1"/>
    <n v="36"/>
    <n v="2"/>
    <n v="4"/>
    <n v="3"/>
    <n v="3"/>
    <n v="3"/>
    <s v="Y"/>
    <n v="4"/>
    <n v="3"/>
    <n v="16"/>
    <n v="3"/>
    <n v="11"/>
    <n v="8"/>
    <n v="9"/>
    <n v="2519"/>
    <n v="1"/>
    <n v="3"/>
    <n v="79"/>
    <n v="12287"/>
    <n v="80"/>
    <n v="0"/>
  </r>
  <r>
    <n v="959"/>
    <x v="4"/>
    <x v="0"/>
    <x v="0"/>
    <x v="0"/>
    <x v="2"/>
    <x v="3"/>
    <x v="1"/>
    <x v="2"/>
    <x v="1"/>
    <x v="1"/>
    <n v="1"/>
    <x v="6"/>
    <x v="1"/>
    <x v="0"/>
    <x v="1"/>
    <x v="1"/>
    <x v="0"/>
    <n v="13"/>
    <x v="0"/>
    <x v="2"/>
    <x v="0"/>
    <n v="3"/>
    <x v="3"/>
    <s v="0-8 Years"/>
    <x v="2"/>
    <x v="0"/>
    <x v="2"/>
    <n v="19"/>
    <n v="21"/>
    <n v="3"/>
    <n v="4"/>
    <n v="2"/>
    <n v="2"/>
    <s v="Y"/>
    <n v="3"/>
    <n v="2"/>
    <n v="1"/>
    <n v="4"/>
    <n v="1"/>
    <n v="0"/>
    <n v="0"/>
    <n v="2121"/>
    <n v="1"/>
    <n v="0"/>
    <n v="37"/>
    <n v="9947"/>
    <n v="80"/>
    <n v="0"/>
  </r>
  <r>
    <n v="960"/>
    <x v="4"/>
    <x v="0"/>
    <x v="0"/>
    <x v="1"/>
    <x v="0"/>
    <x v="3"/>
    <x v="4"/>
    <x v="3"/>
    <x v="1"/>
    <x v="0"/>
    <n v="1"/>
    <x v="2"/>
    <x v="3"/>
    <x v="0"/>
    <x v="1"/>
    <x v="1"/>
    <x v="1"/>
    <n v="19"/>
    <x v="0"/>
    <x v="2"/>
    <x v="0"/>
    <n v="2"/>
    <x v="1"/>
    <s v="0-8 Years"/>
    <x v="2"/>
    <x v="0"/>
    <x v="2"/>
    <n v="20"/>
    <n v="4"/>
    <n v="3"/>
    <n v="1"/>
    <n v="3"/>
    <n v="1"/>
    <s v="Y"/>
    <n v="3"/>
    <n v="2"/>
    <n v="1"/>
    <n v="3"/>
    <n v="1"/>
    <n v="0"/>
    <n v="0"/>
    <n v="2973"/>
    <n v="1"/>
    <n v="0"/>
    <n v="84"/>
    <n v="13008"/>
    <n v="80"/>
    <n v="0"/>
  </r>
  <r>
    <n v="961"/>
    <x v="1"/>
    <x v="1"/>
    <x v="0"/>
    <x v="1"/>
    <x v="1"/>
    <x v="3"/>
    <x v="2"/>
    <x v="2"/>
    <x v="0"/>
    <x v="0"/>
    <n v="2"/>
    <x v="4"/>
    <x v="0"/>
    <x v="1"/>
    <x v="0"/>
    <x v="1"/>
    <x v="0"/>
    <n v="11"/>
    <x v="0"/>
    <x v="3"/>
    <x v="1"/>
    <n v="2"/>
    <x v="0"/>
    <s v="9-16 Years"/>
    <x v="1"/>
    <x v="1"/>
    <x v="0"/>
    <n v="31"/>
    <n v="12"/>
    <n v="3"/>
    <n v="4"/>
    <n v="3"/>
    <n v="4"/>
    <s v="Y"/>
    <n v="3"/>
    <n v="3"/>
    <n v="10"/>
    <n v="1"/>
    <n v="9"/>
    <n v="7"/>
    <n v="5"/>
    <n v="5855"/>
    <n v="1"/>
    <n v="8"/>
    <n v="41"/>
    <n v="17369"/>
    <n v="80"/>
    <n v="2"/>
  </r>
  <r>
    <n v="964"/>
    <x v="1"/>
    <x v="1"/>
    <x v="1"/>
    <x v="1"/>
    <x v="1"/>
    <x v="2"/>
    <x v="2"/>
    <x v="2"/>
    <x v="1"/>
    <x v="0"/>
    <n v="1"/>
    <x v="1"/>
    <x v="1"/>
    <x v="2"/>
    <x v="1"/>
    <x v="0"/>
    <x v="0"/>
    <n v="14"/>
    <x v="0"/>
    <x v="1"/>
    <x v="0"/>
    <n v="2"/>
    <x v="1"/>
    <s v="0-8 Years"/>
    <x v="2"/>
    <x v="0"/>
    <x v="2"/>
    <n v="40"/>
    <n v="9"/>
    <n v="4"/>
    <n v="4"/>
    <n v="3"/>
    <n v="2"/>
    <s v="Y"/>
    <n v="3"/>
    <n v="4"/>
    <n v="3"/>
    <n v="3"/>
    <n v="1"/>
    <n v="1"/>
    <n v="0"/>
    <n v="3617"/>
    <n v="1"/>
    <n v="0"/>
    <n v="35"/>
    <n v="25063"/>
    <n v="80"/>
    <n v="1"/>
  </r>
  <r>
    <n v="966"/>
    <x v="1"/>
    <x v="1"/>
    <x v="0"/>
    <x v="1"/>
    <x v="0"/>
    <x v="2"/>
    <x v="2"/>
    <x v="1"/>
    <x v="0"/>
    <x v="0"/>
    <n v="2"/>
    <x v="3"/>
    <x v="3"/>
    <x v="1"/>
    <x v="0"/>
    <x v="1"/>
    <x v="1"/>
    <n v="12"/>
    <x v="0"/>
    <x v="3"/>
    <x v="0"/>
    <n v="2"/>
    <x v="3"/>
    <s v="0-8 Years"/>
    <x v="1"/>
    <x v="2"/>
    <x v="2"/>
    <n v="32"/>
    <n v="3"/>
    <n v="4"/>
    <n v="3"/>
    <n v="3"/>
    <n v="1"/>
    <s v="Y"/>
    <n v="3"/>
    <n v="3"/>
    <n v="8"/>
    <n v="4"/>
    <n v="8"/>
    <n v="7"/>
    <n v="3"/>
    <n v="6725"/>
    <n v="1"/>
    <n v="6"/>
    <n v="93"/>
    <n v="13554"/>
    <n v="80"/>
    <n v="1"/>
  </r>
  <r>
    <n v="967"/>
    <x v="1"/>
    <x v="0"/>
    <x v="0"/>
    <x v="0"/>
    <x v="0"/>
    <x v="1"/>
    <x v="0"/>
    <x v="1"/>
    <x v="1"/>
    <x v="1"/>
    <n v="3"/>
    <x v="0"/>
    <x v="0"/>
    <x v="1"/>
    <x v="2"/>
    <x v="1"/>
    <x v="0"/>
    <n v="11"/>
    <x v="0"/>
    <x v="0"/>
    <x v="1"/>
    <n v="6"/>
    <x v="1"/>
    <s v="9-16 Years"/>
    <x v="1"/>
    <x v="0"/>
    <x v="1"/>
    <n v="36"/>
    <n v="3"/>
    <n v="1"/>
    <n v="3"/>
    <n v="2"/>
    <n v="4"/>
    <s v="Y"/>
    <n v="3"/>
    <n v="1"/>
    <n v="16"/>
    <n v="3"/>
    <n v="16"/>
    <n v="7"/>
    <n v="7"/>
    <n v="10325"/>
    <n v="1"/>
    <n v="3"/>
    <n v="51"/>
    <n v="5518"/>
    <n v="80"/>
    <n v="1"/>
  </r>
  <r>
    <n v="969"/>
    <x v="1"/>
    <x v="1"/>
    <x v="0"/>
    <x v="1"/>
    <x v="0"/>
    <x v="3"/>
    <x v="0"/>
    <x v="0"/>
    <x v="0"/>
    <x v="1"/>
    <n v="2"/>
    <x v="4"/>
    <x v="0"/>
    <x v="0"/>
    <x v="0"/>
    <x v="1"/>
    <x v="1"/>
    <n v="14"/>
    <x v="0"/>
    <x v="0"/>
    <x v="0"/>
    <n v="3"/>
    <x v="1"/>
    <s v="0-8 Years"/>
    <x v="2"/>
    <x v="0"/>
    <x v="0"/>
    <n v="33"/>
    <n v="1"/>
    <n v="3"/>
    <n v="2"/>
    <n v="2"/>
    <n v="4"/>
    <s v="Y"/>
    <n v="3"/>
    <n v="1"/>
    <n v="6"/>
    <n v="3"/>
    <n v="5"/>
    <n v="0"/>
    <n v="4"/>
    <n v="6949"/>
    <n v="1"/>
    <n v="1"/>
    <n v="42"/>
    <n v="12291"/>
    <n v="80"/>
    <n v="0"/>
  </r>
  <r>
    <n v="970"/>
    <x v="1"/>
    <x v="0"/>
    <x v="0"/>
    <x v="0"/>
    <x v="0"/>
    <x v="2"/>
    <x v="0"/>
    <x v="3"/>
    <x v="1"/>
    <x v="1"/>
    <n v="3"/>
    <x v="0"/>
    <x v="2"/>
    <x v="1"/>
    <x v="2"/>
    <x v="5"/>
    <x v="1"/>
    <n v="11"/>
    <x v="0"/>
    <x v="3"/>
    <x v="2"/>
    <n v="2"/>
    <x v="0"/>
    <s v="9-16 Years"/>
    <x v="2"/>
    <x v="4"/>
    <x v="1"/>
    <n v="37"/>
    <n v="1"/>
    <n v="4"/>
    <n v="1"/>
    <n v="2"/>
    <n v="3"/>
    <s v="Y"/>
    <n v="3"/>
    <n v="3"/>
    <n v="17"/>
    <n v="1"/>
    <n v="14"/>
    <n v="1"/>
    <n v="7"/>
    <n v="10609"/>
    <n v="1"/>
    <n v="11"/>
    <n v="46"/>
    <n v="14922"/>
    <n v="80"/>
    <n v="0"/>
  </r>
  <r>
    <n v="972"/>
    <x v="0"/>
    <x v="1"/>
    <x v="2"/>
    <x v="1"/>
    <x v="0"/>
    <x v="0"/>
    <x v="0"/>
    <x v="1"/>
    <x v="1"/>
    <x v="0"/>
    <n v="2"/>
    <x v="2"/>
    <x v="1"/>
    <x v="1"/>
    <x v="0"/>
    <x v="1"/>
    <x v="1"/>
    <n v="12"/>
    <x v="0"/>
    <x v="2"/>
    <x v="1"/>
    <n v="5"/>
    <x v="2"/>
    <s v="9-16 Years"/>
    <x v="1"/>
    <x v="0"/>
    <x v="1"/>
    <n v="45"/>
    <n v="4"/>
    <n v="2"/>
    <n v="3"/>
    <n v="3"/>
    <n v="2"/>
    <s v="Y"/>
    <n v="3"/>
    <n v="2"/>
    <n v="9"/>
    <n v="2"/>
    <n v="9"/>
    <n v="7"/>
    <n v="8"/>
    <n v="4447"/>
    <n v="1"/>
    <n v="0"/>
    <n v="57"/>
    <n v="23163"/>
    <n v="80"/>
    <n v="0"/>
  </r>
  <r>
    <n v="974"/>
    <x v="2"/>
    <x v="1"/>
    <x v="1"/>
    <x v="0"/>
    <x v="2"/>
    <x v="3"/>
    <x v="4"/>
    <x v="1"/>
    <x v="0"/>
    <x v="0"/>
    <n v="1"/>
    <x v="6"/>
    <x v="0"/>
    <x v="1"/>
    <x v="1"/>
    <x v="1"/>
    <x v="1"/>
    <n v="15"/>
    <x v="0"/>
    <x v="2"/>
    <x v="0"/>
    <n v="5"/>
    <x v="1"/>
    <s v="0-8 Years"/>
    <x v="2"/>
    <x v="0"/>
    <x v="2"/>
    <n v="29"/>
    <n v="20"/>
    <n v="3"/>
    <n v="3"/>
    <n v="3"/>
    <n v="4"/>
    <s v="Y"/>
    <n v="3"/>
    <n v="2"/>
    <n v="3"/>
    <n v="3"/>
    <n v="3"/>
    <n v="1"/>
    <n v="2"/>
    <n v="2157"/>
    <n v="1"/>
    <n v="0"/>
    <n v="84"/>
    <n v="18203"/>
    <n v="80"/>
    <n v="1"/>
  </r>
  <r>
    <n v="975"/>
    <x v="1"/>
    <x v="1"/>
    <x v="0"/>
    <x v="0"/>
    <x v="4"/>
    <x v="3"/>
    <x v="2"/>
    <x v="1"/>
    <x v="0"/>
    <x v="0"/>
    <n v="2"/>
    <x v="0"/>
    <x v="2"/>
    <x v="1"/>
    <x v="0"/>
    <x v="1"/>
    <x v="1"/>
    <n v="16"/>
    <x v="0"/>
    <x v="2"/>
    <x v="0"/>
    <n v="3"/>
    <x v="1"/>
    <s v="0-8 Years"/>
    <x v="2"/>
    <x v="0"/>
    <x v="2"/>
    <n v="35"/>
    <n v="18"/>
    <n v="3"/>
    <n v="3"/>
    <n v="3"/>
    <n v="3"/>
    <s v="Y"/>
    <n v="3"/>
    <n v="2"/>
    <n v="5"/>
    <n v="3"/>
    <n v="5"/>
    <n v="2"/>
    <n v="0"/>
    <n v="4601"/>
    <n v="1"/>
    <n v="1"/>
    <n v="86"/>
    <n v="6179"/>
    <n v="80"/>
    <n v="0"/>
  </r>
  <r>
    <n v="976"/>
    <x v="3"/>
    <x v="1"/>
    <x v="0"/>
    <x v="1"/>
    <x v="0"/>
    <x v="0"/>
    <x v="0"/>
    <x v="2"/>
    <x v="1"/>
    <x v="0"/>
    <n v="4"/>
    <x v="5"/>
    <x v="0"/>
    <x v="1"/>
    <x v="4"/>
    <x v="6"/>
    <x v="1"/>
    <n v="15"/>
    <x v="0"/>
    <x v="2"/>
    <x v="3"/>
    <n v="2"/>
    <x v="2"/>
    <s v="9-16 Years"/>
    <x v="1"/>
    <x v="1"/>
    <x v="1"/>
    <n v="52"/>
    <n v="1"/>
    <n v="2"/>
    <n v="4"/>
    <n v="3"/>
    <n v="4"/>
    <s v="Y"/>
    <n v="3"/>
    <n v="2"/>
    <n v="26"/>
    <n v="2"/>
    <n v="9"/>
    <n v="8"/>
    <n v="8"/>
    <n v="17099"/>
    <n v="1"/>
    <n v="7"/>
    <n v="70"/>
    <n v="13829"/>
    <n v="80"/>
    <n v="1"/>
  </r>
  <r>
    <n v="977"/>
    <x v="3"/>
    <x v="0"/>
    <x v="0"/>
    <x v="1"/>
    <x v="0"/>
    <x v="3"/>
    <x v="4"/>
    <x v="2"/>
    <x v="1"/>
    <x v="0"/>
    <n v="1"/>
    <x v="1"/>
    <x v="2"/>
    <x v="0"/>
    <x v="1"/>
    <x v="4"/>
    <x v="1"/>
    <n v="24"/>
    <x v="1"/>
    <x v="0"/>
    <x v="0"/>
    <n v="4"/>
    <x v="1"/>
    <s v="0-8 Years"/>
    <x v="2"/>
    <x v="0"/>
    <x v="2"/>
    <n v="58"/>
    <n v="2"/>
    <n v="3"/>
    <n v="4"/>
    <n v="3"/>
    <n v="3"/>
    <s v="Y"/>
    <n v="4"/>
    <n v="1"/>
    <n v="7"/>
    <n v="3"/>
    <n v="1"/>
    <n v="0"/>
    <n v="0"/>
    <n v="2479"/>
    <n v="1"/>
    <n v="0"/>
    <n v="51"/>
    <n v="26227"/>
    <n v="80"/>
    <n v="0"/>
  </r>
  <r>
    <n v="981"/>
    <x v="3"/>
    <x v="1"/>
    <x v="0"/>
    <x v="0"/>
    <x v="0"/>
    <x v="0"/>
    <x v="2"/>
    <x v="1"/>
    <x v="1"/>
    <x v="0"/>
    <n v="4"/>
    <x v="5"/>
    <x v="2"/>
    <x v="2"/>
    <x v="3"/>
    <x v="2"/>
    <x v="1"/>
    <n v="13"/>
    <x v="0"/>
    <x v="3"/>
    <x v="2"/>
    <n v="3"/>
    <x v="3"/>
    <s v="17-24 Years"/>
    <x v="3"/>
    <x v="3"/>
    <x v="2"/>
    <n v="53"/>
    <n v="2"/>
    <n v="2"/>
    <n v="3"/>
    <n v="3"/>
    <n v="3"/>
    <s v="Y"/>
    <n v="3"/>
    <n v="3"/>
    <n v="22"/>
    <n v="4"/>
    <n v="17"/>
    <n v="13"/>
    <n v="2"/>
    <n v="14852"/>
    <n v="1"/>
    <n v="15"/>
    <n v="45"/>
    <n v="13938"/>
    <n v="80"/>
    <n v="1"/>
  </r>
  <r>
    <n v="982"/>
    <x v="2"/>
    <x v="1"/>
    <x v="0"/>
    <x v="0"/>
    <x v="1"/>
    <x v="0"/>
    <x v="1"/>
    <x v="1"/>
    <x v="1"/>
    <x v="0"/>
    <n v="3"/>
    <x v="0"/>
    <x v="2"/>
    <x v="2"/>
    <x v="0"/>
    <x v="5"/>
    <x v="1"/>
    <n v="11"/>
    <x v="0"/>
    <x v="0"/>
    <x v="1"/>
    <n v="2"/>
    <x v="3"/>
    <s v="0-8 Years"/>
    <x v="0"/>
    <x v="1"/>
    <x v="1"/>
    <n v="30"/>
    <n v="8"/>
    <n v="2"/>
    <n v="3"/>
    <n v="3"/>
    <n v="3"/>
    <s v="Y"/>
    <n v="3"/>
    <n v="1"/>
    <n v="10"/>
    <n v="4"/>
    <n v="8"/>
    <n v="4"/>
    <n v="7"/>
    <n v="7264"/>
    <n v="1"/>
    <n v="7"/>
    <n v="62"/>
    <n v="9977"/>
    <n v="80"/>
    <n v="1"/>
  </r>
  <r>
    <n v="983"/>
    <x v="1"/>
    <x v="1"/>
    <x v="2"/>
    <x v="0"/>
    <x v="1"/>
    <x v="3"/>
    <x v="4"/>
    <x v="1"/>
    <x v="0"/>
    <x v="0"/>
    <n v="2"/>
    <x v="0"/>
    <x v="0"/>
    <x v="0"/>
    <x v="0"/>
    <x v="1"/>
    <x v="0"/>
    <n v="13"/>
    <x v="0"/>
    <x v="2"/>
    <x v="0"/>
    <n v="1"/>
    <x v="1"/>
    <s v="0-8 Years"/>
    <x v="2"/>
    <x v="0"/>
    <x v="2"/>
    <n v="38"/>
    <n v="10"/>
    <n v="3"/>
    <n v="3"/>
    <n v="3"/>
    <n v="4"/>
    <s v="Y"/>
    <n v="3"/>
    <n v="2"/>
    <n v="6"/>
    <n v="3"/>
    <n v="5"/>
    <n v="3"/>
    <n v="3"/>
    <n v="5666"/>
    <n v="1"/>
    <n v="1"/>
    <n v="85"/>
    <n v="19899"/>
    <n v="80"/>
    <n v="0"/>
  </r>
  <r>
    <n v="984"/>
    <x v="1"/>
    <x v="1"/>
    <x v="0"/>
    <x v="0"/>
    <x v="0"/>
    <x v="2"/>
    <x v="0"/>
    <x v="2"/>
    <x v="1"/>
    <x v="0"/>
    <n v="3"/>
    <x v="0"/>
    <x v="0"/>
    <x v="2"/>
    <x v="0"/>
    <x v="2"/>
    <x v="1"/>
    <n v="13"/>
    <x v="0"/>
    <x v="2"/>
    <x v="1"/>
    <n v="2"/>
    <x v="1"/>
    <s v="9-16 Years"/>
    <x v="1"/>
    <x v="0"/>
    <x v="1"/>
    <n v="35"/>
    <n v="3"/>
    <n v="4"/>
    <n v="4"/>
    <n v="3"/>
    <n v="4"/>
    <s v="Y"/>
    <n v="3"/>
    <n v="2"/>
    <n v="12"/>
    <n v="3"/>
    <n v="10"/>
    <n v="9"/>
    <n v="8"/>
    <n v="7823"/>
    <n v="1"/>
    <n v="0"/>
    <n v="92"/>
    <n v="6812"/>
    <n v="80"/>
    <n v="1"/>
  </r>
  <r>
    <n v="985"/>
    <x v="1"/>
    <x v="1"/>
    <x v="0"/>
    <x v="0"/>
    <x v="0"/>
    <x v="4"/>
    <x v="0"/>
    <x v="3"/>
    <x v="1"/>
    <x v="2"/>
    <n v="3"/>
    <x v="0"/>
    <x v="2"/>
    <x v="0"/>
    <x v="0"/>
    <x v="1"/>
    <x v="1"/>
    <n v="18"/>
    <x v="0"/>
    <x v="1"/>
    <x v="1"/>
    <n v="3"/>
    <x v="1"/>
    <s v="0-8 Years"/>
    <x v="1"/>
    <x v="0"/>
    <x v="1"/>
    <n v="39"/>
    <n v="2"/>
    <n v="5"/>
    <n v="1"/>
    <n v="4"/>
    <n v="3"/>
    <s v="Y"/>
    <n v="3"/>
    <n v="4"/>
    <n v="9"/>
    <n v="3"/>
    <n v="8"/>
    <n v="7"/>
    <n v="7"/>
    <n v="7880"/>
    <n v="1"/>
    <n v="0"/>
    <n v="41"/>
    <n v="2560"/>
    <n v="80"/>
    <n v="0"/>
  </r>
  <r>
    <n v="986"/>
    <x v="1"/>
    <x v="0"/>
    <x v="2"/>
    <x v="0"/>
    <x v="2"/>
    <x v="3"/>
    <x v="0"/>
    <x v="0"/>
    <x v="0"/>
    <x v="2"/>
    <n v="4"/>
    <x v="0"/>
    <x v="1"/>
    <x v="0"/>
    <x v="3"/>
    <x v="4"/>
    <x v="0"/>
    <n v="16"/>
    <x v="0"/>
    <x v="1"/>
    <x v="2"/>
    <n v="2"/>
    <x v="2"/>
    <s v="0-8 Years"/>
    <x v="2"/>
    <x v="0"/>
    <x v="2"/>
    <n v="40"/>
    <n v="24"/>
    <n v="3"/>
    <n v="2"/>
    <n v="4"/>
    <n v="2"/>
    <s v="Y"/>
    <n v="3"/>
    <n v="4"/>
    <n v="22"/>
    <n v="2"/>
    <n v="1"/>
    <n v="0"/>
    <n v="0"/>
    <n v="13194"/>
    <n v="1"/>
    <n v="0"/>
    <n v="100"/>
    <n v="17071"/>
    <n v="80"/>
    <n v="0"/>
  </r>
  <r>
    <n v="987"/>
    <x v="0"/>
    <x v="1"/>
    <x v="1"/>
    <x v="1"/>
    <x v="4"/>
    <x v="2"/>
    <x v="2"/>
    <x v="1"/>
    <x v="1"/>
    <x v="2"/>
    <n v="2"/>
    <x v="3"/>
    <x v="2"/>
    <x v="2"/>
    <x v="0"/>
    <x v="1"/>
    <x v="0"/>
    <n v="19"/>
    <x v="0"/>
    <x v="3"/>
    <x v="2"/>
    <n v="3"/>
    <x v="3"/>
    <s v="17-24 Years"/>
    <x v="5"/>
    <x v="0"/>
    <x v="1"/>
    <n v="47"/>
    <n v="16"/>
    <n v="4"/>
    <n v="3"/>
    <n v="4"/>
    <n v="3"/>
    <s v="Y"/>
    <n v="3"/>
    <n v="3"/>
    <n v="20"/>
    <n v="4"/>
    <n v="19"/>
    <n v="10"/>
    <n v="7"/>
    <n v="5067"/>
    <n v="1"/>
    <n v="2"/>
    <n v="64"/>
    <n v="6759"/>
    <n v="80"/>
    <n v="0"/>
  </r>
  <r>
    <n v="990"/>
    <x v="1"/>
    <x v="1"/>
    <x v="2"/>
    <x v="0"/>
    <x v="1"/>
    <x v="2"/>
    <x v="4"/>
    <x v="3"/>
    <x v="1"/>
    <x v="0"/>
    <n v="2"/>
    <x v="0"/>
    <x v="0"/>
    <x v="2"/>
    <x v="0"/>
    <x v="4"/>
    <x v="1"/>
    <n v="13"/>
    <x v="0"/>
    <x v="1"/>
    <x v="1"/>
    <n v="3"/>
    <x v="1"/>
    <s v="0-8 Years"/>
    <x v="1"/>
    <x v="0"/>
    <x v="1"/>
    <n v="36"/>
    <n v="8"/>
    <n v="4"/>
    <n v="1"/>
    <n v="3"/>
    <n v="4"/>
    <s v="Y"/>
    <n v="3"/>
    <n v="4"/>
    <n v="12"/>
    <n v="3"/>
    <n v="7"/>
    <n v="7"/>
    <n v="7"/>
    <n v="5079"/>
    <n v="1"/>
    <n v="0"/>
    <n v="84"/>
    <n v="25952"/>
    <n v="80"/>
    <n v="2"/>
  </r>
  <r>
    <n v="991"/>
    <x v="1"/>
    <x v="0"/>
    <x v="2"/>
    <x v="1"/>
    <x v="1"/>
    <x v="0"/>
    <x v="2"/>
    <x v="1"/>
    <x v="1"/>
    <x v="1"/>
    <n v="1"/>
    <x v="1"/>
    <x v="3"/>
    <x v="0"/>
    <x v="1"/>
    <x v="1"/>
    <x v="0"/>
    <n v="22"/>
    <x v="1"/>
    <x v="0"/>
    <x v="0"/>
    <n v="0"/>
    <x v="1"/>
    <s v="0-8 Years"/>
    <x v="2"/>
    <x v="0"/>
    <x v="2"/>
    <n v="31"/>
    <n v="9"/>
    <n v="2"/>
    <n v="3"/>
    <n v="2"/>
    <n v="1"/>
    <s v="Y"/>
    <n v="4"/>
    <n v="1"/>
    <n v="4"/>
    <n v="3"/>
    <n v="3"/>
    <n v="2"/>
    <n v="2"/>
    <n v="2321"/>
    <n v="1"/>
    <n v="1"/>
    <n v="46"/>
    <n v="10322"/>
    <n v="80"/>
    <n v="0"/>
  </r>
  <r>
    <n v="992"/>
    <x v="1"/>
    <x v="1"/>
    <x v="2"/>
    <x v="0"/>
    <x v="4"/>
    <x v="3"/>
    <x v="0"/>
    <x v="2"/>
    <x v="1"/>
    <x v="0"/>
    <n v="4"/>
    <x v="5"/>
    <x v="2"/>
    <x v="0"/>
    <x v="4"/>
    <x v="1"/>
    <x v="1"/>
    <n v="11"/>
    <x v="0"/>
    <x v="1"/>
    <x v="1"/>
    <n v="2"/>
    <x v="1"/>
    <s v="9-16 Years"/>
    <x v="1"/>
    <x v="2"/>
    <x v="2"/>
    <n v="33"/>
    <n v="17"/>
    <n v="3"/>
    <n v="4"/>
    <n v="3"/>
    <n v="3"/>
    <s v="Y"/>
    <n v="3"/>
    <n v="4"/>
    <n v="10"/>
    <n v="3"/>
    <n v="10"/>
    <n v="8"/>
    <n v="0"/>
    <n v="17444"/>
    <n v="1"/>
    <n v="6"/>
    <n v="38"/>
    <n v="20489"/>
    <n v="80"/>
    <n v="0"/>
  </r>
  <r>
    <n v="994"/>
    <x v="2"/>
    <x v="0"/>
    <x v="0"/>
    <x v="1"/>
    <x v="1"/>
    <x v="3"/>
    <x v="0"/>
    <x v="2"/>
    <x v="0"/>
    <x v="1"/>
    <n v="1"/>
    <x v="1"/>
    <x v="3"/>
    <x v="0"/>
    <x v="1"/>
    <x v="2"/>
    <x v="0"/>
    <n v="20"/>
    <x v="1"/>
    <x v="3"/>
    <x v="0"/>
    <n v="5"/>
    <x v="1"/>
    <s v="0-8 Years"/>
    <x v="2"/>
    <x v="0"/>
    <x v="2"/>
    <n v="29"/>
    <n v="10"/>
    <n v="3"/>
    <n v="4"/>
    <n v="2"/>
    <n v="1"/>
    <s v="Y"/>
    <n v="4"/>
    <n v="3"/>
    <n v="3"/>
    <n v="3"/>
    <n v="0"/>
    <n v="0"/>
    <n v="0"/>
    <n v="2404"/>
    <n v="1"/>
    <n v="0"/>
    <n v="92"/>
    <n v="11479"/>
    <n v="80"/>
    <n v="0"/>
  </r>
  <r>
    <n v="995"/>
    <x v="1"/>
    <x v="1"/>
    <x v="0"/>
    <x v="1"/>
    <x v="4"/>
    <x v="1"/>
    <x v="0"/>
    <x v="0"/>
    <x v="0"/>
    <x v="0"/>
    <n v="1"/>
    <x v="1"/>
    <x v="0"/>
    <x v="0"/>
    <x v="1"/>
    <x v="8"/>
    <x v="1"/>
    <n v="18"/>
    <x v="0"/>
    <x v="0"/>
    <x v="0"/>
    <n v="4"/>
    <x v="1"/>
    <s v="0-8 Years"/>
    <x v="2"/>
    <x v="0"/>
    <x v="2"/>
    <n v="33"/>
    <n v="13"/>
    <n v="1"/>
    <n v="2"/>
    <n v="3"/>
    <n v="4"/>
    <s v="Y"/>
    <n v="3"/>
    <n v="1"/>
    <n v="5"/>
    <n v="3"/>
    <n v="3"/>
    <n v="2"/>
    <n v="2"/>
    <n v="3452"/>
    <n v="1"/>
    <n v="0"/>
    <n v="53"/>
    <n v="17241"/>
    <n v="80"/>
    <n v="0"/>
  </r>
  <r>
    <n v="996"/>
    <x v="0"/>
    <x v="1"/>
    <x v="0"/>
    <x v="1"/>
    <x v="0"/>
    <x v="2"/>
    <x v="2"/>
    <x v="2"/>
    <x v="0"/>
    <x v="0"/>
    <n v="1"/>
    <x v="2"/>
    <x v="0"/>
    <x v="2"/>
    <x v="1"/>
    <x v="8"/>
    <x v="1"/>
    <n v="14"/>
    <x v="0"/>
    <x v="1"/>
    <x v="0"/>
    <n v="2"/>
    <x v="1"/>
    <s v="0-8 Years"/>
    <x v="2"/>
    <x v="0"/>
    <x v="2"/>
    <n v="45"/>
    <n v="1"/>
    <n v="4"/>
    <n v="4"/>
    <n v="3"/>
    <n v="4"/>
    <s v="Y"/>
    <n v="3"/>
    <n v="4"/>
    <n v="8"/>
    <n v="3"/>
    <n v="5"/>
    <n v="3"/>
    <n v="2"/>
    <n v="2270"/>
    <n v="1"/>
    <n v="0"/>
    <n v="91"/>
    <n v="11005"/>
    <n v="80"/>
    <n v="2"/>
  </r>
  <r>
    <n v="997"/>
    <x v="0"/>
    <x v="1"/>
    <x v="0"/>
    <x v="1"/>
    <x v="0"/>
    <x v="0"/>
    <x v="2"/>
    <x v="2"/>
    <x v="1"/>
    <x v="0"/>
    <n v="4"/>
    <x v="7"/>
    <x v="0"/>
    <x v="2"/>
    <x v="4"/>
    <x v="3"/>
    <x v="1"/>
    <n v="22"/>
    <x v="1"/>
    <x v="3"/>
    <x v="3"/>
    <n v="1"/>
    <x v="2"/>
    <s v="0-8 Years"/>
    <x v="0"/>
    <x v="0"/>
    <x v="2"/>
    <n v="50"/>
    <n v="1"/>
    <n v="2"/>
    <n v="4"/>
    <n v="3"/>
    <n v="4"/>
    <s v="Y"/>
    <n v="4"/>
    <n v="3"/>
    <n v="32"/>
    <n v="2"/>
    <n v="5"/>
    <n v="4"/>
    <n v="3"/>
    <n v="17399"/>
    <n v="1"/>
    <n v="1"/>
    <n v="66"/>
    <n v="6615"/>
    <n v="80"/>
    <n v="1"/>
  </r>
  <r>
    <n v="998"/>
    <x v="1"/>
    <x v="1"/>
    <x v="1"/>
    <x v="1"/>
    <x v="0"/>
    <x v="2"/>
    <x v="1"/>
    <x v="1"/>
    <x v="0"/>
    <x v="2"/>
    <n v="2"/>
    <x v="4"/>
    <x v="1"/>
    <x v="1"/>
    <x v="0"/>
    <x v="1"/>
    <x v="0"/>
    <n v="13"/>
    <x v="0"/>
    <x v="0"/>
    <x v="0"/>
    <n v="2"/>
    <x v="1"/>
    <s v="0-8 Years"/>
    <x v="0"/>
    <x v="0"/>
    <x v="2"/>
    <n v="33"/>
    <n v="1"/>
    <n v="4"/>
    <n v="3"/>
    <n v="4"/>
    <n v="2"/>
    <s v="Y"/>
    <n v="3"/>
    <n v="1"/>
    <n v="6"/>
    <n v="3"/>
    <n v="6"/>
    <n v="5"/>
    <n v="2"/>
    <n v="5488"/>
    <n v="1"/>
    <n v="1"/>
    <n v="84"/>
    <n v="20161"/>
    <n v="80"/>
    <n v="1"/>
  </r>
  <r>
    <n v="999"/>
    <x v="0"/>
    <x v="1"/>
    <x v="1"/>
    <x v="1"/>
    <x v="1"/>
    <x v="3"/>
    <x v="2"/>
    <x v="3"/>
    <x v="1"/>
    <x v="0"/>
    <n v="5"/>
    <x v="7"/>
    <x v="2"/>
    <x v="2"/>
    <x v="4"/>
    <x v="6"/>
    <x v="1"/>
    <n v="17"/>
    <x v="0"/>
    <x v="2"/>
    <x v="2"/>
    <n v="2"/>
    <x v="3"/>
    <s v="17-24 Years"/>
    <x v="4"/>
    <x v="0"/>
    <x v="3"/>
    <n v="41"/>
    <n v="9"/>
    <n v="3"/>
    <n v="1"/>
    <n v="3"/>
    <n v="3"/>
    <s v="Y"/>
    <n v="3"/>
    <n v="2"/>
    <n v="21"/>
    <n v="4"/>
    <n v="18"/>
    <n v="16"/>
    <n v="11"/>
    <n v="19419"/>
    <n v="1"/>
    <n v="0"/>
    <n v="64"/>
    <n v="3735"/>
    <n v="80"/>
    <n v="1"/>
  </r>
  <r>
    <n v="1001"/>
    <x v="2"/>
    <x v="1"/>
    <x v="0"/>
    <x v="1"/>
    <x v="4"/>
    <x v="2"/>
    <x v="4"/>
    <x v="1"/>
    <x v="0"/>
    <x v="0"/>
    <n v="1"/>
    <x v="2"/>
    <x v="1"/>
    <x v="1"/>
    <x v="1"/>
    <x v="3"/>
    <x v="1"/>
    <n v="14"/>
    <x v="0"/>
    <x v="2"/>
    <x v="0"/>
    <n v="2"/>
    <x v="1"/>
    <s v="0-8 Years"/>
    <x v="2"/>
    <x v="0"/>
    <x v="2"/>
    <n v="27"/>
    <n v="16"/>
    <n v="4"/>
    <n v="3"/>
    <n v="3"/>
    <n v="2"/>
    <s v="Y"/>
    <n v="3"/>
    <n v="2"/>
    <n v="4"/>
    <n v="3"/>
    <n v="2"/>
    <n v="2"/>
    <n v="2"/>
    <n v="2811"/>
    <n v="1"/>
    <n v="2"/>
    <n v="37"/>
    <n v="12086"/>
    <n v="80"/>
    <n v="1"/>
  </r>
  <r>
    <n v="1002"/>
    <x v="0"/>
    <x v="1"/>
    <x v="2"/>
    <x v="1"/>
    <x v="2"/>
    <x v="0"/>
    <x v="0"/>
    <x v="2"/>
    <x v="1"/>
    <x v="0"/>
    <n v="2"/>
    <x v="2"/>
    <x v="3"/>
    <x v="1"/>
    <x v="1"/>
    <x v="1"/>
    <x v="0"/>
    <n v="15"/>
    <x v="0"/>
    <x v="3"/>
    <x v="1"/>
    <n v="2"/>
    <x v="1"/>
    <s v="9-16 Years"/>
    <x v="1"/>
    <x v="0"/>
    <x v="1"/>
    <n v="45"/>
    <n v="23"/>
    <n v="2"/>
    <n v="4"/>
    <n v="3"/>
    <n v="1"/>
    <s v="Y"/>
    <n v="3"/>
    <n v="3"/>
    <n v="9"/>
    <n v="3"/>
    <n v="9"/>
    <n v="8"/>
    <n v="8"/>
    <n v="3633"/>
    <n v="1"/>
    <n v="0"/>
    <n v="42"/>
    <n v="14039"/>
    <n v="80"/>
    <n v="1"/>
  </r>
  <r>
    <n v="1003"/>
    <x v="0"/>
    <x v="1"/>
    <x v="0"/>
    <x v="0"/>
    <x v="0"/>
    <x v="0"/>
    <x v="0"/>
    <x v="2"/>
    <x v="0"/>
    <x v="0"/>
    <n v="2"/>
    <x v="0"/>
    <x v="0"/>
    <x v="0"/>
    <x v="0"/>
    <x v="1"/>
    <x v="0"/>
    <n v="17"/>
    <x v="0"/>
    <x v="3"/>
    <x v="1"/>
    <n v="0"/>
    <x v="1"/>
    <s v="9-16 Years"/>
    <x v="2"/>
    <x v="0"/>
    <x v="1"/>
    <n v="47"/>
    <n v="4"/>
    <n v="2"/>
    <n v="4"/>
    <n v="3"/>
    <n v="4"/>
    <s v="Y"/>
    <n v="3"/>
    <n v="3"/>
    <n v="9"/>
    <n v="3"/>
    <n v="9"/>
    <n v="0"/>
    <n v="7"/>
    <n v="4163"/>
    <n v="1"/>
    <n v="0"/>
    <n v="83"/>
    <n v="8571"/>
    <n v="80"/>
    <n v="0"/>
  </r>
  <r>
    <n v="1004"/>
    <x v="2"/>
    <x v="0"/>
    <x v="0"/>
    <x v="1"/>
    <x v="2"/>
    <x v="3"/>
    <x v="0"/>
    <x v="3"/>
    <x v="0"/>
    <x v="0"/>
    <n v="1"/>
    <x v="1"/>
    <x v="2"/>
    <x v="1"/>
    <x v="1"/>
    <x v="4"/>
    <x v="0"/>
    <n v="11"/>
    <x v="0"/>
    <x v="2"/>
    <x v="0"/>
    <n v="2"/>
    <x v="1"/>
    <s v="0-8 Years"/>
    <x v="2"/>
    <x v="0"/>
    <x v="2"/>
    <n v="30"/>
    <n v="22"/>
    <n v="3"/>
    <n v="1"/>
    <n v="3"/>
    <n v="3"/>
    <s v="Y"/>
    <n v="3"/>
    <n v="2"/>
    <n v="7"/>
    <n v="3"/>
    <n v="5"/>
    <n v="2"/>
    <n v="1"/>
    <n v="2132"/>
    <n v="1"/>
    <n v="0"/>
    <n v="48"/>
    <n v="11539"/>
    <n v="80"/>
    <n v="0"/>
  </r>
  <r>
    <n v="1005"/>
    <x v="0"/>
    <x v="1"/>
    <x v="0"/>
    <x v="1"/>
    <x v="2"/>
    <x v="3"/>
    <x v="0"/>
    <x v="2"/>
    <x v="1"/>
    <x v="0"/>
    <n v="4"/>
    <x v="3"/>
    <x v="2"/>
    <x v="1"/>
    <x v="3"/>
    <x v="8"/>
    <x v="0"/>
    <n v="18"/>
    <x v="0"/>
    <x v="1"/>
    <x v="2"/>
    <n v="2"/>
    <x v="1"/>
    <s v="9-16 Years"/>
    <x v="5"/>
    <x v="0"/>
    <x v="0"/>
    <n v="50"/>
    <n v="24"/>
    <n v="3"/>
    <n v="4"/>
    <n v="3"/>
    <n v="3"/>
    <s v="Y"/>
    <n v="3"/>
    <n v="4"/>
    <n v="22"/>
    <n v="3"/>
    <n v="12"/>
    <n v="11"/>
    <n v="5"/>
    <n v="13973"/>
    <n v="1"/>
    <n v="1"/>
    <n v="95"/>
    <n v="4161"/>
    <n v="80"/>
    <n v="1"/>
  </r>
  <r>
    <n v="1006"/>
    <x v="1"/>
    <x v="1"/>
    <x v="1"/>
    <x v="1"/>
    <x v="1"/>
    <x v="1"/>
    <x v="2"/>
    <x v="1"/>
    <x v="1"/>
    <x v="0"/>
    <n v="1"/>
    <x v="1"/>
    <x v="2"/>
    <x v="1"/>
    <x v="1"/>
    <x v="1"/>
    <x v="1"/>
    <n v="17"/>
    <x v="0"/>
    <x v="2"/>
    <x v="0"/>
    <n v="0"/>
    <x v="2"/>
    <s v="0-8 Years"/>
    <x v="2"/>
    <x v="0"/>
    <x v="2"/>
    <n v="38"/>
    <n v="10"/>
    <n v="1"/>
    <n v="3"/>
    <n v="3"/>
    <n v="3"/>
    <s v="Y"/>
    <n v="3"/>
    <n v="2"/>
    <n v="3"/>
    <n v="2"/>
    <n v="2"/>
    <n v="1"/>
    <n v="2"/>
    <n v="2684"/>
    <n v="1"/>
    <n v="0"/>
    <n v="66"/>
    <n v="12127"/>
    <n v="80"/>
    <n v="1"/>
  </r>
  <r>
    <n v="1007"/>
    <x v="0"/>
    <x v="1"/>
    <x v="0"/>
    <x v="1"/>
    <x v="1"/>
    <x v="0"/>
    <x v="2"/>
    <x v="2"/>
    <x v="1"/>
    <x v="0"/>
    <n v="3"/>
    <x v="3"/>
    <x v="2"/>
    <x v="2"/>
    <x v="2"/>
    <x v="2"/>
    <x v="1"/>
    <n v="13"/>
    <x v="0"/>
    <x v="2"/>
    <x v="1"/>
    <n v="3"/>
    <x v="1"/>
    <s v="0-8 Years"/>
    <x v="1"/>
    <x v="0"/>
    <x v="1"/>
    <n v="46"/>
    <n v="7"/>
    <n v="2"/>
    <n v="4"/>
    <n v="3"/>
    <n v="3"/>
    <s v="Y"/>
    <n v="3"/>
    <n v="2"/>
    <n v="13"/>
    <n v="3"/>
    <n v="8"/>
    <n v="7"/>
    <n v="7"/>
    <n v="10845"/>
    <n v="1"/>
    <n v="0"/>
    <n v="75"/>
    <n v="24208"/>
    <n v="80"/>
    <n v="1"/>
  </r>
  <r>
    <n v="1009"/>
    <x v="2"/>
    <x v="1"/>
    <x v="0"/>
    <x v="1"/>
    <x v="4"/>
    <x v="1"/>
    <x v="2"/>
    <x v="2"/>
    <x v="0"/>
    <x v="1"/>
    <n v="2"/>
    <x v="3"/>
    <x v="2"/>
    <x v="2"/>
    <x v="0"/>
    <x v="1"/>
    <x v="1"/>
    <n v="15"/>
    <x v="0"/>
    <x v="2"/>
    <x v="0"/>
    <n v="6"/>
    <x v="1"/>
    <s v="0-8 Years"/>
    <x v="2"/>
    <x v="0"/>
    <x v="2"/>
    <n v="24"/>
    <n v="17"/>
    <n v="1"/>
    <n v="4"/>
    <n v="2"/>
    <n v="3"/>
    <s v="Y"/>
    <n v="3"/>
    <n v="2"/>
    <n v="5"/>
    <n v="3"/>
    <n v="4"/>
    <n v="2"/>
    <n v="2"/>
    <n v="4377"/>
    <n v="1"/>
    <n v="3"/>
    <n v="41"/>
    <n v="24117"/>
    <n v="80"/>
    <n v="2"/>
  </r>
  <r>
    <n v="1010"/>
    <x v="1"/>
    <x v="0"/>
    <x v="0"/>
    <x v="1"/>
    <x v="4"/>
    <x v="2"/>
    <x v="1"/>
    <x v="1"/>
    <x v="1"/>
    <x v="1"/>
    <n v="1"/>
    <x v="2"/>
    <x v="1"/>
    <x v="2"/>
    <x v="1"/>
    <x v="1"/>
    <x v="0"/>
    <n v="24"/>
    <x v="1"/>
    <x v="1"/>
    <x v="0"/>
    <n v="2"/>
    <x v="0"/>
    <s v="0-8 Years"/>
    <x v="2"/>
    <x v="0"/>
    <x v="2"/>
    <n v="35"/>
    <n v="14"/>
    <n v="4"/>
    <n v="3"/>
    <n v="2"/>
    <n v="2"/>
    <s v="Y"/>
    <n v="4"/>
    <n v="4"/>
    <n v="5"/>
    <n v="1"/>
    <n v="4"/>
    <n v="2"/>
    <n v="2"/>
    <n v="3743"/>
    <n v="1"/>
    <n v="0"/>
    <n v="39"/>
    <n v="10074"/>
    <n v="80"/>
    <n v="1"/>
  </r>
  <r>
    <n v="1011"/>
    <x v="1"/>
    <x v="1"/>
    <x v="1"/>
    <x v="1"/>
    <x v="0"/>
    <x v="1"/>
    <x v="0"/>
    <x v="1"/>
    <x v="0"/>
    <x v="0"/>
    <n v="2"/>
    <x v="3"/>
    <x v="3"/>
    <x v="1"/>
    <x v="0"/>
    <x v="1"/>
    <x v="1"/>
    <n v="12"/>
    <x v="0"/>
    <x v="3"/>
    <x v="0"/>
    <n v="1"/>
    <x v="1"/>
    <s v="0-8 Years"/>
    <x v="2"/>
    <x v="0"/>
    <x v="2"/>
    <n v="31"/>
    <n v="1"/>
    <n v="1"/>
    <n v="3"/>
    <n v="3"/>
    <n v="1"/>
    <s v="Y"/>
    <n v="3"/>
    <n v="3"/>
    <n v="4"/>
    <n v="3"/>
    <n v="4"/>
    <n v="3"/>
    <n v="3"/>
    <n v="4148"/>
    <n v="1"/>
    <n v="0"/>
    <n v="96"/>
    <n v="11275"/>
    <n v="80"/>
    <n v="1"/>
  </r>
  <r>
    <n v="1012"/>
    <x v="4"/>
    <x v="1"/>
    <x v="2"/>
    <x v="1"/>
    <x v="0"/>
    <x v="0"/>
    <x v="0"/>
    <x v="0"/>
    <x v="1"/>
    <x v="0"/>
    <n v="1"/>
    <x v="1"/>
    <x v="0"/>
    <x v="0"/>
    <x v="1"/>
    <x v="1"/>
    <x v="1"/>
    <n v="15"/>
    <x v="0"/>
    <x v="1"/>
    <x v="0"/>
    <n v="2"/>
    <x v="1"/>
    <s v="0-8 Years"/>
    <x v="2"/>
    <x v="0"/>
    <x v="2"/>
    <n v="18"/>
    <n v="5"/>
    <n v="2"/>
    <n v="2"/>
    <n v="3"/>
    <n v="4"/>
    <s v="Y"/>
    <n v="3"/>
    <n v="4"/>
    <n v="0"/>
    <n v="3"/>
    <n v="0"/>
    <n v="0"/>
    <n v="0"/>
    <n v="1051"/>
    <n v="1"/>
    <n v="0"/>
    <n v="73"/>
    <n v="13493"/>
    <n v="80"/>
    <n v="0"/>
  </r>
  <r>
    <n v="1013"/>
    <x v="3"/>
    <x v="1"/>
    <x v="0"/>
    <x v="1"/>
    <x v="4"/>
    <x v="3"/>
    <x v="4"/>
    <x v="1"/>
    <x v="0"/>
    <x v="0"/>
    <n v="3"/>
    <x v="3"/>
    <x v="2"/>
    <x v="1"/>
    <x v="2"/>
    <x v="0"/>
    <x v="1"/>
    <n v="11"/>
    <x v="0"/>
    <x v="3"/>
    <x v="2"/>
    <n v="2"/>
    <x v="1"/>
    <s v="9-16 Years"/>
    <x v="1"/>
    <x v="0"/>
    <x v="1"/>
    <n v="54"/>
    <n v="17"/>
    <n v="3"/>
    <n v="3"/>
    <n v="3"/>
    <n v="3"/>
    <s v="Y"/>
    <n v="3"/>
    <n v="3"/>
    <n v="22"/>
    <n v="3"/>
    <n v="10"/>
    <n v="7"/>
    <n v="8"/>
    <n v="10739"/>
    <n v="1"/>
    <n v="0"/>
    <n v="56"/>
    <n v="13943"/>
    <n v="80"/>
    <n v="1"/>
  </r>
  <r>
    <n v="1014"/>
    <x v="1"/>
    <x v="1"/>
    <x v="0"/>
    <x v="1"/>
    <x v="3"/>
    <x v="2"/>
    <x v="2"/>
    <x v="1"/>
    <x v="0"/>
    <x v="0"/>
    <n v="3"/>
    <x v="4"/>
    <x v="2"/>
    <x v="2"/>
    <x v="2"/>
    <x v="1"/>
    <x v="0"/>
    <n v="11"/>
    <x v="0"/>
    <x v="3"/>
    <x v="1"/>
    <n v="3"/>
    <x v="2"/>
    <s v="9-16 Years"/>
    <x v="5"/>
    <x v="4"/>
    <x v="2"/>
    <n v="35"/>
    <n v="25"/>
    <n v="4"/>
    <n v="3"/>
    <n v="3"/>
    <n v="3"/>
    <s v="Y"/>
    <n v="3"/>
    <n v="3"/>
    <n v="16"/>
    <n v="2"/>
    <n v="16"/>
    <n v="10"/>
    <n v="1"/>
    <n v="10388"/>
    <n v="1"/>
    <n v="10"/>
    <n v="57"/>
    <n v="6975"/>
    <n v="80"/>
    <n v="1"/>
  </r>
  <r>
    <n v="1015"/>
    <x v="2"/>
    <x v="1"/>
    <x v="0"/>
    <x v="1"/>
    <x v="1"/>
    <x v="0"/>
    <x v="0"/>
    <x v="0"/>
    <x v="0"/>
    <x v="2"/>
    <n v="3"/>
    <x v="7"/>
    <x v="3"/>
    <x v="1"/>
    <x v="2"/>
    <x v="1"/>
    <x v="0"/>
    <n v="12"/>
    <x v="0"/>
    <x v="3"/>
    <x v="1"/>
    <n v="4"/>
    <x v="2"/>
    <s v="0-8 Years"/>
    <x v="1"/>
    <x v="0"/>
    <x v="1"/>
    <n v="30"/>
    <n v="8"/>
    <n v="2"/>
    <n v="2"/>
    <n v="4"/>
    <n v="1"/>
    <s v="Y"/>
    <n v="3"/>
    <n v="3"/>
    <n v="9"/>
    <n v="2"/>
    <n v="8"/>
    <n v="7"/>
    <n v="7"/>
    <n v="11416"/>
    <n v="1"/>
    <n v="1"/>
    <n v="73"/>
    <n v="17802"/>
    <n v="80"/>
    <n v="3"/>
  </r>
  <r>
    <n v="1016"/>
    <x v="4"/>
    <x v="0"/>
    <x v="0"/>
    <x v="1"/>
    <x v="1"/>
    <x v="3"/>
    <x v="2"/>
    <x v="2"/>
    <x v="0"/>
    <x v="1"/>
    <n v="1"/>
    <x v="1"/>
    <x v="3"/>
    <x v="0"/>
    <x v="1"/>
    <x v="1"/>
    <x v="0"/>
    <n v="15"/>
    <x v="0"/>
    <x v="0"/>
    <x v="0"/>
    <n v="2"/>
    <x v="1"/>
    <s v="0-8 Years"/>
    <x v="2"/>
    <x v="0"/>
    <x v="2"/>
    <n v="20"/>
    <n v="11"/>
    <n v="3"/>
    <n v="4"/>
    <n v="2"/>
    <n v="1"/>
    <s v="Y"/>
    <n v="3"/>
    <n v="1"/>
    <n v="1"/>
    <n v="3"/>
    <n v="1"/>
    <n v="0"/>
    <n v="0"/>
    <n v="2600"/>
    <n v="1"/>
    <n v="0"/>
    <n v="98"/>
    <n v="18275"/>
    <n v="80"/>
    <n v="0"/>
  </r>
  <r>
    <n v="1017"/>
    <x v="2"/>
    <x v="0"/>
    <x v="1"/>
    <x v="1"/>
    <x v="0"/>
    <x v="3"/>
    <x v="2"/>
    <x v="0"/>
    <x v="0"/>
    <x v="0"/>
    <n v="1"/>
    <x v="2"/>
    <x v="1"/>
    <x v="0"/>
    <x v="1"/>
    <x v="1"/>
    <x v="1"/>
    <n v="17"/>
    <x v="0"/>
    <x v="0"/>
    <x v="0"/>
    <n v="3"/>
    <x v="1"/>
    <s v="0-8 Years"/>
    <x v="2"/>
    <x v="0"/>
    <x v="2"/>
    <n v="30"/>
    <n v="5"/>
    <n v="3"/>
    <n v="2"/>
    <n v="3"/>
    <n v="2"/>
    <s v="Y"/>
    <n v="3"/>
    <n v="1"/>
    <n v="4"/>
    <n v="3"/>
    <n v="3"/>
    <n v="2"/>
    <n v="2"/>
    <n v="2422"/>
    <n v="1"/>
    <n v="1"/>
    <n v="60"/>
    <n v="25725"/>
    <n v="80"/>
    <n v="0"/>
  </r>
  <r>
    <n v="1018"/>
    <x v="2"/>
    <x v="1"/>
    <x v="0"/>
    <x v="1"/>
    <x v="0"/>
    <x v="0"/>
    <x v="2"/>
    <x v="2"/>
    <x v="1"/>
    <x v="2"/>
    <n v="2"/>
    <x v="3"/>
    <x v="0"/>
    <x v="1"/>
    <x v="0"/>
    <x v="1"/>
    <x v="1"/>
    <n v="12"/>
    <x v="0"/>
    <x v="2"/>
    <x v="0"/>
    <n v="2"/>
    <x v="1"/>
    <s v="0-8 Years"/>
    <x v="1"/>
    <x v="0"/>
    <x v="2"/>
    <n v="26"/>
    <n v="2"/>
    <n v="2"/>
    <n v="4"/>
    <n v="4"/>
    <n v="4"/>
    <s v="Y"/>
    <n v="3"/>
    <n v="2"/>
    <n v="8"/>
    <n v="3"/>
    <n v="8"/>
    <n v="7"/>
    <n v="3"/>
    <n v="5472"/>
    <n v="1"/>
    <n v="1"/>
    <n v="32"/>
    <n v="3334"/>
    <n v="80"/>
    <n v="0"/>
  </r>
  <r>
    <n v="1019"/>
    <x v="2"/>
    <x v="1"/>
    <x v="0"/>
    <x v="1"/>
    <x v="1"/>
    <x v="1"/>
    <x v="0"/>
    <x v="0"/>
    <x v="1"/>
    <x v="3"/>
    <n v="1"/>
    <x v="2"/>
    <x v="3"/>
    <x v="1"/>
    <x v="1"/>
    <x v="1"/>
    <x v="1"/>
    <n v="15"/>
    <x v="0"/>
    <x v="0"/>
    <x v="0"/>
    <n v="3"/>
    <x v="2"/>
    <s v="0-8 Years"/>
    <x v="2"/>
    <x v="0"/>
    <x v="2"/>
    <n v="22"/>
    <n v="8"/>
    <n v="1"/>
    <n v="2"/>
    <n v="1"/>
    <n v="1"/>
    <s v="Y"/>
    <n v="3"/>
    <n v="1"/>
    <n v="4"/>
    <n v="2"/>
    <n v="4"/>
    <n v="3"/>
    <n v="1"/>
    <n v="2451"/>
    <n v="1"/>
    <n v="1"/>
    <n v="94"/>
    <n v="6881"/>
    <n v="80"/>
    <n v="1"/>
  </r>
  <r>
    <n v="1022"/>
    <x v="0"/>
    <x v="1"/>
    <x v="0"/>
    <x v="1"/>
    <x v="0"/>
    <x v="3"/>
    <x v="0"/>
    <x v="3"/>
    <x v="1"/>
    <x v="1"/>
    <n v="2"/>
    <x v="4"/>
    <x v="2"/>
    <x v="0"/>
    <x v="0"/>
    <x v="6"/>
    <x v="1"/>
    <n v="13"/>
    <x v="0"/>
    <x v="1"/>
    <x v="2"/>
    <n v="0"/>
    <x v="1"/>
    <s v="0-8 Years"/>
    <x v="2"/>
    <x v="0"/>
    <x v="2"/>
    <n v="48"/>
    <n v="6"/>
    <n v="3"/>
    <n v="1"/>
    <n v="2"/>
    <n v="3"/>
    <s v="Y"/>
    <n v="3"/>
    <n v="4"/>
    <n v="19"/>
    <n v="3"/>
    <n v="2"/>
    <n v="2"/>
    <n v="2"/>
    <n v="4240"/>
    <n v="1"/>
    <n v="2"/>
    <n v="97"/>
    <n v="13119"/>
    <n v="80"/>
    <n v="0"/>
  </r>
  <r>
    <n v="1024"/>
    <x v="0"/>
    <x v="1"/>
    <x v="0"/>
    <x v="1"/>
    <x v="0"/>
    <x v="2"/>
    <x v="0"/>
    <x v="1"/>
    <x v="1"/>
    <x v="1"/>
    <n v="3"/>
    <x v="4"/>
    <x v="2"/>
    <x v="0"/>
    <x v="2"/>
    <x v="7"/>
    <x v="1"/>
    <n v="14"/>
    <x v="0"/>
    <x v="2"/>
    <x v="3"/>
    <n v="3"/>
    <x v="1"/>
    <s v="9-16 Years"/>
    <x v="5"/>
    <x v="2"/>
    <x v="1"/>
    <n v="48"/>
    <n v="4"/>
    <n v="4"/>
    <n v="3"/>
    <n v="2"/>
    <n v="3"/>
    <s v="Y"/>
    <n v="3"/>
    <n v="2"/>
    <n v="27"/>
    <n v="3"/>
    <n v="15"/>
    <n v="11"/>
    <n v="8"/>
    <n v="10999"/>
    <n v="1"/>
    <n v="4"/>
    <n v="78"/>
    <n v="22245"/>
    <n v="80"/>
    <n v="0"/>
  </r>
  <r>
    <n v="1025"/>
    <x v="0"/>
    <x v="1"/>
    <x v="0"/>
    <x v="1"/>
    <x v="1"/>
    <x v="0"/>
    <x v="2"/>
    <x v="2"/>
    <x v="0"/>
    <x v="0"/>
    <n v="2"/>
    <x v="3"/>
    <x v="2"/>
    <x v="0"/>
    <x v="0"/>
    <x v="2"/>
    <x v="1"/>
    <n v="14"/>
    <x v="0"/>
    <x v="2"/>
    <x v="0"/>
    <n v="6"/>
    <x v="1"/>
    <s v="0-8 Years"/>
    <x v="2"/>
    <x v="0"/>
    <x v="2"/>
    <n v="41"/>
    <n v="7"/>
    <n v="2"/>
    <n v="4"/>
    <n v="3"/>
    <n v="3"/>
    <s v="Y"/>
    <n v="3"/>
    <n v="2"/>
    <n v="8"/>
    <n v="3"/>
    <n v="2"/>
    <n v="2"/>
    <n v="1"/>
    <n v="5003"/>
    <n v="1"/>
    <n v="2"/>
    <n v="42"/>
    <n v="23371"/>
    <n v="80"/>
    <n v="0"/>
  </r>
  <r>
    <n v="1026"/>
    <x v="1"/>
    <x v="1"/>
    <x v="0"/>
    <x v="1"/>
    <x v="0"/>
    <x v="1"/>
    <x v="0"/>
    <x v="2"/>
    <x v="0"/>
    <x v="1"/>
    <n v="4"/>
    <x v="3"/>
    <x v="0"/>
    <x v="1"/>
    <x v="3"/>
    <x v="1"/>
    <x v="1"/>
    <n v="16"/>
    <x v="0"/>
    <x v="3"/>
    <x v="2"/>
    <n v="3"/>
    <x v="1"/>
    <s v="17-24 Years"/>
    <x v="0"/>
    <x v="4"/>
    <x v="1"/>
    <n v="39"/>
    <n v="1"/>
    <n v="1"/>
    <n v="4"/>
    <n v="2"/>
    <n v="4"/>
    <s v="Y"/>
    <n v="3"/>
    <n v="3"/>
    <n v="21"/>
    <n v="3"/>
    <n v="21"/>
    <n v="6"/>
    <n v="8"/>
    <n v="12742"/>
    <n v="1"/>
    <n v="11"/>
    <n v="65"/>
    <n v="7060"/>
    <n v="80"/>
    <n v="1"/>
  </r>
  <r>
    <n v="1027"/>
    <x v="2"/>
    <x v="1"/>
    <x v="0"/>
    <x v="1"/>
    <x v="0"/>
    <x v="2"/>
    <x v="0"/>
    <x v="3"/>
    <x v="0"/>
    <x v="0"/>
    <n v="2"/>
    <x v="3"/>
    <x v="0"/>
    <x v="1"/>
    <x v="0"/>
    <x v="1"/>
    <x v="1"/>
    <n v="18"/>
    <x v="0"/>
    <x v="2"/>
    <x v="0"/>
    <n v="2"/>
    <x v="1"/>
    <s v="0-8 Years"/>
    <x v="2"/>
    <x v="0"/>
    <x v="2"/>
    <n v="27"/>
    <n v="2"/>
    <n v="4"/>
    <n v="1"/>
    <n v="3"/>
    <n v="4"/>
    <s v="Y"/>
    <n v="3"/>
    <n v="2"/>
    <n v="4"/>
    <n v="3"/>
    <n v="3"/>
    <n v="2"/>
    <n v="2"/>
    <n v="4227"/>
    <n v="1"/>
    <n v="2"/>
    <n v="47"/>
    <n v="4658"/>
    <n v="80"/>
    <n v="1"/>
  </r>
  <r>
    <n v="1028"/>
    <x v="1"/>
    <x v="1"/>
    <x v="0"/>
    <x v="1"/>
    <x v="1"/>
    <x v="3"/>
    <x v="1"/>
    <x v="0"/>
    <x v="1"/>
    <x v="0"/>
    <n v="1"/>
    <x v="2"/>
    <x v="0"/>
    <x v="2"/>
    <x v="1"/>
    <x v="1"/>
    <x v="1"/>
    <n v="20"/>
    <x v="1"/>
    <x v="0"/>
    <x v="0"/>
    <n v="4"/>
    <x v="2"/>
    <s v="0-8 Years"/>
    <x v="2"/>
    <x v="0"/>
    <x v="2"/>
    <n v="35"/>
    <n v="10"/>
    <n v="3"/>
    <n v="2"/>
    <n v="3"/>
    <n v="4"/>
    <s v="Y"/>
    <n v="4"/>
    <n v="1"/>
    <n v="3"/>
    <n v="2"/>
    <n v="3"/>
    <n v="2"/>
    <n v="2"/>
    <n v="3917"/>
    <n v="1"/>
    <n v="1"/>
    <n v="45"/>
    <n v="9541"/>
    <n v="80"/>
    <n v="1"/>
  </r>
  <r>
    <n v="1029"/>
    <x v="0"/>
    <x v="1"/>
    <x v="0"/>
    <x v="0"/>
    <x v="0"/>
    <x v="0"/>
    <x v="3"/>
    <x v="2"/>
    <x v="1"/>
    <x v="0"/>
    <n v="5"/>
    <x v="5"/>
    <x v="2"/>
    <x v="1"/>
    <x v="4"/>
    <x v="2"/>
    <x v="1"/>
    <n v="13"/>
    <x v="0"/>
    <x v="2"/>
    <x v="2"/>
    <n v="3"/>
    <x v="3"/>
    <s v="0-8 Years"/>
    <x v="2"/>
    <x v="0"/>
    <x v="2"/>
    <n v="42"/>
    <n v="5"/>
    <n v="2"/>
    <n v="4"/>
    <n v="3"/>
    <n v="3"/>
    <s v="Y"/>
    <n v="3"/>
    <n v="2"/>
    <n v="21"/>
    <n v="4"/>
    <n v="1"/>
    <n v="0"/>
    <n v="0"/>
    <n v="18303"/>
    <n v="1"/>
    <n v="0"/>
    <n v="90"/>
    <n v="7770"/>
    <n v="80"/>
    <n v="0"/>
  </r>
  <r>
    <n v="1030"/>
    <x v="0"/>
    <x v="1"/>
    <x v="0"/>
    <x v="1"/>
    <x v="1"/>
    <x v="3"/>
    <x v="0"/>
    <x v="3"/>
    <x v="1"/>
    <x v="0"/>
    <n v="1"/>
    <x v="2"/>
    <x v="0"/>
    <x v="1"/>
    <x v="1"/>
    <x v="4"/>
    <x v="1"/>
    <n v="18"/>
    <x v="0"/>
    <x v="2"/>
    <x v="0"/>
    <n v="5"/>
    <x v="1"/>
    <s v="0-8 Years"/>
    <x v="2"/>
    <x v="0"/>
    <x v="2"/>
    <n v="50"/>
    <n v="9"/>
    <n v="3"/>
    <n v="1"/>
    <n v="3"/>
    <n v="4"/>
    <s v="Y"/>
    <n v="3"/>
    <n v="2"/>
    <n v="8"/>
    <n v="3"/>
    <n v="1"/>
    <n v="0"/>
    <n v="0"/>
    <n v="2380"/>
    <n v="1"/>
    <n v="0"/>
    <n v="64"/>
    <n v="20165"/>
    <n v="80"/>
    <n v="0"/>
  </r>
  <r>
    <n v="1032"/>
    <x v="3"/>
    <x v="1"/>
    <x v="0"/>
    <x v="1"/>
    <x v="0"/>
    <x v="3"/>
    <x v="0"/>
    <x v="1"/>
    <x v="0"/>
    <x v="1"/>
    <n v="4"/>
    <x v="3"/>
    <x v="0"/>
    <x v="0"/>
    <x v="3"/>
    <x v="8"/>
    <x v="0"/>
    <n v="13"/>
    <x v="0"/>
    <x v="0"/>
    <x v="3"/>
    <n v="4"/>
    <x v="1"/>
    <s v="0-8 Years"/>
    <x v="2"/>
    <x v="2"/>
    <x v="2"/>
    <n v="59"/>
    <n v="2"/>
    <n v="3"/>
    <n v="3"/>
    <n v="2"/>
    <n v="4"/>
    <s v="Y"/>
    <n v="3"/>
    <n v="1"/>
    <n v="30"/>
    <n v="3"/>
    <n v="5"/>
    <n v="3"/>
    <n v="3"/>
    <n v="13726"/>
    <n v="1"/>
    <n v="4"/>
    <n v="69"/>
    <n v="21829"/>
    <n v="80"/>
    <n v="0"/>
  </r>
  <r>
    <n v="1033"/>
    <x v="1"/>
    <x v="0"/>
    <x v="0"/>
    <x v="1"/>
    <x v="1"/>
    <x v="0"/>
    <x v="2"/>
    <x v="3"/>
    <x v="0"/>
    <x v="3"/>
    <n v="2"/>
    <x v="4"/>
    <x v="1"/>
    <x v="1"/>
    <x v="0"/>
    <x v="5"/>
    <x v="1"/>
    <n v="15"/>
    <x v="0"/>
    <x v="0"/>
    <x v="1"/>
    <n v="2"/>
    <x v="0"/>
    <s v="0-8 Years"/>
    <x v="2"/>
    <x v="0"/>
    <x v="2"/>
    <n v="37"/>
    <n v="11"/>
    <n v="2"/>
    <n v="1"/>
    <n v="1"/>
    <n v="2"/>
    <s v="Y"/>
    <n v="3"/>
    <n v="1"/>
    <n v="15"/>
    <n v="1"/>
    <n v="1"/>
    <n v="0"/>
    <n v="0"/>
    <n v="4777"/>
    <n v="1"/>
    <n v="0"/>
    <n v="61"/>
    <n v="14382"/>
    <n v="80"/>
    <n v="0"/>
  </r>
  <r>
    <n v="1034"/>
    <x v="3"/>
    <x v="1"/>
    <x v="1"/>
    <x v="1"/>
    <x v="4"/>
    <x v="2"/>
    <x v="2"/>
    <x v="1"/>
    <x v="1"/>
    <x v="0"/>
    <n v="2"/>
    <x v="4"/>
    <x v="1"/>
    <x v="1"/>
    <x v="0"/>
    <x v="8"/>
    <x v="0"/>
    <n v="14"/>
    <x v="0"/>
    <x v="1"/>
    <x v="2"/>
    <n v="3"/>
    <x v="1"/>
    <s v="0-8 Years"/>
    <x v="1"/>
    <x v="2"/>
    <x v="1"/>
    <n v="55"/>
    <n v="18"/>
    <n v="4"/>
    <n v="3"/>
    <n v="3"/>
    <n v="2"/>
    <s v="Y"/>
    <n v="3"/>
    <n v="4"/>
    <n v="17"/>
    <n v="3"/>
    <n v="8"/>
    <n v="7"/>
    <n v="7"/>
    <n v="6385"/>
    <n v="1"/>
    <n v="6"/>
    <n v="62"/>
    <n v="12992"/>
    <n v="80"/>
    <n v="2"/>
  </r>
  <r>
    <n v="1035"/>
    <x v="0"/>
    <x v="1"/>
    <x v="2"/>
    <x v="1"/>
    <x v="1"/>
    <x v="1"/>
    <x v="0"/>
    <x v="0"/>
    <x v="0"/>
    <x v="3"/>
    <n v="5"/>
    <x v="7"/>
    <x v="2"/>
    <x v="2"/>
    <x v="4"/>
    <x v="1"/>
    <x v="1"/>
    <n v="22"/>
    <x v="1"/>
    <x v="2"/>
    <x v="2"/>
    <n v="3"/>
    <x v="1"/>
    <s v="17-24 Years"/>
    <x v="4"/>
    <x v="2"/>
    <x v="3"/>
    <n v="41"/>
    <n v="7"/>
    <n v="1"/>
    <n v="2"/>
    <n v="1"/>
    <n v="3"/>
    <s v="Y"/>
    <n v="4"/>
    <n v="2"/>
    <n v="21"/>
    <n v="3"/>
    <n v="21"/>
    <n v="16"/>
    <n v="10"/>
    <n v="19973"/>
    <n v="1"/>
    <n v="5"/>
    <n v="55"/>
    <n v="20284"/>
    <n v="80"/>
    <n v="2"/>
  </r>
  <r>
    <n v="1036"/>
    <x v="1"/>
    <x v="1"/>
    <x v="0"/>
    <x v="0"/>
    <x v="0"/>
    <x v="2"/>
    <x v="0"/>
    <x v="0"/>
    <x v="1"/>
    <x v="0"/>
    <n v="2"/>
    <x v="0"/>
    <x v="0"/>
    <x v="0"/>
    <x v="0"/>
    <x v="0"/>
    <x v="0"/>
    <n v="12"/>
    <x v="0"/>
    <x v="3"/>
    <x v="2"/>
    <n v="1"/>
    <x v="1"/>
    <s v="0-8 Years"/>
    <x v="2"/>
    <x v="0"/>
    <x v="2"/>
    <n v="38"/>
    <n v="3"/>
    <n v="4"/>
    <n v="2"/>
    <n v="3"/>
    <n v="4"/>
    <s v="Y"/>
    <n v="3"/>
    <n v="3"/>
    <n v="19"/>
    <n v="3"/>
    <n v="1"/>
    <n v="0"/>
    <n v="0"/>
    <n v="6861"/>
    <n v="1"/>
    <n v="0"/>
    <n v="42"/>
    <n v="4981"/>
    <n v="80"/>
    <n v="0"/>
  </r>
  <r>
    <n v="1037"/>
    <x v="2"/>
    <x v="0"/>
    <x v="2"/>
    <x v="0"/>
    <x v="3"/>
    <x v="0"/>
    <x v="2"/>
    <x v="0"/>
    <x v="1"/>
    <x v="3"/>
    <n v="2"/>
    <x v="0"/>
    <x v="3"/>
    <x v="0"/>
    <x v="0"/>
    <x v="0"/>
    <x v="1"/>
    <n v="18"/>
    <x v="0"/>
    <x v="1"/>
    <x v="0"/>
    <n v="6"/>
    <x v="1"/>
    <s v="0-8 Years"/>
    <x v="2"/>
    <x v="0"/>
    <x v="2"/>
    <n v="26"/>
    <n v="29"/>
    <n v="2"/>
    <n v="2"/>
    <n v="1"/>
    <n v="1"/>
    <s v="Y"/>
    <n v="3"/>
    <n v="4"/>
    <n v="7"/>
    <n v="3"/>
    <n v="2"/>
    <n v="2"/>
    <n v="2"/>
    <n v="4969"/>
    <n v="1"/>
    <n v="2"/>
    <n v="79"/>
    <n v="21813"/>
    <n v="80"/>
    <n v="0"/>
  </r>
  <r>
    <n v="1038"/>
    <x v="3"/>
    <x v="0"/>
    <x v="0"/>
    <x v="0"/>
    <x v="0"/>
    <x v="1"/>
    <x v="3"/>
    <x v="3"/>
    <x v="0"/>
    <x v="3"/>
    <n v="5"/>
    <x v="5"/>
    <x v="0"/>
    <x v="1"/>
    <x v="4"/>
    <x v="1"/>
    <x v="1"/>
    <n v="15"/>
    <x v="0"/>
    <x v="1"/>
    <x v="4"/>
    <n v="3"/>
    <x v="1"/>
    <s v="25-32 Years"/>
    <x v="3"/>
    <x v="2"/>
    <x v="1"/>
    <n v="52"/>
    <n v="2"/>
    <n v="1"/>
    <n v="1"/>
    <n v="1"/>
    <n v="4"/>
    <s v="Y"/>
    <n v="3"/>
    <n v="4"/>
    <n v="33"/>
    <n v="3"/>
    <n v="32"/>
    <n v="14"/>
    <n v="9"/>
    <n v="19845"/>
    <n v="1"/>
    <n v="6"/>
    <n v="57"/>
    <n v="25846"/>
    <n v="80"/>
    <n v="1"/>
  </r>
  <r>
    <n v="1039"/>
    <x v="0"/>
    <x v="1"/>
    <x v="0"/>
    <x v="0"/>
    <x v="3"/>
    <x v="3"/>
    <x v="2"/>
    <x v="2"/>
    <x v="0"/>
    <x v="2"/>
    <n v="4"/>
    <x v="0"/>
    <x v="0"/>
    <x v="1"/>
    <x v="3"/>
    <x v="8"/>
    <x v="0"/>
    <n v="18"/>
    <x v="0"/>
    <x v="3"/>
    <x v="2"/>
    <n v="2"/>
    <x v="1"/>
    <s v="9-16 Years"/>
    <x v="5"/>
    <x v="4"/>
    <x v="3"/>
    <n v="44"/>
    <n v="28"/>
    <n v="3"/>
    <n v="4"/>
    <n v="4"/>
    <n v="4"/>
    <s v="Y"/>
    <n v="3"/>
    <n v="3"/>
    <n v="23"/>
    <n v="3"/>
    <n v="12"/>
    <n v="11"/>
    <n v="11"/>
    <n v="13320"/>
    <n v="1"/>
    <n v="11"/>
    <n v="53"/>
    <n v="11737"/>
    <n v="80"/>
    <n v="1"/>
  </r>
  <r>
    <n v="1040"/>
    <x v="0"/>
    <x v="1"/>
    <x v="2"/>
    <x v="0"/>
    <x v="0"/>
    <x v="3"/>
    <x v="0"/>
    <x v="2"/>
    <x v="0"/>
    <x v="0"/>
    <n v="2"/>
    <x v="0"/>
    <x v="2"/>
    <x v="1"/>
    <x v="0"/>
    <x v="1"/>
    <x v="1"/>
    <n v="12"/>
    <x v="0"/>
    <x v="0"/>
    <x v="2"/>
    <n v="3"/>
    <x v="1"/>
    <s v="17-24 Years"/>
    <x v="1"/>
    <x v="0"/>
    <x v="5"/>
    <n v="50"/>
    <n v="1"/>
    <n v="3"/>
    <n v="4"/>
    <n v="3"/>
    <n v="3"/>
    <s v="Y"/>
    <n v="3"/>
    <n v="1"/>
    <n v="19"/>
    <n v="3"/>
    <n v="18"/>
    <n v="7"/>
    <n v="13"/>
    <n v="6347"/>
    <n v="1"/>
    <n v="0"/>
    <n v="95"/>
    <n v="24920"/>
    <n v="80"/>
    <n v="1"/>
  </r>
  <r>
    <n v="1042"/>
    <x v="1"/>
    <x v="0"/>
    <x v="0"/>
    <x v="1"/>
    <x v="4"/>
    <x v="2"/>
    <x v="0"/>
    <x v="1"/>
    <x v="0"/>
    <x v="2"/>
    <n v="1"/>
    <x v="2"/>
    <x v="3"/>
    <x v="0"/>
    <x v="1"/>
    <x v="1"/>
    <x v="1"/>
    <n v="16"/>
    <x v="0"/>
    <x v="3"/>
    <x v="2"/>
    <n v="1"/>
    <x v="1"/>
    <s v="17-24 Years"/>
    <x v="3"/>
    <x v="3"/>
    <x v="5"/>
    <n v="36"/>
    <n v="16"/>
    <n v="4"/>
    <n v="3"/>
    <n v="4"/>
    <n v="1"/>
    <s v="Y"/>
    <n v="3"/>
    <n v="3"/>
    <n v="18"/>
    <n v="3"/>
    <n v="17"/>
    <n v="13"/>
    <n v="14"/>
    <n v="2743"/>
    <n v="1"/>
    <n v="15"/>
    <n v="43"/>
    <n v="8269"/>
    <n v="80"/>
    <n v="0"/>
  </r>
  <r>
    <n v="1043"/>
    <x v="1"/>
    <x v="1"/>
    <x v="1"/>
    <x v="1"/>
    <x v="2"/>
    <x v="3"/>
    <x v="2"/>
    <x v="2"/>
    <x v="0"/>
    <x v="0"/>
    <n v="3"/>
    <x v="3"/>
    <x v="3"/>
    <x v="0"/>
    <x v="2"/>
    <x v="1"/>
    <x v="0"/>
    <n v="13"/>
    <x v="0"/>
    <x v="3"/>
    <x v="2"/>
    <n v="2"/>
    <x v="1"/>
    <s v="17-24 Years"/>
    <x v="0"/>
    <x v="0"/>
    <x v="1"/>
    <n v="39"/>
    <n v="22"/>
    <n v="3"/>
    <n v="4"/>
    <n v="3"/>
    <n v="1"/>
    <s v="Y"/>
    <n v="3"/>
    <n v="3"/>
    <n v="21"/>
    <n v="3"/>
    <n v="21"/>
    <n v="6"/>
    <n v="8"/>
    <n v="10880"/>
    <n v="1"/>
    <n v="2"/>
    <n v="82"/>
    <n v="5083"/>
    <n v="80"/>
    <n v="0"/>
  </r>
  <r>
    <n v="1044"/>
    <x v="1"/>
    <x v="1"/>
    <x v="2"/>
    <x v="0"/>
    <x v="1"/>
    <x v="1"/>
    <x v="0"/>
    <x v="0"/>
    <x v="0"/>
    <x v="1"/>
    <n v="1"/>
    <x v="6"/>
    <x v="0"/>
    <x v="0"/>
    <x v="1"/>
    <x v="1"/>
    <x v="1"/>
    <n v="19"/>
    <x v="0"/>
    <x v="1"/>
    <x v="0"/>
    <n v="2"/>
    <x v="2"/>
    <s v="0-8 Years"/>
    <x v="2"/>
    <x v="0"/>
    <x v="2"/>
    <n v="33"/>
    <n v="8"/>
    <n v="1"/>
    <n v="2"/>
    <n v="2"/>
    <n v="4"/>
    <s v="Y"/>
    <n v="3"/>
    <n v="4"/>
    <n v="3"/>
    <n v="2"/>
    <n v="2"/>
    <n v="2"/>
    <n v="2"/>
    <n v="2342"/>
    <n v="1"/>
    <n v="2"/>
    <n v="88"/>
    <n v="21437"/>
    <n v="80"/>
    <n v="0"/>
  </r>
  <r>
    <n v="1045"/>
    <x v="0"/>
    <x v="1"/>
    <x v="0"/>
    <x v="0"/>
    <x v="1"/>
    <x v="0"/>
    <x v="0"/>
    <x v="2"/>
    <x v="0"/>
    <x v="0"/>
    <n v="4"/>
    <x v="5"/>
    <x v="0"/>
    <x v="1"/>
    <x v="4"/>
    <x v="8"/>
    <x v="1"/>
    <n v="13"/>
    <x v="0"/>
    <x v="2"/>
    <x v="3"/>
    <n v="4"/>
    <x v="3"/>
    <s v="9-16 Years"/>
    <x v="2"/>
    <x v="0"/>
    <x v="2"/>
    <n v="45"/>
    <n v="11"/>
    <n v="2"/>
    <n v="4"/>
    <n v="3"/>
    <n v="4"/>
    <s v="Y"/>
    <n v="3"/>
    <n v="2"/>
    <n v="26"/>
    <n v="4"/>
    <n v="9"/>
    <n v="3"/>
    <n v="1"/>
    <n v="17650"/>
    <n v="1"/>
    <n v="1"/>
    <n v="90"/>
    <n v="5404"/>
    <n v="80"/>
    <n v="1"/>
  </r>
  <r>
    <n v="1046"/>
    <x v="1"/>
    <x v="1"/>
    <x v="2"/>
    <x v="1"/>
    <x v="3"/>
    <x v="2"/>
    <x v="2"/>
    <x v="2"/>
    <x v="0"/>
    <x v="0"/>
    <n v="1"/>
    <x v="2"/>
    <x v="2"/>
    <x v="0"/>
    <x v="0"/>
    <x v="3"/>
    <x v="1"/>
    <n v="12"/>
    <x v="0"/>
    <x v="2"/>
    <x v="1"/>
    <n v="2"/>
    <x v="1"/>
    <s v="0-8 Years"/>
    <x v="1"/>
    <x v="1"/>
    <x v="1"/>
    <n v="32"/>
    <n v="29"/>
    <n v="4"/>
    <n v="4"/>
    <n v="3"/>
    <n v="3"/>
    <s v="Y"/>
    <n v="3"/>
    <n v="2"/>
    <n v="10"/>
    <n v="3"/>
    <n v="8"/>
    <n v="7"/>
    <n v="7"/>
    <n v="4025"/>
    <n v="1"/>
    <n v="7"/>
    <n v="69"/>
    <n v="11135"/>
    <n v="80"/>
    <n v="0"/>
  </r>
  <r>
    <n v="1047"/>
    <x v="1"/>
    <x v="1"/>
    <x v="0"/>
    <x v="0"/>
    <x v="0"/>
    <x v="2"/>
    <x v="3"/>
    <x v="0"/>
    <x v="1"/>
    <x v="2"/>
    <n v="2"/>
    <x v="0"/>
    <x v="0"/>
    <x v="2"/>
    <x v="2"/>
    <x v="1"/>
    <x v="1"/>
    <n v="11"/>
    <x v="0"/>
    <x v="1"/>
    <x v="1"/>
    <n v="2"/>
    <x v="2"/>
    <s v="9-16 Years"/>
    <x v="2"/>
    <x v="0"/>
    <x v="1"/>
    <n v="34"/>
    <n v="1"/>
    <n v="4"/>
    <n v="2"/>
    <n v="4"/>
    <n v="4"/>
    <s v="Y"/>
    <n v="3"/>
    <n v="4"/>
    <n v="16"/>
    <n v="2"/>
    <n v="15"/>
    <n v="1"/>
    <n v="9"/>
    <n v="9725"/>
    <n v="1"/>
    <n v="0"/>
    <n v="75"/>
    <n v="12278"/>
    <n v="80"/>
    <n v="1"/>
  </r>
  <r>
    <n v="1048"/>
    <x v="3"/>
    <x v="1"/>
    <x v="0"/>
    <x v="0"/>
    <x v="0"/>
    <x v="0"/>
    <x v="4"/>
    <x v="0"/>
    <x v="1"/>
    <x v="0"/>
    <n v="3"/>
    <x v="5"/>
    <x v="0"/>
    <x v="1"/>
    <x v="2"/>
    <x v="8"/>
    <x v="0"/>
    <n v="14"/>
    <x v="0"/>
    <x v="3"/>
    <x v="1"/>
    <n v="1"/>
    <x v="0"/>
    <s v="0-8 Years"/>
    <x v="0"/>
    <x v="0"/>
    <x v="0"/>
    <n v="59"/>
    <n v="1"/>
    <n v="2"/>
    <n v="2"/>
    <n v="3"/>
    <n v="4"/>
    <s v="Y"/>
    <n v="3"/>
    <n v="3"/>
    <n v="14"/>
    <n v="1"/>
    <n v="6"/>
    <n v="4"/>
    <n v="4"/>
    <n v="11904"/>
    <n v="1"/>
    <n v="0"/>
    <n v="66"/>
    <n v="11038"/>
    <n v="80"/>
    <n v="1"/>
  </r>
  <r>
    <n v="1049"/>
    <x v="0"/>
    <x v="1"/>
    <x v="0"/>
    <x v="2"/>
    <x v="2"/>
    <x v="2"/>
    <x v="2"/>
    <x v="0"/>
    <x v="1"/>
    <x v="0"/>
    <n v="1"/>
    <x v="8"/>
    <x v="1"/>
    <x v="0"/>
    <x v="1"/>
    <x v="1"/>
    <x v="1"/>
    <n v="16"/>
    <x v="0"/>
    <x v="0"/>
    <x v="0"/>
    <n v="3"/>
    <x v="1"/>
    <s v="0-8 Years"/>
    <x v="2"/>
    <x v="0"/>
    <x v="0"/>
    <n v="45"/>
    <n v="24"/>
    <n v="4"/>
    <n v="2"/>
    <n v="3"/>
    <n v="2"/>
    <s v="Y"/>
    <n v="3"/>
    <n v="1"/>
    <n v="6"/>
    <n v="3"/>
    <n v="6"/>
    <n v="3"/>
    <n v="4"/>
    <n v="2177"/>
    <n v="1"/>
    <n v="0"/>
    <n v="36"/>
    <n v="8318"/>
    <n v="80"/>
    <n v="0"/>
  </r>
  <r>
    <n v="1050"/>
    <x v="3"/>
    <x v="1"/>
    <x v="1"/>
    <x v="0"/>
    <x v="0"/>
    <x v="3"/>
    <x v="3"/>
    <x v="1"/>
    <x v="0"/>
    <x v="1"/>
    <n v="3"/>
    <x v="0"/>
    <x v="1"/>
    <x v="1"/>
    <x v="0"/>
    <x v="6"/>
    <x v="1"/>
    <n v="12"/>
    <x v="0"/>
    <x v="0"/>
    <x v="3"/>
    <n v="2"/>
    <x v="1"/>
    <s v="9-16 Years"/>
    <x v="1"/>
    <x v="2"/>
    <x v="3"/>
    <n v="53"/>
    <n v="2"/>
    <n v="3"/>
    <n v="3"/>
    <n v="2"/>
    <n v="2"/>
    <s v="Y"/>
    <n v="3"/>
    <n v="1"/>
    <n v="30"/>
    <n v="3"/>
    <n v="15"/>
    <n v="7"/>
    <n v="12"/>
    <n v="7525"/>
    <n v="1"/>
    <n v="6"/>
    <n v="38"/>
    <n v="23537"/>
    <n v="80"/>
    <n v="1"/>
  </r>
  <r>
    <n v="1052"/>
    <x v="1"/>
    <x v="0"/>
    <x v="0"/>
    <x v="1"/>
    <x v="4"/>
    <x v="3"/>
    <x v="1"/>
    <x v="3"/>
    <x v="1"/>
    <x v="0"/>
    <n v="2"/>
    <x v="2"/>
    <x v="2"/>
    <x v="2"/>
    <x v="0"/>
    <x v="7"/>
    <x v="1"/>
    <n v="14"/>
    <x v="0"/>
    <x v="2"/>
    <x v="1"/>
    <n v="3"/>
    <x v="2"/>
    <s v="0-8 Years"/>
    <x v="2"/>
    <x v="0"/>
    <x v="2"/>
    <n v="36"/>
    <n v="15"/>
    <n v="3"/>
    <n v="1"/>
    <n v="3"/>
    <n v="3"/>
    <s v="Y"/>
    <n v="3"/>
    <n v="2"/>
    <n v="9"/>
    <n v="2"/>
    <n v="1"/>
    <n v="0"/>
    <n v="0"/>
    <n v="4834"/>
    <n v="1"/>
    <n v="0"/>
    <n v="81"/>
    <n v="7858"/>
    <n v="80"/>
    <n v="1"/>
  </r>
  <r>
    <n v="1053"/>
    <x v="2"/>
    <x v="0"/>
    <x v="1"/>
    <x v="1"/>
    <x v="0"/>
    <x v="3"/>
    <x v="0"/>
    <x v="3"/>
    <x v="1"/>
    <x v="0"/>
    <n v="1"/>
    <x v="1"/>
    <x v="3"/>
    <x v="1"/>
    <x v="1"/>
    <x v="2"/>
    <x v="0"/>
    <n v="14"/>
    <x v="0"/>
    <x v="2"/>
    <x v="0"/>
    <n v="2"/>
    <x v="1"/>
    <s v="0-8 Years"/>
    <x v="2"/>
    <x v="0"/>
    <x v="2"/>
    <n v="26"/>
    <n v="2"/>
    <n v="3"/>
    <n v="1"/>
    <n v="3"/>
    <n v="1"/>
    <s v="Y"/>
    <n v="3"/>
    <n v="2"/>
    <n v="6"/>
    <n v="3"/>
    <n v="3"/>
    <n v="2"/>
    <n v="2"/>
    <n v="2042"/>
    <n v="1"/>
    <n v="1"/>
    <n v="57"/>
    <n v="15346"/>
    <n v="80"/>
    <n v="1"/>
  </r>
  <r>
    <n v="1055"/>
    <x v="1"/>
    <x v="1"/>
    <x v="0"/>
    <x v="0"/>
    <x v="1"/>
    <x v="2"/>
    <x v="0"/>
    <x v="1"/>
    <x v="0"/>
    <x v="0"/>
    <n v="1"/>
    <x v="6"/>
    <x v="2"/>
    <x v="1"/>
    <x v="1"/>
    <x v="1"/>
    <x v="0"/>
    <n v="19"/>
    <x v="0"/>
    <x v="1"/>
    <x v="0"/>
    <n v="2"/>
    <x v="1"/>
    <s v="0-8 Years"/>
    <x v="2"/>
    <x v="0"/>
    <x v="2"/>
    <n v="34"/>
    <n v="10"/>
    <n v="4"/>
    <n v="3"/>
    <n v="3"/>
    <n v="3"/>
    <s v="Y"/>
    <n v="3"/>
    <n v="4"/>
    <n v="1"/>
    <n v="3"/>
    <n v="1"/>
    <n v="1"/>
    <n v="0"/>
    <n v="2220"/>
    <n v="1"/>
    <n v="0"/>
    <n v="87"/>
    <n v="18410"/>
    <n v="80"/>
    <n v="1"/>
  </r>
  <r>
    <n v="1056"/>
    <x v="2"/>
    <x v="1"/>
    <x v="0"/>
    <x v="0"/>
    <x v="1"/>
    <x v="1"/>
    <x v="2"/>
    <x v="2"/>
    <x v="1"/>
    <x v="0"/>
    <n v="1"/>
    <x v="6"/>
    <x v="1"/>
    <x v="1"/>
    <x v="1"/>
    <x v="1"/>
    <x v="1"/>
    <n v="22"/>
    <x v="1"/>
    <x v="2"/>
    <x v="0"/>
    <n v="5"/>
    <x v="1"/>
    <s v="0-8 Years"/>
    <x v="2"/>
    <x v="0"/>
    <x v="2"/>
    <n v="28"/>
    <n v="10"/>
    <n v="1"/>
    <n v="4"/>
    <n v="3"/>
    <n v="2"/>
    <s v="Y"/>
    <n v="4"/>
    <n v="2"/>
    <n v="1"/>
    <n v="3"/>
    <n v="1"/>
    <n v="0"/>
    <n v="0"/>
    <n v="1052"/>
    <n v="1"/>
    <n v="0"/>
    <n v="74"/>
    <n v="23384"/>
    <n v="80"/>
    <n v="0"/>
  </r>
  <r>
    <n v="1060"/>
    <x v="1"/>
    <x v="1"/>
    <x v="1"/>
    <x v="1"/>
    <x v="0"/>
    <x v="2"/>
    <x v="1"/>
    <x v="1"/>
    <x v="1"/>
    <x v="0"/>
    <n v="1"/>
    <x v="1"/>
    <x v="2"/>
    <x v="1"/>
    <x v="1"/>
    <x v="8"/>
    <x v="1"/>
    <n v="16"/>
    <x v="0"/>
    <x v="0"/>
    <x v="0"/>
    <n v="2"/>
    <x v="1"/>
    <s v="0-8 Years"/>
    <x v="2"/>
    <x v="0"/>
    <x v="2"/>
    <n v="38"/>
    <n v="3"/>
    <n v="4"/>
    <n v="3"/>
    <n v="3"/>
    <n v="3"/>
    <s v="Y"/>
    <n v="3"/>
    <n v="1"/>
    <n v="8"/>
    <n v="3"/>
    <n v="2"/>
    <n v="2"/>
    <n v="2"/>
    <n v="2821"/>
    <n v="1"/>
    <n v="2"/>
    <n v="44"/>
    <n v="2997"/>
    <n v="80"/>
    <n v="1"/>
  </r>
  <r>
    <n v="1061"/>
    <x v="0"/>
    <x v="1"/>
    <x v="0"/>
    <x v="1"/>
    <x v="0"/>
    <x v="2"/>
    <x v="2"/>
    <x v="0"/>
    <x v="1"/>
    <x v="0"/>
    <n v="5"/>
    <x v="7"/>
    <x v="2"/>
    <x v="1"/>
    <x v="4"/>
    <x v="6"/>
    <x v="0"/>
    <n v="11"/>
    <x v="0"/>
    <x v="1"/>
    <x v="3"/>
    <n v="2"/>
    <x v="2"/>
    <s v="0-8 Years"/>
    <x v="2"/>
    <x v="1"/>
    <x v="1"/>
    <n v="50"/>
    <n v="2"/>
    <n v="4"/>
    <n v="2"/>
    <n v="3"/>
    <n v="3"/>
    <s v="Y"/>
    <n v="3"/>
    <n v="4"/>
    <n v="29"/>
    <n v="2"/>
    <n v="8"/>
    <n v="1"/>
    <n v="7"/>
    <n v="19237"/>
    <n v="1"/>
    <n v="7"/>
    <n v="62"/>
    <n v="12853"/>
    <n v="80"/>
    <n v="1"/>
  </r>
  <r>
    <n v="1062"/>
    <x v="1"/>
    <x v="1"/>
    <x v="0"/>
    <x v="1"/>
    <x v="0"/>
    <x v="3"/>
    <x v="1"/>
    <x v="2"/>
    <x v="0"/>
    <x v="0"/>
    <n v="2"/>
    <x v="4"/>
    <x v="1"/>
    <x v="0"/>
    <x v="0"/>
    <x v="8"/>
    <x v="1"/>
    <n v="15"/>
    <x v="0"/>
    <x v="0"/>
    <x v="0"/>
    <n v="3"/>
    <x v="2"/>
    <s v="0-8 Years"/>
    <x v="2"/>
    <x v="0"/>
    <x v="2"/>
    <n v="37"/>
    <n v="3"/>
    <n v="3"/>
    <n v="4"/>
    <n v="3"/>
    <n v="2"/>
    <s v="Y"/>
    <n v="3"/>
    <n v="1"/>
    <n v="8"/>
    <n v="2"/>
    <n v="4"/>
    <n v="3"/>
    <n v="1"/>
    <n v="4107"/>
    <n v="1"/>
    <n v="0"/>
    <n v="35"/>
    <n v="13848"/>
    <n v="80"/>
    <n v="0"/>
  </r>
  <r>
    <n v="1066"/>
    <x v="1"/>
    <x v="1"/>
    <x v="0"/>
    <x v="0"/>
    <x v="3"/>
    <x v="3"/>
    <x v="3"/>
    <x v="1"/>
    <x v="1"/>
    <x v="0"/>
    <n v="2"/>
    <x v="0"/>
    <x v="3"/>
    <x v="1"/>
    <x v="2"/>
    <x v="1"/>
    <x v="1"/>
    <n v="14"/>
    <x v="0"/>
    <x v="2"/>
    <x v="0"/>
    <n v="3"/>
    <x v="2"/>
    <s v="0-8 Years"/>
    <x v="1"/>
    <x v="1"/>
    <x v="0"/>
    <n v="40"/>
    <n v="26"/>
    <n v="3"/>
    <n v="3"/>
    <n v="3"/>
    <n v="1"/>
    <s v="Y"/>
    <n v="3"/>
    <n v="2"/>
    <n v="8"/>
    <n v="2"/>
    <n v="7"/>
    <n v="7"/>
    <n v="5"/>
    <n v="8396"/>
    <n v="1"/>
    <n v="7"/>
    <n v="74"/>
    <n v="22217"/>
    <n v="80"/>
    <n v="1"/>
  </r>
  <r>
    <n v="1068"/>
    <x v="2"/>
    <x v="1"/>
    <x v="1"/>
    <x v="1"/>
    <x v="0"/>
    <x v="1"/>
    <x v="2"/>
    <x v="3"/>
    <x v="0"/>
    <x v="1"/>
    <n v="1"/>
    <x v="1"/>
    <x v="2"/>
    <x v="2"/>
    <x v="1"/>
    <x v="1"/>
    <x v="1"/>
    <n v="13"/>
    <x v="0"/>
    <x v="3"/>
    <x v="0"/>
    <n v="5"/>
    <x v="1"/>
    <s v="0-8 Years"/>
    <x v="2"/>
    <x v="0"/>
    <x v="2"/>
    <n v="26"/>
    <n v="1"/>
    <n v="1"/>
    <n v="1"/>
    <n v="2"/>
    <n v="3"/>
    <s v="Y"/>
    <n v="3"/>
    <n v="3"/>
    <n v="5"/>
    <n v="3"/>
    <n v="5"/>
    <n v="3"/>
    <n v="3"/>
    <n v="2007"/>
    <n v="1"/>
    <n v="1"/>
    <n v="66"/>
    <n v="25265"/>
    <n v="80"/>
    <n v="2"/>
  </r>
  <r>
    <n v="1069"/>
    <x v="0"/>
    <x v="1"/>
    <x v="0"/>
    <x v="1"/>
    <x v="0"/>
    <x v="2"/>
    <x v="2"/>
    <x v="2"/>
    <x v="1"/>
    <x v="0"/>
    <n v="5"/>
    <x v="7"/>
    <x v="0"/>
    <x v="2"/>
    <x v="4"/>
    <x v="3"/>
    <x v="1"/>
    <n v="17"/>
    <x v="0"/>
    <x v="1"/>
    <x v="2"/>
    <n v="0"/>
    <x v="1"/>
    <s v="0-8 Years"/>
    <x v="2"/>
    <x v="0"/>
    <x v="2"/>
    <n v="46"/>
    <n v="1"/>
    <n v="4"/>
    <n v="4"/>
    <n v="3"/>
    <n v="4"/>
    <s v="Y"/>
    <n v="3"/>
    <n v="4"/>
    <n v="23"/>
    <n v="3"/>
    <n v="2"/>
    <n v="2"/>
    <n v="2"/>
    <n v="19627"/>
    <n v="1"/>
    <n v="2"/>
    <n v="40"/>
    <n v="21445"/>
    <n v="80"/>
    <n v="2"/>
  </r>
  <r>
    <n v="1070"/>
    <x v="3"/>
    <x v="1"/>
    <x v="0"/>
    <x v="0"/>
    <x v="0"/>
    <x v="2"/>
    <x v="0"/>
    <x v="1"/>
    <x v="0"/>
    <x v="1"/>
    <n v="3"/>
    <x v="0"/>
    <x v="2"/>
    <x v="1"/>
    <x v="2"/>
    <x v="2"/>
    <x v="1"/>
    <n v="11"/>
    <x v="0"/>
    <x v="2"/>
    <x v="1"/>
    <n v="4"/>
    <x v="1"/>
    <s v="9-16 Years"/>
    <x v="0"/>
    <x v="1"/>
    <x v="2"/>
    <n v="54"/>
    <n v="2"/>
    <n v="4"/>
    <n v="3"/>
    <n v="2"/>
    <n v="3"/>
    <s v="Y"/>
    <n v="3"/>
    <n v="2"/>
    <n v="13"/>
    <n v="3"/>
    <n v="9"/>
    <n v="4"/>
    <n v="0"/>
    <n v="10686"/>
    <n v="1"/>
    <n v="7"/>
    <n v="41"/>
    <n v="8392"/>
    <n v="80"/>
    <n v="1"/>
  </r>
  <r>
    <n v="1071"/>
    <x v="3"/>
    <x v="1"/>
    <x v="1"/>
    <x v="1"/>
    <x v="1"/>
    <x v="3"/>
    <x v="2"/>
    <x v="3"/>
    <x v="0"/>
    <x v="0"/>
    <n v="1"/>
    <x v="1"/>
    <x v="2"/>
    <x v="1"/>
    <x v="1"/>
    <x v="6"/>
    <x v="1"/>
    <n v="19"/>
    <x v="0"/>
    <x v="2"/>
    <x v="2"/>
    <n v="4"/>
    <x v="1"/>
    <s v="0-8 Years"/>
    <x v="0"/>
    <x v="0"/>
    <x v="2"/>
    <n v="56"/>
    <n v="9"/>
    <n v="3"/>
    <n v="1"/>
    <n v="3"/>
    <n v="3"/>
    <s v="Y"/>
    <n v="3"/>
    <n v="2"/>
    <n v="18"/>
    <n v="3"/>
    <n v="5"/>
    <n v="4"/>
    <n v="3"/>
    <n v="2942"/>
    <n v="1"/>
    <n v="0"/>
    <n v="63"/>
    <n v="12154"/>
    <n v="80"/>
    <n v="1"/>
  </r>
  <r>
    <n v="1073"/>
    <x v="1"/>
    <x v="1"/>
    <x v="0"/>
    <x v="1"/>
    <x v="1"/>
    <x v="4"/>
    <x v="2"/>
    <x v="2"/>
    <x v="0"/>
    <x v="1"/>
    <n v="3"/>
    <x v="3"/>
    <x v="0"/>
    <x v="0"/>
    <x v="2"/>
    <x v="1"/>
    <x v="1"/>
    <n v="11"/>
    <x v="0"/>
    <x v="2"/>
    <x v="1"/>
    <n v="2"/>
    <x v="2"/>
    <s v="9-16 Years"/>
    <x v="1"/>
    <x v="1"/>
    <x v="1"/>
    <n v="36"/>
    <n v="12"/>
    <n v="5"/>
    <n v="4"/>
    <n v="2"/>
    <n v="4"/>
    <s v="Y"/>
    <n v="3"/>
    <n v="2"/>
    <n v="15"/>
    <n v="2"/>
    <n v="14"/>
    <n v="8"/>
    <n v="8"/>
    <n v="8858"/>
    <n v="1"/>
    <n v="7"/>
    <n v="51"/>
    <n v="15669"/>
    <n v="80"/>
    <n v="0"/>
  </r>
  <r>
    <n v="1074"/>
    <x v="3"/>
    <x v="1"/>
    <x v="2"/>
    <x v="1"/>
    <x v="0"/>
    <x v="1"/>
    <x v="2"/>
    <x v="1"/>
    <x v="1"/>
    <x v="1"/>
    <n v="4"/>
    <x v="5"/>
    <x v="3"/>
    <x v="0"/>
    <x v="4"/>
    <x v="7"/>
    <x v="1"/>
    <n v="15"/>
    <x v="0"/>
    <x v="2"/>
    <x v="3"/>
    <n v="3"/>
    <x v="3"/>
    <s v="9-16 Years"/>
    <x v="1"/>
    <x v="2"/>
    <x v="2"/>
    <n v="55"/>
    <n v="2"/>
    <n v="1"/>
    <n v="3"/>
    <n v="2"/>
    <n v="1"/>
    <s v="Y"/>
    <n v="3"/>
    <n v="2"/>
    <n v="31"/>
    <n v="4"/>
    <n v="9"/>
    <n v="7"/>
    <n v="2"/>
    <n v="16756"/>
    <n v="1"/>
    <n v="6"/>
    <n v="40"/>
    <n v="17323"/>
    <n v="80"/>
    <n v="0"/>
  </r>
  <r>
    <n v="1076"/>
    <x v="0"/>
    <x v="1"/>
    <x v="0"/>
    <x v="0"/>
    <x v="3"/>
    <x v="3"/>
    <x v="2"/>
    <x v="1"/>
    <x v="1"/>
    <x v="1"/>
    <n v="3"/>
    <x v="0"/>
    <x v="0"/>
    <x v="2"/>
    <x v="2"/>
    <x v="5"/>
    <x v="1"/>
    <n v="13"/>
    <x v="0"/>
    <x v="3"/>
    <x v="2"/>
    <n v="5"/>
    <x v="1"/>
    <s v="0-8 Years"/>
    <x v="2"/>
    <x v="0"/>
    <x v="2"/>
    <n v="43"/>
    <n v="25"/>
    <n v="3"/>
    <n v="3"/>
    <n v="2"/>
    <n v="4"/>
    <s v="Y"/>
    <n v="3"/>
    <n v="3"/>
    <n v="18"/>
    <n v="3"/>
    <n v="1"/>
    <n v="0"/>
    <n v="0"/>
    <n v="10798"/>
    <n v="1"/>
    <n v="0"/>
    <n v="79"/>
    <n v="5268"/>
    <n v="80"/>
    <n v="1"/>
  </r>
  <r>
    <n v="1077"/>
    <x v="4"/>
    <x v="0"/>
    <x v="1"/>
    <x v="0"/>
    <x v="1"/>
    <x v="3"/>
    <x v="3"/>
    <x v="2"/>
    <x v="0"/>
    <x v="0"/>
    <n v="1"/>
    <x v="6"/>
    <x v="0"/>
    <x v="0"/>
    <x v="1"/>
    <x v="1"/>
    <x v="0"/>
    <n v="14"/>
    <x v="0"/>
    <x v="2"/>
    <x v="0"/>
    <n v="3"/>
    <x v="1"/>
    <s v="0-8 Years"/>
    <x v="2"/>
    <x v="0"/>
    <x v="2"/>
    <n v="20"/>
    <n v="9"/>
    <n v="3"/>
    <n v="4"/>
    <n v="3"/>
    <n v="4"/>
    <s v="Y"/>
    <n v="3"/>
    <n v="2"/>
    <n v="2"/>
    <n v="3"/>
    <n v="2"/>
    <n v="2"/>
    <n v="2"/>
    <n v="2323"/>
    <n v="1"/>
    <n v="0"/>
    <n v="54"/>
    <n v="17205"/>
    <n v="80"/>
    <n v="0"/>
  </r>
  <r>
    <n v="1079"/>
    <x v="2"/>
    <x v="0"/>
    <x v="0"/>
    <x v="1"/>
    <x v="1"/>
    <x v="3"/>
    <x v="0"/>
    <x v="1"/>
    <x v="0"/>
    <x v="1"/>
    <n v="1"/>
    <x v="2"/>
    <x v="3"/>
    <x v="0"/>
    <x v="1"/>
    <x v="1"/>
    <x v="1"/>
    <n v="13"/>
    <x v="0"/>
    <x v="0"/>
    <x v="0"/>
    <n v="6"/>
    <x v="2"/>
    <s v="0-8 Years"/>
    <x v="2"/>
    <x v="0"/>
    <x v="2"/>
    <n v="21"/>
    <n v="10"/>
    <n v="3"/>
    <n v="3"/>
    <n v="2"/>
    <n v="1"/>
    <s v="Y"/>
    <n v="3"/>
    <n v="1"/>
    <n v="1"/>
    <n v="2"/>
    <n v="1"/>
    <n v="0"/>
    <n v="0"/>
    <n v="1416"/>
    <n v="1"/>
    <n v="1"/>
    <n v="36"/>
    <n v="17258"/>
    <n v="80"/>
    <n v="0"/>
  </r>
  <r>
    <n v="1080"/>
    <x v="0"/>
    <x v="1"/>
    <x v="0"/>
    <x v="1"/>
    <x v="1"/>
    <x v="2"/>
    <x v="0"/>
    <x v="2"/>
    <x v="0"/>
    <x v="1"/>
    <n v="2"/>
    <x v="1"/>
    <x v="3"/>
    <x v="2"/>
    <x v="0"/>
    <x v="0"/>
    <x v="0"/>
    <n v="23"/>
    <x v="1"/>
    <x v="0"/>
    <x v="2"/>
    <n v="2"/>
    <x v="1"/>
    <s v="9-16 Years"/>
    <x v="3"/>
    <x v="0"/>
    <x v="1"/>
    <n v="46"/>
    <n v="8"/>
    <n v="4"/>
    <n v="4"/>
    <n v="2"/>
    <n v="1"/>
    <s v="Y"/>
    <n v="4"/>
    <n v="1"/>
    <n v="19"/>
    <n v="3"/>
    <n v="16"/>
    <n v="13"/>
    <n v="7"/>
    <n v="4615"/>
    <n v="1"/>
    <n v="1"/>
    <n v="74"/>
    <n v="21029"/>
    <n v="80"/>
    <n v="3"/>
  </r>
  <r>
    <n v="1081"/>
    <x v="3"/>
    <x v="0"/>
    <x v="0"/>
    <x v="1"/>
    <x v="0"/>
    <x v="2"/>
    <x v="0"/>
    <x v="3"/>
    <x v="1"/>
    <x v="0"/>
    <n v="1"/>
    <x v="1"/>
    <x v="2"/>
    <x v="1"/>
    <x v="1"/>
    <x v="3"/>
    <x v="0"/>
    <n v="12"/>
    <x v="0"/>
    <x v="3"/>
    <x v="2"/>
    <n v="2"/>
    <x v="3"/>
    <s v="9-16 Years"/>
    <x v="2"/>
    <x v="0"/>
    <x v="1"/>
    <n v="51"/>
    <n v="4"/>
    <n v="4"/>
    <n v="1"/>
    <n v="3"/>
    <n v="3"/>
    <s v="Y"/>
    <n v="3"/>
    <n v="3"/>
    <n v="18"/>
    <n v="4"/>
    <n v="10"/>
    <n v="0"/>
    <n v="7"/>
    <n v="2461"/>
    <n v="1"/>
    <n v="2"/>
    <n v="34"/>
    <n v="10332"/>
    <n v="80"/>
    <n v="3"/>
  </r>
  <r>
    <n v="1082"/>
    <x v="2"/>
    <x v="0"/>
    <x v="2"/>
    <x v="1"/>
    <x v="2"/>
    <x v="0"/>
    <x v="4"/>
    <x v="0"/>
    <x v="1"/>
    <x v="1"/>
    <n v="3"/>
    <x v="4"/>
    <x v="3"/>
    <x v="0"/>
    <x v="2"/>
    <x v="1"/>
    <x v="1"/>
    <n v="12"/>
    <x v="0"/>
    <x v="0"/>
    <x v="1"/>
    <n v="2"/>
    <x v="2"/>
    <s v="9-16 Years"/>
    <x v="1"/>
    <x v="0"/>
    <x v="1"/>
    <n v="28"/>
    <n v="24"/>
    <n v="2"/>
    <n v="2"/>
    <n v="2"/>
    <n v="1"/>
    <s v="Y"/>
    <n v="3"/>
    <n v="1"/>
    <n v="10"/>
    <n v="2"/>
    <n v="10"/>
    <n v="7"/>
    <n v="9"/>
    <n v="8722"/>
    <n v="1"/>
    <n v="1"/>
    <n v="72"/>
    <n v="12355"/>
    <n v="80"/>
    <n v="0"/>
  </r>
  <r>
    <n v="1083"/>
    <x v="2"/>
    <x v="1"/>
    <x v="0"/>
    <x v="1"/>
    <x v="0"/>
    <x v="0"/>
    <x v="2"/>
    <x v="3"/>
    <x v="1"/>
    <x v="1"/>
    <n v="1"/>
    <x v="2"/>
    <x v="3"/>
    <x v="1"/>
    <x v="1"/>
    <x v="1"/>
    <x v="1"/>
    <n v="16"/>
    <x v="0"/>
    <x v="0"/>
    <x v="0"/>
    <n v="2"/>
    <x v="1"/>
    <s v="0-8 Years"/>
    <x v="2"/>
    <x v="0"/>
    <x v="2"/>
    <n v="26"/>
    <n v="1"/>
    <n v="2"/>
    <n v="1"/>
    <n v="2"/>
    <n v="1"/>
    <s v="Y"/>
    <n v="3"/>
    <n v="1"/>
    <n v="6"/>
    <n v="3"/>
    <n v="5"/>
    <n v="3"/>
    <n v="3"/>
    <n v="3955"/>
    <n v="1"/>
    <n v="1"/>
    <n v="59"/>
    <n v="11141"/>
    <n v="80"/>
    <n v="2"/>
  </r>
  <r>
    <n v="1084"/>
    <x v="2"/>
    <x v="1"/>
    <x v="0"/>
    <x v="1"/>
    <x v="2"/>
    <x v="3"/>
    <x v="1"/>
    <x v="1"/>
    <x v="1"/>
    <x v="0"/>
    <n v="2"/>
    <x v="3"/>
    <x v="3"/>
    <x v="1"/>
    <x v="2"/>
    <x v="1"/>
    <x v="1"/>
    <n v="15"/>
    <x v="0"/>
    <x v="3"/>
    <x v="0"/>
    <n v="1"/>
    <x v="2"/>
    <s v="0-8 Years"/>
    <x v="2"/>
    <x v="0"/>
    <x v="2"/>
    <n v="30"/>
    <n v="20"/>
    <n v="3"/>
    <n v="3"/>
    <n v="3"/>
    <n v="1"/>
    <s v="Y"/>
    <n v="3"/>
    <n v="3"/>
    <n v="7"/>
    <n v="2"/>
    <n v="6"/>
    <n v="2"/>
    <n v="2"/>
    <n v="9957"/>
    <n v="1"/>
    <n v="0"/>
    <n v="85"/>
    <n v="9096"/>
    <n v="80"/>
    <n v="1"/>
  </r>
  <r>
    <n v="1085"/>
    <x v="0"/>
    <x v="1"/>
    <x v="0"/>
    <x v="1"/>
    <x v="1"/>
    <x v="0"/>
    <x v="4"/>
    <x v="0"/>
    <x v="0"/>
    <x v="2"/>
    <n v="1"/>
    <x v="1"/>
    <x v="2"/>
    <x v="1"/>
    <x v="1"/>
    <x v="1"/>
    <x v="1"/>
    <n v="13"/>
    <x v="0"/>
    <x v="3"/>
    <x v="1"/>
    <n v="3"/>
    <x v="1"/>
    <s v="9-16 Years"/>
    <x v="0"/>
    <x v="0"/>
    <x v="1"/>
    <n v="41"/>
    <n v="7"/>
    <n v="2"/>
    <n v="2"/>
    <n v="4"/>
    <n v="3"/>
    <s v="Y"/>
    <n v="3"/>
    <n v="3"/>
    <n v="10"/>
    <n v="3"/>
    <n v="10"/>
    <n v="6"/>
    <n v="8"/>
    <n v="3376"/>
    <n v="1"/>
    <n v="0"/>
    <n v="43"/>
    <n v="18863"/>
    <n v="80"/>
    <n v="0"/>
  </r>
  <r>
    <n v="1088"/>
    <x v="1"/>
    <x v="1"/>
    <x v="0"/>
    <x v="1"/>
    <x v="4"/>
    <x v="1"/>
    <x v="0"/>
    <x v="1"/>
    <x v="0"/>
    <x v="1"/>
    <n v="3"/>
    <x v="4"/>
    <x v="2"/>
    <x v="1"/>
    <x v="2"/>
    <x v="1"/>
    <x v="1"/>
    <n v="18"/>
    <x v="0"/>
    <x v="0"/>
    <x v="2"/>
    <n v="4"/>
    <x v="2"/>
    <s v="17-24 Years"/>
    <x v="1"/>
    <x v="0"/>
    <x v="1"/>
    <n v="38"/>
    <n v="17"/>
    <n v="1"/>
    <n v="3"/>
    <n v="2"/>
    <n v="3"/>
    <s v="Y"/>
    <n v="3"/>
    <n v="1"/>
    <n v="20"/>
    <n v="2"/>
    <n v="19"/>
    <n v="9"/>
    <n v="9"/>
    <n v="8823"/>
    <n v="1"/>
    <n v="1"/>
    <n v="65"/>
    <n v="24608"/>
    <n v="80"/>
    <n v="1"/>
  </r>
  <r>
    <n v="1092"/>
    <x v="1"/>
    <x v="1"/>
    <x v="0"/>
    <x v="1"/>
    <x v="2"/>
    <x v="2"/>
    <x v="4"/>
    <x v="3"/>
    <x v="1"/>
    <x v="0"/>
    <n v="3"/>
    <x v="4"/>
    <x v="0"/>
    <x v="1"/>
    <x v="2"/>
    <x v="4"/>
    <x v="1"/>
    <n v="20"/>
    <x v="1"/>
    <x v="1"/>
    <x v="1"/>
    <n v="6"/>
    <x v="1"/>
    <s v="9-16 Years"/>
    <x v="5"/>
    <x v="4"/>
    <x v="2"/>
    <n v="40"/>
    <n v="20"/>
    <n v="4"/>
    <n v="1"/>
    <n v="3"/>
    <n v="4"/>
    <s v="Y"/>
    <n v="4"/>
    <n v="4"/>
    <n v="14"/>
    <n v="3"/>
    <n v="11"/>
    <n v="10"/>
    <n v="1"/>
    <n v="10322"/>
    <n v="1"/>
    <n v="11"/>
    <n v="61"/>
    <n v="26542"/>
    <n v="80"/>
    <n v="1"/>
  </r>
  <r>
    <n v="1094"/>
    <x v="2"/>
    <x v="1"/>
    <x v="2"/>
    <x v="1"/>
    <x v="1"/>
    <x v="4"/>
    <x v="0"/>
    <x v="3"/>
    <x v="1"/>
    <x v="3"/>
    <n v="1"/>
    <x v="2"/>
    <x v="2"/>
    <x v="1"/>
    <x v="0"/>
    <x v="1"/>
    <x v="1"/>
    <n v="19"/>
    <x v="0"/>
    <x v="1"/>
    <x v="0"/>
    <n v="4"/>
    <x v="1"/>
    <s v="0-8 Years"/>
    <x v="2"/>
    <x v="0"/>
    <x v="2"/>
    <n v="27"/>
    <n v="8"/>
    <n v="5"/>
    <n v="1"/>
    <n v="1"/>
    <n v="3"/>
    <s v="Y"/>
    <n v="3"/>
    <n v="4"/>
    <n v="3"/>
    <n v="3"/>
    <n v="3"/>
    <n v="2"/>
    <n v="2"/>
    <n v="4621"/>
    <n v="1"/>
    <n v="1"/>
    <n v="87"/>
    <n v="5869"/>
    <n v="80"/>
    <n v="3"/>
  </r>
  <r>
    <n v="1096"/>
    <x v="3"/>
    <x v="1"/>
    <x v="1"/>
    <x v="1"/>
    <x v="0"/>
    <x v="1"/>
    <x v="0"/>
    <x v="2"/>
    <x v="1"/>
    <x v="0"/>
    <n v="3"/>
    <x v="3"/>
    <x v="1"/>
    <x v="1"/>
    <x v="2"/>
    <x v="8"/>
    <x v="1"/>
    <n v="18"/>
    <x v="0"/>
    <x v="2"/>
    <x v="2"/>
    <n v="4"/>
    <x v="1"/>
    <s v="0-8 Years"/>
    <x v="2"/>
    <x v="0"/>
    <x v="2"/>
    <n v="55"/>
    <n v="2"/>
    <n v="1"/>
    <n v="4"/>
    <n v="3"/>
    <n v="2"/>
    <s v="Y"/>
    <n v="3"/>
    <n v="2"/>
    <n v="23"/>
    <n v="3"/>
    <n v="3"/>
    <n v="2"/>
    <n v="2"/>
    <n v="10976"/>
    <n v="1"/>
    <n v="1"/>
    <n v="65"/>
    <n v="15813"/>
    <n v="80"/>
    <n v="1"/>
  </r>
  <r>
    <n v="1097"/>
    <x v="2"/>
    <x v="1"/>
    <x v="0"/>
    <x v="1"/>
    <x v="1"/>
    <x v="3"/>
    <x v="1"/>
    <x v="1"/>
    <x v="0"/>
    <x v="0"/>
    <n v="2"/>
    <x v="1"/>
    <x v="2"/>
    <x v="0"/>
    <x v="1"/>
    <x v="8"/>
    <x v="1"/>
    <n v="13"/>
    <x v="0"/>
    <x v="1"/>
    <x v="1"/>
    <n v="4"/>
    <x v="3"/>
    <s v="0-8 Years"/>
    <x v="1"/>
    <x v="0"/>
    <x v="1"/>
    <n v="28"/>
    <n v="10"/>
    <n v="3"/>
    <n v="3"/>
    <n v="3"/>
    <n v="3"/>
    <s v="Y"/>
    <n v="3"/>
    <n v="4"/>
    <n v="10"/>
    <n v="4"/>
    <n v="8"/>
    <n v="7"/>
    <n v="7"/>
    <n v="3660"/>
    <n v="1"/>
    <n v="1"/>
    <n v="59"/>
    <n v="7909"/>
    <n v="80"/>
    <n v="0"/>
  </r>
  <r>
    <n v="1098"/>
    <x v="0"/>
    <x v="0"/>
    <x v="0"/>
    <x v="2"/>
    <x v="0"/>
    <x v="0"/>
    <x v="2"/>
    <x v="0"/>
    <x v="1"/>
    <x v="1"/>
    <n v="3"/>
    <x v="8"/>
    <x v="3"/>
    <x v="1"/>
    <x v="2"/>
    <x v="3"/>
    <x v="1"/>
    <n v="14"/>
    <x v="0"/>
    <x v="1"/>
    <x v="2"/>
    <n v="1"/>
    <x v="1"/>
    <s v="17-24 Years"/>
    <x v="0"/>
    <x v="0"/>
    <x v="0"/>
    <n v="44"/>
    <n v="1"/>
    <n v="2"/>
    <n v="2"/>
    <n v="2"/>
    <n v="1"/>
    <s v="Y"/>
    <n v="3"/>
    <n v="4"/>
    <n v="24"/>
    <n v="3"/>
    <n v="20"/>
    <n v="6"/>
    <n v="6"/>
    <n v="10482"/>
    <n v="1"/>
    <n v="3"/>
    <n v="91"/>
    <n v="2326"/>
    <n v="80"/>
    <n v="1"/>
  </r>
  <r>
    <n v="1099"/>
    <x v="1"/>
    <x v="1"/>
    <x v="0"/>
    <x v="1"/>
    <x v="0"/>
    <x v="3"/>
    <x v="0"/>
    <x v="2"/>
    <x v="1"/>
    <x v="1"/>
    <n v="3"/>
    <x v="4"/>
    <x v="0"/>
    <x v="2"/>
    <x v="0"/>
    <x v="4"/>
    <x v="1"/>
    <n v="15"/>
    <x v="0"/>
    <x v="3"/>
    <x v="1"/>
    <n v="2"/>
    <x v="1"/>
    <s v="0-8 Years"/>
    <x v="2"/>
    <x v="0"/>
    <x v="2"/>
    <n v="33"/>
    <n v="5"/>
    <n v="3"/>
    <n v="4"/>
    <n v="2"/>
    <n v="4"/>
    <s v="Y"/>
    <n v="3"/>
    <n v="3"/>
    <n v="9"/>
    <n v="3"/>
    <n v="3"/>
    <n v="2"/>
    <n v="2"/>
    <n v="7119"/>
    <n v="1"/>
    <n v="1"/>
    <n v="34"/>
    <n v="21214"/>
    <n v="80"/>
    <n v="1"/>
  </r>
  <r>
    <n v="1100"/>
    <x v="1"/>
    <x v="0"/>
    <x v="0"/>
    <x v="0"/>
    <x v="0"/>
    <x v="3"/>
    <x v="4"/>
    <x v="2"/>
    <x v="1"/>
    <x v="0"/>
    <n v="3"/>
    <x v="0"/>
    <x v="3"/>
    <x v="0"/>
    <x v="2"/>
    <x v="1"/>
    <x v="0"/>
    <n v="22"/>
    <x v="1"/>
    <x v="0"/>
    <x v="1"/>
    <n v="2"/>
    <x v="1"/>
    <s v="0-8 Years"/>
    <x v="1"/>
    <x v="2"/>
    <x v="1"/>
    <n v="35"/>
    <n v="4"/>
    <n v="3"/>
    <n v="4"/>
    <n v="3"/>
    <n v="1"/>
    <s v="Y"/>
    <n v="4"/>
    <n v="1"/>
    <n v="9"/>
    <n v="3"/>
    <n v="8"/>
    <n v="7"/>
    <n v="7"/>
    <n v="9582"/>
    <n v="1"/>
    <n v="4"/>
    <n v="86"/>
    <n v="10333"/>
    <n v="80"/>
    <n v="0"/>
  </r>
  <r>
    <n v="1101"/>
    <x v="1"/>
    <x v="0"/>
    <x v="1"/>
    <x v="1"/>
    <x v="3"/>
    <x v="2"/>
    <x v="2"/>
    <x v="3"/>
    <x v="0"/>
    <x v="1"/>
    <n v="2"/>
    <x v="1"/>
    <x v="2"/>
    <x v="0"/>
    <x v="0"/>
    <x v="1"/>
    <x v="1"/>
    <n v="22"/>
    <x v="1"/>
    <x v="2"/>
    <x v="1"/>
    <n v="4"/>
    <x v="1"/>
    <s v="9-16 Years"/>
    <x v="1"/>
    <x v="0"/>
    <x v="1"/>
    <n v="33"/>
    <n v="29"/>
    <n v="4"/>
    <n v="1"/>
    <n v="2"/>
    <n v="3"/>
    <s v="Y"/>
    <n v="4"/>
    <n v="2"/>
    <n v="14"/>
    <n v="3"/>
    <n v="13"/>
    <n v="7"/>
    <n v="8"/>
    <n v="4508"/>
    <n v="1"/>
    <n v="3"/>
    <n v="54"/>
    <n v="3129"/>
    <n v="80"/>
    <n v="0"/>
  </r>
  <r>
    <n v="1102"/>
    <x v="2"/>
    <x v="1"/>
    <x v="0"/>
    <x v="1"/>
    <x v="4"/>
    <x v="0"/>
    <x v="0"/>
    <x v="3"/>
    <x v="1"/>
    <x v="0"/>
    <n v="1"/>
    <x v="2"/>
    <x v="2"/>
    <x v="2"/>
    <x v="1"/>
    <x v="1"/>
    <x v="1"/>
    <n v="16"/>
    <x v="0"/>
    <x v="1"/>
    <x v="0"/>
    <n v="5"/>
    <x v="2"/>
    <s v="0-8 Years"/>
    <x v="2"/>
    <x v="0"/>
    <x v="2"/>
    <n v="28"/>
    <n v="15"/>
    <n v="2"/>
    <n v="1"/>
    <n v="3"/>
    <n v="3"/>
    <s v="Y"/>
    <n v="3"/>
    <n v="4"/>
    <n v="4"/>
    <n v="2"/>
    <n v="4"/>
    <n v="2"/>
    <n v="2"/>
    <n v="2207"/>
    <n v="1"/>
    <n v="2"/>
    <n v="50"/>
    <n v="22482"/>
    <n v="80"/>
    <n v="1"/>
  </r>
  <r>
    <n v="1103"/>
    <x v="1"/>
    <x v="1"/>
    <x v="1"/>
    <x v="1"/>
    <x v="0"/>
    <x v="1"/>
    <x v="0"/>
    <x v="3"/>
    <x v="1"/>
    <x v="0"/>
    <n v="2"/>
    <x v="4"/>
    <x v="0"/>
    <x v="0"/>
    <x v="0"/>
    <x v="1"/>
    <x v="1"/>
    <n v="17"/>
    <x v="0"/>
    <x v="3"/>
    <x v="0"/>
    <n v="1"/>
    <x v="2"/>
    <s v="0-8 Years"/>
    <x v="2"/>
    <x v="0"/>
    <x v="0"/>
    <n v="34"/>
    <n v="3"/>
    <n v="1"/>
    <n v="1"/>
    <n v="3"/>
    <n v="4"/>
    <s v="Y"/>
    <n v="3"/>
    <n v="3"/>
    <n v="7"/>
    <n v="2"/>
    <n v="6"/>
    <n v="2"/>
    <n v="4"/>
    <n v="7756"/>
    <n v="1"/>
    <n v="0"/>
    <n v="45"/>
    <n v="22266"/>
    <n v="80"/>
    <n v="0"/>
  </r>
  <r>
    <n v="1105"/>
    <x v="1"/>
    <x v="1"/>
    <x v="0"/>
    <x v="0"/>
    <x v="1"/>
    <x v="2"/>
    <x v="0"/>
    <x v="2"/>
    <x v="0"/>
    <x v="1"/>
    <n v="2"/>
    <x v="0"/>
    <x v="0"/>
    <x v="2"/>
    <x v="0"/>
    <x v="6"/>
    <x v="0"/>
    <n v="14"/>
    <x v="0"/>
    <x v="3"/>
    <x v="0"/>
    <n v="5"/>
    <x v="1"/>
    <s v="0-8 Years"/>
    <x v="2"/>
    <x v="0"/>
    <x v="2"/>
    <n v="37"/>
    <n v="10"/>
    <n v="4"/>
    <n v="4"/>
    <n v="2"/>
    <n v="4"/>
    <s v="Y"/>
    <n v="3"/>
    <n v="3"/>
    <n v="8"/>
    <n v="3"/>
    <n v="1"/>
    <n v="0"/>
    <n v="0"/>
    <n v="6694"/>
    <n v="1"/>
    <n v="0"/>
    <n v="88"/>
    <n v="24223"/>
    <n v="80"/>
    <n v="3"/>
  </r>
  <r>
    <n v="1106"/>
    <x v="2"/>
    <x v="0"/>
    <x v="0"/>
    <x v="1"/>
    <x v="0"/>
    <x v="1"/>
    <x v="4"/>
    <x v="2"/>
    <x v="1"/>
    <x v="0"/>
    <n v="1"/>
    <x v="2"/>
    <x v="0"/>
    <x v="1"/>
    <x v="1"/>
    <x v="1"/>
    <x v="0"/>
    <n v="15"/>
    <x v="0"/>
    <x v="2"/>
    <x v="0"/>
    <n v="3"/>
    <x v="3"/>
    <s v="0-8 Years"/>
    <x v="1"/>
    <x v="2"/>
    <x v="0"/>
    <n v="25"/>
    <n v="4"/>
    <n v="1"/>
    <n v="4"/>
    <n v="3"/>
    <n v="4"/>
    <s v="Y"/>
    <n v="3"/>
    <n v="2"/>
    <n v="7"/>
    <n v="4"/>
    <n v="7"/>
    <n v="7"/>
    <n v="6"/>
    <n v="3691"/>
    <n v="1"/>
    <n v="5"/>
    <n v="32"/>
    <n v="4605"/>
    <n v="80"/>
    <n v="1"/>
  </r>
  <r>
    <n v="1107"/>
    <x v="2"/>
    <x v="0"/>
    <x v="0"/>
    <x v="1"/>
    <x v="2"/>
    <x v="3"/>
    <x v="2"/>
    <x v="3"/>
    <x v="1"/>
    <x v="0"/>
    <n v="1"/>
    <x v="2"/>
    <x v="2"/>
    <x v="2"/>
    <x v="1"/>
    <x v="1"/>
    <x v="1"/>
    <n v="20"/>
    <x v="1"/>
    <x v="3"/>
    <x v="0"/>
    <n v="0"/>
    <x v="2"/>
    <s v="0-8 Years"/>
    <x v="2"/>
    <x v="0"/>
    <x v="2"/>
    <n v="26"/>
    <n v="21"/>
    <n v="3"/>
    <n v="1"/>
    <n v="3"/>
    <n v="3"/>
    <s v="Y"/>
    <n v="4"/>
    <n v="3"/>
    <n v="1"/>
    <n v="2"/>
    <n v="1"/>
    <n v="1"/>
    <n v="0"/>
    <n v="2377"/>
    <n v="1"/>
    <n v="0"/>
    <n v="37"/>
    <n v="19373"/>
    <n v="80"/>
    <n v="1"/>
  </r>
  <r>
    <n v="1108"/>
    <x v="1"/>
    <x v="0"/>
    <x v="0"/>
    <x v="1"/>
    <x v="3"/>
    <x v="3"/>
    <x v="2"/>
    <x v="3"/>
    <x v="1"/>
    <x v="1"/>
    <n v="1"/>
    <x v="1"/>
    <x v="1"/>
    <x v="0"/>
    <x v="1"/>
    <x v="4"/>
    <x v="0"/>
    <n v="20"/>
    <x v="1"/>
    <x v="2"/>
    <x v="0"/>
    <n v="0"/>
    <x v="1"/>
    <s v="0-8 Years"/>
    <x v="2"/>
    <x v="0"/>
    <x v="2"/>
    <n v="33"/>
    <n v="25"/>
    <n v="3"/>
    <n v="1"/>
    <n v="2"/>
    <n v="2"/>
    <s v="Y"/>
    <n v="4"/>
    <n v="2"/>
    <n v="5"/>
    <n v="3"/>
    <n v="2"/>
    <n v="2"/>
    <n v="2"/>
    <n v="2313"/>
    <n v="1"/>
    <n v="2"/>
    <n v="55"/>
    <n v="2993"/>
    <n v="80"/>
    <n v="0"/>
  </r>
  <r>
    <n v="1109"/>
    <x v="0"/>
    <x v="1"/>
    <x v="0"/>
    <x v="1"/>
    <x v="0"/>
    <x v="0"/>
    <x v="2"/>
    <x v="2"/>
    <x v="1"/>
    <x v="0"/>
    <n v="4"/>
    <x v="5"/>
    <x v="3"/>
    <x v="1"/>
    <x v="4"/>
    <x v="1"/>
    <x v="1"/>
    <n v="17"/>
    <x v="0"/>
    <x v="1"/>
    <x v="2"/>
    <n v="3"/>
    <x v="1"/>
    <s v="17-24 Years"/>
    <x v="0"/>
    <x v="3"/>
    <x v="1"/>
    <n v="42"/>
    <n v="2"/>
    <n v="2"/>
    <n v="4"/>
    <n v="3"/>
    <n v="1"/>
    <s v="Y"/>
    <n v="3"/>
    <n v="4"/>
    <n v="23"/>
    <n v="3"/>
    <n v="22"/>
    <n v="6"/>
    <n v="7"/>
    <n v="17665"/>
    <n v="1"/>
    <n v="13"/>
    <n v="35"/>
    <n v="14399"/>
    <n v="80"/>
    <n v="1"/>
  </r>
  <r>
    <n v="1111"/>
    <x v="2"/>
    <x v="0"/>
    <x v="1"/>
    <x v="1"/>
    <x v="0"/>
    <x v="3"/>
    <x v="2"/>
    <x v="3"/>
    <x v="1"/>
    <x v="1"/>
    <n v="1"/>
    <x v="2"/>
    <x v="1"/>
    <x v="2"/>
    <x v="1"/>
    <x v="1"/>
    <x v="1"/>
    <n v="15"/>
    <x v="0"/>
    <x v="0"/>
    <x v="0"/>
    <n v="2"/>
    <x v="1"/>
    <s v="0-8 Years"/>
    <x v="2"/>
    <x v="0"/>
    <x v="2"/>
    <n v="28"/>
    <n v="1"/>
    <n v="3"/>
    <n v="1"/>
    <n v="2"/>
    <n v="2"/>
    <s v="Y"/>
    <n v="3"/>
    <n v="1"/>
    <n v="1"/>
    <n v="3"/>
    <n v="1"/>
    <n v="0"/>
    <n v="0"/>
    <n v="2596"/>
    <n v="1"/>
    <n v="0"/>
    <n v="45"/>
    <n v="7160"/>
    <n v="80"/>
    <n v="2"/>
  </r>
  <r>
    <n v="1113"/>
    <x v="0"/>
    <x v="0"/>
    <x v="1"/>
    <x v="0"/>
    <x v="0"/>
    <x v="2"/>
    <x v="1"/>
    <x v="2"/>
    <x v="1"/>
    <x v="0"/>
    <n v="2"/>
    <x v="0"/>
    <x v="2"/>
    <x v="0"/>
    <x v="0"/>
    <x v="8"/>
    <x v="0"/>
    <n v="14"/>
    <x v="0"/>
    <x v="1"/>
    <x v="0"/>
    <n v="4"/>
    <x v="1"/>
    <s v="0-8 Years"/>
    <x v="2"/>
    <x v="0"/>
    <x v="2"/>
    <n v="50"/>
    <n v="1"/>
    <n v="4"/>
    <n v="4"/>
    <n v="3"/>
    <n v="3"/>
    <s v="Y"/>
    <n v="3"/>
    <n v="4"/>
    <n v="5"/>
    <n v="3"/>
    <n v="0"/>
    <n v="0"/>
    <n v="0"/>
    <n v="4728"/>
    <n v="1"/>
    <n v="0"/>
    <n v="81"/>
    <n v="17251"/>
    <n v="80"/>
    <n v="0"/>
  </r>
  <r>
    <n v="1114"/>
    <x v="1"/>
    <x v="1"/>
    <x v="1"/>
    <x v="0"/>
    <x v="1"/>
    <x v="3"/>
    <x v="0"/>
    <x v="2"/>
    <x v="0"/>
    <x v="0"/>
    <n v="2"/>
    <x v="0"/>
    <x v="1"/>
    <x v="1"/>
    <x v="0"/>
    <x v="1"/>
    <x v="1"/>
    <n v="17"/>
    <x v="0"/>
    <x v="3"/>
    <x v="0"/>
    <n v="3"/>
    <x v="1"/>
    <s v="0-8 Years"/>
    <x v="2"/>
    <x v="0"/>
    <x v="2"/>
    <n v="33"/>
    <n v="7"/>
    <n v="3"/>
    <n v="4"/>
    <n v="3"/>
    <n v="2"/>
    <s v="Y"/>
    <n v="3"/>
    <n v="3"/>
    <n v="4"/>
    <n v="3"/>
    <n v="3"/>
    <n v="2"/>
    <n v="2"/>
    <n v="4302"/>
    <n v="1"/>
    <n v="0"/>
    <n v="30"/>
    <n v="13401"/>
    <n v="80"/>
    <n v="1"/>
  </r>
  <r>
    <n v="1115"/>
    <x v="1"/>
    <x v="1"/>
    <x v="2"/>
    <x v="1"/>
    <x v="0"/>
    <x v="2"/>
    <x v="0"/>
    <x v="1"/>
    <x v="1"/>
    <x v="1"/>
    <n v="1"/>
    <x v="1"/>
    <x v="0"/>
    <x v="1"/>
    <x v="1"/>
    <x v="8"/>
    <x v="1"/>
    <n v="17"/>
    <x v="0"/>
    <x v="1"/>
    <x v="0"/>
    <n v="2"/>
    <x v="1"/>
    <s v="0-8 Years"/>
    <x v="2"/>
    <x v="0"/>
    <x v="2"/>
    <n v="34"/>
    <n v="3"/>
    <n v="4"/>
    <n v="3"/>
    <n v="2"/>
    <n v="4"/>
    <s v="Y"/>
    <n v="3"/>
    <n v="4"/>
    <n v="6"/>
    <n v="3"/>
    <n v="0"/>
    <n v="0"/>
    <n v="0"/>
    <n v="2979"/>
    <n v="1"/>
    <n v="0"/>
    <n v="40"/>
    <n v="22478"/>
    <n v="80"/>
    <n v="3"/>
  </r>
  <r>
    <n v="1116"/>
    <x v="0"/>
    <x v="1"/>
    <x v="2"/>
    <x v="1"/>
    <x v="0"/>
    <x v="2"/>
    <x v="2"/>
    <x v="3"/>
    <x v="1"/>
    <x v="2"/>
    <n v="4"/>
    <x v="5"/>
    <x v="0"/>
    <x v="0"/>
    <x v="4"/>
    <x v="6"/>
    <x v="1"/>
    <n v="22"/>
    <x v="1"/>
    <x v="3"/>
    <x v="3"/>
    <n v="3"/>
    <x v="2"/>
    <s v="0-8 Years"/>
    <x v="0"/>
    <x v="0"/>
    <x v="2"/>
    <n v="48"/>
    <n v="1"/>
    <n v="4"/>
    <n v="1"/>
    <n v="4"/>
    <n v="4"/>
    <s v="Y"/>
    <n v="4"/>
    <n v="3"/>
    <n v="27"/>
    <n v="2"/>
    <n v="5"/>
    <n v="4"/>
    <n v="1"/>
    <n v="16885"/>
    <n v="1"/>
    <n v="2"/>
    <n v="35"/>
    <n v="16154"/>
    <n v="80"/>
    <n v="0"/>
  </r>
  <r>
    <n v="1117"/>
    <x v="0"/>
    <x v="1"/>
    <x v="2"/>
    <x v="0"/>
    <x v="1"/>
    <x v="2"/>
    <x v="0"/>
    <x v="0"/>
    <x v="0"/>
    <x v="1"/>
    <n v="2"/>
    <x v="0"/>
    <x v="2"/>
    <x v="1"/>
    <x v="0"/>
    <x v="1"/>
    <x v="1"/>
    <n v="13"/>
    <x v="0"/>
    <x v="1"/>
    <x v="1"/>
    <n v="2"/>
    <x v="1"/>
    <s v="9-16 Years"/>
    <x v="5"/>
    <x v="2"/>
    <x v="3"/>
    <n v="45"/>
    <n v="9"/>
    <n v="4"/>
    <n v="2"/>
    <n v="2"/>
    <n v="3"/>
    <s v="Y"/>
    <n v="3"/>
    <n v="4"/>
    <n v="15"/>
    <n v="3"/>
    <n v="15"/>
    <n v="10"/>
    <n v="12"/>
    <n v="5593"/>
    <n v="1"/>
    <n v="4"/>
    <n v="65"/>
    <n v="17970"/>
    <n v="80"/>
    <n v="1"/>
  </r>
  <r>
    <n v="1118"/>
    <x v="3"/>
    <x v="1"/>
    <x v="0"/>
    <x v="1"/>
    <x v="1"/>
    <x v="2"/>
    <x v="0"/>
    <x v="0"/>
    <x v="1"/>
    <x v="0"/>
    <n v="3"/>
    <x v="4"/>
    <x v="1"/>
    <x v="0"/>
    <x v="2"/>
    <x v="7"/>
    <x v="1"/>
    <n v="19"/>
    <x v="0"/>
    <x v="1"/>
    <x v="2"/>
    <n v="4"/>
    <x v="1"/>
    <s v="0-8 Years"/>
    <x v="0"/>
    <x v="2"/>
    <x v="2"/>
    <n v="52"/>
    <n v="7"/>
    <n v="4"/>
    <n v="2"/>
    <n v="3"/>
    <n v="2"/>
    <s v="Y"/>
    <n v="3"/>
    <n v="4"/>
    <n v="18"/>
    <n v="3"/>
    <n v="8"/>
    <n v="6"/>
    <n v="0"/>
    <n v="10445"/>
    <n v="1"/>
    <n v="4"/>
    <n v="87"/>
    <n v="15322"/>
    <n v="80"/>
    <n v="0"/>
  </r>
  <r>
    <n v="1119"/>
    <x v="1"/>
    <x v="1"/>
    <x v="0"/>
    <x v="0"/>
    <x v="1"/>
    <x v="2"/>
    <x v="3"/>
    <x v="1"/>
    <x v="1"/>
    <x v="1"/>
    <n v="3"/>
    <x v="0"/>
    <x v="2"/>
    <x v="2"/>
    <x v="2"/>
    <x v="1"/>
    <x v="0"/>
    <n v="14"/>
    <x v="0"/>
    <x v="2"/>
    <x v="1"/>
    <n v="2"/>
    <x v="1"/>
    <s v="0-8 Years"/>
    <x v="1"/>
    <x v="0"/>
    <x v="1"/>
    <n v="38"/>
    <n v="10"/>
    <n v="4"/>
    <n v="3"/>
    <n v="2"/>
    <n v="3"/>
    <s v="Y"/>
    <n v="3"/>
    <n v="2"/>
    <n v="9"/>
    <n v="3"/>
    <n v="8"/>
    <n v="7"/>
    <n v="7"/>
    <n v="8740"/>
    <n v="1"/>
    <n v="2"/>
    <n v="73"/>
    <n v="5569"/>
    <n v="80"/>
    <n v="2"/>
  </r>
  <r>
    <n v="1120"/>
    <x v="2"/>
    <x v="1"/>
    <x v="0"/>
    <x v="1"/>
    <x v="3"/>
    <x v="2"/>
    <x v="0"/>
    <x v="1"/>
    <x v="0"/>
    <x v="0"/>
    <n v="1"/>
    <x v="1"/>
    <x v="0"/>
    <x v="2"/>
    <x v="1"/>
    <x v="4"/>
    <x v="1"/>
    <n v="22"/>
    <x v="1"/>
    <x v="0"/>
    <x v="1"/>
    <n v="1"/>
    <x v="1"/>
    <s v="0-8 Years"/>
    <x v="0"/>
    <x v="0"/>
    <x v="1"/>
    <n v="29"/>
    <n v="28"/>
    <n v="4"/>
    <n v="3"/>
    <n v="3"/>
    <n v="4"/>
    <s v="Y"/>
    <n v="4"/>
    <n v="1"/>
    <n v="11"/>
    <n v="3"/>
    <n v="7"/>
    <n v="5"/>
    <n v="7"/>
    <n v="2514"/>
    <n v="1"/>
    <n v="1"/>
    <n v="93"/>
    <n v="26968"/>
    <n v="80"/>
    <n v="1"/>
  </r>
  <r>
    <n v="1121"/>
    <x v="2"/>
    <x v="1"/>
    <x v="0"/>
    <x v="1"/>
    <x v="0"/>
    <x v="3"/>
    <x v="2"/>
    <x v="2"/>
    <x v="0"/>
    <x v="0"/>
    <n v="3"/>
    <x v="3"/>
    <x v="1"/>
    <x v="2"/>
    <x v="0"/>
    <x v="1"/>
    <x v="1"/>
    <n v="17"/>
    <x v="0"/>
    <x v="2"/>
    <x v="1"/>
    <n v="3"/>
    <x v="2"/>
    <s v="9-16 Years"/>
    <x v="1"/>
    <x v="0"/>
    <x v="1"/>
    <n v="28"/>
    <n v="3"/>
    <n v="3"/>
    <n v="4"/>
    <n v="3"/>
    <n v="2"/>
    <s v="Y"/>
    <n v="3"/>
    <n v="2"/>
    <n v="10"/>
    <n v="2"/>
    <n v="9"/>
    <n v="7"/>
    <n v="7"/>
    <n v="7655"/>
    <n v="1"/>
    <n v="1"/>
    <n v="93"/>
    <n v="8039"/>
    <n v="80"/>
    <n v="3"/>
  </r>
  <r>
    <n v="1124"/>
    <x v="0"/>
    <x v="1"/>
    <x v="0"/>
    <x v="0"/>
    <x v="0"/>
    <x v="1"/>
    <x v="3"/>
    <x v="3"/>
    <x v="1"/>
    <x v="0"/>
    <n v="4"/>
    <x v="5"/>
    <x v="2"/>
    <x v="1"/>
    <x v="4"/>
    <x v="8"/>
    <x v="1"/>
    <n v="12"/>
    <x v="0"/>
    <x v="1"/>
    <x v="2"/>
    <n v="3"/>
    <x v="1"/>
    <s v="9-16 Years"/>
    <x v="1"/>
    <x v="2"/>
    <x v="1"/>
    <n v="46"/>
    <n v="3"/>
    <n v="1"/>
    <n v="1"/>
    <n v="3"/>
    <n v="3"/>
    <s v="Y"/>
    <n v="3"/>
    <n v="4"/>
    <n v="23"/>
    <n v="3"/>
    <n v="12"/>
    <n v="9"/>
    <n v="9"/>
    <n v="17465"/>
    <n v="1"/>
    <n v="4"/>
    <n v="52"/>
    <n v="15596"/>
    <n v="80"/>
    <n v="1"/>
  </r>
  <r>
    <n v="1125"/>
    <x v="1"/>
    <x v="1"/>
    <x v="0"/>
    <x v="0"/>
    <x v="0"/>
    <x v="0"/>
    <x v="3"/>
    <x v="2"/>
    <x v="1"/>
    <x v="0"/>
    <n v="3"/>
    <x v="0"/>
    <x v="1"/>
    <x v="0"/>
    <x v="0"/>
    <x v="7"/>
    <x v="1"/>
    <n v="16"/>
    <x v="0"/>
    <x v="3"/>
    <x v="1"/>
    <n v="2"/>
    <x v="1"/>
    <s v="0-8 Years"/>
    <x v="2"/>
    <x v="0"/>
    <x v="2"/>
    <n v="38"/>
    <n v="2"/>
    <n v="2"/>
    <n v="4"/>
    <n v="3"/>
    <n v="2"/>
    <s v="Y"/>
    <n v="3"/>
    <n v="3"/>
    <n v="10"/>
    <n v="3"/>
    <n v="1"/>
    <n v="0"/>
    <n v="0"/>
    <n v="7351"/>
    <n v="1"/>
    <n v="0"/>
    <n v="32"/>
    <n v="20619"/>
    <n v="80"/>
    <n v="0"/>
  </r>
  <r>
    <n v="1126"/>
    <x v="0"/>
    <x v="1"/>
    <x v="1"/>
    <x v="1"/>
    <x v="3"/>
    <x v="3"/>
    <x v="0"/>
    <x v="1"/>
    <x v="0"/>
    <x v="0"/>
    <n v="3"/>
    <x v="3"/>
    <x v="3"/>
    <x v="1"/>
    <x v="2"/>
    <x v="0"/>
    <x v="1"/>
    <n v="11"/>
    <x v="0"/>
    <x v="3"/>
    <x v="2"/>
    <n v="1"/>
    <x v="1"/>
    <s v="0-8 Years"/>
    <x v="1"/>
    <x v="0"/>
    <x v="2"/>
    <n v="43"/>
    <n v="27"/>
    <n v="3"/>
    <n v="3"/>
    <n v="3"/>
    <n v="1"/>
    <s v="Y"/>
    <n v="3"/>
    <n v="3"/>
    <n v="18"/>
    <n v="3"/>
    <n v="8"/>
    <n v="7"/>
    <n v="1"/>
    <n v="10820"/>
    <n v="1"/>
    <n v="0"/>
    <n v="83"/>
    <n v="11535"/>
    <n v="80"/>
    <n v="1"/>
  </r>
  <r>
    <n v="1127"/>
    <x v="1"/>
    <x v="0"/>
    <x v="1"/>
    <x v="1"/>
    <x v="0"/>
    <x v="3"/>
    <x v="0"/>
    <x v="3"/>
    <x v="1"/>
    <x v="0"/>
    <n v="4"/>
    <x v="4"/>
    <x v="0"/>
    <x v="2"/>
    <x v="3"/>
    <x v="7"/>
    <x v="1"/>
    <n v="11"/>
    <x v="0"/>
    <x v="1"/>
    <x v="2"/>
    <n v="4"/>
    <x v="1"/>
    <s v="17-24 Years"/>
    <x v="1"/>
    <x v="4"/>
    <x v="0"/>
    <n v="39"/>
    <n v="2"/>
    <n v="3"/>
    <n v="1"/>
    <n v="3"/>
    <n v="4"/>
    <s v="Y"/>
    <n v="3"/>
    <n v="4"/>
    <n v="21"/>
    <n v="3"/>
    <n v="18"/>
    <n v="7"/>
    <n v="5"/>
    <n v="12169"/>
    <n v="1"/>
    <n v="11"/>
    <n v="84"/>
    <n v="13547"/>
    <n v="80"/>
    <n v="3"/>
  </r>
  <r>
    <n v="1128"/>
    <x v="1"/>
    <x v="1"/>
    <x v="0"/>
    <x v="1"/>
    <x v="4"/>
    <x v="3"/>
    <x v="2"/>
    <x v="1"/>
    <x v="1"/>
    <x v="1"/>
    <n v="5"/>
    <x v="7"/>
    <x v="2"/>
    <x v="0"/>
    <x v="4"/>
    <x v="1"/>
    <x v="1"/>
    <n v="14"/>
    <x v="0"/>
    <x v="0"/>
    <x v="2"/>
    <n v="2"/>
    <x v="3"/>
    <s v="17-24 Years"/>
    <x v="1"/>
    <x v="2"/>
    <x v="1"/>
    <n v="40"/>
    <n v="14"/>
    <n v="3"/>
    <n v="3"/>
    <n v="2"/>
    <n v="3"/>
    <s v="Y"/>
    <n v="3"/>
    <n v="1"/>
    <n v="21"/>
    <n v="4"/>
    <n v="20"/>
    <n v="7"/>
    <n v="9"/>
    <n v="19626"/>
    <n v="1"/>
    <n v="4"/>
    <n v="44"/>
    <n v="17544"/>
    <n v="80"/>
    <n v="0"/>
  </r>
  <r>
    <n v="1131"/>
    <x v="2"/>
    <x v="1"/>
    <x v="0"/>
    <x v="1"/>
    <x v="0"/>
    <x v="1"/>
    <x v="4"/>
    <x v="2"/>
    <x v="0"/>
    <x v="1"/>
    <n v="1"/>
    <x v="1"/>
    <x v="1"/>
    <x v="0"/>
    <x v="1"/>
    <x v="1"/>
    <x v="0"/>
    <n v="11"/>
    <x v="0"/>
    <x v="3"/>
    <x v="0"/>
    <n v="6"/>
    <x v="3"/>
    <s v="0-8 Years"/>
    <x v="2"/>
    <x v="0"/>
    <x v="2"/>
    <n v="21"/>
    <n v="1"/>
    <n v="1"/>
    <n v="4"/>
    <n v="2"/>
    <n v="2"/>
    <s v="Y"/>
    <n v="3"/>
    <n v="3"/>
    <n v="2"/>
    <n v="4"/>
    <n v="2"/>
    <n v="2"/>
    <n v="2"/>
    <n v="2070"/>
    <n v="1"/>
    <n v="2"/>
    <n v="70"/>
    <n v="25326"/>
    <n v="80"/>
    <n v="0"/>
  </r>
  <r>
    <n v="1132"/>
    <x v="1"/>
    <x v="1"/>
    <x v="2"/>
    <x v="1"/>
    <x v="1"/>
    <x v="3"/>
    <x v="0"/>
    <x v="1"/>
    <x v="1"/>
    <x v="0"/>
    <n v="2"/>
    <x v="2"/>
    <x v="1"/>
    <x v="0"/>
    <x v="0"/>
    <x v="3"/>
    <x v="1"/>
    <n v="15"/>
    <x v="0"/>
    <x v="3"/>
    <x v="1"/>
    <n v="2"/>
    <x v="2"/>
    <s v="0-8 Years"/>
    <x v="0"/>
    <x v="0"/>
    <x v="2"/>
    <n v="39"/>
    <n v="9"/>
    <n v="3"/>
    <n v="3"/>
    <n v="3"/>
    <n v="2"/>
    <s v="Y"/>
    <n v="3"/>
    <n v="3"/>
    <n v="9"/>
    <n v="2"/>
    <n v="5"/>
    <n v="4"/>
    <n v="3"/>
    <n v="6782"/>
    <n v="1"/>
    <n v="0"/>
    <n v="70"/>
    <n v="8770"/>
    <n v="80"/>
    <n v="0"/>
  </r>
  <r>
    <n v="1133"/>
    <x v="1"/>
    <x v="1"/>
    <x v="2"/>
    <x v="1"/>
    <x v="4"/>
    <x v="2"/>
    <x v="0"/>
    <x v="3"/>
    <x v="1"/>
    <x v="0"/>
    <n v="2"/>
    <x v="3"/>
    <x v="0"/>
    <x v="0"/>
    <x v="0"/>
    <x v="6"/>
    <x v="1"/>
    <n v="20"/>
    <x v="1"/>
    <x v="0"/>
    <x v="2"/>
    <n v="0"/>
    <x v="1"/>
    <s v="9-16 Years"/>
    <x v="1"/>
    <x v="0"/>
    <x v="1"/>
    <n v="36"/>
    <n v="18"/>
    <n v="4"/>
    <n v="1"/>
    <n v="3"/>
    <n v="4"/>
    <s v="Y"/>
    <n v="4"/>
    <n v="1"/>
    <n v="18"/>
    <n v="3"/>
    <n v="11"/>
    <n v="9"/>
    <n v="9"/>
    <n v="7779"/>
    <n v="1"/>
    <n v="0"/>
    <n v="78"/>
    <n v="23238"/>
    <n v="80"/>
    <n v="0"/>
  </r>
  <r>
    <n v="1135"/>
    <x v="1"/>
    <x v="1"/>
    <x v="1"/>
    <x v="0"/>
    <x v="2"/>
    <x v="3"/>
    <x v="0"/>
    <x v="1"/>
    <x v="1"/>
    <x v="2"/>
    <n v="1"/>
    <x v="6"/>
    <x v="0"/>
    <x v="1"/>
    <x v="1"/>
    <x v="1"/>
    <x v="1"/>
    <n v="12"/>
    <x v="0"/>
    <x v="0"/>
    <x v="0"/>
    <n v="4"/>
    <x v="1"/>
    <s v="0-8 Years"/>
    <x v="2"/>
    <x v="0"/>
    <x v="2"/>
    <n v="31"/>
    <n v="20"/>
    <n v="3"/>
    <n v="3"/>
    <n v="4"/>
    <n v="4"/>
    <s v="Y"/>
    <n v="3"/>
    <n v="1"/>
    <n v="3"/>
    <n v="3"/>
    <n v="2"/>
    <n v="2"/>
    <n v="2"/>
    <n v="2791"/>
    <n v="1"/>
    <n v="2"/>
    <n v="67"/>
    <n v="21981"/>
    <n v="80"/>
    <n v="1"/>
  </r>
  <r>
    <n v="1136"/>
    <x v="2"/>
    <x v="1"/>
    <x v="0"/>
    <x v="1"/>
    <x v="0"/>
    <x v="1"/>
    <x v="0"/>
    <x v="3"/>
    <x v="1"/>
    <x v="1"/>
    <n v="1"/>
    <x v="1"/>
    <x v="1"/>
    <x v="1"/>
    <x v="1"/>
    <x v="1"/>
    <x v="1"/>
    <n v="17"/>
    <x v="0"/>
    <x v="0"/>
    <x v="0"/>
    <n v="2"/>
    <x v="0"/>
    <s v="0-8 Years"/>
    <x v="2"/>
    <x v="0"/>
    <x v="0"/>
    <n v="28"/>
    <n v="2"/>
    <n v="1"/>
    <n v="1"/>
    <n v="2"/>
    <n v="2"/>
    <s v="Y"/>
    <n v="3"/>
    <n v="1"/>
    <n v="6"/>
    <n v="1"/>
    <n v="5"/>
    <n v="3"/>
    <n v="4"/>
    <n v="3201"/>
    <n v="1"/>
    <n v="0"/>
    <n v="67"/>
    <n v="19911"/>
    <n v="80"/>
    <n v="0"/>
  </r>
  <r>
    <n v="1137"/>
    <x v="1"/>
    <x v="1"/>
    <x v="1"/>
    <x v="0"/>
    <x v="1"/>
    <x v="0"/>
    <x v="3"/>
    <x v="2"/>
    <x v="1"/>
    <x v="0"/>
    <n v="2"/>
    <x v="0"/>
    <x v="0"/>
    <x v="2"/>
    <x v="0"/>
    <x v="1"/>
    <x v="1"/>
    <n v="11"/>
    <x v="0"/>
    <x v="1"/>
    <x v="0"/>
    <n v="3"/>
    <x v="1"/>
    <s v="0-8 Years"/>
    <x v="2"/>
    <x v="0"/>
    <x v="2"/>
    <n v="35"/>
    <n v="11"/>
    <n v="2"/>
    <n v="4"/>
    <n v="3"/>
    <n v="4"/>
    <s v="Y"/>
    <n v="3"/>
    <n v="4"/>
    <n v="5"/>
    <n v="3"/>
    <n v="5"/>
    <n v="2"/>
    <n v="2"/>
    <n v="4968"/>
    <n v="1"/>
    <n v="0"/>
    <n v="54"/>
    <n v="18500"/>
    <n v="80"/>
    <n v="1"/>
  </r>
  <r>
    <n v="1138"/>
    <x v="0"/>
    <x v="1"/>
    <x v="0"/>
    <x v="0"/>
    <x v="1"/>
    <x v="2"/>
    <x v="4"/>
    <x v="2"/>
    <x v="1"/>
    <x v="1"/>
    <n v="4"/>
    <x v="0"/>
    <x v="1"/>
    <x v="1"/>
    <x v="3"/>
    <x v="2"/>
    <x v="1"/>
    <n v="17"/>
    <x v="0"/>
    <x v="2"/>
    <x v="2"/>
    <n v="3"/>
    <x v="1"/>
    <s v="9-16 Years"/>
    <x v="1"/>
    <x v="0"/>
    <x v="2"/>
    <n v="49"/>
    <n v="8"/>
    <n v="4"/>
    <n v="4"/>
    <n v="2"/>
    <n v="2"/>
    <s v="Y"/>
    <n v="3"/>
    <n v="2"/>
    <n v="22"/>
    <n v="3"/>
    <n v="9"/>
    <n v="8"/>
    <n v="3"/>
    <n v="13120"/>
    <n v="1"/>
    <n v="2"/>
    <n v="56"/>
    <n v="11879"/>
    <n v="80"/>
    <n v="1"/>
  </r>
  <r>
    <n v="1140"/>
    <x v="1"/>
    <x v="1"/>
    <x v="1"/>
    <x v="1"/>
    <x v="0"/>
    <x v="0"/>
    <x v="0"/>
    <x v="2"/>
    <x v="1"/>
    <x v="0"/>
    <n v="2"/>
    <x v="3"/>
    <x v="2"/>
    <x v="0"/>
    <x v="0"/>
    <x v="6"/>
    <x v="1"/>
    <n v="11"/>
    <x v="0"/>
    <x v="1"/>
    <x v="0"/>
    <n v="3"/>
    <x v="2"/>
    <s v="0-8 Years"/>
    <x v="2"/>
    <x v="0"/>
    <x v="2"/>
    <n v="34"/>
    <n v="2"/>
    <n v="2"/>
    <n v="4"/>
    <n v="3"/>
    <n v="3"/>
    <s v="Y"/>
    <n v="3"/>
    <n v="4"/>
    <n v="5"/>
    <n v="2"/>
    <n v="3"/>
    <n v="2"/>
    <n v="2"/>
    <n v="4033"/>
    <n v="1"/>
    <n v="0"/>
    <n v="95"/>
    <n v="15834"/>
    <n v="80"/>
    <n v="0"/>
  </r>
  <r>
    <n v="1143"/>
    <x v="2"/>
    <x v="1"/>
    <x v="1"/>
    <x v="1"/>
    <x v="1"/>
    <x v="3"/>
    <x v="0"/>
    <x v="2"/>
    <x v="0"/>
    <x v="0"/>
    <n v="1"/>
    <x v="1"/>
    <x v="1"/>
    <x v="2"/>
    <x v="1"/>
    <x v="1"/>
    <x v="1"/>
    <n v="14"/>
    <x v="0"/>
    <x v="1"/>
    <x v="0"/>
    <n v="2"/>
    <x v="2"/>
    <s v="0-8 Years"/>
    <x v="0"/>
    <x v="0"/>
    <x v="2"/>
    <n v="29"/>
    <n v="10"/>
    <n v="3"/>
    <n v="4"/>
    <n v="3"/>
    <n v="2"/>
    <s v="Y"/>
    <n v="3"/>
    <n v="4"/>
    <n v="8"/>
    <n v="2"/>
    <n v="7"/>
    <n v="5"/>
    <n v="1"/>
    <n v="3291"/>
    <n v="1"/>
    <n v="1"/>
    <n v="61"/>
    <n v="17940"/>
    <n v="80"/>
    <n v="2"/>
  </r>
  <r>
    <n v="1148"/>
    <x v="0"/>
    <x v="1"/>
    <x v="0"/>
    <x v="1"/>
    <x v="3"/>
    <x v="3"/>
    <x v="2"/>
    <x v="0"/>
    <x v="1"/>
    <x v="3"/>
    <n v="2"/>
    <x v="2"/>
    <x v="0"/>
    <x v="0"/>
    <x v="0"/>
    <x v="4"/>
    <x v="1"/>
    <n v="19"/>
    <x v="0"/>
    <x v="0"/>
    <x v="1"/>
    <n v="3"/>
    <x v="1"/>
    <s v="0-8 Years"/>
    <x v="2"/>
    <x v="0"/>
    <x v="2"/>
    <n v="42"/>
    <n v="29"/>
    <n v="3"/>
    <n v="2"/>
    <n v="1"/>
    <n v="4"/>
    <s v="Y"/>
    <n v="3"/>
    <n v="1"/>
    <n v="16"/>
    <n v="3"/>
    <n v="1"/>
    <n v="0"/>
    <n v="0"/>
    <n v="4272"/>
    <n v="1"/>
    <n v="0"/>
    <n v="56"/>
    <n v="9558"/>
    <n v="80"/>
    <n v="0"/>
  </r>
  <r>
    <n v="1150"/>
    <x v="2"/>
    <x v="1"/>
    <x v="0"/>
    <x v="1"/>
    <x v="1"/>
    <x v="1"/>
    <x v="2"/>
    <x v="0"/>
    <x v="1"/>
    <x v="1"/>
    <n v="2"/>
    <x v="3"/>
    <x v="0"/>
    <x v="1"/>
    <x v="0"/>
    <x v="1"/>
    <x v="0"/>
    <n v="15"/>
    <x v="0"/>
    <x v="3"/>
    <x v="1"/>
    <n v="2"/>
    <x v="2"/>
    <s v="9-16 Years"/>
    <x v="1"/>
    <x v="0"/>
    <x v="2"/>
    <n v="29"/>
    <n v="8"/>
    <n v="1"/>
    <n v="2"/>
    <n v="2"/>
    <n v="4"/>
    <s v="Y"/>
    <n v="3"/>
    <n v="3"/>
    <n v="10"/>
    <n v="2"/>
    <n v="10"/>
    <n v="7"/>
    <n v="2"/>
    <n v="5056"/>
    <n v="1"/>
    <n v="1"/>
    <n v="79"/>
    <n v="17689"/>
    <n v="80"/>
    <n v="1"/>
  </r>
  <r>
    <n v="1152"/>
    <x v="1"/>
    <x v="1"/>
    <x v="0"/>
    <x v="2"/>
    <x v="0"/>
    <x v="3"/>
    <x v="5"/>
    <x v="1"/>
    <x v="1"/>
    <x v="2"/>
    <n v="1"/>
    <x v="8"/>
    <x v="2"/>
    <x v="1"/>
    <x v="1"/>
    <x v="1"/>
    <x v="1"/>
    <n v="13"/>
    <x v="0"/>
    <x v="1"/>
    <x v="0"/>
    <n v="2"/>
    <x v="3"/>
    <s v="0-8 Years"/>
    <x v="0"/>
    <x v="2"/>
    <x v="2"/>
    <n v="38"/>
    <n v="1"/>
    <n v="3"/>
    <n v="3"/>
    <n v="4"/>
    <n v="3"/>
    <s v="Y"/>
    <n v="3"/>
    <n v="4"/>
    <n v="7"/>
    <n v="4"/>
    <n v="7"/>
    <n v="6"/>
    <n v="0"/>
    <n v="2844"/>
    <n v="1"/>
    <n v="5"/>
    <n v="37"/>
    <n v="6004"/>
    <n v="80"/>
    <n v="1"/>
  </r>
  <r>
    <n v="1154"/>
    <x v="2"/>
    <x v="1"/>
    <x v="1"/>
    <x v="1"/>
    <x v="0"/>
    <x v="3"/>
    <x v="0"/>
    <x v="1"/>
    <x v="1"/>
    <x v="1"/>
    <n v="1"/>
    <x v="1"/>
    <x v="2"/>
    <x v="2"/>
    <x v="1"/>
    <x v="1"/>
    <x v="0"/>
    <n v="14"/>
    <x v="0"/>
    <x v="1"/>
    <x v="0"/>
    <n v="2"/>
    <x v="1"/>
    <s v="0-8 Years"/>
    <x v="2"/>
    <x v="0"/>
    <x v="2"/>
    <n v="28"/>
    <n v="6"/>
    <n v="3"/>
    <n v="3"/>
    <n v="2"/>
    <n v="3"/>
    <s v="Y"/>
    <n v="3"/>
    <n v="4"/>
    <n v="3"/>
    <n v="3"/>
    <n v="3"/>
    <n v="1"/>
    <n v="2"/>
    <n v="2703"/>
    <n v="1"/>
    <n v="0"/>
    <n v="39"/>
    <n v="22088"/>
    <n v="80"/>
    <n v="1"/>
  </r>
  <r>
    <n v="1156"/>
    <x v="4"/>
    <x v="0"/>
    <x v="2"/>
    <x v="1"/>
    <x v="1"/>
    <x v="1"/>
    <x v="2"/>
    <x v="1"/>
    <x v="1"/>
    <x v="0"/>
    <n v="1"/>
    <x v="2"/>
    <x v="2"/>
    <x v="0"/>
    <x v="1"/>
    <x v="1"/>
    <x v="1"/>
    <n v="12"/>
    <x v="0"/>
    <x v="1"/>
    <x v="0"/>
    <n v="0"/>
    <x v="1"/>
    <s v="0-8 Years"/>
    <x v="2"/>
    <x v="0"/>
    <x v="2"/>
    <n v="18"/>
    <n v="8"/>
    <n v="1"/>
    <n v="3"/>
    <n v="3"/>
    <n v="3"/>
    <s v="Y"/>
    <n v="3"/>
    <n v="4"/>
    <n v="0"/>
    <n v="3"/>
    <n v="0"/>
    <n v="0"/>
    <n v="0"/>
    <n v="1904"/>
    <n v="1"/>
    <n v="0"/>
    <n v="80"/>
    <n v="13556"/>
    <n v="80"/>
    <n v="0"/>
  </r>
  <r>
    <n v="1157"/>
    <x v="1"/>
    <x v="0"/>
    <x v="0"/>
    <x v="0"/>
    <x v="1"/>
    <x v="2"/>
    <x v="3"/>
    <x v="3"/>
    <x v="0"/>
    <x v="0"/>
    <n v="2"/>
    <x v="0"/>
    <x v="3"/>
    <x v="0"/>
    <x v="2"/>
    <x v="1"/>
    <x v="0"/>
    <n v="17"/>
    <x v="0"/>
    <x v="0"/>
    <x v="0"/>
    <n v="3"/>
    <x v="1"/>
    <s v="0-8 Years"/>
    <x v="2"/>
    <x v="0"/>
    <x v="2"/>
    <n v="33"/>
    <n v="9"/>
    <n v="4"/>
    <n v="1"/>
    <n v="3"/>
    <n v="1"/>
    <s v="Y"/>
    <n v="3"/>
    <n v="1"/>
    <n v="6"/>
    <n v="3"/>
    <n v="5"/>
    <n v="2"/>
    <n v="3"/>
    <n v="8224"/>
    <n v="1"/>
    <n v="0"/>
    <n v="77"/>
    <n v="18385"/>
    <n v="80"/>
    <n v="0"/>
  </r>
  <r>
    <n v="1158"/>
    <x v="0"/>
    <x v="1"/>
    <x v="0"/>
    <x v="1"/>
    <x v="1"/>
    <x v="2"/>
    <x v="0"/>
    <x v="0"/>
    <x v="1"/>
    <x v="0"/>
    <n v="1"/>
    <x v="2"/>
    <x v="0"/>
    <x v="1"/>
    <x v="0"/>
    <x v="8"/>
    <x v="0"/>
    <n v="11"/>
    <x v="0"/>
    <x v="0"/>
    <x v="0"/>
    <n v="4"/>
    <x v="1"/>
    <s v="0-8 Years"/>
    <x v="2"/>
    <x v="0"/>
    <x v="2"/>
    <n v="41"/>
    <n v="12"/>
    <n v="4"/>
    <n v="2"/>
    <n v="3"/>
    <n v="4"/>
    <s v="Y"/>
    <n v="3"/>
    <n v="1"/>
    <n v="6"/>
    <n v="3"/>
    <n v="1"/>
    <n v="0"/>
    <n v="0"/>
    <n v="4766"/>
    <n v="1"/>
    <n v="0"/>
    <n v="46"/>
    <n v="9051"/>
    <n v="80"/>
    <n v="1"/>
  </r>
  <r>
    <n v="1160"/>
    <x v="1"/>
    <x v="0"/>
    <x v="1"/>
    <x v="1"/>
    <x v="4"/>
    <x v="3"/>
    <x v="2"/>
    <x v="1"/>
    <x v="1"/>
    <x v="0"/>
    <n v="1"/>
    <x v="2"/>
    <x v="2"/>
    <x v="1"/>
    <x v="1"/>
    <x v="1"/>
    <x v="1"/>
    <n v="12"/>
    <x v="0"/>
    <x v="3"/>
    <x v="0"/>
    <n v="5"/>
    <x v="2"/>
    <s v="0-8 Years"/>
    <x v="2"/>
    <x v="0"/>
    <x v="2"/>
    <n v="31"/>
    <n v="15"/>
    <n v="3"/>
    <n v="3"/>
    <n v="3"/>
    <n v="3"/>
    <s v="Y"/>
    <n v="3"/>
    <n v="3"/>
    <n v="2"/>
    <n v="2"/>
    <n v="2"/>
    <n v="2"/>
    <n v="2"/>
    <n v="2610"/>
    <n v="1"/>
    <n v="2"/>
    <n v="72"/>
    <n v="6233"/>
    <n v="80"/>
    <n v="1"/>
  </r>
  <r>
    <n v="1161"/>
    <x v="1"/>
    <x v="1"/>
    <x v="0"/>
    <x v="1"/>
    <x v="3"/>
    <x v="0"/>
    <x v="2"/>
    <x v="1"/>
    <x v="0"/>
    <x v="1"/>
    <n v="2"/>
    <x v="4"/>
    <x v="0"/>
    <x v="2"/>
    <x v="0"/>
    <x v="7"/>
    <x v="1"/>
    <n v="13"/>
    <x v="0"/>
    <x v="3"/>
    <x v="1"/>
    <n v="2"/>
    <x v="1"/>
    <s v="0-8 Years"/>
    <x v="2"/>
    <x v="0"/>
    <x v="2"/>
    <n v="37"/>
    <n v="25"/>
    <n v="2"/>
    <n v="3"/>
    <n v="2"/>
    <n v="4"/>
    <s v="Y"/>
    <n v="3"/>
    <n v="3"/>
    <n v="9"/>
    <n v="3"/>
    <n v="6"/>
    <n v="2"/>
    <n v="3"/>
    <n v="5731"/>
    <n v="1"/>
    <n v="1"/>
    <n v="52"/>
    <n v="17171"/>
    <n v="80"/>
    <n v="2"/>
  </r>
  <r>
    <n v="1162"/>
    <x v="2"/>
    <x v="1"/>
    <x v="0"/>
    <x v="1"/>
    <x v="0"/>
    <x v="3"/>
    <x v="0"/>
    <x v="2"/>
    <x v="1"/>
    <x v="1"/>
    <n v="1"/>
    <x v="1"/>
    <x v="2"/>
    <x v="1"/>
    <x v="1"/>
    <x v="1"/>
    <x v="1"/>
    <n v="13"/>
    <x v="0"/>
    <x v="3"/>
    <x v="0"/>
    <n v="0"/>
    <x v="1"/>
    <s v="0-8 Years"/>
    <x v="2"/>
    <x v="0"/>
    <x v="2"/>
    <n v="27"/>
    <n v="6"/>
    <n v="3"/>
    <n v="4"/>
    <n v="2"/>
    <n v="3"/>
    <s v="Y"/>
    <n v="3"/>
    <n v="3"/>
    <n v="4"/>
    <n v="3"/>
    <n v="4"/>
    <n v="2"/>
    <n v="2"/>
    <n v="2539"/>
    <n v="1"/>
    <n v="2"/>
    <n v="55"/>
    <n v="7950"/>
    <n v="80"/>
    <n v="1"/>
  </r>
  <r>
    <n v="1163"/>
    <x v="1"/>
    <x v="1"/>
    <x v="0"/>
    <x v="0"/>
    <x v="1"/>
    <x v="1"/>
    <x v="0"/>
    <x v="0"/>
    <x v="0"/>
    <x v="0"/>
    <n v="2"/>
    <x v="0"/>
    <x v="2"/>
    <x v="1"/>
    <x v="0"/>
    <x v="1"/>
    <x v="1"/>
    <n v="20"/>
    <x v="1"/>
    <x v="0"/>
    <x v="0"/>
    <n v="3"/>
    <x v="2"/>
    <s v="0-8 Years"/>
    <x v="0"/>
    <x v="0"/>
    <x v="2"/>
    <n v="34"/>
    <n v="9"/>
    <n v="1"/>
    <n v="2"/>
    <n v="3"/>
    <n v="3"/>
    <s v="Y"/>
    <n v="4"/>
    <n v="1"/>
    <n v="6"/>
    <n v="2"/>
    <n v="6"/>
    <n v="5"/>
    <n v="3"/>
    <n v="5714"/>
    <n v="1"/>
    <n v="1"/>
    <n v="70"/>
    <n v="5829"/>
    <n v="80"/>
    <n v="0"/>
  </r>
  <r>
    <n v="1164"/>
    <x v="1"/>
    <x v="1"/>
    <x v="0"/>
    <x v="2"/>
    <x v="1"/>
    <x v="2"/>
    <x v="4"/>
    <x v="1"/>
    <x v="1"/>
    <x v="0"/>
    <n v="1"/>
    <x v="8"/>
    <x v="2"/>
    <x v="0"/>
    <x v="0"/>
    <x v="1"/>
    <x v="1"/>
    <n v="17"/>
    <x v="0"/>
    <x v="2"/>
    <x v="0"/>
    <n v="2"/>
    <x v="0"/>
    <s v="0-8 Years"/>
    <x v="0"/>
    <x v="0"/>
    <x v="0"/>
    <n v="35"/>
    <n v="8"/>
    <n v="4"/>
    <n v="3"/>
    <n v="3"/>
    <n v="3"/>
    <s v="Y"/>
    <n v="3"/>
    <n v="2"/>
    <n v="6"/>
    <n v="1"/>
    <n v="5"/>
    <n v="4"/>
    <n v="4"/>
    <n v="4323"/>
    <n v="1"/>
    <n v="1"/>
    <n v="100"/>
    <n v="7108"/>
    <n v="80"/>
    <n v="0"/>
  </r>
  <r>
    <n v="1165"/>
    <x v="2"/>
    <x v="0"/>
    <x v="0"/>
    <x v="0"/>
    <x v="2"/>
    <x v="1"/>
    <x v="0"/>
    <x v="2"/>
    <x v="0"/>
    <x v="1"/>
    <n v="3"/>
    <x v="0"/>
    <x v="3"/>
    <x v="1"/>
    <x v="0"/>
    <x v="1"/>
    <x v="1"/>
    <n v="13"/>
    <x v="0"/>
    <x v="0"/>
    <x v="1"/>
    <n v="3"/>
    <x v="0"/>
    <s v="9-16 Years"/>
    <x v="1"/>
    <x v="0"/>
    <x v="3"/>
    <n v="29"/>
    <n v="23"/>
    <n v="1"/>
    <n v="4"/>
    <n v="2"/>
    <n v="1"/>
    <s v="Y"/>
    <n v="3"/>
    <n v="1"/>
    <n v="11"/>
    <n v="1"/>
    <n v="11"/>
    <n v="8"/>
    <n v="10"/>
    <n v="7336"/>
    <n v="1"/>
    <n v="3"/>
    <n v="45"/>
    <n v="11162"/>
    <n v="80"/>
    <n v="1"/>
  </r>
  <r>
    <n v="1166"/>
    <x v="1"/>
    <x v="1"/>
    <x v="1"/>
    <x v="1"/>
    <x v="1"/>
    <x v="2"/>
    <x v="2"/>
    <x v="0"/>
    <x v="0"/>
    <x v="0"/>
    <n v="3"/>
    <x v="7"/>
    <x v="2"/>
    <x v="0"/>
    <x v="3"/>
    <x v="3"/>
    <x v="1"/>
    <n v="17"/>
    <x v="0"/>
    <x v="3"/>
    <x v="2"/>
    <n v="3"/>
    <x v="2"/>
    <s v="17-24 Years"/>
    <x v="1"/>
    <x v="0"/>
    <x v="5"/>
    <n v="40"/>
    <n v="9"/>
    <n v="4"/>
    <n v="2"/>
    <n v="3"/>
    <n v="3"/>
    <s v="Y"/>
    <n v="3"/>
    <n v="3"/>
    <n v="20"/>
    <n v="2"/>
    <n v="18"/>
    <n v="7"/>
    <n v="13"/>
    <n v="13499"/>
    <n v="1"/>
    <n v="2"/>
    <n v="88"/>
    <n v="13782"/>
    <n v="80"/>
    <n v="0"/>
  </r>
  <r>
    <n v="1167"/>
    <x v="0"/>
    <x v="0"/>
    <x v="1"/>
    <x v="0"/>
    <x v="1"/>
    <x v="3"/>
    <x v="0"/>
    <x v="1"/>
    <x v="1"/>
    <x v="0"/>
    <n v="4"/>
    <x v="0"/>
    <x v="3"/>
    <x v="0"/>
    <x v="3"/>
    <x v="1"/>
    <x v="0"/>
    <n v="12"/>
    <x v="0"/>
    <x v="2"/>
    <x v="2"/>
    <n v="2"/>
    <x v="2"/>
    <s v="17-24 Years"/>
    <x v="1"/>
    <x v="3"/>
    <x v="5"/>
    <n v="42"/>
    <n v="12"/>
    <n v="3"/>
    <n v="3"/>
    <n v="3"/>
    <n v="1"/>
    <s v="Y"/>
    <n v="3"/>
    <n v="2"/>
    <n v="22"/>
    <n v="2"/>
    <n v="21"/>
    <n v="9"/>
    <n v="14"/>
    <n v="13758"/>
    <n v="1"/>
    <n v="13"/>
    <n v="44"/>
    <n v="2447"/>
    <n v="80"/>
    <n v="0"/>
  </r>
  <r>
    <n v="1171"/>
    <x v="0"/>
    <x v="1"/>
    <x v="0"/>
    <x v="0"/>
    <x v="0"/>
    <x v="2"/>
    <x v="3"/>
    <x v="0"/>
    <x v="1"/>
    <x v="0"/>
    <n v="2"/>
    <x v="0"/>
    <x v="3"/>
    <x v="0"/>
    <x v="0"/>
    <x v="7"/>
    <x v="1"/>
    <n v="13"/>
    <x v="0"/>
    <x v="1"/>
    <x v="1"/>
    <n v="3"/>
    <x v="3"/>
    <s v="0-8 Years"/>
    <x v="0"/>
    <x v="0"/>
    <x v="0"/>
    <n v="42"/>
    <n v="4"/>
    <n v="4"/>
    <n v="2"/>
    <n v="3"/>
    <n v="1"/>
    <s v="Y"/>
    <n v="3"/>
    <n v="4"/>
    <n v="9"/>
    <n v="4"/>
    <n v="6"/>
    <n v="4"/>
    <n v="5"/>
    <n v="5155"/>
    <n v="1"/>
    <n v="1"/>
    <n v="45"/>
    <n v="2253"/>
    <n v="80"/>
    <n v="0"/>
  </r>
  <r>
    <n v="1172"/>
    <x v="1"/>
    <x v="1"/>
    <x v="0"/>
    <x v="1"/>
    <x v="0"/>
    <x v="2"/>
    <x v="2"/>
    <x v="2"/>
    <x v="1"/>
    <x v="1"/>
    <n v="1"/>
    <x v="2"/>
    <x v="2"/>
    <x v="1"/>
    <x v="1"/>
    <x v="2"/>
    <x v="1"/>
    <n v="12"/>
    <x v="0"/>
    <x v="2"/>
    <x v="1"/>
    <n v="2"/>
    <x v="1"/>
    <s v="0-8 Years"/>
    <x v="2"/>
    <x v="0"/>
    <x v="1"/>
    <n v="35"/>
    <n v="1"/>
    <n v="4"/>
    <n v="4"/>
    <n v="2"/>
    <n v="3"/>
    <s v="Y"/>
    <n v="3"/>
    <n v="2"/>
    <n v="10"/>
    <n v="3"/>
    <n v="8"/>
    <n v="0"/>
    <n v="7"/>
    <n v="2258"/>
    <n v="1"/>
    <n v="1"/>
    <n v="58"/>
    <n v="16340"/>
    <n v="80"/>
    <n v="1"/>
  </r>
  <r>
    <n v="1173"/>
    <x v="2"/>
    <x v="1"/>
    <x v="0"/>
    <x v="1"/>
    <x v="2"/>
    <x v="3"/>
    <x v="2"/>
    <x v="2"/>
    <x v="1"/>
    <x v="0"/>
    <n v="1"/>
    <x v="2"/>
    <x v="1"/>
    <x v="0"/>
    <x v="1"/>
    <x v="0"/>
    <x v="1"/>
    <n v="22"/>
    <x v="1"/>
    <x v="1"/>
    <x v="0"/>
    <n v="2"/>
    <x v="1"/>
    <s v="0-8 Years"/>
    <x v="2"/>
    <x v="0"/>
    <x v="2"/>
    <n v="24"/>
    <n v="24"/>
    <n v="3"/>
    <n v="4"/>
    <n v="3"/>
    <n v="2"/>
    <s v="Y"/>
    <n v="4"/>
    <n v="4"/>
    <n v="6"/>
    <n v="3"/>
    <n v="4"/>
    <n v="3"/>
    <n v="2"/>
    <n v="3597"/>
    <n v="1"/>
    <n v="1"/>
    <n v="49"/>
    <n v="6409"/>
    <n v="80"/>
    <n v="0"/>
  </r>
  <r>
    <n v="1175"/>
    <x v="2"/>
    <x v="0"/>
    <x v="0"/>
    <x v="1"/>
    <x v="1"/>
    <x v="1"/>
    <x v="0"/>
    <x v="1"/>
    <x v="0"/>
    <x v="0"/>
    <n v="1"/>
    <x v="2"/>
    <x v="0"/>
    <x v="1"/>
    <x v="1"/>
    <x v="1"/>
    <x v="0"/>
    <n v="11"/>
    <x v="0"/>
    <x v="1"/>
    <x v="0"/>
    <n v="4"/>
    <x v="2"/>
    <s v="0-8 Years"/>
    <x v="2"/>
    <x v="0"/>
    <x v="2"/>
    <n v="28"/>
    <n v="12"/>
    <n v="1"/>
    <n v="3"/>
    <n v="3"/>
    <n v="4"/>
    <s v="Y"/>
    <n v="3"/>
    <n v="4"/>
    <n v="1"/>
    <n v="2"/>
    <n v="1"/>
    <n v="1"/>
    <n v="0"/>
    <n v="2515"/>
    <n v="1"/>
    <n v="0"/>
    <n v="79"/>
    <n v="22955"/>
    <n v="80"/>
    <n v="0"/>
  </r>
  <r>
    <n v="1177"/>
    <x v="2"/>
    <x v="1"/>
    <x v="0"/>
    <x v="1"/>
    <x v="0"/>
    <x v="2"/>
    <x v="2"/>
    <x v="3"/>
    <x v="1"/>
    <x v="2"/>
    <n v="1"/>
    <x v="2"/>
    <x v="0"/>
    <x v="1"/>
    <x v="0"/>
    <x v="1"/>
    <x v="1"/>
    <n v="22"/>
    <x v="1"/>
    <x v="2"/>
    <x v="0"/>
    <n v="2"/>
    <x v="1"/>
    <s v="0-8 Years"/>
    <x v="1"/>
    <x v="0"/>
    <x v="1"/>
    <n v="26"/>
    <n v="3"/>
    <n v="4"/>
    <n v="1"/>
    <n v="4"/>
    <n v="4"/>
    <s v="Y"/>
    <n v="4"/>
    <n v="2"/>
    <n v="8"/>
    <n v="3"/>
    <n v="8"/>
    <n v="7"/>
    <n v="7"/>
    <n v="4420"/>
    <n v="1"/>
    <n v="0"/>
    <n v="82"/>
    <n v="13421"/>
    <n v="80"/>
    <n v="1"/>
  </r>
  <r>
    <n v="1179"/>
    <x v="2"/>
    <x v="1"/>
    <x v="0"/>
    <x v="0"/>
    <x v="1"/>
    <x v="3"/>
    <x v="3"/>
    <x v="1"/>
    <x v="1"/>
    <x v="1"/>
    <n v="2"/>
    <x v="0"/>
    <x v="2"/>
    <x v="1"/>
    <x v="0"/>
    <x v="1"/>
    <x v="1"/>
    <n v="18"/>
    <x v="0"/>
    <x v="0"/>
    <x v="1"/>
    <n v="3"/>
    <x v="1"/>
    <s v="9-16 Years"/>
    <x v="2"/>
    <x v="0"/>
    <x v="0"/>
    <n v="30"/>
    <n v="10"/>
    <n v="3"/>
    <n v="3"/>
    <n v="2"/>
    <n v="3"/>
    <s v="Y"/>
    <n v="3"/>
    <n v="1"/>
    <n v="10"/>
    <n v="3"/>
    <n v="10"/>
    <n v="3"/>
    <n v="4"/>
    <n v="6578"/>
    <n v="1"/>
    <n v="1"/>
    <n v="72"/>
    <n v="2706"/>
    <n v="80"/>
    <n v="1"/>
  </r>
  <r>
    <n v="1180"/>
    <x v="1"/>
    <x v="1"/>
    <x v="1"/>
    <x v="1"/>
    <x v="3"/>
    <x v="0"/>
    <x v="2"/>
    <x v="1"/>
    <x v="0"/>
    <x v="1"/>
    <n v="2"/>
    <x v="1"/>
    <x v="0"/>
    <x v="1"/>
    <x v="0"/>
    <x v="8"/>
    <x v="0"/>
    <n v="13"/>
    <x v="0"/>
    <x v="1"/>
    <x v="1"/>
    <n v="3"/>
    <x v="0"/>
    <s v="0-8 Years"/>
    <x v="2"/>
    <x v="0"/>
    <x v="2"/>
    <n v="40"/>
    <n v="26"/>
    <n v="2"/>
    <n v="3"/>
    <n v="2"/>
    <n v="4"/>
    <s v="Y"/>
    <n v="3"/>
    <n v="4"/>
    <n v="16"/>
    <n v="1"/>
    <n v="1"/>
    <n v="1"/>
    <n v="0"/>
    <n v="4422"/>
    <n v="1"/>
    <n v="0"/>
    <n v="92"/>
    <n v="21203"/>
    <n v="80"/>
    <n v="1"/>
  </r>
  <r>
    <n v="1182"/>
    <x v="1"/>
    <x v="1"/>
    <x v="0"/>
    <x v="1"/>
    <x v="0"/>
    <x v="3"/>
    <x v="0"/>
    <x v="1"/>
    <x v="1"/>
    <x v="1"/>
    <n v="3"/>
    <x v="3"/>
    <x v="1"/>
    <x v="2"/>
    <x v="2"/>
    <x v="6"/>
    <x v="1"/>
    <n v="18"/>
    <x v="0"/>
    <x v="2"/>
    <x v="1"/>
    <n v="2"/>
    <x v="3"/>
    <s v="0-8 Years"/>
    <x v="1"/>
    <x v="2"/>
    <x v="0"/>
    <n v="35"/>
    <n v="2"/>
    <n v="3"/>
    <n v="3"/>
    <n v="2"/>
    <n v="2"/>
    <s v="Y"/>
    <n v="3"/>
    <n v="2"/>
    <n v="15"/>
    <n v="4"/>
    <n v="7"/>
    <n v="7"/>
    <n v="4"/>
    <n v="10274"/>
    <n v="1"/>
    <n v="6"/>
    <n v="44"/>
    <n v="19588"/>
    <n v="80"/>
    <n v="1"/>
  </r>
  <r>
    <n v="1184"/>
    <x v="1"/>
    <x v="1"/>
    <x v="1"/>
    <x v="1"/>
    <x v="0"/>
    <x v="3"/>
    <x v="2"/>
    <x v="2"/>
    <x v="1"/>
    <x v="1"/>
    <n v="2"/>
    <x v="4"/>
    <x v="3"/>
    <x v="0"/>
    <x v="0"/>
    <x v="1"/>
    <x v="1"/>
    <n v="20"/>
    <x v="1"/>
    <x v="3"/>
    <x v="1"/>
    <n v="3"/>
    <x v="1"/>
    <s v="9-16 Years"/>
    <x v="1"/>
    <x v="2"/>
    <x v="1"/>
    <n v="34"/>
    <n v="1"/>
    <n v="3"/>
    <n v="4"/>
    <n v="2"/>
    <n v="1"/>
    <s v="Y"/>
    <n v="4"/>
    <n v="3"/>
    <n v="14"/>
    <n v="3"/>
    <n v="13"/>
    <n v="9"/>
    <n v="9"/>
    <n v="5343"/>
    <n v="1"/>
    <n v="4"/>
    <n v="97"/>
    <n v="25755"/>
    <n v="80"/>
    <n v="0"/>
  </r>
  <r>
    <n v="1185"/>
    <x v="1"/>
    <x v="1"/>
    <x v="1"/>
    <x v="1"/>
    <x v="0"/>
    <x v="2"/>
    <x v="1"/>
    <x v="2"/>
    <x v="1"/>
    <x v="1"/>
    <n v="1"/>
    <x v="2"/>
    <x v="0"/>
    <x v="1"/>
    <x v="1"/>
    <x v="1"/>
    <x v="1"/>
    <n v="13"/>
    <x v="0"/>
    <x v="2"/>
    <x v="0"/>
    <n v="2"/>
    <x v="3"/>
    <s v="0-8 Years"/>
    <x v="2"/>
    <x v="0"/>
    <x v="2"/>
    <n v="35"/>
    <n v="4"/>
    <n v="4"/>
    <n v="4"/>
    <n v="2"/>
    <n v="4"/>
    <s v="Y"/>
    <n v="3"/>
    <n v="2"/>
    <n v="2"/>
    <n v="4"/>
    <n v="2"/>
    <n v="2"/>
    <n v="2"/>
    <n v="2376"/>
    <n v="1"/>
    <n v="2"/>
    <n v="47"/>
    <n v="26537"/>
    <n v="80"/>
    <n v="1"/>
  </r>
  <r>
    <n v="1188"/>
    <x v="0"/>
    <x v="0"/>
    <x v="0"/>
    <x v="0"/>
    <x v="1"/>
    <x v="3"/>
    <x v="3"/>
    <x v="3"/>
    <x v="0"/>
    <x v="3"/>
    <n v="2"/>
    <x v="0"/>
    <x v="2"/>
    <x v="0"/>
    <x v="0"/>
    <x v="0"/>
    <x v="1"/>
    <n v="13"/>
    <x v="0"/>
    <x v="2"/>
    <x v="0"/>
    <n v="2"/>
    <x v="2"/>
    <s v="0-8 Years"/>
    <x v="2"/>
    <x v="0"/>
    <x v="2"/>
    <n v="43"/>
    <n v="9"/>
    <n v="3"/>
    <n v="1"/>
    <n v="1"/>
    <n v="3"/>
    <s v="Y"/>
    <n v="3"/>
    <n v="2"/>
    <n v="7"/>
    <n v="2"/>
    <n v="4"/>
    <n v="3"/>
    <n v="3"/>
    <n v="5346"/>
    <n v="1"/>
    <n v="1"/>
    <n v="85"/>
    <n v="9489"/>
    <n v="80"/>
    <n v="0"/>
  </r>
  <r>
    <n v="1190"/>
    <x v="1"/>
    <x v="1"/>
    <x v="2"/>
    <x v="0"/>
    <x v="0"/>
    <x v="1"/>
    <x v="0"/>
    <x v="1"/>
    <x v="0"/>
    <x v="0"/>
    <n v="1"/>
    <x v="6"/>
    <x v="3"/>
    <x v="2"/>
    <x v="1"/>
    <x v="1"/>
    <x v="1"/>
    <n v="12"/>
    <x v="0"/>
    <x v="3"/>
    <x v="0"/>
    <n v="3"/>
    <x v="1"/>
    <s v="0-8 Years"/>
    <x v="2"/>
    <x v="0"/>
    <x v="2"/>
    <n v="32"/>
    <n v="2"/>
    <n v="1"/>
    <n v="3"/>
    <n v="3"/>
    <n v="1"/>
    <s v="Y"/>
    <n v="3"/>
    <n v="3"/>
    <n v="1"/>
    <n v="3"/>
    <n v="1"/>
    <n v="0"/>
    <n v="0"/>
    <n v="2827"/>
    <n v="1"/>
    <n v="0"/>
    <n v="76"/>
    <n v="14947"/>
    <n v="80"/>
    <n v="3"/>
  </r>
  <r>
    <n v="1191"/>
    <x v="3"/>
    <x v="1"/>
    <x v="0"/>
    <x v="1"/>
    <x v="0"/>
    <x v="2"/>
    <x v="4"/>
    <x v="2"/>
    <x v="0"/>
    <x v="0"/>
    <n v="5"/>
    <x v="5"/>
    <x v="3"/>
    <x v="2"/>
    <x v="4"/>
    <x v="4"/>
    <x v="1"/>
    <n v="13"/>
    <x v="0"/>
    <x v="1"/>
    <x v="3"/>
    <n v="2"/>
    <x v="1"/>
    <s v="0-8 Years"/>
    <x v="2"/>
    <x v="2"/>
    <x v="2"/>
    <n v="56"/>
    <n v="4"/>
    <n v="4"/>
    <n v="4"/>
    <n v="3"/>
    <n v="1"/>
    <s v="Y"/>
    <n v="3"/>
    <n v="4"/>
    <n v="28"/>
    <n v="3"/>
    <n v="5"/>
    <n v="2"/>
    <n v="2"/>
    <n v="19943"/>
    <n v="1"/>
    <n v="4"/>
    <n v="92"/>
    <n v="18575"/>
    <n v="80"/>
    <n v="1"/>
  </r>
  <r>
    <n v="1192"/>
    <x v="2"/>
    <x v="1"/>
    <x v="0"/>
    <x v="1"/>
    <x v="0"/>
    <x v="1"/>
    <x v="2"/>
    <x v="0"/>
    <x v="0"/>
    <x v="0"/>
    <n v="1"/>
    <x v="2"/>
    <x v="0"/>
    <x v="1"/>
    <x v="1"/>
    <x v="1"/>
    <x v="1"/>
    <n v="13"/>
    <x v="0"/>
    <x v="0"/>
    <x v="1"/>
    <n v="5"/>
    <x v="1"/>
    <s v="9-16 Years"/>
    <x v="1"/>
    <x v="0"/>
    <x v="1"/>
    <n v="29"/>
    <n v="6"/>
    <n v="1"/>
    <n v="2"/>
    <n v="3"/>
    <n v="4"/>
    <s v="Y"/>
    <n v="3"/>
    <n v="1"/>
    <n v="10"/>
    <n v="3"/>
    <n v="10"/>
    <n v="8"/>
    <n v="8"/>
    <n v="3131"/>
    <n v="1"/>
    <n v="0"/>
    <n v="54"/>
    <n v="26342"/>
    <n v="80"/>
    <n v="1"/>
  </r>
  <r>
    <n v="1193"/>
    <x v="4"/>
    <x v="1"/>
    <x v="0"/>
    <x v="1"/>
    <x v="1"/>
    <x v="0"/>
    <x v="0"/>
    <x v="1"/>
    <x v="1"/>
    <x v="0"/>
    <n v="1"/>
    <x v="1"/>
    <x v="3"/>
    <x v="0"/>
    <x v="1"/>
    <x v="1"/>
    <x v="1"/>
    <n v="25"/>
    <x v="1"/>
    <x v="3"/>
    <x v="0"/>
    <n v="4"/>
    <x v="1"/>
    <s v="0-8 Years"/>
    <x v="2"/>
    <x v="0"/>
    <x v="2"/>
    <n v="19"/>
    <n v="9"/>
    <n v="2"/>
    <n v="3"/>
    <n v="3"/>
    <n v="1"/>
    <s v="Y"/>
    <n v="4"/>
    <n v="3"/>
    <n v="1"/>
    <n v="3"/>
    <n v="1"/>
    <n v="1"/>
    <n v="0"/>
    <n v="2552"/>
    <n v="1"/>
    <n v="0"/>
    <n v="54"/>
    <n v="7172"/>
    <n v="80"/>
    <n v="0"/>
  </r>
  <r>
    <n v="1195"/>
    <x v="0"/>
    <x v="1"/>
    <x v="0"/>
    <x v="1"/>
    <x v="1"/>
    <x v="3"/>
    <x v="2"/>
    <x v="3"/>
    <x v="0"/>
    <x v="0"/>
    <n v="1"/>
    <x v="1"/>
    <x v="2"/>
    <x v="1"/>
    <x v="0"/>
    <x v="4"/>
    <x v="0"/>
    <n v="19"/>
    <x v="0"/>
    <x v="3"/>
    <x v="0"/>
    <n v="2"/>
    <x v="2"/>
    <s v="0-8 Years"/>
    <x v="2"/>
    <x v="0"/>
    <x v="2"/>
    <n v="45"/>
    <n v="7"/>
    <n v="3"/>
    <n v="1"/>
    <n v="3"/>
    <n v="3"/>
    <s v="Y"/>
    <n v="3"/>
    <n v="3"/>
    <n v="7"/>
    <n v="2"/>
    <n v="3"/>
    <n v="2"/>
    <n v="2"/>
    <n v="4477"/>
    <n v="1"/>
    <n v="0"/>
    <n v="83"/>
    <n v="20100"/>
    <n v="80"/>
    <n v="1"/>
  </r>
  <r>
    <n v="1196"/>
    <x v="1"/>
    <x v="1"/>
    <x v="0"/>
    <x v="1"/>
    <x v="0"/>
    <x v="3"/>
    <x v="0"/>
    <x v="2"/>
    <x v="0"/>
    <x v="1"/>
    <n v="2"/>
    <x v="3"/>
    <x v="0"/>
    <x v="1"/>
    <x v="0"/>
    <x v="1"/>
    <x v="1"/>
    <n v="13"/>
    <x v="0"/>
    <x v="2"/>
    <x v="1"/>
    <n v="2"/>
    <x v="2"/>
    <s v="9-16 Years"/>
    <x v="1"/>
    <x v="0"/>
    <x v="3"/>
    <n v="37"/>
    <n v="1"/>
    <n v="3"/>
    <n v="4"/>
    <n v="2"/>
    <n v="4"/>
    <s v="Y"/>
    <n v="3"/>
    <n v="2"/>
    <n v="14"/>
    <n v="2"/>
    <n v="14"/>
    <n v="8"/>
    <n v="11"/>
    <n v="6474"/>
    <n v="1"/>
    <n v="3"/>
    <n v="56"/>
    <n v="9961"/>
    <n v="80"/>
    <n v="1"/>
  </r>
  <r>
    <n v="1198"/>
    <x v="4"/>
    <x v="1"/>
    <x v="0"/>
    <x v="1"/>
    <x v="0"/>
    <x v="3"/>
    <x v="0"/>
    <x v="3"/>
    <x v="1"/>
    <x v="1"/>
    <n v="1"/>
    <x v="2"/>
    <x v="2"/>
    <x v="0"/>
    <x v="1"/>
    <x v="1"/>
    <x v="1"/>
    <n v="12"/>
    <x v="0"/>
    <x v="0"/>
    <x v="0"/>
    <n v="2"/>
    <x v="2"/>
    <s v="0-8 Years"/>
    <x v="2"/>
    <x v="0"/>
    <x v="2"/>
    <n v="20"/>
    <n v="3"/>
    <n v="3"/>
    <n v="1"/>
    <n v="2"/>
    <n v="3"/>
    <s v="Y"/>
    <n v="3"/>
    <n v="1"/>
    <n v="2"/>
    <n v="2"/>
    <n v="2"/>
    <n v="2"/>
    <n v="2"/>
    <n v="3033"/>
    <n v="1"/>
    <n v="1"/>
    <n v="87"/>
    <n v="12828"/>
    <n v="80"/>
    <n v="0"/>
  </r>
  <r>
    <n v="1200"/>
    <x v="0"/>
    <x v="0"/>
    <x v="0"/>
    <x v="1"/>
    <x v="1"/>
    <x v="2"/>
    <x v="0"/>
    <x v="1"/>
    <x v="1"/>
    <x v="0"/>
    <n v="1"/>
    <x v="1"/>
    <x v="2"/>
    <x v="0"/>
    <x v="1"/>
    <x v="1"/>
    <x v="0"/>
    <n v="11"/>
    <x v="0"/>
    <x v="3"/>
    <x v="0"/>
    <n v="4"/>
    <x v="1"/>
    <s v="0-8 Years"/>
    <x v="0"/>
    <x v="0"/>
    <x v="2"/>
    <n v="44"/>
    <n v="10"/>
    <n v="4"/>
    <n v="3"/>
    <n v="3"/>
    <n v="3"/>
    <s v="Y"/>
    <n v="3"/>
    <n v="3"/>
    <n v="6"/>
    <n v="3"/>
    <n v="6"/>
    <n v="4"/>
    <n v="2"/>
    <n v="2936"/>
    <n v="1"/>
    <n v="0"/>
    <n v="96"/>
    <n v="10826"/>
    <n v="80"/>
    <n v="0"/>
  </r>
  <r>
    <n v="1201"/>
    <x v="3"/>
    <x v="1"/>
    <x v="0"/>
    <x v="1"/>
    <x v="1"/>
    <x v="0"/>
    <x v="2"/>
    <x v="2"/>
    <x v="0"/>
    <x v="0"/>
    <n v="5"/>
    <x v="5"/>
    <x v="2"/>
    <x v="2"/>
    <x v="4"/>
    <x v="8"/>
    <x v="1"/>
    <n v="18"/>
    <x v="0"/>
    <x v="2"/>
    <x v="3"/>
    <n v="6"/>
    <x v="1"/>
    <s v="0-8 Years"/>
    <x v="1"/>
    <x v="2"/>
    <x v="1"/>
    <n v="53"/>
    <n v="7"/>
    <n v="2"/>
    <n v="4"/>
    <n v="3"/>
    <n v="3"/>
    <s v="Y"/>
    <n v="3"/>
    <n v="2"/>
    <n v="26"/>
    <n v="3"/>
    <n v="7"/>
    <n v="7"/>
    <n v="7"/>
    <n v="18606"/>
    <n v="1"/>
    <n v="4"/>
    <n v="50"/>
    <n v="18640"/>
    <n v="80"/>
    <n v="1"/>
  </r>
  <r>
    <n v="1202"/>
    <x v="2"/>
    <x v="1"/>
    <x v="0"/>
    <x v="1"/>
    <x v="4"/>
    <x v="1"/>
    <x v="0"/>
    <x v="0"/>
    <x v="0"/>
    <x v="3"/>
    <n v="1"/>
    <x v="1"/>
    <x v="0"/>
    <x v="1"/>
    <x v="1"/>
    <x v="1"/>
    <x v="0"/>
    <n v="18"/>
    <x v="0"/>
    <x v="0"/>
    <x v="0"/>
    <n v="2"/>
    <x v="2"/>
    <s v="0-8 Years"/>
    <x v="0"/>
    <x v="0"/>
    <x v="2"/>
    <n v="29"/>
    <n v="15"/>
    <n v="1"/>
    <n v="2"/>
    <n v="1"/>
    <n v="4"/>
    <s v="Y"/>
    <n v="3"/>
    <n v="1"/>
    <n v="6"/>
    <n v="2"/>
    <n v="5"/>
    <n v="4"/>
    <n v="3"/>
    <n v="2168"/>
    <n v="1"/>
    <n v="1"/>
    <n v="69"/>
    <n v="26933"/>
    <n v="80"/>
    <n v="1"/>
  </r>
  <r>
    <n v="1203"/>
    <x v="2"/>
    <x v="0"/>
    <x v="1"/>
    <x v="1"/>
    <x v="0"/>
    <x v="2"/>
    <x v="0"/>
    <x v="1"/>
    <x v="1"/>
    <x v="1"/>
    <n v="1"/>
    <x v="1"/>
    <x v="0"/>
    <x v="1"/>
    <x v="1"/>
    <x v="1"/>
    <x v="0"/>
    <n v="11"/>
    <x v="0"/>
    <x v="2"/>
    <x v="0"/>
    <n v="5"/>
    <x v="1"/>
    <s v="0-8 Years"/>
    <x v="2"/>
    <x v="0"/>
    <x v="2"/>
    <n v="22"/>
    <n v="3"/>
    <n v="4"/>
    <n v="3"/>
    <n v="2"/>
    <n v="4"/>
    <s v="Y"/>
    <n v="3"/>
    <n v="2"/>
    <n v="1"/>
    <n v="3"/>
    <n v="0"/>
    <n v="0"/>
    <n v="0"/>
    <n v="2853"/>
    <n v="1"/>
    <n v="0"/>
    <n v="48"/>
    <n v="4223"/>
    <n v="80"/>
    <n v="1"/>
  </r>
  <r>
    <n v="1204"/>
    <x v="0"/>
    <x v="1"/>
    <x v="0"/>
    <x v="0"/>
    <x v="0"/>
    <x v="3"/>
    <x v="3"/>
    <x v="1"/>
    <x v="0"/>
    <x v="0"/>
    <n v="4"/>
    <x v="5"/>
    <x v="3"/>
    <x v="1"/>
    <x v="4"/>
    <x v="0"/>
    <x v="1"/>
    <n v="23"/>
    <x v="1"/>
    <x v="0"/>
    <x v="3"/>
    <n v="2"/>
    <x v="1"/>
    <s v="25-32 Years"/>
    <x v="3"/>
    <x v="3"/>
    <x v="1"/>
    <n v="46"/>
    <n v="2"/>
    <n v="3"/>
    <n v="3"/>
    <n v="3"/>
    <n v="1"/>
    <s v="Y"/>
    <n v="4"/>
    <n v="1"/>
    <n v="28"/>
    <n v="3"/>
    <n v="26"/>
    <n v="15"/>
    <n v="9"/>
    <n v="17048"/>
    <n v="1"/>
    <n v="15"/>
    <n v="69"/>
    <n v="24097"/>
    <n v="80"/>
    <n v="0"/>
  </r>
  <r>
    <n v="1206"/>
    <x v="0"/>
    <x v="1"/>
    <x v="2"/>
    <x v="1"/>
    <x v="4"/>
    <x v="3"/>
    <x v="0"/>
    <x v="2"/>
    <x v="1"/>
    <x v="3"/>
    <n v="1"/>
    <x v="1"/>
    <x v="2"/>
    <x v="0"/>
    <x v="1"/>
    <x v="6"/>
    <x v="1"/>
    <n v="13"/>
    <x v="0"/>
    <x v="1"/>
    <x v="0"/>
    <n v="3"/>
    <x v="1"/>
    <s v="0-8 Years"/>
    <x v="2"/>
    <x v="0"/>
    <x v="2"/>
    <n v="44"/>
    <n v="17"/>
    <n v="3"/>
    <n v="4"/>
    <n v="1"/>
    <n v="3"/>
    <s v="Y"/>
    <n v="3"/>
    <n v="4"/>
    <n v="6"/>
    <n v="3"/>
    <n v="0"/>
    <n v="0"/>
    <n v="0"/>
    <n v="2290"/>
    <n v="1"/>
    <n v="0"/>
    <n v="74"/>
    <n v="4279"/>
    <n v="80"/>
    <n v="0"/>
  </r>
  <r>
    <n v="1207"/>
    <x v="1"/>
    <x v="1"/>
    <x v="0"/>
    <x v="2"/>
    <x v="0"/>
    <x v="3"/>
    <x v="5"/>
    <x v="0"/>
    <x v="1"/>
    <x v="0"/>
    <n v="1"/>
    <x v="8"/>
    <x v="2"/>
    <x v="1"/>
    <x v="1"/>
    <x v="1"/>
    <x v="1"/>
    <n v="13"/>
    <x v="0"/>
    <x v="1"/>
    <x v="0"/>
    <n v="2"/>
    <x v="1"/>
    <s v="0-8 Years"/>
    <x v="0"/>
    <x v="0"/>
    <x v="0"/>
    <n v="33"/>
    <n v="2"/>
    <n v="3"/>
    <n v="2"/>
    <n v="3"/>
    <n v="3"/>
    <s v="Y"/>
    <n v="3"/>
    <n v="4"/>
    <n v="5"/>
    <n v="3"/>
    <n v="5"/>
    <n v="4"/>
    <n v="4"/>
    <n v="3600"/>
    <n v="1"/>
    <n v="1"/>
    <n v="99"/>
    <n v="8429"/>
    <n v="80"/>
    <n v="1"/>
  </r>
  <r>
    <n v="1210"/>
    <x v="0"/>
    <x v="0"/>
    <x v="2"/>
    <x v="1"/>
    <x v="0"/>
    <x v="0"/>
    <x v="0"/>
    <x v="3"/>
    <x v="1"/>
    <x v="1"/>
    <n v="1"/>
    <x v="1"/>
    <x v="3"/>
    <x v="2"/>
    <x v="1"/>
    <x v="2"/>
    <x v="1"/>
    <n v="17"/>
    <x v="0"/>
    <x v="0"/>
    <x v="0"/>
    <n v="2"/>
    <x v="0"/>
    <s v="0-8 Years"/>
    <x v="2"/>
    <x v="0"/>
    <x v="2"/>
    <n v="41"/>
    <n v="5"/>
    <n v="2"/>
    <n v="1"/>
    <n v="2"/>
    <n v="1"/>
    <s v="Y"/>
    <n v="3"/>
    <n v="1"/>
    <n v="5"/>
    <n v="1"/>
    <n v="1"/>
    <n v="0"/>
    <n v="0"/>
    <n v="2107"/>
    <n v="1"/>
    <n v="0"/>
    <n v="95"/>
    <n v="20293"/>
    <n v="80"/>
    <n v="1"/>
  </r>
  <r>
    <n v="1211"/>
    <x v="2"/>
    <x v="1"/>
    <x v="0"/>
    <x v="0"/>
    <x v="3"/>
    <x v="2"/>
    <x v="0"/>
    <x v="1"/>
    <x v="1"/>
    <x v="0"/>
    <n v="2"/>
    <x v="0"/>
    <x v="3"/>
    <x v="2"/>
    <x v="0"/>
    <x v="0"/>
    <x v="1"/>
    <n v="19"/>
    <x v="0"/>
    <x v="3"/>
    <x v="0"/>
    <n v="3"/>
    <x v="1"/>
    <s v="0-8 Years"/>
    <x v="2"/>
    <x v="0"/>
    <x v="2"/>
    <n v="30"/>
    <n v="29"/>
    <n v="4"/>
    <n v="3"/>
    <n v="3"/>
    <n v="1"/>
    <s v="Y"/>
    <n v="3"/>
    <n v="3"/>
    <n v="8"/>
    <n v="3"/>
    <n v="4"/>
    <n v="3"/>
    <n v="3"/>
    <n v="4115"/>
    <n v="1"/>
    <n v="0"/>
    <n v="61"/>
    <n v="13192"/>
    <n v="80"/>
    <n v="3"/>
  </r>
  <r>
    <n v="1212"/>
    <x v="1"/>
    <x v="1"/>
    <x v="1"/>
    <x v="0"/>
    <x v="0"/>
    <x v="2"/>
    <x v="2"/>
    <x v="0"/>
    <x v="1"/>
    <x v="0"/>
    <n v="2"/>
    <x v="0"/>
    <x v="1"/>
    <x v="1"/>
    <x v="0"/>
    <x v="5"/>
    <x v="1"/>
    <n v="12"/>
    <x v="0"/>
    <x v="1"/>
    <x v="0"/>
    <n v="2"/>
    <x v="1"/>
    <s v="0-8 Years"/>
    <x v="2"/>
    <x v="0"/>
    <x v="2"/>
    <n v="40"/>
    <n v="2"/>
    <n v="4"/>
    <n v="2"/>
    <n v="3"/>
    <n v="2"/>
    <s v="Y"/>
    <n v="3"/>
    <n v="4"/>
    <n v="5"/>
    <n v="3"/>
    <n v="0"/>
    <n v="0"/>
    <n v="0"/>
    <n v="4327"/>
    <n v="1"/>
    <n v="0"/>
    <n v="62"/>
    <n v="25440"/>
    <n v="80"/>
    <n v="3"/>
  </r>
  <r>
    <n v="1215"/>
    <x v="0"/>
    <x v="1"/>
    <x v="1"/>
    <x v="1"/>
    <x v="0"/>
    <x v="3"/>
    <x v="2"/>
    <x v="2"/>
    <x v="0"/>
    <x v="0"/>
    <n v="4"/>
    <x v="5"/>
    <x v="3"/>
    <x v="1"/>
    <x v="4"/>
    <x v="6"/>
    <x v="1"/>
    <n v="22"/>
    <x v="1"/>
    <x v="3"/>
    <x v="3"/>
    <n v="3"/>
    <x v="1"/>
    <s v="0-8 Years"/>
    <x v="2"/>
    <x v="0"/>
    <x v="2"/>
    <n v="50"/>
    <n v="2"/>
    <n v="3"/>
    <n v="4"/>
    <n v="3"/>
    <n v="1"/>
    <s v="Y"/>
    <n v="4"/>
    <n v="3"/>
    <n v="32"/>
    <n v="3"/>
    <n v="2"/>
    <n v="2"/>
    <n v="2"/>
    <n v="17856"/>
    <n v="1"/>
    <n v="2"/>
    <n v="30"/>
    <n v="9490"/>
    <n v="80"/>
    <n v="1"/>
  </r>
  <r>
    <n v="1216"/>
    <x v="2"/>
    <x v="1"/>
    <x v="0"/>
    <x v="1"/>
    <x v="2"/>
    <x v="2"/>
    <x v="2"/>
    <x v="2"/>
    <x v="1"/>
    <x v="1"/>
    <n v="1"/>
    <x v="2"/>
    <x v="3"/>
    <x v="1"/>
    <x v="1"/>
    <x v="1"/>
    <x v="1"/>
    <n v="12"/>
    <x v="0"/>
    <x v="3"/>
    <x v="0"/>
    <n v="2"/>
    <x v="1"/>
    <s v="0-8 Years"/>
    <x v="0"/>
    <x v="0"/>
    <x v="2"/>
    <n v="28"/>
    <n v="19"/>
    <n v="4"/>
    <n v="4"/>
    <n v="2"/>
    <n v="1"/>
    <s v="Y"/>
    <n v="3"/>
    <n v="3"/>
    <n v="6"/>
    <n v="3"/>
    <n v="6"/>
    <n v="5"/>
    <n v="3"/>
    <n v="3196"/>
    <n v="1"/>
    <n v="3"/>
    <n v="78"/>
    <n v="12449"/>
    <n v="80"/>
    <n v="3"/>
  </r>
  <r>
    <n v="1217"/>
    <x v="0"/>
    <x v="1"/>
    <x v="0"/>
    <x v="1"/>
    <x v="4"/>
    <x v="0"/>
    <x v="0"/>
    <x v="2"/>
    <x v="1"/>
    <x v="0"/>
    <n v="5"/>
    <x v="7"/>
    <x v="1"/>
    <x v="1"/>
    <x v="4"/>
    <x v="5"/>
    <x v="1"/>
    <n v="11"/>
    <x v="0"/>
    <x v="0"/>
    <x v="3"/>
    <n v="2"/>
    <x v="1"/>
    <s v="0-8 Years"/>
    <x v="2"/>
    <x v="0"/>
    <x v="2"/>
    <n v="46"/>
    <n v="15"/>
    <n v="2"/>
    <n v="4"/>
    <n v="3"/>
    <n v="2"/>
    <s v="Y"/>
    <n v="3"/>
    <n v="1"/>
    <n v="25"/>
    <n v="3"/>
    <n v="4"/>
    <n v="2"/>
    <n v="3"/>
    <n v="19081"/>
    <n v="1"/>
    <n v="0"/>
    <n v="52"/>
    <n v="10849"/>
    <n v="80"/>
    <n v="1"/>
  </r>
  <r>
    <n v="1218"/>
    <x v="1"/>
    <x v="1"/>
    <x v="0"/>
    <x v="0"/>
    <x v="4"/>
    <x v="2"/>
    <x v="0"/>
    <x v="1"/>
    <x v="1"/>
    <x v="0"/>
    <n v="2"/>
    <x v="0"/>
    <x v="3"/>
    <x v="1"/>
    <x v="2"/>
    <x v="8"/>
    <x v="0"/>
    <n v="15"/>
    <x v="0"/>
    <x v="1"/>
    <x v="1"/>
    <n v="2"/>
    <x v="1"/>
    <s v="0-8 Years"/>
    <x v="1"/>
    <x v="0"/>
    <x v="1"/>
    <n v="35"/>
    <n v="17"/>
    <n v="4"/>
    <n v="3"/>
    <n v="3"/>
    <n v="1"/>
    <s v="Y"/>
    <n v="3"/>
    <n v="4"/>
    <n v="15"/>
    <n v="3"/>
    <n v="7"/>
    <n v="7"/>
    <n v="7"/>
    <n v="8966"/>
    <n v="1"/>
    <n v="1"/>
    <n v="94"/>
    <n v="21026"/>
    <n v="80"/>
    <n v="3"/>
  </r>
  <r>
    <n v="1219"/>
    <x v="2"/>
    <x v="0"/>
    <x v="0"/>
    <x v="1"/>
    <x v="4"/>
    <x v="0"/>
    <x v="0"/>
    <x v="2"/>
    <x v="0"/>
    <x v="0"/>
    <n v="1"/>
    <x v="2"/>
    <x v="1"/>
    <x v="1"/>
    <x v="1"/>
    <x v="1"/>
    <x v="1"/>
    <n v="13"/>
    <x v="0"/>
    <x v="0"/>
    <x v="0"/>
    <n v="3"/>
    <x v="0"/>
    <s v="0-8 Years"/>
    <x v="2"/>
    <x v="0"/>
    <x v="2"/>
    <n v="24"/>
    <n v="17"/>
    <n v="2"/>
    <n v="4"/>
    <n v="3"/>
    <n v="2"/>
    <s v="Y"/>
    <n v="3"/>
    <n v="1"/>
    <n v="1"/>
    <n v="1"/>
    <n v="1"/>
    <n v="0"/>
    <n v="0"/>
    <n v="2210"/>
    <n v="1"/>
    <n v="0"/>
    <n v="97"/>
    <n v="3372"/>
    <n v="80"/>
    <n v="1"/>
  </r>
  <r>
    <n v="1220"/>
    <x v="1"/>
    <x v="1"/>
    <x v="1"/>
    <x v="0"/>
    <x v="3"/>
    <x v="3"/>
    <x v="2"/>
    <x v="0"/>
    <x v="0"/>
    <x v="0"/>
    <n v="2"/>
    <x v="0"/>
    <x v="2"/>
    <x v="1"/>
    <x v="0"/>
    <x v="1"/>
    <x v="1"/>
    <n v="12"/>
    <x v="0"/>
    <x v="0"/>
    <x v="1"/>
    <n v="3"/>
    <x v="2"/>
    <s v="9-16 Years"/>
    <x v="1"/>
    <x v="0"/>
    <x v="2"/>
    <n v="33"/>
    <n v="25"/>
    <n v="3"/>
    <n v="2"/>
    <n v="3"/>
    <n v="3"/>
    <s v="Y"/>
    <n v="3"/>
    <n v="1"/>
    <n v="10"/>
    <n v="2"/>
    <n v="10"/>
    <n v="7"/>
    <n v="1"/>
    <n v="4539"/>
    <n v="1"/>
    <n v="0"/>
    <n v="82"/>
    <n v="4905"/>
    <n v="80"/>
    <n v="1"/>
  </r>
  <r>
    <n v="1221"/>
    <x v="1"/>
    <x v="1"/>
    <x v="0"/>
    <x v="1"/>
    <x v="0"/>
    <x v="2"/>
    <x v="0"/>
    <x v="1"/>
    <x v="1"/>
    <x v="3"/>
    <n v="1"/>
    <x v="2"/>
    <x v="2"/>
    <x v="2"/>
    <x v="1"/>
    <x v="1"/>
    <x v="1"/>
    <n v="14"/>
    <x v="0"/>
    <x v="3"/>
    <x v="0"/>
    <n v="4"/>
    <x v="1"/>
    <s v="0-8 Years"/>
    <x v="1"/>
    <x v="0"/>
    <x v="1"/>
    <n v="36"/>
    <n v="6"/>
    <n v="4"/>
    <n v="3"/>
    <n v="1"/>
    <n v="3"/>
    <s v="Y"/>
    <n v="3"/>
    <n v="3"/>
    <n v="7"/>
    <n v="3"/>
    <n v="7"/>
    <n v="7"/>
    <n v="7"/>
    <n v="2741"/>
    <n v="1"/>
    <n v="1"/>
    <n v="60"/>
    <n v="6865"/>
    <n v="80"/>
    <n v="1"/>
  </r>
  <r>
    <n v="1224"/>
    <x v="2"/>
    <x v="1"/>
    <x v="0"/>
    <x v="1"/>
    <x v="1"/>
    <x v="2"/>
    <x v="0"/>
    <x v="1"/>
    <x v="1"/>
    <x v="0"/>
    <n v="2"/>
    <x v="2"/>
    <x v="2"/>
    <x v="2"/>
    <x v="1"/>
    <x v="1"/>
    <x v="1"/>
    <n v="13"/>
    <x v="0"/>
    <x v="0"/>
    <x v="1"/>
    <n v="4"/>
    <x v="2"/>
    <s v="9-16 Years"/>
    <x v="1"/>
    <x v="1"/>
    <x v="1"/>
    <n v="30"/>
    <n v="7"/>
    <n v="4"/>
    <n v="3"/>
    <n v="3"/>
    <n v="3"/>
    <s v="Y"/>
    <n v="3"/>
    <n v="1"/>
    <n v="10"/>
    <n v="2"/>
    <n v="10"/>
    <n v="7"/>
    <n v="9"/>
    <n v="3491"/>
    <n v="1"/>
    <n v="8"/>
    <n v="49"/>
    <n v="11309"/>
    <n v="80"/>
    <n v="3"/>
  </r>
  <r>
    <n v="1225"/>
    <x v="0"/>
    <x v="1"/>
    <x v="0"/>
    <x v="1"/>
    <x v="3"/>
    <x v="2"/>
    <x v="1"/>
    <x v="2"/>
    <x v="1"/>
    <x v="0"/>
    <n v="2"/>
    <x v="1"/>
    <x v="0"/>
    <x v="0"/>
    <x v="0"/>
    <x v="1"/>
    <x v="1"/>
    <n v="25"/>
    <x v="1"/>
    <x v="2"/>
    <x v="2"/>
    <n v="3"/>
    <x v="1"/>
    <s v="17-24 Years"/>
    <x v="5"/>
    <x v="3"/>
    <x v="4"/>
    <n v="44"/>
    <n v="29"/>
    <n v="4"/>
    <n v="4"/>
    <n v="3"/>
    <n v="4"/>
    <s v="Y"/>
    <n v="4"/>
    <n v="2"/>
    <n v="20"/>
    <n v="3"/>
    <n v="20"/>
    <n v="11"/>
    <n v="17"/>
    <n v="4541"/>
    <n v="1"/>
    <n v="13"/>
    <n v="32"/>
    <n v="7744"/>
    <n v="80"/>
    <n v="0"/>
  </r>
  <r>
    <n v="1226"/>
    <x v="4"/>
    <x v="1"/>
    <x v="0"/>
    <x v="0"/>
    <x v="2"/>
    <x v="3"/>
    <x v="3"/>
    <x v="1"/>
    <x v="1"/>
    <x v="2"/>
    <n v="1"/>
    <x v="6"/>
    <x v="0"/>
    <x v="0"/>
    <x v="1"/>
    <x v="1"/>
    <x v="1"/>
    <n v="17"/>
    <x v="0"/>
    <x v="1"/>
    <x v="0"/>
    <n v="2"/>
    <x v="1"/>
    <s v="0-8 Years"/>
    <x v="2"/>
    <x v="0"/>
    <x v="2"/>
    <n v="20"/>
    <n v="21"/>
    <n v="3"/>
    <n v="3"/>
    <n v="4"/>
    <n v="4"/>
    <s v="Y"/>
    <n v="3"/>
    <n v="4"/>
    <n v="2"/>
    <n v="3"/>
    <n v="2"/>
    <n v="1"/>
    <n v="2"/>
    <n v="2678"/>
    <n v="1"/>
    <n v="2"/>
    <n v="43"/>
    <n v="5050"/>
    <n v="80"/>
    <n v="0"/>
  </r>
  <r>
    <n v="1228"/>
    <x v="0"/>
    <x v="1"/>
    <x v="0"/>
    <x v="1"/>
    <x v="0"/>
    <x v="2"/>
    <x v="4"/>
    <x v="2"/>
    <x v="1"/>
    <x v="0"/>
    <n v="2"/>
    <x v="3"/>
    <x v="0"/>
    <x v="2"/>
    <x v="0"/>
    <x v="6"/>
    <x v="1"/>
    <n v="11"/>
    <x v="0"/>
    <x v="3"/>
    <x v="1"/>
    <n v="3"/>
    <x v="2"/>
    <s v="0-8 Years"/>
    <x v="2"/>
    <x v="0"/>
    <x v="0"/>
    <n v="46"/>
    <n v="2"/>
    <n v="4"/>
    <n v="4"/>
    <n v="3"/>
    <n v="4"/>
    <s v="Y"/>
    <n v="3"/>
    <n v="3"/>
    <n v="12"/>
    <n v="2"/>
    <n v="6"/>
    <n v="3"/>
    <n v="4"/>
    <n v="7379"/>
    <n v="1"/>
    <n v="1"/>
    <n v="60"/>
    <n v="17433"/>
    <n v="80"/>
    <n v="1"/>
  </r>
  <r>
    <n v="1231"/>
    <x v="0"/>
    <x v="1"/>
    <x v="2"/>
    <x v="2"/>
    <x v="0"/>
    <x v="4"/>
    <x v="2"/>
    <x v="2"/>
    <x v="1"/>
    <x v="2"/>
    <n v="2"/>
    <x v="8"/>
    <x v="3"/>
    <x v="1"/>
    <x v="0"/>
    <x v="7"/>
    <x v="1"/>
    <n v="16"/>
    <x v="0"/>
    <x v="0"/>
    <x v="1"/>
    <n v="3"/>
    <x v="3"/>
    <s v="0-8 Years"/>
    <x v="2"/>
    <x v="0"/>
    <x v="2"/>
    <n v="42"/>
    <n v="2"/>
    <n v="5"/>
    <n v="4"/>
    <n v="4"/>
    <n v="1"/>
    <s v="Y"/>
    <n v="3"/>
    <n v="1"/>
    <n v="10"/>
    <n v="4"/>
    <n v="4"/>
    <n v="3"/>
    <n v="3"/>
    <n v="6272"/>
    <n v="1"/>
    <n v="0"/>
    <n v="79"/>
    <n v="12858"/>
    <n v="80"/>
    <n v="1"/>
  </r>
  <r>
    <n v="1233"/>
    <x v="3"/>
    <x v="1"/>
    <x v="0"/>
    <x v="0"/>
    <x v="1"/>
    <x v="2"/>
    <x v="3"/>
    <x v="0"/>
    <x v="1"/>
    <x v="2"/>
    <n v="2"/>
    <x v="0"/>
    <x v="0"/>
    <x v="2"/>
    <x v="0"/>
    <x v="1"/>
    <x v="0"/>
    <n v="18"/>
    <x v="0"/>
    <x v="2"/>
    <x v="1"/>
    <n v="3"/>
    <x v="1"/>
    <s v="9-16 Years"/>
    <x v="1"/>
    <x v="0"/>
    <x v="1"/>
    <n v="60"/>
    <n v="7"/>
    <n v="4"/>
    <n v="2"/>
    <n v="4"/>
    <n v="4"/>
    <s v="Y"/>
    <n v="3"/>
    <n v="2"/>
    <n v="12"/>
    <n v="3"/>
    <n v="11"/>
    <n v="7"/>
    <n v="9"/>
    <n v="5220"/>
    <n v="1"/>
    <n v="1"/>
    <n v="52"/>
    <n v="10893"/>
    <n v="80"/>
    <n v="1"/>
  </r>
  <r>
    <n v="1234"/>
    <x v="1"/>
    <x v="1"/>
    <x v="1"/>
    <x v="1"/>
    <x v="4"/>
    <x v="3"/>
    <x v="1"/>
    <x v="1"/>
    <x v="0"/>
    <x v="1"/>
    <n v="1"/>
    <x v="2"/>
    <x v="1"/>
    <x v="1"/>
    <x v="1"/>
    <x v="1"/>
    <x v="1"/>
    <n v="20"/>
    <x v="1"/>
    <x v="3"/>
    <x v="0"/>
    <n v="2"/>
    <x v="1"/>
    <s v="0-8 Years"/>
    <x v="2"/>
    <x v="0"/>
    <x v="2"/>
    <n v="32"/>
    <n v="13"/>
    <n v="3"/>
    <n v="3"/>
    <n v="2"/>
    <n v="2"/>
    <s v="Y"/>
    <n v="4"/>
    <n v="3"/>
    <n v="2"/>
    <n v="3"/>
    <n v="2"/>
    <n v="2"/>
    <n v="2"/>
    <n v="2743"/>
    <n v="1"/>
    <n v="2"/>
    <n v="77"/>
    <n v="7331"/>
    <n v="80"/>
    <n v="1"/>
  </r>
  <r>
    <n v="1235"/>
    <x v="1"/>
    <x v="1"/>
    <x v="1"/>
    <x v="1"/>
    <x v="0"/>
    <x v="0"/>
    <x v="0"/>
    <x v="2"/>
    <x v="0"/>
    <x v="0"/>
    <n v="2"/>
    <x v="1"/>
    <x v="2"/>
    <x v="0"/>
    <x v="0"/>
    <x v="4"/>
    <x v="0"/>
    <n v="14"/>
    <x v="0"/>
    <x v="1"/>
    <x v="1"/>
    <n v="2"/>
    <x v="1"/>
    <s v="0-8 Years"/>
    <x v="1"/>
    <x v="0"/>
    <x v="1"/>
    <n v="32"/>
    <n v="2"/>
    <n v="2"/>
    <n v="4"/>
    <n v="3"/>
    <n v="3"/>
    <s v="Y"/>
    <n v="3"/>
    <n v="4"/>
    <n v="10"/>
    <n v="3"/>
    <n v="8"/>
    <n v="7"/>
    <n v="7"/>
    <n v="4998"/>
    <n v="1"/>
    <n v="0"/>
    <n v="38"/>
    <n v="2338"/>
    <n v="80"/>
    <n v="0"/>
  </r>
  <r>
    <n v="1237"/>
    <x v="1"/>
    <x v="1"/>
    <x v="0"/>
    <x v="1"/>
    <x v="0"/>
    <x v="3"/>
    <x v="4"/>
    <x v="1"/>
    <x v="0"/>
    <x v="3"/>
    <n v="3"/>
    <x v="3"/>
    <x v="3"/>
    <x v="2"/>
    <x v="2"/>
    <x v="6"/>
    <x v="0"/>
    <n v="21"/>
    <x v="1"/>
    <x v="3"/>
    <x v="2"/>
    <n v="2"/>
    <x v="1"/>
    <s v="0-8 Years"/>
    <x v="1"/>
    <x v="1"/>
    <x v="1"/>
    <n v="36"/>
    <n v="1"/>
    <n v="3"/>
    <n v="3"/>
    <n v="1"/>
    <n v="1"/>
    <s v="Y"/>
    <n v="4"/>
    <n v="3"/>
    <n v="17"/>
    <n v="3"/>
    <n v="7"/>
    <n v="7"/>
    <n v="7"/>
    <n v="10252"/>
    <n v="1"/>
    <n v="7"/>
    <n v="77"/>
    <n v="4235"/>
    <n v="80"/>
    <n v="1"/>
  </r>
  <r>
    <n v="1238"/>
    <x v="1"/>
    <x v="1"/>
    <x v="0"/>
    <x v="1"/>
    <x v="1"/>
    <x v="3"/>
    <x v="2"/>
    <x v="3"/>
    <x v="1"/>
    <x v="0"/>
    <n v="1"/>
    <x v="1"/>
    <x v="0"/>
    <x v="1"/>
    <x v="1"/>
    <x v="1"/>
    <x v="1"/>
    <n v="13"/>
    <x v="0"/>
    <x v="2"/>
    <x v="1"/>
    <n v="5"/>
    <x v="1"/>
    <s v="9-16 Years"/>
    <x v="5"/>
    <x v="2"/>
    <x v="3"/>
    <n v="33"/>
    <n v="9"/>
    <n v="3"/>
    <n v="1"/>
    <n v="3"/>
    <n v="4"/>
    <s v="Y"/>
    <n v="3"/>
    <n v="2"/>
    <n v="15"/>
    <n v="3"/>
    <n v="14"/>
    <n v="10"/>
    <n v="10"/>
    <n v="2781"/>
    <n v="1"/>
    <n v="4"/>
    <n v="60"/>
    <n v="6311"/>
    <n v="80"/>
    <n v="1"/>
  </r>
  <r>
    <n v="1239"/>
    <x v="1"/>
    <x v="1"/>
    <x v="0"/>
    <x v="0"/>
    <x v="1"/>
    <x v="3"/>
    <x v="4"/>
    <x v="0"/>
    <x v="0"/>
    <x v="1"/>
    <n v="2"/>
    <x v="0"/>
    <x v="1"/>
    <x v="2"/>
    <x v="0"/>
    <x v="7"/>
    <x v="1"/>
    <n v="12"/>
    <x v="0"/>
    <x v="2"/>
    <x v="0"/>
    <n v="2"/>
    <x v="3"/>
    <s v="0-8 Years"/>
    <x v="2"/>
    <x v="0"/>
    <x v="2"/>
    <n v="40"/>
    <n v="10"/>
    <n v="3"/>
    <n v="2"/>
    <n v="2"/>
    <n v="2"/>
    <s v="Y"/>
    <n v="3"/>
    <n v="2"/>
    <n v="7"/>
    <n v="4"/>
    <n v="5"/>
    <n v="1"/>
    <n v="3"/>
    <n v="6852"/>
    <n v="1"/>
    <n v="1"/>
    <n v="84"/>
    <n v="11591"/>
    <n v="80"/>
    <n v="1"/>
  </r>
  <r>
    <n v="1240"/>
    <x v="2"/>
    <x v="1"/>
    <x v="0"/>
    <x v="0"/>
    <x v="1"/>
    <x v="2"/>
    <x v="0"/>
    <x v="1"/>
    <x v="1"/>
    <x v="0"/>
    <n v="2"/>
    <x v="0"/>
    <x v="0"/>
    <x v="0"/>
    <x v="0"/>
    <x v="1"/>
    <x v="1"/>
    <n v="14"/>
    <x v="0"/>
    <x v="2"/>
    <x v="0"/>
    <n v="4"/>
    <x v="1"/>
    <s v="0-8 Years"/>
    <x v="2"/>
    <x v="0"/>
    <x v="2"/>
    <n v="25"/>
    <n v="10"/>
    <n v="4"/>
    <n v="3"/>
    <n v="3"/>
    <n v="4"/>
    <s v="Y"/>
    <n v="3"/>
    <n v="2"/>
    <n v="5"/>
    <n v="3"/>
    <n v="4"/>
    <n v="3"/>
    <n v="1"/>
    <n v="4950"/>
    <n v="1"/>
    <n v="1"/>
    <n v="57"/>
    <n v="20623"/>
    <n v="80"/>
    <n v="0"/>
  </r>
  <r>
    <n v="1241"/>
    <x v="2"/>
    <x v="1"/>
    <x v="0"/>
    <x v="1"/>
    <x v="0"/>
    <x v="3"/>
    <x v="2"/>
    <x v="2"/>
    <x v="1"/>
    <x v="0"/>
    <n v="1"/>
    <x v="1"/>
    <x v="1"/>
    <x v="1"/>
    <x v="1"/>
    <x v="1"/>
    <x v="0"/>
    <n v="21"/>
    <x v="1"/>
    <x v="0"/>
    <x v="1"/>
    <n v="2"/>
    <x v="1"/>
    <s v="9-16 Years"/>
    <x v="1"/>
    <x v="2"/>
    <x v="1"/>
    <n v="30"/>
    <n v="1"/>
    <n v="3"/>
    <n v="4"/>
    <n v="3"/>
    <n v="2"/>
    <s v="Y"/>
    <n v="4"/>
    <n v="1"/>
    <n v="12"/>
    <n v="3"/>
    <n v="11"/>
    <n v="9"/>
    <n v="7"/>
    <n v="3579"/>
    <n v="1"/>
    <n v="5"/>
    <n v="63"/>
    <n v="9369"/>
    <n v="80"/>
    <n v="1"/>
  </r>
  <r>
    <n v="1242"/>
    <x v="0"/>
    <x v="1"/>
    <x v="1"/>
    <x v="1"/>
    <x v="3"/>
    <x v="4"/>
    <x v="2"/>
    <x v="3"/>
    <x v="0"/>
    <x v="0"/>
    <n v="3"/>
    <x v="7"/>
    <x v="3"/>
    <x v="1"/>
    <x v="3"/>
    <x v="8"/>
    <x v="0"/>
    <n v="17"/>
    <x v="0"/>
    <x v="3"/>
    <x v="2"/>
    <n v="6"/>
    <x v="1"/>
    <s v="0-8 Years"/>
    <x v="2"/>
    <x v="0"/>
    <x v="2"/>
    <n v="42"/>
    <n v="26"/>
    <n v="5"/>
    <n v="1"/>
    <n v="3"/>
    <n v="1"/>
    <s v="Y"/>
    <n v="3"/>
    <n v="3"/>
    <n v="20"/>
    <n v="3"/>
    <n v="1"/>
    <n v="0"/>
    <n v="0"/>
    <n v="13191"/>
    <n v="1"/>
    <n v="0"/>
    <n v="60"/>
    <n v="23281"/>
    <n v="80"/>
    <n v="0"/>
  </r>
  <r>
    <n v="1243"/>
    <x v="1"/>
    <x v="1"/>
    <x v="2"/>
    <x v="0"/>
    <x v="1"/>
    <x v="0"/>
    <x v="3"/>
    <x v="1"/>
    <x v="0"/>
    <x v="1"/>
    <n v="3"/>
    <x v="0"/>
    <x v="0"/>
    <x v="1"/>
    <x v="2"/>
    <x v="4"/>
    <x v="0"/>
    <n v="11"/>
    <x v="0"/>
    <x v="2"/>
    <x v="1"/>
    <n v="6"/>
    <x v="2"/>
    <s v="9-16 Years"/>
    <x v="2"/>
    <x v="2"/>
    <x v="3"/>
    <n v="35"/>
    <n v="8"/>
    <n v="2"/>
    <n v="3"/>
    <n v="2"/>
    <n v="4"/>
    <s v="Y"/>
    <n v="3"/>
    <n v="2"/>
    <n v="16"/>
    <n v="2"/>
    <n v="13"/>
    <n v="2"/>
    <n v="12"/>
    <n v="10377"/>
    <n v="1"/>
    <n v="4"/>
    <n v="78"/>
    <n v="13755"/>
    <n v="80"/>
    <n v="1"/>
  </r>
  <r>
    <n v="1244"/>
    <x v="2"/>
    <x v="1"/>
    <x v="0"/>
    <x v="1"/>
    <x v="4"/>
    <x v="3"/>
    <x v="0"/>
    <x v="3"/>
    <x v="1"/>
    <x v="0"/>
    <n v="1"/>
    <x v="1"/>
    <x v="3"/>
    <x v="1"/>
    <x v="1"/>
    <x v="1"/>
    <x v="0"/>
    <n v="14"/>
    <x v="0"/>
    <x v="1"/>
    <x v="1"/>
    <n v="3"/>
    <x v="2"/>
    <s v="9-16 Years"/>
    <x v="1"/>
    <x v="2"/>
    <x v="1"/>
    <n v="27"/>
    <n v="14"/>
    <n v="3"/>
    <n v="1"/>
    <n v="3"/>
    <n v="1"/>
    <s v="Y"/>
    <n v="3"/>
    <n v="4"/>
    <n v="9"/>
    <n v="2"/>
    <n v="9"/>
    <n v="7"/>
    <n v="8"/>
    <n v="2235"/>
    <n v="1"/>
    <n v="6"/>
    <n v="42"/>
    <n v="14377"/>
    <n v="80"/>
    <n v="2"/>
  </r>
  <r>
    <n v="1245"/>
    <x v="3"/>
    <x v="1"/>
    <x v="1"/>
    <x v="1"/>
    <x v="0"/>
    <x v="2"/>
    <x v="0"/>
    <x v="2"/>
    <x v="0"/>
    <x v="0"/>
    <n v="3"/>
    <x v="3"/>
    <x v="2"/>
    <x v="2"/>
    <x v="2"/>
    <x v="7"/>
    <x v="1"/>
    <n v="17"/>
    <x v="0"/>
    <x v="0"/>
    <x v="4"/>
    <n v="2"/>
    <x v="0"/>
    <s v="0-8 Years"/>
    <x v="0"/>
    <x v="0"/>
    <x v="0"/>
    <n v="54"/>
    <n v="1"/>
    <n v="4"/>
    <n v="4"/>
    <n v="3"/>
    <n v="3"/>
    <s v="Y"/>
    <n v="3"/>
    <n v="1"/>
    <n v="33"/>
    <n v="1"/>
    <n v="5"/>
    <n v="4"/>
    <n v="4"/>
    <n v="10502"/>
    <n v="1"/>
    <n v="1"/>
    <n v="53"/>
    <n v="9659"/>
    <n v="80"/>
    <n v="1"/>
  </r>
  <r>
    <n v="1246"/>
    <x v="0"/>
    <x v="1"/>
    <x v="0"/>
    <x v="1"/>
    <x v="0"/>
    <x v="1"/>
    <x v="0"/>
    <x v="3"/>
    <x v="0"/>
    <x v="2"/>
    <n v="1"/>
    <x v="1"/>
    <x v="0"/>
    <x v="1"/>
    <x v="1"/>
    <x v="1"/>
    <x v="1"/>
    <n v="13"/>
    <x v="0"/>
    <x v="1"/>
    <x v="1"/>
    <n v="5"/>
    <x v="1"/>
    <s v="9-16 Years"/>
    <x v="0"/>
    <x v="1"/>
    <x v="1"/>
    <n v="44"/>
    <n v="2"/>
    <n v="1"/>
    <n v="1"/>
    <n v="4"/>
    <n v="4"/>
    <s v="Y"/>
    <n v="3"/>
    <n v="4"/>
    <n v="10"/>
    <n v="3"/>
    <n v="10"/>
    <n v="5"/>
    <n v="7"/>
    <n v="2011"/>
    <n v="1"/>
    <n v="7"/>
    <n v="72"/>
    <n v="19982"/>
    <n v="80"/>
    <n v="1"/>
  </r>
  <r>
    <n v="1248"/>
    <x v="4"/>
    <x v="0"/>
    <x v="2"/>
    <x v="1"/>
    <x v="1"/>
    <x v="3"/>
    <x v="2"/>
    <x v="3"/>
    <x v="0"/>
    <x v="1"/>
    <n v="1"/>
    <x v="1"/>
    <x v="1"/>
    <x v="0"/>
    <x v="1"/>
    <x v="1"/>
    <x v="0"/>
    <n v="25"/>
    <x v="1"/>
    <x v="2"/>
    <x v="0"/>
    <n v="2"/>
    <x v="3"/>
    <s v="0-8 Years"/>
    <x v="2"/>
    <x v="0"/>
    <x v="2"/>
    <n v="19"/>
    <n v="10"/>
    <n v="3"/>
    <n v="1"/>
    <n v="2"/>
    <n v="2"/>
    <s v="Y"/>
    <n v="4"/>
    <n v="2"/>
    <n v="1"/>
    <n v="4"/>
    <n v="1"/>
    <n v="1"/>
    <n v="0"/>
    <n v="1859"/>
    <n v="1"/>
    <n v="0"/>
    <n v="96"/>
    <n v="6148"/>
    <n v="80"/>
    <n v="0"/>
  </r>
  <r>
    <n v="1249"/>
    <x v="2"/>
    <x v="1"/>
    <x v="0"/>
    <x v="1"/>
    <x v="0"/>
    <x v="3"/>
    <x v="0"/>
    <x v="3"/>
    <x v="0"/>
    <x v="0"/>
    <n v="1"/>
    <x v="1"/>
    <x v="0"/>
    <x v="2"/>
    <x v="1"/>
    <x v="1"/>
    <x v="1"/>
    <n v="15"/>
    <x v="0"/>
    <x v="0"/>
    <x v="0"/>
    <n v="5"/>
    <x v="1"/>
    <s v="0-8 Years"/>
    <x v="2"/>
    <x v="0"/>
    <x v="2"/>
    <n v="29"/>
    <n v="1"/>
    <n v="3"/>
    <n v="1"/>
    <n v="3"/>
    <n v="4"/>
    <s v="Y"/>
    <n v="3"/>
    <n v="1"/>
    <n v="3"/>
    <n v="3"/>
    <n v="3"/>
    <n v="2"/>
    <n v="2"/>
    <n v="3760"/>
    <n v="1"/>
    <n v="1"/>
    <n v="97"/>
    <n v="5598"/>
    <n v="80"/>
    <n v="3"/>
  </r>
  <r>
    <n v="1250"/>
    <x v="3"/>
    <x v="1"/>
    <x v="0"/>
    <x v="1"/>
    <x v="0"/>
    <x v="3"/>
    <x v="0"/>
    <x v="2"/>
    <x v="1"/>
    <x v="0"/>
    <n v="4"/>
    <x v="7"/>
    <x v="0"/>
    <x v="1"/>
    <x v="4"/>
    <x v="8"/>
    <x v="1"/>
    <n v="14"/>
    <x v="0"/>
    <x v="0"/>
    <x v="4"/>
    <n v="2"/>
    <x v="1"/>
    <s v="9-16 Years"/>
    <x v="1"/>
    <x v="0"/>
    <x v="1"/>
    <n v="54"/>
    <n v="3"/>
    <n v="3"/>
    <n v="4"/>
    <n v="3"/>
    <n v="4"/>
    <s v="Y"/>
    <n v="3"/>
    <n v="1"/>
    <n v="36"/>
    <n v="3"/>
    <n v="10"/>
    <n v="9"/>
    <n v="9"/>
    <n v="17779"/>
    <n v="1"/>
    <n v="0"/>
    <n v="85"/>
    <n v="23474"/>
    <n v="80"/>
    <n v="0"/>
  </r>
  <r>
    <n v="1251"/>
    <x v="1"/>
    <x v="1"/>
    <x v="0"/>
    <x v="1"/>
    <x v="1"/>
    <x v="0"/>
    <x v="2"/>
    <x v="1"/>
    <x v="1"/>
    <x v="0"/>
    <n v="2"/>
    <x v="4"/>
    <x v="3"/>
    <x v="1"/>
    <x v="0"/>
    <x v="1"/>
    <x v="0"/>
    <n v="12"/>
    <x v="0"/>
    <x v="1"/>
    <x v="0"/>
    <n v="2"/>
    <x v="2"/>
    <s v="0-8 Years"/>
    <x v="0"/>
    <x v="0"/>
    <x v="2"/>
    <n v="31"/>
    <n v="11"/>
    <n v="2"/>
    <n v="3"/>
    <n v="3"/>
    <n v="1"/>
    <s v="Y"/>
    <n v="3"/>
    <n v="4"/>
    <n v="6"/>
    <n v="2"/>
    <n v="6"/>
    <n v="5"/>
    <n v="1"/>
    <n v="6833"/>
    <n v="1"/>
    <n v="0"/>
    <n v="80"/>
    <n v="17089"/>
    <n v="80"/>
    <n v="0"/>
  </r>
  <r>
    <n v="1252"/>
    <x v="1"/>
    <x v="1"/>
    <x v="0"/>
    <x v="1"/>
    <x v="2"/>
    <x v="3"/>
    <x v="2"/>
    <x v="1"/>
    <x v="0"/>
    <x v="1"/>
    <n v="2"/>
    <x v="4"/>
    <x v="3"/>
    <x v="0"/>
    <x v="0"/>
    <x v="1"/>
    <x v="1"/>
    <n v="19"/>
    <x v="0"/>
    <x v="2"/>
    <x v="1"/>
    <n v="2"/>
    <x v="1"/>
    <s v="9-16 Years"/>
    <x v="1"/>
    <x v="0"/>
    <x v="1"/>
    <n v="31"/>
    <n v="24"/>
    <n v="3"/>
    <n v="3"/>
    <n v="2"/>
    <n v="1"/>
    <s v="Y"/>
    <n v="3"/>
    <n v="2"/>
    <n v="10"/>
    <n v="3"/>
    <n v="10"/>
    <n v="9"/>
    <n v="8"/>
    <n v="6812"/>
    <n v="1"/>
    <n v="1"/>
    <n v="96"/>
    <n v="17198"/>
    <n v="80"/>
    <n v="0"/>
  </r>
  <r>
    <n v="1254"/>
    <x v="3"/>
    <x v="1"/>
    <x v="0"/>
    <x v="0"/>
    <x v="0"/>
    <x v="3"/>
    <x v="0"/>
    <x v="1"/>
    <x v="0"/>
    <x v="1"/>
    <n v="2"/>
    <x v="0"/>
    <x v="0"/>
    <x v="0"/>
    <x v="0"/>
    <x v="5"/>
    <x v="1"/>
    <n v="17"/>
    <x v="0"/>
    <x v="1"/>
    <x v="1"/>
    <n v="2"/>
    <x v="1"/>
    <s v="0-8 Years"/>
    <x v="2"/>
    <x v="0"/>
    <x v="0"/>
    <n v="59"/>
    <n v="3"/>
    <n v="3"/>
    <n v="3"/>
    <n v="2"/>
    <n v="4"/>
    <s v="Y"/>
    <n v="3"/>
    <n v="4"/>
    <n v="13"/>
    <n v="3"/>
    <n v="6"/>
    <n v="1"/>
    <n v="5"/>
    <n v="5171"/>
    <n v="1"/>
    <n v="0"/>
    <n v="48"/>
    <n v="16490"/>
    <n v="80"/>
    <n v="0"/>
  </r>
  <r>
    <n v="1255"/>
    <x v="0"/>
    <x v="1"/>
    <x v="0"/>
    <x v="1"/>
    <x v="0"/>
    <x v="3"/>
    <x v="0"/>
    <x v="1"/>
    <x v="1"/>
    <x v="3"/>
    <n v="5"/>
    <x v="7"/>
    <x v="0"/>
    <x v="1"/>
    <x v="4"/>
    <x v="8"/>
    <x v="1"/>
    <n v="14"/>
    <x v="0"/>
    <x v="2"/>
    <x v="3"/>
    <n v="2"/>
    <x v="1"/>
    <s v="0-8 Years"/>
    <x v="1"/>
    <x v="0"/>
    <x v="1"/>
    <n v="43"/>
    <n v="3"/>
    <n v="3"/>
    <n v="3"/>
    <n v="1"/>
    <n v="4"/>
    <s v="Y"/>
    <n v="3"/>
    <n v="2"/>
    <n v="25"/>
    <n v="3"/>
    <n v="8"/>
    <n v="7"/>
    <n v="7"/>
    <n v="19740"/>
    <n v="1"/>
    <n v="0"/>
    <n v="96"/>
    <n v="18625"/>
    <n v="80"/>
    <n v="1"/>
  </r>
  <r>
    <n v="1256"/>
    <x v="0"/>
    <x v="1"/>
    <x v="0"/>
    <x v="1"/>
    <x v="0"/>
    <x v="0"/>
    <x v="2"/>
    <x v="3"/>
    <x v="1"/>
    <x v="1"/>
    <n v="5"/>
    <x v="5"/>
    <x v="2"/>
    <x v="1"/>
    <x v="4"/>
    <x v="6"/>
    <x v="1"/>
    <n v="13"/>
    <x v="0"/>
    <x v="3"/>
    <x v="2"/>
    <n v="2"/>
    <x v="3"/>
    <s v="0-8 Years"/>
    <x v="2"/>
    <x v="0"/>
    <x v="2"/>
    <n v="49"/>
    <n v="4"/>
    <n v="2"/>
    <n v="1"/>
    <n v="2"/>
    <n v="3"/>
    <s v="Y"/>
    <n v="3"/>
    <n v="3"/>
    <n v="23"/>
    <n v="4"/>
    <n v="1"/>
    <n v="0"/>
    <n v="0"/>
    <n v="18711"/>
    <n v="1"/>
    <n v="0"/>
    <n v="85"/>
    <n v="12124"/>
    <n v="80"/>
    <n v="1"/>
  </r>
  <r>
    <n v="1257"/>
    <x v="1"/>
    <x v="1"/>
    <x v="1"/>
    <x v="1"/>
    <x v="0"/>
    <x v="3"/>
    <x v="4"/>
    <x v="1"/>
    <x v="1"/>
    <x v="0"/>
    <n v="1"/>
    <x v="1"/>
    <x v="1"/>
    <x v="1"/>
    <x v="1"/>
    <x v="1"/>
    <x v="1"/>
    <n v="12"/>
    <x v="0"/>
    <x v="3"/>
    <x v="1"/>
    <n v="2"/>
    <x v="2"/>
    <s v="9-16 Years"/>
    <x v="5"/>
    <x v="0"/>
    <x v="1"/>
    <n v="36"/>
    <n v="3"/>
    <n v="3"/>
    <n v="3"/>
    <n v="3"/>
    <n v="2"/>
    <s v="Y"/>
    <n v="3"/>
    <n v="3"/>
    <n v="12"/>
    <n v="2"/>
    <n v="11"/>
    <n v="10"/>
    <n v="7"/>
    <n v="3692"/>
    <n v="1"/>
    <n v="0"/>
    <n v="46"/>
    <n v="9256"/>
    <n v="80"/>
    <n v="0"/>
  </r>
  <r>
    <n v="1258"/>
    <x v="0"/>
    <x v="1"/>
    <x v="0"/>
    <x v="1"/>
    <x v="0"/>
    <x v="0"/>
    <x v="4"/>
    <x v="2"/>
    <x v="1"/>
    <x v="2"/>
    <n v="1"/>
    <x v="2"/>
    <x v="1"/>
    <x v="0"/>
    <x v="1"/>
    <x v="5"/>
    <x v="1"/>
    <n v="11"/>
    <x v="0"/>
    <x v="3"/>
    <x v="0"/>
    <n v="4"/>
    <x v="2"/>
    <s v="0-8 Years"/>
    <x v="2"/>
    <x v="0"/>
    <x v="2"/>
    <n v="48"/>
    <n v="2"/>
    <n v="2"/>
    <n v="4"/>
    <n v="4"/>
    <n v="2"/>
    <s v="Y"/>
    <n v="3"/>
    <n v="3"/>
    <n v="7"/>
    <n v="2"/>
    <n v="1"/>
    <n v="0"/>
    <n v="0"/>
    <n v="2559"/>
    <n v="1"/>
    <n v="0"/>
    <n v="76"/>
    <n v="16620"/>
    <n v="80"/>
    <n v="0"/>
  </r>
  <r>
    <n v="1259"/>
    <x v="2"/>
    <x v="1"/>
    <x v="0"/>
    <x v="1"/>
    <x v="0"/>
    <x v="0"/>
    <x v="0"/>
    <x v="3"/>
    <x v="1"/>
    <x v="0"/>
    <n v="1"/>
    <x v="1"/>
    <x v="2"/>
    <x v="2"/>
    <x v="1"/>
    <x v="1"/>
    <x v="1"/>
    <n v="11"/>
    <x v="0"/>
    <x v="2"/>
    <x v="0"/>
    <n v="2"/>
    <x v="1"/>
    <s v="0-8 Years"/>
    <x v="2"/>
    <x v="0"/>
    <x v="2"/>
    <n v="27"/>
    <n v="4"/>
    <n v="2"/>
    <n v="1"/>
    <n v="3"/>
    <n v="3"/>
    <s v="Y"/>
    <n v="3"/>
    <n v="2"/>
    <n v="5"/>
    <n v="3"/>
    <n v="5"/>
    <n v="3"/>
    <n v="3"/>
    <n v="2517"/>
    <n v="1"/>
    <n v="0"/>
    <n v="76"/>
    <n v="3208"/>
    <n v="80"/>
    <n v="3"/>
  </r>
  <r>
    <n v="1260"/>
    <x v="2"/>
    <x v="1"/>
    <x v="0"/>
    <x v="1"/>
    <x v="1"/>
    <x v="3"/>
    <x v="0"/>
    <x v="1"/>
    <x v="1"/>
    <x v="0"/>
    <n v="2"/>
    <x v="4"/>
    <x v="0"/>
    <x v="2"/>
    <x v="0"/>
    <x v="1"/>
    <x v="0"/>
    <n v="11"/>
    <x v="0"/>
    <x v="2"/>
    <x v="0"/>
    <n v="2"/>
    <x v="1"/>
    <s v="0-8 Years"/>
    <x v="2"/>
    <x v="0"/>
    <x v="2"/>
    <n v="29"/>
    <n v="7"/>
    <n v="3"/>
    <n v="3"/>
    <n v="3"/>
    <n v="4"/>
    <s v="Y"/>
    <n v="3"/>
    <n v="2"/>
    <n v="6"/>
    <n v="3"/>
    <n v="6"/>
    <n v="0"/>
    <n v="0"/>
    <n v="6623"/>
    <n v="1"/>
    <n v="1"/>
    <n v="82"/>
    <n v="4204"/>
    <n v="80"/>
    <n v="2"/>
  </r>
  <r>
    <n v="1263"/>
    <x v="0"/>
    <x v="1"/>
    <x v="0"/>
    <x v="1"/>
    <x v="0"/>
    <x v="3"/>
    <x v="0"/>
    <x v="2"/>
    <x v="1"/>
    <x v="1"/>
    <n v="5"/>
    <x v="7"/>
    <x v="0"/>
    <x v="0"/>
    <x v="4"/>
    <x v="2"/>
    <x v="1"/>
    <n v="12"/>
    <x v="0"/>
    <x v="3"/>
    <x v="3"/>
    <n v="3"/>
    <x v="3"/>
    <s v="0-8 Years"/>
    <x v="2"/>
    <x v="0"/>
    <x v="2"/>
    <n v="48"/>
    <n v="1"/>
    <n v="3"/>
    <n v="4"/>
    <n v="2"/>
    <n v="4"/>
    <s v="Y"/>
    <n v="3"/>
    <n v="3"/>
    <n v="25"/>
    <n v="4"/>
    <n v="1"/>
    <n v="0"/>
    <n v="0"/>
    <n v="18265"/>
    <n v="1"/>
    <n v="0"/>
    <n v="76"/>
    <n v="8733"/>
    <n v="80"/>
    <n v="0"/>
  </r>
  <r>
    <n v="1264"/>
    <x v="2"/>
    <x v="1"/>
    <x v="0"/>
    <x v="1"/>
    <x v="0"/>
    <x v="3"/>
    <x v="0"/>
    <x v="2"/>
    <x v="0"/>
    <x v="1"/>
    <n v="4"/>
    <x v="7"/>
    <x v="0"/>
    <x v="2"/>
    <x v="4"/>
    <x v="8"/>
    <x v="1"/>
    <n v="14"/>
    <x v="0"/>
    <x v="2"/>
    <x v="1"/>
    <n v="2"/>
    <x v="2"/>
    <s v="0-8 Years"/>
    <x v="1"/>
    <x v="0"/>
    <x v="1"/>
    <n v="29"/>
    <n v="1"/>
    <n v="3"/>
    <n v="4"/>
    <n v="2"/>
    <n v="4"/>
    <s v="Y"/>
    <n v="3"/>
    <n v="2"/>
    <n v="9"/>
    <n v="2"/>
    <n v="7"/>
    <n v="7"/>
    <n v="7"/>
    <n v="16124"/>
    <n v="1"/>
    <n v="1"/>
    <n v="87"/>
    <n v="3423"/>
    <n v="80"/>
    <n v="2"/>
  </r>
  <r>
    <n v="1265"/>
    <x v="1"/>
    <x v="1"/>
    <x v="0"/>
    <x v="1"/>
    <x v="2"/>
    <x v="3"/>
    <x v="4"/>
    <x v="1"/>
    <x v="0"/>
    <x v="2"/>
    <n v="1"/>
    <x v="1"/>
    <x v="2"/>
    <x v="1"/>
    <x v="1"/>
    <x v="1"/>
    <x v="1"/>
    <n v="17"/>
    <x v="0"/>
    <x v="1"/>
    <x v="0"/>
    <n v="5"/>
    <x v="2"/>
    <s v="0-8 Years"/>
    <x v="2"/>
    <x v="0"/>
    <x v="2"/>
    <n v="34"/>
    <n v="20"/>
    <n v="3"/>
    <n v="3"/>
    <n v="4"/>
    <n v="3"/>
    <s v="Y"/>
    <n v="3"/>
    <n v="4"/>
    <n v="2"/>
    <n v="2"/>
    <n v="1"/>
    <n v="0"/>
    <n v="0"/>
    <n v="2585"/>
    <n v="1"/>
    <n v="0"/>
    <n v="89"/>
    <n v="21643"/>
    <n v="80"/>
    <n v="0"/>
  </r>
  <r>
    <n v="1267"/>
    <x v="0"/>
    <x v="1"/>
    <x v="0"/>
    <x v="0"/>
    <x v="0"/>
    <x v="3"/>
    <x v="3"/>
    <x v="0"/>
    <x v="1"/>
    <x v="0"/>
    <n v="5"/>
    <x v="5"/>
    <x v="1"/>
    <x v="1"/>
    <x v="4"/>
    <x v="7"/>
    <x v="1"/>
    <n v="11"/>
    <x v="0"/>
    <x v="3"/>
    <x v="3"/>
    <n v="5"/>
    <x v="1"/>
    <s v="17-24 Years"/>
    <x v="1"/>
    <x v="0"/>
    <x v="3"/>
    <n v="44"/>
    <n v="5"/>
    <n v="3"/>
    <n v="2"/>
    <n v="3"/>
    <n v="2"/>
    <s v="Y"/>
    <n v="3"/>
    <n v="3"/>
    <n v="26"/>
    <n v="3"/>
    <n v="22"/>
    <n v="9"/>
    <n v="10"/>
    <n v="18213"/>
    <n v="1"/>
    <n v="3"/>
    <n v="88"/>
    <n v="8751"/>
    <n v="80"/>
    <n v="1"/>
  </r>
  <r>
    <n v="1268"/>
    <x v="1"/>
    <x v="1"/>
    <x v="0"/>
    <x v="0"/>
    <x v="1"/>
    <x v="4"/>
    <x v="3"/>
    <x v="2"/>
    <x v="1"/>
    <x v="2"/>
    <n v="3"/>
    <x v="0"/>
    <x v="2"/>
    <x v="2"/>
    <x v="2"/>
    <x v="1"/>
    <x v="0"/>
    <n v="14"/>
    <x v="0"/>
    <x v="1"/>
    <x v="1"/>
    <n v="3"/>
    <x v="1"/>
    <s v="9-16 Years"/>
    <x v="1"/>
    <x v="0"/>
    <x v="1"/>
    <n v="33"/>
    <n v="10"/>
    <n v="5"/>
    <n v="4"/>
    <n v="4"/>
    <n v="3"/>
    <s v="Y"/>
    <n v="3"/>
    <n v="4"/>
    <n v="10"/>
    <n v="3"/>
    <n v="9"/>
    <n v="8"/>
    <n v="8"/>
    <n v="8380"/>
    <n v="1"/>
    <n v="0"/>
    <n v="82"/>
    <n v="21708"/>
    <n v="80"/>
    <n v="2"/>
  </r>
  <r>
    <n v="1269"/>
    <x v="4"/>
    <x v="1"/>
    <x v="0"/>
    <x v="1"/>
    <x v="3"/>
    <x v="3"/>
    <x v="0"/>
    <x v="0"/>
    <x v="0"/>
    <x v="2"/>
    <n v="1"/>
    <x v="1"/>
    <x v="0"/>
    <x v="0"/>
    <x v="1"/>
    <x v="1"/>
    <x v="0"/>
    <n v="12"/>
    <x v="0"/>
    <x v="1"/>
    <x v="0"/>
    <n v="2"/>
    <x v="1"/>
    <s v="0-8 Years"/>
    <x v="2"/>
    <x v="0"/>
    <x v="2"/>
    <n v="19"/>
    <n v="25"/>
    <n v="3"/>
    <n v="2"/>
    <n v="4"/>
    <n v="4"/>
    <s v="Y"/>
    <n v="3"/>
    <n v="4"/>
    <n v="1"/>
    <n v="3"/>
    <n v="1"/>
    <n v="0"/>
    <n v="1"/>
    <n v="2994"/>
    <n v="1"/>
    <n v="0"/>
    <n v="57"/>
    <n v="21221"/>
    <n v="80"/>
    <n v="0"/>
  </r>
  <r>
    <n v="1270"/>
    <x v="2"/>
    <x v="1"/>
    <x v="0"/>
    <x v="1"/>
    <x v="0"/>
    <x v="0"/>
    <x v="0"/>
    <x v="2"/>
    <x v="1"/>
    <x v="0"/>
    <n v="1"/>
    <x v="1"/>
    <x v="2"/>
    <x v="1"/>
    <x v="1"/>
    <x v="1"/>
    <x v="1"/>
    <n v="22"/>
    <x v="1"/>
    <x v="1"/>
    <x v="0"/>
    <n v="2"/>
    <x v="1"/>
    <s v="0-8 Years"/>
    <x v="2"/>
    <x v="0"/>
    <x v="2"/>
    <n v="23"/>
    <n v="1"/>
    <n v="2"/>
    <n v="4"/>
    <n v="3"/>
    <n v="3"/>
    <s v="Y"/>
    <n v="4"/>
    <n v="4"/>
    <n v="1"/>
    <n v="3"/>
    <n v="1"/>
    <n v="0"/>
    <n v="1"/>
    <n v="1223"/>
    <n v="1"/>
    <n v="0"/>
    <n v="47"/>
    <n v="16901"/>
    <n v="80"/>
    <n v="1"/>
  </r>
  <r>
    <n v="1273"/>
    <x v="2"/>
    <x v="0"/>
    <x v="1"/>
    <x v="0"/>
    <x v="2"/>
    <x v="1"/>
    <x v="0"/>
    <x v="1"/>
    <x v="1"/>
    <x v="3"/>
    <n v="1"/>
    <x v="6"/>
    <x v="0"/>
    <x v="0"/>
    <x v="1"/>
    <x v="1"/>
    <x v="0"/>
    <n v="14"/>
    <x v="0"/>
    <x v="1"/>
    <x v="0"/>
    <n v="4"/>
    <x v="1"/>
    <s v="0-8 Years"/>
    <x v="2"/>
    <x v="0"/>
    <x v="2"/>
    <n v="25"/>
    <n v="24"/>
    <n v="1"/>
    <n v="3"/>
    <n v="1"/>
    <n v="4"/>
    <s v="Y"/>
    <n v="3"/>
    <n v="4"/>
    <n v="1"/>
    <n v="3"/>
    <n v="1"/>
    <n v="0"/>
    <n v="0"/>
    <n v="1118"/>
    <n v="1"/>
    <n v="1"/>
    <n v="73"/>
    <n v="8040"/>
    <n v="80"/>
    <n v="0"/>
  </r>
  <r>
    <n v="1275"/>
    <x v="2"/>
    <x v="1"/>
    <x v="0"/>
    <x v="1"/>
    <x v="0"/>
    <x v="0"/>
    <x v="0"/>
    <x v="1"/>
    <x v="1"/>
    <x v="0"/>
    <n v="1"/>
    <x v="1"/>
    <x v="0"/>
    <x v="0"/>
    <x v="1"/>
    <x v="1"/>
    <x v="0"/>
    <n v="20"/>
    <x v="1"/>
    <x v="2"/>
    <x v="0"/>
    <n v="2"/>
    <x v="2"/>
    <s v="0-8 Years"/>
    <x v="0"/>
    <x v="0"/>
    <x v="2"/>
    <n v="26"/>
    <n v="4"/>
    <n v="2"/>
    <n v="3"/>
    <n v="3"/>
    <n v="4"/>
    <s v="Y"/>
    <n v="4"/>
    <n v="2"/>
    <n v="8"/>
    <n v="2"/>
    <n v="8"/>
    <n v="5"/>
    <n v="2"/>
    <n v="2875"/>
    <n v="1"/>
    <n v="2"/>
    <n v="53"/>
    <n v="9973"/>
    <n v="80"/>
    <n v="0"/>
  </r>
  <r>
    <n v="1277"/>
    <x v="0"/>
    <x v="0"/>
    <x v="0"/>
    <x v="0"/>
    <x v="0"/>
    <x v="3"/>
    <x v="3"/>
    <x v="3"/>
    <x v="0"/>
    <x v="3"/>
    <n v="5"/>
    <x v="5"/>
    <x v="1"/>
    <x v="0"/>
    <x v="4"/>
    <x v="6"/>
    <x v="0"/>
    <n v="16"/>
    <x v="0"/>
    <x v="0"/>
    <x v="3"/>
    <n v="2"/>
    <x v="1"/>
    <s v="17-24 Years"/>
    <x v="5"/>
    <x v="0"/>
    <x v="3"/>
    <n v="45"/>
    <n v="2"/>
    <n v="3"/>
    <n v="1"/>
    <n v="1"/>
    <n v="2"/>
    <s v="Y"/>
    <n v="3"/>
    <n v="1"/>
    <n v="26"/>
    <n v="3"/>
    <n v="24"/>
    <n v="10"/>
    <n v="11"/>
    <n v="18824"/>
    <n v="1"/>
    <n v="1"/>
    <n v="94"/>
    <n v="2493"/>
    <n v="80"/>
    <n v="0"/>
  </r>
  <r>
    <n v="1278"/>
    <x v="3"/>
    <x v="1"/>
    <x v="2"/>
    <x v="1"/>
    <x v="1"/>
    <x v="1"/>
    <x v="2"/>
    <x v="2"/>
    <x v="1"/>
    <x v="1"/>
    <n v="4"/>
    <x v="4"/>
    <x v="1"/>
    <x v="2"/>
    <x v="3"/>
    <x v="1"/>
    <x v="0"/>
    <n v="15"/>
    <x v="0"/>
    <x v="1"/>
    <x v="4"/>
    <n v="3"/>
    <x v="1"/>
    <s v="33-40 Years"/>
    <x v="1"/>
    <x v="3"/>
    <x v="2"/>
    <n v="55"/>
    <n v="8"/>
    <n v="1"/>
    <n v="4"/>
    <n v="2"/>
    <n v="2"/>
    <s v="Y"/>
    <n v="3"/>
    <n v="4"/>
    <n v="34"/>
    <n v="3"/>
    <n v="33"/>
    <n v="9"/>
    <n v="0"/>
    <n v="13577"/>
    <n v="1"/>
    <n v="15"/>
    <n v="37"/>
    <n v="25592"/>
    <n v="80"/>
    <n v="1"/>
  </r>
  <r>
    <n v="1279"/>
    <x v="2"/>
    <x v="0"/>
    <x v="1"/>
    <x v="1"/>
    <x v="1"/>
    <x v="0"/>
    <x v="0"/>
    <x v="3"/>
    <x v="0"/>
    <x v="1"/>
    <n v="1"/>
    <x v="2"/>
    <x v="2"/>
    <x v="0"/>
    <x v="1"/>
    <x v="1"/>
    <x v="1"/>
    <n v="20"/>
    <x v="1"/>
    <x v="3"/>
    <x v="0"/>
    <n v="2"/>
    <x v="0"/>
    <s v="0-8 Years"/>
    <x v="2"/>
    <x v="0"/>
    <x v="2"/>
    <n v="21"/>
    <n v="10"/>
    <n v="2"/>
    <n v="1"/>
    <n v="2"/>
    <n v="3"/>
    <s v="Y"/>
    <n v="4"/>
    <n v="3"/>
    <n v="2"/>
    <n v="1"/>
    <n v="2"/>
    <n v="2"/>
    <n v="2"/>
    <n v="2625"/>
    <n v="1"/>
    <n v="2"/>
    <n v="45"/>
    <n v="25308"/>
    <n v="80"/>
    <n v="0"/>
  </r>
  <r>
    <n v="1280"/>
    <x v="0"/>
    <x v="1"/>
    <x v="0"/>
    <x v="0"/>
    <x v="0"/>
    <x v="0"/>
    <x v="3"/>
    <x v="2"/>
    <x v="0"/>
    <x v="1"/>
    <n v="5"/>
    <x v="5"/>
    <x v="1"/>
    <x v="1"/>
    <x v="4"/>
    <x v="6"/>
    <x v="1"/>
    <n v="14"/>
    <x v="0"/>
    <x v="3"/>
    <x v="3"/>
    <n v="2"/>
    <x v="1"/>
    <s v="9-16 Years"/>
    <x v="0"/>
    <x v="0"/>
    <x v="1"/>
    <n v="46"/>
    <n v="4"/>
    <n v="2"/>
    <n v="4"/>
    <n v="2"/>
    <n v="2"/>
    <s v="Y"/>
    <n v="3"/>
    <n v="3"/>
    <n v="26"/>
    <n v="3"/>
    <n v="11"/>
    <n v="4"/>
    <n v="8"/>
    <n v="18789"/>
    <n v="1"/>
    <n v="0"/>
    <n v="33"/>
    <n v="9946"/>
    <n v="80"/>
    <n v="1"/>
  </r>
  <r>
    <n v="1281"/>
    <x v="1"/>
    <x v="1"/>
    <x v="0"/>
    <x v="0"/>
    <x v="0"/>
    <x v="3"/>
    <x v="3"/>
    <x v="1"/>
    <x v="0"/>
    <x v="0"/>
    <n v="2"/>
    <x v="0"/>
    <x v="3"/>
    <x v="0"/>
    <x v="0"/>
    <x v="1"/>
    <x v="0"/>
    <n v="12"/>
    <x v="0"/>
    <x v="1"/>
    <x v="0"/>
    <n v="3"/>
    <x v="1"/>
    <s v="0-8 Years"/>
    <x v="2"/>
    <x v="0"/>
    <x v="2"/>
    <n v="34"/>
    <n v="2"/>
    <n v="3"/>
    <n v="3"/>
    <n v="3"/>
    <n v="1"/>
    <s v="Y"/>
    <n v="3"/>
    <n v="4"/>
    <n v="4"/>
    <n v="3"/>
    <n v="3"/>
    <n v="2"/>
    <n v="2"/>
    <n v="4538"/>
    <n v="1"/>
    <n v="0"/>
    <n v="86"/>
    <n v="6039"/>
    <n v="80"/>
    <n v="0"/>
  </r>
  <r>
    <n v="1282"/>
    <x v="3"/>
    <x v="1"/>
    <x v="1"/>
    <x v="0"/>
    <x v="1"/>
    <x v="3"/>
    <x v="0"/>
    <x v="2"/>
    <x v="1"/>
    <x v="0"/>
    <n v="5"/>
    <x v="5"/>
    <x v="1"/>
    <x v="2"/>
    <x v="4"/>
    <x v="4"/>
    <x v="0"/>
    <n v="24"/>
    <x v="1"/>
    <x v="0"/>
    <x v="3"/>
    <n v="5"/>
    <x v="2"/>
    <s v="25-32 Years"/>
    <x v="5"/>
    <x v="4"/>
    <x v="3"/>
    <n v="51"/>
    <n v="9"/>
    <n v="3"/>
    <n v="4"/>
    <n v="3"/>
    <n v="2"/>
    <s v="Y"/>
    <n v="4"/>
    <n v="1"/>
    <n v="31"/>
    <n v="2"/>
    <n v="29"/>
    <n v="10"/>
    <n v="10"/>
    <n v="19847"/>
    <n v="1"/>
    <n v="11"/>
    <n v="83"/>
    <n v="19196"/>
    <n v="80"/>
    <n v="1"/>
  </r>
  <r>
    <n v="1283"/>
    <x v="3"/>
    <x v="1"/>
    <x v="0"/>
    <x v="1"/>
    <x v="4"/>
    <x v="2"/>
    <x v="2"/>
    <x v="2"/>
    <x v="1"/>
    <x v="0"/>
    <n v="3"/>
    <x v="3"/>
    <x v="0"/>
    <x v="0"/>
    <x v="2"/>
    <x v="2"/>
    <x v="1"/>
    <n v="12"/>
    <x v="0"/>
    <x v="1"/>
    <x v="3"/>
    <n v="6"/>
    <x v="2"/>
    <s v="9-16 Years"/>
    <x v="1"/>
    <x v="2"/>
    <x v="0"/>
    <n v="59"/>
    <n v="18"/>
    <n v="4"/>
    <n v="4"/>
    <n v="3"/>
    <n v="4"/>
    <s v="Y"/>
    <n v="3"/>
    <n v="4"/>
    <n v="25"/>
    <n v="2"/>
    <n v="9"/>
    <n v="7"/>
    <n v="4"/>
    <n v="10512"/>
    <n v="1"/>
    <n v="5"/>
    <n v="67"/>
    <n v="20002"/>
    <n v="80"/>
    <n v="0"/>
  </r>
  <r>
    <n v="1285"/>
    <x v="1"/>
    <x v="1"/>
    <x v="1"/>
    <x v="1"/>
    <x v="2"/>
    <x v="3"/>
    <x v="2"/>
    <x v="1"/>
    <x v="0"/>
    <x v="0"/>
    <n v="2"/>
    <x v="2"/>
    <x v="1"/>
    <x v="2"/>
    <x v="0"/>
    <x v="4"/>
    <x v="1"/>
    <n v="13"/>
    <x v="0"/>
    <x v="3"/>
    <x v="1"/>
    <n v="2"/>
    <x v="3"/>
    <s v="9-16 Years"/>
    <x v="1"/>
    <x v="2"/>
    <x v="3"/>
    <n v="34"/>
    <n v="19"/>
    <n v="3"/>
    <n v="3"/>
    <n v="3"/>
    <n v="2"/>
    <s v="Y"/>
    <n v="3"/>
    <n v="3"/>
    <n v="15"/>
    <n v="4"/>
    <n v="11"/>
    <n v="8"/>
    <n v="10"/>
    <n v="4444"/>
    <n v="1"/>
    <n v="5"/>
    <n v="46"/>
    <n v="22534"/>
    <n v="80"/>
    <n v="2"/>
  </r>
  <r>
    <n v="1286"/>
    <x v="2"/>
    <x v="1"/>
    <x v="1"/>
    <x v="1"/>
    <x v="0"/>
    <x v="2"/>
    <x v="2"/>
    <x v="2"/>
    <x v="1"/>
    <x v="0"/>
    <n v="1"/>
    <x v="2"/>
    <x v="2"/>
    <x v="0"/>
    <x v="1"/>
    <x v="1"/>
    <x v="0"/>
    <n v="11"/>
    <x v="0"/>
    <x v="3"/>
    <x v="0"/>
    <n v="2"/>
    <x v="2"/>
    <s v="0-8 Years"/>
    <x v="2"/>
    <x v="0"/>
    <x v="2"/>
    <n v="28"/>
    <n v="1"/>
    <n v="4"/>
    <n v="4"/>
    <n v="3"/>
    <n v="3"/>
    <s v="Y"/>
    <n v="3"/>
    <n v="3"/>
    <n v="5"/>
    <n v="2"/>
    <n v="4"/>
    <n v="2"/>
    <n v="2"/>
    <n v="2154"/>
    <n v="1"/>
    <n v="0"/>
    <n v="44"/>
    <n v="6842"/>
    <n v="80"/>
    <n v="0"/>
  </r>
  <r>
    <n v="1288"/>
    <x v="0"/>
    <x v="1"/>
    <x v="0"/>
    <x v="1"/>
    <x v="0"/>
    <x v="0"/>
    <x v="0"/>
    <x v="1"/>
    <x v="1"/>
    <x v="2"/>
    <n v="5"/>
    <x v="5"/>
    <x v="3"/>
    <x v="2"/>
    <x v="4"/>
    <x v="1"/>
    <x v="1"/>
    <n v="14"/>
    <x v="0"/>
    <x v="1"/>
    <x v="3"/>
    <n v="4"/>
    <x v="2"/>
    <s v="25-32 Years"/>
    <x v="1"/>
    <x v="3"/>
    <x v="5"/>
    <n v="44"/>
    <n v="4"/>
    <n v="2"/>
    <n v="3"/>
    <n v="4"/>
    <n v="1"/>
    <s v="Y"/>
    <n v="3"/>
    <n v="4"/>
    <n v="26"/>
    <n v="2"/>
    <n v="25"/>
    <n v="9"/>
    <n v="13"/>
    <n v="19190"/>
    <n v="1"/>
    <n v="14"/>
    <n v="92"/>
    <n v="17477"/>
    <n v="80"/>
    <n v="2"/>
  </r>
  <r>
    <n v="1289"/>
    <x v="1"/>
    <x v="1"/>
    <x v="1"/>
    <x v="2"/>
    <x v="1"/>
    <x v="3"/>
    <x v="0"/>
    <x v="1"/>
    <x v="1"/>
    <x v="1"/>
    <n v="2"/>
    <x v="8"/>
    <x v="1"/>
    <x v="1"/>
    <x v="0"/>
    <x v="4"/>
    <x v="1"/>
    <n v="11"/>
    <x v="0"/>
    <x v="1"/>
    <x v="1"/>
    <n v="5"/>
    <x v="3"/>
    <s v="9-16 Years"/>
    <x v="1"/>
    <x v="0"/>
    <x v="1"/>
    <n v="34"/>
    <n v="11"/>
    <n v="3"/>
    <n v="3"/>
    <n v="2"/>
    <n v="2"/>
    <s v="Y"/>
    <n v="3"/>
    <n v="4"/>
    <n v="14"/>
    <n v="4"/>
    <n v="10"/>
    <n v="9"/>
    <n v="8"/>
    <n v="4490"/>
    <n v="1"/>
    <n v="1"/>
    <n v="56"/>
    <n v="21833"/>
    <n v="80"/>
    <n v="2"/>
  </r>
  <r>
    <n v="1291"/>
    <x v="1"/>
    <x v="1"/>
    <x v="0"/>
    <x v="1"/>
    <x v="0"/>
    <x v="1"/>
    <x v="0"/>
    <x v="1"/>
    <x v="1"/>
    <x v="0"/>
    <n v="1"/>
    <x v="1"/>
    <x v="2"/>
    <x v="1"/>
    <x v="1"/>
    <x v="1"/>
    <x v="0"/>
    <n v="14"/>
    <x v="0"/>
    <x v="1"/>
    <x v="0"/>
    <n v="3"/>
    <x v="1"/>
    <s v="0-8 Years"/>
    <x v="2"/>
    <x v="0"/>
    <x v="2"/>
    <n v="35"/>
    <n v="6"/>
    <n v="1"/>
    <n v="3"/>
    <n v="3"/>
    <n v="3"/>
    <s v="Y"/>
    <n v="3"/>
    <n v="4"/>
    <n v="4"/>
    <n v="3"/>
    <n v="3"/>
    <n v="2"/>
    <n v="2"/>
    <n v="3506"/>
    <n v="1"/>
    <n v="2"/>
    <n v="66"/>
    <n v="6020"/>
    <n v="80"/>
    <n v="0"/>
  </r>
  <r>
    <n v="1292"/>
    <x v="0"/>
    <x v="1"/>
    <x v="0"/>
    <x v="1"/>
    <x v="1"/>
    <x v="2"/>
    <x v="2"/>
    <x v="0"/>
    <x v="0"/>
    <x v="2"/>
    <n v="2"/>
    <x v="1"/>
    <x v="1"/>
    <x v="1"/>
    <x v="1"/>
    <x v="2"/>
    <x v="0"/>
    <n v="16"/>
    <x v="0"/>
    <x v="1"/>
    <x v="2"/>
    <n v="2"/>
    <x v="1"/>
    <s v="0-8 Years"/>
    <x v="2"/>
    <x v="0"/>
    <x v="2"/>
    <n v="42"/>
    <n v="7"/>
    <n v="4"/>
    <n v="2"/>
    <n v="4"/>
    <n v="2"/>
    <s v="Y"/>
    <n v="3"/>
    <n v="4"/>
    <n v="18"/>
    <n v="3"/>
    <n v="1"/>
    <n v="0"/>
    <n v="0"/>
    <n v="2372"/>
    <n v="1"/>
    <n v="0"/>
    <n v="78"/>
    <n v="5628"/>
    <n v="80"/>
    <n v="0"/>
  </r>
  <r>
    <n v="1293"/>
    <x v="0"/>
    <x v="1"/>
    <x v="0"/>
    <x v="0"/>
    <x v="0"/>
    <x v="2"/>
    <x v="3"/>
    <x v="2"/>
    <x v="0"/>
    <x v="1"/>
    <n v="3"/>
    <x v="0"/>
    <x v="0"/>
    <x v="0"/>
    <x v="2"/>
    <x v="8"/>
    <x v="1"/>
    <n v="14"/>
    <x v="0"/>
    <x v="1"/>
    <x v="2"/>
    <n v="3"/>
    <x v="3"/>
    <s v="17-24 Years"/>
    <x v="1"/>
    <x v="3"/>
    <x v="4"/>
    <n v="43"/>
    <n v="4"/>
    <n v="4"/>
    <n v="4"/>
    <n v="2"/>
    <n v="4"/>
    <s v="Y"/>
    <n v="3"/>
    <n v="4"/>
    <n v="23"/>
    <n v="4"/>
    <n v="21"/>
    <n v="7"/>
    <n v="17"/>
    <n v="10231"/>
    <n v="1"/>
    <n v="15"/>
    <n v="56"/>
    <n v="20364"/>
    <n v="80"/>
    <n v="0"/>
  </r>
  <r>
    <n v="1294"/>
    <x v="1"/>
    <x v="1"/>
    <x v="0"/>
    <x v="1"/>
    <x v="0"/>
    <x v="2"/>
    <x v="0"/>
    <x v="1"/>
    <x v="0"/>
    <x v="0"/>
    <n v="2"/>
    <x v="3"/>
    <x v="1"/>
    <x v="0"/>
    <x v="0"/>
    <x v="3"/>
    <x v="0"/>
    <n v="11"/>
    <x v="0"/>
    <x v="1"/>
    <x v="2"/>
    <n v="2"/>
    <x v="1"/>
    <s v="9-16 Years"/>
    <x v="3"/>
    <x v="2"/>
    <x v="3"/>
    <n v="36"/>
    <n v="2"/>
    <n v="4"/>
    <n v="3"/>
    <n v="3"/>
    <n v="2"/>
    <s v="Y"/>
    <n v="3"/>
    <n v="4"/>
    <n v="18"/>
    <n v="3"/>
    <n v="16"/>
    <n v="14"/>
    <n v="12"/>
    <n v="5410"/>
    <n v="1"/>
    <n v="5"/>
    <n v="53"/>
    <n v="2323"/>
    <n v="80"/>
    <n v="0"/>
  </r>
  <r>
    <n v="1295"/>
    <x v="0"/>
    <x v="0"/>
    <x v="0"/>
    <x v="1"/>
    <x v="4"/>
    <x v="3"/>
    <x v="2"/>
    <x v="3"/>
    <x v="0"/>
    <x v="0"/>
    <n v="3"/>
    <x v="4"/>
    <x v="0"/>
    <x v="1"/>
    <x v="0"/>
    <x v="1"/>
    <x v="1"/>
    <n v="11"/>
    <x v="0"/>
    <x v="1"/>
    <x v="1"/>
    <n v="2"/>
    <x v="1"/>
    <s v="9-16 Years"/>
    <x v="1"/>
    <x v="0"/>
    <x v="0"/>
    <n v="44"/>
    <n v="15"/>
    <n v="3"/>
    <n v="1"/>
    <n v="3"/>
    <n v="4"/>
    <s v="Y"/>
    <n v="3"/>
    <n v="4"/>
    <n v="10"/>
    <n v="3"/>
    <n v="10"/>
    <n v="7"/>
    <n v="5"/>
    <n v="7978"/>
    <n v="1"/>
    <n v="0"/>
    <n v="73"/>
    <n v="14075"/>
    <n v="80"/>
    <n v="1"/>
  </r>
  <r>
    <n v="1296"/>
    <x v="2"/>
    <x v="1"/>
    <x v="1"/>
    <x v="1"/>
    <x v="0"/>
    <x v="3"/>
    <x v="0"/>
    <x v="2"/>
    <x v="1"/>
    <x v="1"/>
    <n v="1"/>
    <x v="2"/>
    <x v="0"/>
    <x v="1"/>
    <x v="1"/>
    <x v="1"/>
    <x v="0"/>
    <n v="12"/>
    <x v="0"/>
    <x v="2"/>
    <x v="0"/>
    <n v="2"/>
    <x v="1"/>
    <s v="0-8 Years"/>
    <x v="2"/>
    <x v="0"/>
    <x v="2"/>
    <n v="28"/>
    <n v="2"/>
    <n v="3"/>
    <n v="4"/>
    <n v="2"/>
    <n v="4"/>
    <s v="Y"/>
    <n v="3"/>
    <n v="2"/>
    <n v="2"/>
    <n v="3"/>
    <n v="2"/>
    <n v="2"/>
    <n v="2"/>
    <n v="3867"/>
    <n v="1"/>
    <n v="2"/>
    <n v="52"/>
    <n v="14222"/>
    <n v="80"/>
    <n v="1"/>
  </r>
  <r>
    <n v="1297"/>
    <x v="3"/>
    <x v="1"/>
    <x v="1"/>
    <x v="1"/>
    <x v="0"/>
    <x v="0"/>
    <x v="2"/>
    <x v="0"/>
    <x v="0"/>
    <x v="1"/>
    <n v="1"/>
    <x v="2"/>
    <x v="2"/>
    <x v="0"/>
    <x v="1"/>
    <x v="1"/>
    <x v="1"/>
    <n v="14"/>
    <x v="0"/>
    <x v="2"/>
    <x v="0"/>
    <n v="6"/>
    <x v="2"/>
    <s v="0-8 Years"/>
    <x v="2"/>
    <x v="1"/>
    <x v="1"/>
    <n v="51"/>
    <n v="6"/>
    <n v="2"/>
    <n v="2"/>
    <n v="2"/>
    <n v="3"/>
    <s v="Y"/>
    <n v="3"/>
    <n v="2"/>
    <n v="8"/>
    <n v="2"/>
    <n v="7"/>
    <n v="0"/>
    <n v="7"/>
    <n v="2838"/>
    <n v="1"/>
    <n v="7"/>
    <n v="40"/>
    <n v="4257"/>
    <n v="80"/>
    <n v="0"/>
  </r>
  <r>
    <n v="1298"/>
    <x v="2"/>
    <x v="1"/>
    <x v="2"/>
    <x v="1"/>
    <x v="1"/>
    <x v="0"/>
    <x v="2"/>
    <x v="1"/>
    <x v="0"/>
    <x v="0"/>
    <n v="2"/>
    <x v="3"/>
    <x v="2"/>
    <x v="0"/>
    <x v="0"/>
    <x v="7"/>
    <x v="0"/>
    <n v="18"/>
    <x v="0"/>
    <x v="3"/>
    <x v="1"/>
    <n v="3"/>
    <x v="1"/>
    <s v="0-8 Years"/>
    <x v="0"/>
    <x v="0"/>
    <x v="1"/>
    <n v="30"/>
    <n v="9"/>
    <n v="2"/>
    <n v="3"/>
    <n v="3"/>
    <n v="3"/>
    <s v="Y"/>
    <n v="3"/>
    <n v="3"/>
    <n v="10"/>
    <n v="3"/>
    <n v="8"/>
    <n v="4"/>
    <n v="7"/>
    <n v="4695"/>
    <n v="1"/>
    <n v="1"/>
    <n v="72"/>
    <n v="12858"/>
    <n v="80"/>
    <n v="0"/>
  </r>
  <r>
    <n v="1299"/>
    <x v="2"/>
    <x v="0"/>
    <x v="0"/>
    <x v="1"/>
    <x v="1"/>
    <x v="3"/>
    <x v="4"/>
    <x v="0"/>
    <x v="0"/>
    <x v="0"/>
    <n v="1"/>
    <x v="2"/>
    <x v="2"/>
    <x v="2"/>
    <x v="1"/>
    <x v="8"/>
    <x v="0"/>
    <n v="13"/>
    <x v="0"/>
    <x v="0"/>
    <x v="1"/>
    <n v="2"/>
    <x v="1"/>
    <s v="0-8 Years"/>
    <x v="1"/>
    <x v="1"/>
    <x v="1"/>
    <n v="29"/>
    <n v="7"/>
    <n v="3"/>
    <n v="2"/>
    <n v="3"/>
    <n v="3"/>
    <s v="Y"/>
    <n v="3"/>
    <n v="1"/>
    <n v="10"/>
    <n v="3"/>
    <n v="7"/>
    <n v="7"/>
    <n v="7"/>
    <n v="3339"/>
    <n v="1"/>
    <n v="7"/>
    <n v="39"/>
    <n v="17285"/>
    <n v="80"/>
    <n v="2"/>
  </r>
  <r>
    <n v="1301"/>
    <x v="2"/>
    <x v="1"/>
    <x v="0"/>
    <x v="1"/>
    <x v="0"/>
    <x v="3"/>
    <x v="4"/>
    <x v="2"/>
    <x v="1"/>
    <x v="0"/>
    <n v="1"/>
    <x v="1"/>
    <x v="3"/>
    <x v="0"/>
    <x v="1"/>
    <x v="6"/>
    <x v="1"/>
    <n v="11"/>
    <x v="0"/>
    <x v="2"/>
    <x v="0"/>
    <n v="2"/>
    <x v="2"/>
    <s v="0-8 Years"/>
    <x v="2"/>
    <x v="0"/>
    <x v="2"/>
    <n v="28"/>
    <n v="1"/>
    <n v="3"/>
    <n v="4"/>
    <n v="3"/>
    <n v="1"/>
    <s v="Y"/>
    <n v="3"/>
    <n v="2"/>
    <n v="5"/>
    <n v="2"/>
    <n v="3"/>
    <n v="2"/>
    <n v="2"/>
    <n v="2080"/>
    <n v="1"/>
    <n v="1"/>
    <n v="84"/>
    <n v="4732"/>
    <n v="80"/>
    <n v="0"/>
  </r>
  <r>
    <n v="1303"/>
    <x v="2"/>
    <x v="1"/>
    <x v="0"/>
    <x v="1"/>
    <x v="0"/>
    <x v="3"/>
    <x v="2"/>
    <x v="2"/>
    <x v="0"/>
    <x v="0"/>
    <n v="1"/>
    <x v="1"/>
    <x v="1"/>
    <x v="0"/>
    <x v="1"/>
    <x v="1"/>
    <x v="1"/>
    <n v="18"/>
    <x v="0"/>
    <x v="1"/>
    <x v="0"/>
    <n v="3"/>
    <x v="2"/>
    <s v="0-8 Years"/>
    <x v="2"/>
    <x v="0"/>
    <x v="2"/>
    <n v="25"/>
    <n v="1"/>
    <n v="3"/>
    <n v="4"/>
    <n v="3"/>
    <n v="2"/>
    <s v="Y"/>
    <n v="3"/>
    <n v="4"/>
    <n v="2"/>
    <n v="2"/>
    <n v="2"/>
    <n v="2"/>
    <n v="1"/>
    <n v="2096"/>
    <n v="1"/>
    <n v="2"/>
    <n v="40"/>
    <n v="18830"/>
    <n v="80"/>
    <n v="0"/>
  </r>
  <r>
    <n v="1304"/>
    <x v="1"/>
    <x v="1"/>
    <x v="0"/>
    <x v="0"/>
    <x v="1"/>
    <x v="3"/>
    <x v="2"/>
    <x v="1"/>
    <x v="1"/>
    <x v="2"/>
    <n v="2"/>
    <x v="0"/>
    <x v="0"/>
    <x v="1"/>
    <x v="0"/>
    <x v="1"/>
    <x v="1"/>
    <n v="15"/>
    <x v="0"/>
    <x v="3"/>
    <x v="1"/>
    <n v="4"/>
    <x v="3"/>
    <s v="9-16 Years"/>
    <x v="1"/>
    <x v="0"/>
    <x v="1"/>
    <n v="32"/>
    <n v="8"/>
    <n v="3"/>
    <n v="3"/>
    <n v="4"/>
    <n v="4"/>
    <s v="Y"/>
    <n v="3"/>
    <n v="3"/>
    <n v="10"/>
    <n v="4"/>
    <n v="10"/>
    <n v="7"/>
    <n v="8"/>
    <n v="6209"/>
    <n v="1"/>
    <n v="0"/>
    <n v="56"/>
    <n v="11693"/>
    <n v="80"/>
    <n v="2"/>
  </r>
  <r>
    <n v="1306"/>
    <x v="0"/>
    <x v="1"/>
    <x v="1"/>
    <x v="1"/>
    <x v="3"/>
    <x v="3"/>
    <x v="2"/>
    <x v="0"/>
    <x v="0"/>
    <x v="0"/>
    <n v="5"/>
    <x v="5"/>
    <x v="1"/>
    <x v="0"/>
    <x v="4"/>
    <x v="8"/>
    <x v="1"/>
    <n v="22"/>
    <x v="1"/>
    <x v="3"/>
    <x v="2"/>
    <n v="4"/>
    <x v="1"/>
    <s v="0-8 Years"/>
    <x v="2"/>
    <x v="0"/>
    <x v="2"/>
    <n v="45"/>
    <n v="25"/>
    <n v="3"/>
    <n v="2"/>
    <n v="3"/>
    <n v="2"/>
    <s v="Y"/>
    <n v="4"/>
    <n v="3"/>
    <n v="22"/>
    <n v="3"/>
    <n v="0"/>
    <n v="0"/>
    <n v="0"/>
    <n v="18061"/>
    <n v="1"/>
    <n v="0"/>
    <n v="83"/>
    <n v="13035"/>
    <n v="80"/>
    <n v="0"/>
  </r>
  <r>
    <n v="1307"/>
    <x v="1"/>
    <x v="1"/>
    <x v="0"/>
    <x v="1"/>
    <x v="4"/>
    <x v="2"/>
    <x v="2"/>
    <x v="1"/>
    <x v="0"/>
    <x v="1"/>
    <n v="4"/>
    <x v="5"/>
    <x v="1"/>
    <x v="2"/>
    <x v="4"/>
    <x v="2"/>
    <x v="0"/>
    <n v="13"/>
    <x v="0"/>
    <x v="1"/>
    <x v="2"/>
    <n v="4"/>
    <x v="1"/>
    <s v="17-24 Years"/>
    <x v="1"/>
    <x v="3"/>
    <x v="2"/>
    <n v="39"/>
    <n v="13"/>
    <n v="4"/>
    <n v="3"/>
    <n v="2"/>
    <n v="2"/>
    <s v="Y"/>
    <n v="3"/>
    <n v="4"/>
    <n v="21"/>
    <n v="3"/>
    <n v="19"/>
    <n v="9"/>
    <n v="2"/>
    <n v="17123"/>
    <n v="1"/>
    <n v="15"/>
    <n v="94"/>
    <n v="17334"/>
    <n v="80"/>
    <n v="2"/>
  </r>
  <r>
    <n v="1308"/>
    <x v="3"/>
    <x v="1"/>
    <x v="0"/>
    <x v="1"/>
    <x v="2"/>
    <x v="2"/>
    <x v="0"/>
    <x v="3"/>
    <x v="1"/>
    <x v="0"/>
    <n v="1"/>
    <x v="1"/>
    <x v="2"/>
    <x v="2"/>
    <x v="1"/>
    <x v="1"/>
    <x v="1"/>
    <n v="12"/>
    <x v="0"/>
    <x v="1"/>
    <x v="0"/>
    <n v="3"/>
    <x v="1"/>
    <s v="0-8 Years"/>
    <x v="2"/>
    <x v="0"/>
    <x v="2"/>
    <n v="58"/>
    <n v="23"/>
    <n v="4"/>
    <n v="1"/>
    <n v="3"/>
    <n v="3"/>
    <s v="Y"/>
    <n v="3"/>
    <n v="4"/>
    <n v="2"/>
    <n v="3"/>
    <n v="2"/>
    <n v="2"/>
    <n v="2"/>
    <n v="2372"/>
    <n v="1"/>
    <n v="2"/>
    <n v="88"/>
    <n v="26076"/>
    <n v="80"/>
    <n v="2"/>
  </r>
  <r>
    <n v="1309"/>
    <x v="1"/>
    <x v="0"/>
    <x v="0"/>
    <x v="1"/>
    <x v="1"/>
    <x v="0"/>
    <x v="0"/>
    <x v="2"/>
    <x v="1"/>
    <x v="0"/>
    <n v="2"/>
    <x v="2"/>
    <x v="2"/>
    <x v="1"/>
    <x v="0"/>
    <x v="1"/>
    <x v="1"/>
    <n v="18"/>
    <x v="0"/>
    <x v="0"/>
    <x v="1"/>
    <n v="3"/>
    <x v="1"/>
    <s v="9-16 Years"/>
    <x v="0"/>
    <x v="0"/>
    <x v="2"/>
    <n v="32"/>
    <n v="7"/>
    <n v="2"/>
    <n v="4"/>
    <n v="3"/>
    <n v="3"/>
    <s v="Y"/>
    <n v="3"/>
    <n v="1"/>
    <n v="10"/>
    <n v="3"/>
    <n v="10"/>
    <n v="4"/>
    <n v="1"/>
    <n v="4883"/>
    <n v="1"/>
    <n v="1"/>
    <n v="79"/>
    <n v="22845"/>
    <n v="80"/>
    <n v="1"/>
  </r>
  <r>
    <n v="1310"/>
    <x v="1"/>
    <x v="0"/>
    <x v="0"/>
    <x v="1"/>
    <x v="2"/>
    <x v="3"/>
    <x v="2"/>
    <x v="1"/>
    <x v="1"/>
    <x v="0"/>
    <n v="1"/>
    <x v="1"/>
    <x v="3"/>
    <x v="0"/>
    <x v="1"/>
    <x v="1"/>
    <x v="1"/>
    <n v="13"/>
    <x v="0"/>
    <x v="0"/>
    <x v="0"/>
    <n v="2"/>
    <x v="1"/>
    <s v="0-8 Years"/>
    <x v="2"/>
    <x v="0"/>
    <x v="2"/>
    <n v="39"/>
    <n v="23"/>
    <n v="3"/>
    <n v="3"/>
    <n v="3"/>
    <n v="1"/>
    <s v="Y"/>
    <n v="3"/>
    <n v="1"/>
    <n v="6"/>
    <n v="3"/>
    <n v="5"/>
    <n v="2"/>
    <n v="3"/>
    <n v="3904"/>
    <n v="1"/>
    <n v="0"/>
    <n v="93"/>
    <n v="22154"/>
    <n v="80"/>
    <n v="0"/>
  </r>
  <r>
    <n v="1311"/>
    <x v="2"/>
    <x v="1"/>
    <x v="0"/>
    <x v="1"/>
    <x v="0"/>
    <x v="3"/>
    <x v="4"/>
    <x v="3"/>
    <x v="0"/>
    <x v="1"/>
    <n v="2"/>
    <x v="2"/>
    <x v="0"/>
    <x v="1"/>
    <x v="0"/>
    <x v="1"/>
    <x v="1"/>
    <n v="12"/>
    <x v="0"/>
    <x v="0"/>
    <x v="1"/>
    <n v="6"/>
    <x v="1"/>
    <s v="9-16 Years"/>
    <x v="2"/>
    <x v="2"/>
    <x v="1"/>
    <n v="30"/>
    <n v="6"/>
    <n v="3"/>
    <n v="1"/>
    <n v="2"/>
    <n v="4"/>
    <s v="Y"/>
    <n v="3"/>
    <n v="1"/>
    <n v="10"/>
    <n v="3"/>
    <n v="9"/>
    <n v="2"/>
    <n v="7"/>
    <n v="4627"/>
    <n v="1"/>
    <n v="6"/>
    <n v="48"/>
    <n v="23631"/>
    <n v="80"/>
    <n v="1"/>
  </r>
  <r>
    <n v="1312"/>
    <x v="1"/>
    <x v="1"/>
    <x v="0"/>
    <x v="1"/>
    <x v="1"/>
    <x v="2"/>
    <x v="4"/>
    <x v="2"/>
    <x v="0"/>
    <x v="0"/>
    <n v="3"/>
    <x v="4"/>
    <x v="2"/>
    <x v="1"/>
    <x v="0"/>
    <x v="8"/>
    <x v="1"/>
    <n v="12"/>
    <x v="0"/>
    <x v="0"/>
    <x v="1"/>
    <n v="0"/>
    <x v="1"/>
    <s v="0-8 Years"/>
    <x v="1"/>
    <x v="0"/>
    <x v="1"/>
    <n v="36"/>
    <n v="10"/>
    <n v="4"/>
    <n v="4"/>
    <n v="3"/>
    <n v="3"/>
    <s v="Y"/>
    <n v="3"/>
    <n v="1"/>
    <n v="10"/>
    <n v="3"/>
    <n v="7"/>
    <n v="7"/>
    <n v="7"/>
    <n v="7094"/>
    <n v="1"/>
    <n v="1"/>
    <n v="63"/>
    <n v="5747"/>
    <n v="80"/>
    <n v="0"/>
  </r>
  <r>
    <n v="1314"/>
    <x v="0"/>
    <x v="1"/>
    <x v="0"/>
    <x v="2"/>
    <x v="0"/>
    <x v="0"/>
    <x v="0"/>
    <x v="2"/>
    <x v="0"/>
    <x v="0"/>
    <n v="1"/>
    <x v="8"/>
    <x v="3"/>
    <x v="0"/>
    <x v="1"/>
    <x v="2"/>
    <x v="1"/>
    <n v="12"/>
    <x v="0"/>
    <x v="3"/>
    <x v="1"/>
    <n v="3"/>
    <x v="3"/>
    <s v="0-8 Years"/>
    <x v="0"/>
    <x v="2"/>
    <x v="1"/>
    <n v="46"/>
    <n v="1"/>
    <n v="2"/>
    <n v="4"/>
    <n v="3"/>
    <n v="1"/>
    <s v="Y"/>
    <n v="3"/>
    <n v="3"/>
    <n v="10"/>
    <n v="4"/>
    <n v="7"/>
    <n v="6"/>
    <n v="7"/>
    <n v="3423"/>
    <n v="1"/>
    <n v="5"/>
    <n v="44"/>
    <n v="22957"/>
    <n v="80"/>
    <n v="0"/>
  </r>
  <r>
    <n v="1315"/>
    <x v="2"/>
    <x v="1"/>
    <x v="2"/>
    <x v="1"/>
    <x v="0"/>
    <x v="3"/>
    <x v="0"/>
    <x v="1"/>
    <x v="0"/>
    <x v="3"/>
    <n v="2"/>
    <x v="2"/>
    <x v="0"/>
    <x v="1"/>
    <x v="0"/>
    <x v="1"/>
    <x v="1"/>
    <n v="11"/>
    <x v="0"/>
    <x v="0"/>
    <x v="1"/>
    <n v="6"/>
    <x v="1"/>
    <s v="9-16 Years"/>
    <x v="1"/>
    <x v="1"/>
    <x v="0"/>
    <n v="28"/>
    <n v="1"/>
    <n v="3"/>
    <n v="3"/>
    <n v="1"/>
    <n v="4"/>
    <s v="Y"/>
    <n v="3"/>
    <n v="1"/>
    <n v="10"/>
    <n v="3"/>
    <n v="9"/>
    <n v="8"/>
    <n v="5"/>
    <n v="6674"/>
    <n v="1"/>
    <n v="7"/>
    <n v="55"/>
    <n v="16392"/>
    <n v="80"/>
    <n v="3"/>
  </r>
  <r>
    <n v="1317"/>
    <x v="0"/>
    <x v="1"/>
    <x v="0"/>
    <x v="1"/>
    <x v="3"/>
    <x v="3"/>
    <x v="0"/>
    <x v="2"/>
    <x v="0"/>
    <x v="0"/>
    <n v="4"/>
    <x v="7"/>
    <x v="3"/>
    <x v="1"/>
    <x v="4"/>
    <x v="4"/>
    <x v="0"/>
    <n v="11"/>
    <x v="0"/>
    <x v="2"/>
    <x v="3"/>
    <n v="2"/>
    <x v="1"/>
    <s v="0-8 Years"/>
    <x v="2"/>
    <x v="0"/>
    <x v="2"/>
    <n v="50"/>
    <n v="28"/>
    <n v="3"/>
    <n v="4"/>
    <n v="3"/>
    <n v="1"/>
    <s v="Y"/>
    <n v="3"/>
    <n v="2"/>
    <n v="25"/>
    <n v="3"/>
    <n v="3"/>
    <n v="2"/>
    <n v="2"/>
    <n v="16880"/>
    <n v="1"/>
    <n v="1"/>
    <n v="43"/>
    <n v="22422"/>
    <n v="80"/>
    <n v="0"/>
  </r>
  <r>
    <n v="1318"/>
    <x v="1"/>
    <x v="0"/>
    <x v="0"/>
    <x v="0"/>
    <x v="3"/>
    <x v="2"/>
    <x v="3"/>
    <x v="2"/>
    <x v="1"/>
    <x v="1"/>
    <n v="3"/>
    <x v="0"/>
    <x v="1"/>
    <x v="0"/>
    <x v="2"/>
    <x v="6"/>
    <x v="0"/>
    <n v="12"/>
    <x v="0"/>
    <x v="3"/>
    <x v="1"/>
    <n v="2"/>
    <x v="1"/>
    <s v="0-8 Years"/>
    <x v="0"/>
    <x v="0"/>
    <x v="2"/>
    <n v="40"/>
    <n v="25"/>
    <n v="4"/>
    <n v="4"/>
    <n v="2"/>
    <n v="2"/>
    <s v="Y"/>
    <n v="3"/>
    <n v="3"/>
    <n v="9"/>
    <n v="3"/>
    <n v="5"/>
    <n v="4"/>
    <n v="0"/>
    <n v="9094"/>
    <n v="1"/>
    <n v="1"/>
    <n v="57"/>
    <n v="17235"/>
    <n v="80"/>
    <n v="0"/>
  </r>
  <r>
    <n v="1319"/>
    <x v="3"/>
    <x v="0"/>
    <x v="0"/>
    <x v="0"/>
    <x v="0"/>
    <x v="3"/>
    <x v="0"/>
    <x v="0"/>
    <x v="1"/>
    <x v="0"/>
    <n v="3"/>
    <x v="0"/>
    <x v="1"/>
    <x v="0"/>
    <x v="2"/>
    <x v="3"/>
    <x v="0"/>
    <n v="19"/>
    <x v="0"/>
    <x v="3"/>
    <x v="1"/>
    <n v="2"/>
    <x v="2"/>
    <s v="0-8 Years"/>
    <x v="1"/>
    <x v="1"/>
    <x v="1"/>
    <n v="52"/>
    <n v="5"/>
    <n v="3"/>
    <n v="2"/>
    <n v="3"/>
    <n v="2"/>
    <s v="Y"/>
    <n v="3"/>
    <n v="3"/>
    <n v="10"/>
    <n v="2"/>
    <n v="8"/>
    <n v="7"/>
    <n v="7"/>
    <n v="8446"/>
    <n v="1"/>
    <n v="7"/>
    <n v="64"/>
    <n v="21534"/>
    <n v="80"/>
    <n v="0"/>
  </r>
  <r>
    <n v="1321"/>
    <x v="2"/>
    <x v="1"/>
    <x v="0"/>
    <x v="1"/>
    <x v="4"/>
    <x v="2"/>
    <x v="2"/>
    <x v="0"/>
    <x v="0"/>
    <x v="0"/>
    <n v="3"/>
    <x v="5"/>
    <x v="3"/>
    <x v="1"/>
    <x v="2"/>
    <x v="1"/>
    <x v="0"/>
    <n v="23"/>
    <x v="1"/>
    <x v="1"/>
    <x v="1"/>
    <n v="2"/>
    <x v="1"/>
    <s v="9-16 Years"/>
    <x v="2"/>
    <x v="0"/>
    <x v="1"/>
    <n v="30"/>
    <n v="17"/>
    <n v="4"/>
    <n v="2"/>
    <n v="3"/>
    <n v="1"/>
    <s v="Y"/>
    <n v="4"/>
    <n v="4"/>
    <n v="9"/>
    <n v="3"/>
    <n v="9"/>
    <n v="1"/>
    <n v="8"/>
    <n v="11916"/>
    <n v="1"/>
    <n v="0"/>
    <n v="95"/>
    <n v="25927"/>
    <n v="80"/>
    <n v="2"/>
  </r>
  <r>
    <n v="1322"/>
    <x v="1"/>
    <x v="1"/>
    <x v="0"/>
    <x v="1"/>
    <x v="4"/>
    <x v="0"/>
    <x v="0"/>
    <x v="3"/>
    <x v="1"/>
    <x v="0"/>
    <n v="2"/>
    <x v="3"/>
    <x v="2"/>
    <x v="0"/>
    <x v="0"/>
    <x v="1"/>
    <x v="1"/>
    <n v="11"/>
    <x v="0"/>
    <x v="0"/>
    <x v="1"/>
    <n v="6"/>
    <x v="1"/>
    <s v="0-8 Years"/>
    <x v="1"/>
    <x v="0"/>
    <x v="1"/>
    <n v="39"/>
    <n v="18"/>
    <n v="2"/>
    <n v="1"/>
    <n v="3"/>
    <n v="3"/>
    <s v="Y"/>
    <n v="3"/>
    <n v="1"/>
    <n v="9"/>
    <n v="3"/>
    <n v="8"/>
    <n v="7"/>
    <n v="7"/>
    <n v="4534"/>
    <n v="1"/>
    <n v="1"/>
    <n v="32"/>
    <n v="13352"/>
    <n v="80"/>
    <n v="0"/>
  </r>
  <r>
    <n v="1324"/>
    <x v="1"/>
    <x v="1"/>
    <x v="2"/>
    <x v="0"/>
    <x v="0"/>
    <x v="2"/>
    <x v="0"/>
    <x v="2"/>
    <x v="0"/>
    <x v="0"/>
    <n v="3"/>
    <x v="0"/>
    <x v="2"/>
    <x v="2"/>
    <x v="2"/>
    <x v="1"/>
    <x v="0"/>
    <n v="19"/>
    <x v="0"/>
    <x v="0"/>
    <x v="1"/>
    <n v="5"/>
    <x v="2"/>
    <s v="9-16 Years"/>
    <x v="1"/>
    <x v="1"/>
    <x v="0"/>
    <n v="31"/>
    <n v="2"/>
    <n v="4"/>
    <n v="4"/>
    <n v="3"/>
    <n v="3"/>
    <s v="Y"/>
    <n v="3"/>
    <n v="1"/>
    <n v="10"/>
    <n v="2"/>
    <n v="10"/>
    <n v="8"/>
    <n v="6"/>
    <n v="9852"/>
    <n v="1"/>
    <n v="9"/>
    <n v="57"/>
    <n v="8935"/>
    <n v="80"/>
    <n v="1"/>
  </r>
  <r>
    <n v="1329"/>
    <x v="0"/>
    <x v="1"/>
    <x v="2"/>
    <x v="0"/>
    <x v="1"/>
    <x v="0"/>
    <x v="2"/>
    <x v="1"/>
    <x v="1"/>
    <x v="3"/>
    <n v="2"/>
    <x v="0"/>
    <x v="1"/>
    <x v="0"/>
    <x v="0"/>
    <x v="1"/>
    <x v="1"/>
    <n v="13"/>
    <x v="0"/>
    <x v="0"/>
    <x v="2"/>
    <n v="4"/>
    <x v="1"/>
    <s v="17-24 Years"/>
    <x v="2"/>
    <x v="4"/>
    <x v="1"/>
    <n v="41"/>
    <n v="10"/>
    <n v="2"/>
    <n v="3"/>
    <n v="1"/>
    <n v="2"/>
    <s v="Y"/>
    <n v="3"/>
    <n v="1"/>
    <n v="19"/>
    <n v="3"/>
    <n v="19"/>
    <n v="2"/>
    <n v="9"/>
    <n v="6151"/>
    <n v="1"/>
    <n v="11"/>
    <n v="40"/>
    <n v="22074"/>
    <n v="80"/>
    <n v="0"/>
  </r>
  <r>
    <n v="1331"/>
    <x v="1"/>
    <x v="0"/>
    <x v="1"/>
    <x v="0"/>
    <x v="0"/>
    <x v="3"/>
    <x v="0"/>
    <x v="2"/>
    <x v="0"/>
    <x v="0"/>
    <n v="1"/>
    <x v="6"/>
    <x v="1"/>
    <x v="0"/>
    <x v="1"/>
    <x v="1"/>
    <x v="0"/>
    <n v="11"/>
    <x v="0"/>
    <x v="0"/>
    <x v="0"/>
    <n v="2"/>
    <x v="3"/>
    <s v="0-8 Years"/>
    <x v="2"/>
    <x v="0"/>
    <x v="2"/>
    <n v="31"/>
    <n v="1"/>
    <n v="3"/>
    <n v="4"/>
    <n v="3"/>
    <n v="2"/>
    <s v="Y"/>
    <n v="3"/>
    <n v="1"/>
    <n v="3"/>
    <n v="4"/>
    <n v="3"/>
    <n v="2"/>
    <n v="2"/>
    <n v="2302"/>
    <n v="1"/>
    <n v="2"/>
    <n v="54"/>
    <n v="8319"/>
    <n v="80"/>
    <n v="0"/>
  </r>
  <r>
    <n v="1333"/>
    <x v="0"/>
    <x v="0"/>
    <x v="0"/>
    <x v="1"/>
    <x v="0"/>
    <x v="3"/>
    <x v="0"/>
    <x v="3"/>
    <x v="1"/>
    <x v="0"/>
    <n v="1"/>
    <x v="2"/>
    <x v="3"/>
    <x v="1"/>
    <x v="1"/>
    <x v="4"/>
    <x v="1"/>
    <n v="12"/>
    <x v="0"/>
    <x v="3"/>
    <x v="1"/>
    <n v="4"/>
    <x v="3"/>
    <s v="0-8 Years"/>
    <x v="2"/>
    <x v="0"/>
    <x v="2"/>
    <n v="44"/>
    <n v="3"/>
    <n v="3"/>
    <n v="1"/>
    <n v="3"/>
    <n v="1"/>
    <s v="Y"/>
    <n v="3"/>
    <n v="3"/>
    <n v="10"/>
    <n v="4"/>
    <n v="3"/>
    <n v="2"/>
    <n v="2"/>
    <n v="2362"/>
    <n v="1"/>
    <n v="1"/>
    <n v="89"/>
    <n v="14669"/>
    <n v="80"/>
    <n v="0"/>
  </r>
  <r>
    <n v="1334"/>
    <x v="0"/>
    <x v="1"/>
    <x v="2"/>
    <x v="1"/>
    <x v="0"/>
    <x v="1"/>
    <x v="0"/>
    <x v="1"/>
    <x v="1"/>
    <x v="0"/>
    <n v="4"/>
    <x v="5"/>
    <x v="2"/>
    <x v="1"/>
    <x v="4"/>
    <x v="1"/>
    <x v="0"/>
    <n v="13"/>
    <x v="0"/>
    <x v="1"/>
    <x v="2"/>
    <n v="3"/>
    <x v="2"/>
    <s v="17-24 Years"/>
    <x v="1"/>
    <x v="0"/>
    <x v="3"/>
    <n v="42"/>
    <n v="2"/>
    <n v="1"/>
    <n v="3"/>
    <n v="3"/>
    <n v="3"/>
    <s v="Y"/>
    <n v="3"/>
    <n v="4"/>
    <n v="21"/>
    <n v="2"/>
    <n v="20"/>
    <n v="8"/>
    <n v="10"/>
    <n v="17861"/>
    <n v="1"/>
    <n v="2"/>
    <n v="37"/>
    <n v="26582"/>
    <n v="80"/>
    <n v="0"/>
  </r>
  <r>
    <n v="1336"/>
    <x v="3"/>
    <x v="1"/>
    <x v="0"/>
    <x v="1"/>
    <x v="0"/>
    <x v="0"/>
    <x v="2"/>
    <x v="2"/>
    <x v="0"/>
    <x v="3"/>
    <n v="5"/>
    <x v="5"/>
    <x v="2"/>
    <x v="1"/>
    <x v="4"/>
    <x v="4"/>
    <x v="1"/>
    <n v="14"/>
    <x v="0"/>
    <x v="1"/>
    <x v="2"/>
    <n v="5"/>
    <x v="1"/>
    <s v="17-24 Years"/>
    <x v="1"/>
    <x v="1"/>
    <x v="3"/>
    <n v="55"/>
    <n v="2"/>
    <n v="2"/>
    <n v="4"/>
    <n v="1"/>
    <n v="3"/>
    <s v="Y"/>
    <n v="3"/>
    <n v="4"/>
    <n v="23"/>
    <n v="3"/>
    <n v="19"/>
    <n v="9"/>
    <n v="11"/>
    <n v="19187"/>
    <n v="1"/>
    <n v="9"/>
    <n v="58"/>
    <n v="6992"/>
    <n v="80"/>
    <n v="1"/>
  </r>
  <r>
    <n v="1338"/>
    <x v="3"/>
    <x v="1"/>
    <x v="0"/>
    <x v="2"/>
    <x v="1"/>
    <x v="2"/>
    <x v="0"/>
    <x v="2"/>
    <x v="1"/>
    <x v="0"/>
    <n v="5"/>
    <x v="5"/>
    <x v="1"/>
    <x v="0"/>
    <x v="4"/>
    <x v="2"/>
    <x v="1"/>
    <n v="14"/>
    <x v="0"/>
    <x v="0"/>
    <x v="4"/>
    <n v="4"/>
    <x v="1"/>
    <s v="0-8 Years"/>
    <x v="2"/>
    <x v="1"/>
    <x v="1"/>
    <n v="56"/>
    <n v="8"/>
    <n v="4"/>
    <n v="4"/>
    <n v="3"/>
    <n v="2"/>
    <s v="Y"/>
    <n v="3"/>
    <n v="1"/>
    <n v="36"/>
    <n v="3"/>
    <n v="7"/>
    <n v="3"/>
    <n v="7"/>
    <n v="19717"/>
    <n v="1"/>
    <n v="7"/>
    <n v="99"/>
    <n v="4022"/>
    <n v="80"/>
    <n v="0"/>
  </r>
  <r>
    <n v="1340"/>
    <x v="1"/>
    <x v="1"/>
    <x v="2"/>
    <x v="1"/>
    <x v="4"/>
    <x v="0"/>
    <x v="0"/>
    <x v="1"/>
    <x v="1"/>
    <x v="0"/>
    <n v="1"/>
    <x v="1"/>
    <x v="2"/>
    <x v="2"/>
    <x v="1"/>
    <x v="3"/>
    <x v="1"/>
    <n v="16"/>
    <x v="0"/>
    <x v="2"/>
    <x v="0"/>
    <n v="0"/>
    <x v="1"/>
    <s v="0-8 Years"/>
    <x v="2"/>
    <x v="0"/>
    <x v="2"/>
    <n v="40"/>
    <n v="16"/>
    <n v="2"/>
    <n v="3"/>
    <n v="3"/>
    <n v="3"/>
    <s v="Y"/>
    <n v="3"/>
    <n v="2"/>
    <n v="6"/>
    <n v="3"/>
    <n v="4"/>
    <n v="2"/>
    <n v="0"/>
    <n v="3544"/>
    <n v="1"/>
    <n v="0"/>
    <n v="74"/>
    <n v="8532"/>
    <n v="80"/>
    <n v="1"/>
  </r>
  <r>
    <n v="1344"/>
    <x v="1"/>
    <x v="1"/>
    <x v="0"/>
    <x v="1"/>
    <x v="1"/>
    <x v="3"/>
    <x v="0"/>
    <x v="2"/>
    <x v="1"/>
    <x v="0"/>
    <n v="3"/>
    <x v="4"/>
    <x v="0"/>
    <x v="2"/>
    <x v="2"/>
    <x v="1"/>
    <x v="1"/>
    <n v="11"/>
    <x v="0"/>
    <x v="1"/>
    <x v="1"/>
    <n v="0"/>
    <x v="2"/>
    <s v="9-16 Years"/>
    <x v="1"/>
    <x v="0"/>
    <x v="0"/>
    <n v="34"/>
    <n v="9"/>
    <n v="3"/>
    <n v="4"/>
    <n v="3"/>
    <n v="4"/>
    <s v="Y"/>
    <n v="3"/>
    <n v="4"/>
    <n v="10"/>
    <n v="2"/>
    <n v="9"/>
    <n v="7"/>
    <n v="6"/>
    <n v="8500"/>
    <n v="1"/>
    <n v="1"/>
    <n v="86"/>
    <n v="5494"/>
    <n v="80"/>
    <n v="1"/>
  </r>
  <r>
    <n v="1346"/>
    <x v="1"/>
    <x v="1"/>
    <x v="0"/>
    <x v="1"/>
    <x v="0"/>
    <x v="3"/>
    <x v="0"/>
    <x v="1"/>
    <x v="1"/>
    <x v="0"/>
    <n v="2"/>
    <x v="1"/>
    <x v="0"/>
    <x v="0"/>
    <x v="0"/>
    <x v="1"/>
    <x v="1"/>
    <n v="13"/>
    <x v="0"/>
    <x v="3"/>
    <x v="1"/>
    <n v="4"/>
    <x v="1"/>
    <s v="9-16 Years"/>
    <x v="1"/>
    <x v="1"/>
    <x v="1"/>
    <n v="40"/>
    <n v="2"/>
    <n v="3"/>
    <n v="3"/>
    <n v="3"/>
    <n v="4"/>
    <s v="Y"/>
    <n v="3"/>
    <n v="3"/>
    <n v="9"/>
    <n v="3"/>
    <n v="9"/>
    <n v="8"/>
    <n v="8"/>
    <n v="4661"/>
    <n v="1"/>
    <n v="8"/>
    <n v="98"/>
    <n v="22455"/>
    <n v="80"/>
    <n v="0"/>
  </r>
  <r>
    <n v="1349"/>
    <x v="0"/>
    <x v="1"/>
    <x v="1"/>
    <x v="0"/>
    <x v="0"/>
    <x v="3"/>
    <x v="3"/>
    <x v="1"/>
    <x v="0"/>
    <x v="0"/>
    <n v="2"/>
    <x v="0"/>
    <x v="3"/>
    <x v="2"/>
    <x v="0"/>
    <x v="1"/>
    <x v="1"/>
    <n v="17"/>
    <x v="0"/>
    <x v="1"/>
    <x v="1"/>
    <n v="2"/>
    <x v="1"/>
    <s v="9-16 Years"/>
    <x v="2"/>
    <x v="0"/>
    <x v="1"/>
    <n v="41"/>
    <n v="1"/>
    <n v="3"/>
    <n v="3"/>
    <n v="3"/>
    <n v="1"/>
    <s v="Y"/>
    <n v="3"/>
    <n v="4"/>
    <n v="10"/>
    <n v="3"/>
    <n v="9"/>
    <n v="3"/>
    <n v="7"/>
    <n v="4103"/>
    <n v="1"/>
    <n v="1"/>
    <n v="66"/>
    <n v="4297"/>
    <n v="80"/>
    <n v="1"/>
  </r>
  <r>
    <n v="1350"/>
    <x v="1"/>
    <x v="1"/>
    <x v="1"/>
    <x v="1"/>
    <x v="0"/>
    <x v="2"/>
    <x v="0"/>
    <x v="1"/>
    <x v="1"/>
    <x v="0"/>
    <n v="2"/>
    <x v="1"/>
    <x v="2"/>
    <x v="0"/>
    <x v="0"/>
    <x v="1"/>
    <x v="0"/>
    <n v="11"/>
    <x v="0"/>
    <x v="2"/>
    <x v="1"/>
    <n v="3"/>
    <x v="1"/>
    <s v="9-16 Years"/>
    <x v="0"/>
    <x v="0"/>
    <x v="2"/>
    <n v="35"/>
    <n v="4"/>
    <n v="4"/>
    <n v="3"/>
    <n v="3"/>
    <n v="3"/>
    <s v="Y"/>
    <n v="3"/>
    <n v="2"/>
    <n v="9"/>
    <n v="3"/>
    <n v="9"/>
    <n v="6"/>
    <n v="1"/>
    <n v="4249"/>
    <n v="1"/>
    <n v="1"/>
    <n v="87"/>
    <n v="2690"/>
    <n v="80"/>
    <n v="0"/>
  </r>
  <r>
    <n v="1352"/>
    <x v="3"/>
    <x v="1"/>
    <x v="0"/>
    <x v="2"/>
    <x v="0"/>
    <x v="3"/>
    <x v="0"/>
    <x v="1"/>
    <x v="1"/>
    <x v="0"/>
    <n v="4"/>
    <x v="5"/>
    <x v="1"/>
    <x v="2"/>
    <x v="3"/>
    <x v="1"/>
    <x v="0"/>
    <n v="11"/>
    <x v="0"/>
    <x v="2"/>
    <x v="4"/>
    <n v="2"/>
    <x v="1"/>
    <s v="33-40 Years"/>
    <x v="1"/>
    <x v="0"/>
    <x v="3"/>
    <n v="51"/>
    <n v="5"/>
    <n v="3"/>
    <n v="3"/>
    <n v="3"/>
    <n v="2"/>
    <s v="Y"/>
    <n v="3"/>
    <n v="2"/>
    <n v="33"/>
    <n v="3"/>
    <n v="33"/>
    <n v="9"/>
    <n v="10"/>
    <n v="14026"/>
    <n v="1"/>
    <n v="0"/>
    <n v="84"/>
    <n v="17588"/>
    <n v="80"/>
    <n v="1"/>
  </r>
  <r>
    <n v="1355"/>
    <x v="1"/>
    <x v="1"/>
    <x v="0"/>
    <x v="0"/>
    <x v="0"/>
    <x v="0"/>
    <x v="0"/>
    <x v="0"/>
    <x v="0"/>
    <x v="0"/>
    <n v="2"/>
    <x v="0"/>
    <x v="3"/>
    <x v="2"/>
    <x v="0"/>
    <x v="8"/>
    <x v="1"/>
    <n v="15"/>
    <x v="0"/>
    <x v="1"/>
    <x v="1"/>
    <n v="3"/>
    <x v="1"/>
    <s v="0-8 Years"/>
    <x v="1"/>
    <x v="0"/>
    <x v="1"/>
    <n v="38"/>
    <n v="2"/>
    <n v="2"/>
    <n v="2"/>
    <n v="3"/>
    <n v="1"/>
    <s v="Y"/>
    <n v="3"/>
    <n v="4"/>
    <n v="11"/>
    <n v="3"/>
    <n v="7"/>
    <n v="7"/>
    <n v="7"/>
    <n v="6893"/>
    <n v="1"/>
    <n v="1"/>
    <n v="31"/>
    <n v="19461"/>
    <n v="80"/>
    <n v="1"/>
  </r>
  <r>
    <n v="1356"/>
    <x v="1"/>
    <x v="1"/>
    <x v="0"/>
    <x v="0"/>
    <x v="4"/>
    <x v="0"/>
    <x v="2"/>
    <x v="1"/>
    <x v="0"/>
    <x v="0"/>
    <n v="2"/>
    <x v="0"/>
    <x v="3"/>
    <x v="0"/>
    <x v="0"/>
    <x v="1"/>
    <x v="1"/>
    <n v="12"/>
    <x v="0"/>
    <x v="1"/>
    <x v="1"/>
    <n v="6"/>
    <x v="3"/>
    <s v="9-16 Years"/>
    <x v="1"/>
    <x v="1"/>
    <x v="0"/>
    <n v="34"/>
    <n v="15"/>
    <n v="2"/>
    <n v="3"/>
    <n v="3"/>
    <n v="1"/>
    <s v="Y"/>
    <n v="3"/>
    <n v="4"/>
    <n v="10"/>
    <n v="4"/>
    <n v="10"/>
    <n v="8"/>
    <n v="6"/>
    <n v="6125"/>
    <n v="1"/>
    <n v="9"/>
    <n v="66"/>
    <n v="23553"/>
    <n v="80"/>
    <n v="0"/>
  </r>
  <r>
    <n v="1358"/>
    <x v="2"/>
    <x v="1"/>
    <x v="0"/>
    <x v="1"/>
    <x v="2"/>
    <x v="1"/>
    <x v="2"/>
    <x v="2"/>
    <x v="1"/>
    <x v="0"/>
    <n v="1"/>
    <x v="2"/>
    <x v="0"/>
    <x v="1"/>
    <x v="1"/>
    <x v="8"/>
    <x v="1"/>
    <n v="11"/>
    <x v="0"/>
    <x v="3"/>
    <x v="0"/>
    <n v="6"/>
    <x v="2"/>
    <s v="0-8 Years"/>
    <x v="2"/>
    <x v="0"/>
    <x v="2"/>
    <n v="25"/>
    <n v="19"/>
    <n v="1"/>
    <n v="4"/>
    <n v="3"/>
    <n v="4"/>
    <s v="Y"/>
    <n v="3"/>
    <n v="3"/>
    <n v="7"/>
    <n v="2"/>
    <n v="3"/>
    <n v="2"/>
    <n v="2"/>
    <n v="3669"/>
    <n v="1"/>
    <n v="1"/>
    <n v="67"/>
    <n v="9075"/>
    <n v="80"/>
    <n v="3"/>
  </r>
  <r>
    <n v="1360"/>
    <x v="3"/>
    <x v="0"/>
    <x v="0"/>
    <x v="1"/>
    <x v="1"/>
    <x v="2"/>
    <x v="2"/>
    <x v="1"/>
    <x v="0"/>
    <x v="1"/>
    <n v="3"/>
    <x v="3"/>
    <x v="3"/>
    <x v="1"/>
    <x v="2"/>
    <x v="7"/>
    <x v="0"/>
    <n v="14"/>
    <x v="0"/>
    <x v="1"/>
    <x v="3"/>
    <n v="0"/>
    <x v="2"/>
    <s v="9-16 Years"/>
    <x v="1"/>
    <x v="2"/>
    <x v="1"/>
    <n v="58"/>
    <n v="7"/>
    <n v="4"/>
    <n v="3"/>
    <n v="2"/>
    <n v="1"/>
    <s v="Y"/>
    <n v="3"/>
    <n v="4"/>
    <n v="31"/>
    <n v="2"/>
    <n v="10"/>
    <n v="9"/>
    <n v="9"/>
    <n v="10008"/>
    <n v="1"/>
    <n v="5"/>
    <n v="53"/>
    <n v="12023"/>
    <n v="80"/>
    <n v="0"/>
  </r>
  <r>
    <n v="1361"/>
    <x v="1"/>
    <x v="1"/>
    <x v="0"/>
    <x v="1"/>
    <x v="0"/>
    <x v="2"/>
    <x v="0"/>
    <x v="0"/>
    <x v="1"/>
    <x v="0"/>
    <n v="1"/>
    <x v="2"/>
    <x v="1"/>
    <x v="1"/>
    <x v="1"/>
    <x v="8"/>
    <x v="1"/>
    <n v="22"/>
    <x v="1"/>
    <x v="3"/>
    <x v="0"/>
    <n v="3"/>
    <x v="1"/>
    <s v="0-8 Years"/>
    <x v="2"/>
    <x v="0"/>
    <x v="2"/>
    <n v="40"/>
    <n v="1"/>
    <n v="4"/>
    <n v="2"/>
    <n v="3"/>
    <n v="2"/>
    <s v="Y"/>
    <n v="4"/>
    <n v="3"/>
    <n v="7"/>
    <n v="3"/>
    <n v="4"/>
    <n v="2"/>
    <n v="3"/>
    <n v="2387"/>
    <n v="1"/>
    <n v="0"/>
    <n v="88"/>
    <n v="6762"/>
    <n v="80"/>
    <n v="1"/>
  </r>
  <r>
    <n v="1362"/>
    <x v="1"/>
    <x v="1"/>
    <x v="1"/>
    <x v="0"/>
    <x v="1"/>
    <x v="3"/>
    <x v="3"/>
    <x v="3"/>
    <x v="0"/>
    <x v="2"/>
    <n v="2"/>
    <x v="0"/>
    <x v="3"/>
    <x v="1"/>
    <x v="0"/>
    <x v="6"/>
    <x v="1"/>
    <n v="16"/>
    <x v="0"/>
    <x v="1"/>
    <x v="2"/>
    <n v="2"/>
    <x v="2"/>
    <s v="9-16 Years"/>
    <x v="1"/>
    <x v="2"/>
    <x v="5"/>
    <n v="36"/>
    <n v="7"/>
    <n v="3"/>
    <n v="1"/>
    <n v="4"/>
    <n v="1"/>
    <s v="Y"/>
    <n v="3"/>
    <n v="4"/>
    <n v="17"/>
    <n v="2"/>
    <n v="15"/>
    <n v="7"/>
    <n v="13"/>
    <n v="4639"/>
    <n v="1"/>
    <n v="6"/>
    <n v="83"/>
    <n v="2261"/>
    <n v="80"/>
    <n v="1"/>
  </r>
  <r>
    <n v="1363"/>
    <x v="0"/>
    <x v="1"/>
    <x v="0"/>
    <x v="1"/>
    <x v="0"/>
    <x v="3"/>
    <x v="0"/>
    <x v="2"/>
    <x v="1"/>
    <x v="0"/>
    <n v="3"/>
    <x v="3"/>
    <x v="0"/>
    <x v="0"/>
    <x v="0"/>
    <x v="1"/>
    <x v="1"/>
    <n v="11"/>
    <x v="0"/>
    <x v="3"/>
    <x v="1"/>
    <n v="2"/>
    <x v="1"/>
    <s v="9-16 Years"/>
    <x v="1"/>
    <x v="0"/>
    <x v="1"/>
    <n v="48"/>
    <n v="4"/>
    <n v="3"/>
    <n v="4"/>
    <n v="3"/>
    <n v="4"/>
    <s v="Y"/>
    <n v="3"/>
    <n v="3"/>
    <n v="11"/>
    <n v="3"/>
    <n v="10"/>
    <n v="9"/>
    <n v="8"/>
    <n v="7898"/>
    <n v="1"/>
    <n v="0"/>
    <n v="54"/>
    <n v="18706"/>
    <n v="80"/>
    <n v="0"/>
  </r>
  <r>
    <n v="1364"/>
    <x v="2"/>
    <x v="1"/>
    <x v="0"/>
    <x v="0"/>
    <x v="1"/>
    <x v="3"/>
    <x v="2"/>
    <x v="1"/>
    <x v="0"/>
    <x v="2"/>
    <n v="1"/>
    <x v="6"/>
    <x v="0"/>
    <x v="1"/>
    <x v="1"/>
    <x v="0"/>
    <x v="1"/>
    <n v="14"/>
    <x v="0"/>
    <x v="2"/>
    <x v="0"/>
    <n v="4"/>
    <x v="1"/>
    <s v="0-8 Years"/>
    <x v="2"/>
    <x v="0"/>
    <x v="2"/>
    <n v="27"/>
    <n v="11"/>
    <n v="3"/>
    <n v="3"/>
    <n v="4"/>
    <n v="4"/>
    <s v="Y"/>
    <n v="3"/>
    <n v="2"/>
    <n v="5"/>
    <n v="3"/>
    <n v="1"/>
    <n v="0"/>
    <n v="0"/>
    <n v="2534"/>
    <n v="1"/>
    <n v="0"/>
    <n v="98"/>
    <n v="6527"/>
    <n v="80"/>
    <n v="1"/>
  </r>
  <r>
    <n v="1367"/>
    <x v="3"/>
    <x v="1"/>
    <x v="0"/>
    <x v="1"/>
    <x v="1"/>
    <x v="0"/>
    <x v="4"/>
    <x v="2"/>
    <x v="0"/>
    <x v="1"/>
    <n v="4"/>
    <x v="3"/>
    <x v="1"/>
    <x v="0"/>
    <x v="3"/>
    <x v="8"/>
    <x v="1"/>
    <n v="16"/>
    <x v="0"/>
    <x v="2"/>
    <x v="3"/>
    <n v="1"/>
    <x v="2"/>
    <s v="0-8 Years"/>
    <x v="2"/>
    <x v="0"/>
    <x v="2"/>
    <n v="51"/>
    <n v="11"/>
    <n v="2"/>
    <n v="4"/>
    <n v="2"/>
    <n v="2"/>
    <s v="Y"/>
    <n v="3"/>
    <n v="2"/>
    <n v="29"/>
    <n v="2"/>
    <n v="5"/>
    <n v="2"/>
    <n v="3"/>
    <n v="13142"/>
    <n v="1"/>
    <n v="0"/>
    <n v="82"/>
    <n v="24439"/>
    <n v="80"/>
    <n v="0"/>
  </r>
  <r>
    <n v="1368"/>
    <x v="4"/>
    <x v="1"/>
    <x v="2"/>
    <x v="1"/>
    <x v="0"/>
    <x v="3"/>
    <x v="0"/>
    <x v="2"/>
    <x v="0"/>
    <x v="0"/>
    <n v="1"/>
    <x v="2"/>
    <x v="0"/>
    <x v="0"/>
    <x v="1"/>
    <x v="1"/>
    <x v="1"/>
    <n v="15"/>
    <x v="0"/>
    <x v="3"/>
    <x v="0"/>
    <n v="5"/>
    <x v="3"/>
    <s v="0-8 Years"/>
    <x v="2"/>
    <x v="0"/>
    <x v="2"/>
    <n v="18"/>
    <n v="1"/>
    <n v="3"/>
    <n v="4"/>
    <n v="3"/>
    <n v="4"/>
    <s v="Y"/>
    <n v="3"/>
    <n v="3"/>
    <n v="0"/>
    <n v="4"/>
    <n v="0"/>
    <n v="0"/>
    <n v="0"/>
    <n v="1611"/>
    <n v="1"/>
    <n v="0"/>
    <n v="97"/>
    <n v="19305"/>
    <n v="80"/>
    <n v="0"/>
  </r>
  <r>
    <n v="1369"/>
    <x v="1"/>
    <x v="1"/>
    <x v="0"/>
    <x v="1"/>
    <x v="0"/>
    <x v="3"/>
    <x v="2"/>
    <x v="2"/>
    <x v="0"/>
    <x v="1"/>
    <n v="2"/>
    <x v="2"/>
    <x v="0"/>
    <x v="1"/>
    <x v="0"/>
    <x v="1"/>
    <x v="1"/>
    <n v="12"/>
    <x v="0"/>
    <x v="2"/>
    <x v="1"/>
    <n v="0"/>
    <x v="1"/>
    <s v="9-16 Years"/>
    <x v="1"/>
    <x v="0"/>
    <x v="2"/>
    <n v="35"/>
    <n v="1"/>
    <n v="3"/>
    <n v="4"/>
    <n v="2"/>
    <n v="4"/>
    <s v="Y"/>
    <n v="3"/>
    <n v="2"/>
    <n v="10"/>
    <n v="3"/>
    <n v="9"/>
    <n v="7"/>
    <n v="0"/>
    <n v="5363"/>
    <n v="1"/>
    <n v="0"/>
    <n v="60"/>
    <n v="10846"/>
    <n v="80"/>
    <n v="1"/>
  </r>
  <r>
    <n v="1371"/>
    <x v="2"/>
    <x v="1"/>
    <x v="1"/>
    <x v="0"/>
    <x v="0"/>
    <x v="1"/>
    <x v="0"/>
    <x v="2"/>
    <x v="1"/>
    <x v="3"/>
    <n v="2"/>
    <x v="0"/>
    <x v="0"/>
    <x v="0"/>
    <x v="0"/>
    <x v="8"/>
    <x v="1"/>
    <n v="20"/>
    <x v="1"/>
    <x v="2"/>
    <x v="0"/>
    <n v="3"/>
    <x v="1"/>
    <s v="0-8 Years"/>
    <x v="2"/>
    <x v="0"/>
    <x v="2"/>
    <n v="27"/>
    <n v="2"/>
    <n v="1"/>
    <n v="4"/>
    <n v="1"/>
    <n v="4"/>
    <s v="Y"/>
    <n v="4"/>
    <n v="2"/>
    <n v="8"/>
    <n v="3"/>
    <n v="6"/>
    <n v="2"/>
    <n v="0"/>
    <n v="5071"/>
    <n v="1"/>
    <n v="0"/>
    <n v="43"/>
    <n v="20392"/>
    <n v="80"/>
    <n v="0"/>
  </r>
  <r>
    <n v="1372"/>
    <x v="3"/>
    <x v="0"/>
    <x v="0"/>
    <x v="0"/>
    <x v="4"/>
    <x v="2"/>
    <x v="3"/>
    <x v="3"/>
    <x v="1"/>
    <x v="2"/>
    <n v="4"/>
    <x v="0"/>
    <x v="2"/>
    <x v="0"/>
    <x v="3"/>
    <x v="2"/>
    <x v="0"/>
    <n v="17"/>
    <x v="0"/>
    <x v="3"/>
    <x v="2"/>
    <n v="2"/>
    <x v="2"/>
    <s v="17-24 Years"/>
    <x v="1"/>
    <x v="0"/>
    <x v="1"/>
    <n v="55"/>
    <n v="13"/>
    <n v="4"/>
    <n v="1"/>
    <n v="4"/>
    <n v="3"/>
    <s v="Y"/>
    <n v="3"/>
    <n v="3"/>
    <n v="24"/>
    <n v="2"/>
    <n v="19"/>
    <n v="7"/>
    <n v="8"/>
    <n v="13695"/>
    <n v="1"/>
    <n v="3"/>
    <n v="85"/>
    <n v="9277"/>
    <n v="80"/>
    <n v="0"/>
  </r>
  <r>
    <n v="1373"/>
    <x v="3"/>
    <x v="1"/>
    <x v="0"/>
    <x v="1"/>
    <x v="2"/>
    <x v="3"/>
    <x v="0"/>
    <x v="2"/>
    <x v="1"/>
    <x v="0"/>
    <n v="4"/>
    <x v="3"/>
    <x v="1"/>
    <x v="1"/>
    <x v="3"/>
    <x v="4"/>
    <x v="0"/>
    <n v="12"/>
    <x v="0"/>
    <x v="0"/>
    <x v="4"/>
    <n v="0"/>
    <x v="1"/>
    <s v="17-24 Years"/>
    <x v="4"/>
    <x v="3"/>
    <x v="1"/>
    <n v="56"/>
    <n v="23"/>
    <n v="3"/>
    <n v="4"/>
    <n v="3"/>
    <n v="2"/>
    <s v="Y"/>
    <n v="3"/>
    <n v="1"/>
    <n v="33"/>
    <n v="3"/>
    <n v="19"/>
    <n v="16"/>
    <n v="9"/>
    <n v="13402"/>
    <n v="1"/>
    <n v="15"/>
    <n v="68"/>
    <n v="18235"/>
    <n v="80"/>
    <n v="1"/>
  </r>
  <r>
    <n v="1374"/>
    <x v="1"/>
    <x v="1"/>
    <x v="2"/>
    <x v="1"/>
    <x v="3"/>
    <x v="1"/>
    <x v="4"/>
    <x v="3"/>
    <x v="0"/>
    <x v="1"/>
    <n v="1"/>
    <x v="1"/>
    <x v="2"/>
    <x v="2"/>
    <x v="1"/>
    <x v="1"/>
    <x v="1"/>
    <n v="20"/>
    <x v="1"/>
    <x v="3"/>
    <x v="0"/>
    <n v="2"/>
    <x v="1"/>
    <s v="0-8 Years"/>
    <x v="0"/>
    <x v="0"/>
    <x v="2"/>
    <n v="34"/>
    <n v="26"/>
    <n v="1"/>
    <n v="1"/>
    <n v="2"/>
    <n v="3"/>
    <s v="Y"/>
    <n v="4"/>
    <n v="3"/>
    <n v="5"/>
    <n v="3"/>
    <n v="5"/>
    <n v="4"/>
    <n v="0"/>
    <n v="2029"/>
    <n v="1"/>
    <n v="0"/>
    <n v="92"/>
    <n v="15891"/>
    <n v="80"/>
    <n v="3"/>
  </r>
  <r>
    <n v="1375"/>
    <x v="1"/>
    <x v="1"/>
    <x v="0"/>
    <x v="1"/>
    <x v="0"/>
    <x v="1"/>
    <x v="2"/>
    <x v="0"/>
    <x v="0"/>
    <x v="2"/>
    <n v="2"/>
    <x v="4"/>
    <x v="2"/>
    <x v="2"/>
    <x v="0"/>
    <x v="5"/>
    <x v="1"/>
    <n v="20"/>
    <x v="1"/>
    <x v="2"/>
    <x v="1"/>
    <n v="0"/>
    <x v="1"/>
    <s v="9-16 Years"/>
    <x v="5"/>
    <x v="4"/>
    <x v="1"/>
    <n v="40"/>
    <n v="2"/>
    <n v="1"/>
    <n v="2"/>
    <n v="4"/>
    <n v="3"/>
    <s v="Y"/>
    <n v="4"/>
    <n v="2"/>
    <n v="15"/>
    <n v="3"/>
    <n v="12"/>
    <n v="11"/>
    <n v="8"/>
    <n v="6377"/>
    <n v="1"/>
    <n v="11"/>
    <n v="89"/>
    <n v="13888"/>
    <n v="80"/>
    <n v="3"/>
  </r>
  <r>
    <n v="1377"/>
    <x v="1"/>
    <x v="1"/>
    <x v="0"/>
    <x v="1"/>
    <x v="3"/>
    <x v="3"/>
    <x v="2"/>
    <x v="0"/>
    <x v="1"/>
    <x v="0"/>
    <n v="2"/>
    <x v="2"/>
    <x v="2"/>
    <x v="1"/>
    <x v="0"/>
    <x v="4"/>
    <x v="1"/>
    <n v="13"/>
    <x v="0"/>
    <x v="0"/>
    <x v="1"/>
    <n v="1"/>
    <x v="1"/>
    <s v="0-8 Years"/>
    <x v="1"/>
    <x v="1"/>
    <x v="1"/>
    <n v="34"/>
    <n v="29"/>
    <n v="3"/>
    <n v="2"/>
    <n v="3"/>
    <n v="3"/>
    <s v="Y"/>
    <n v="3"/>
    <n v="1"/>
    <n v="10"/>
    <n v="3"/>
    <n v="8"/>
    <n v="7"/>
    <n v="7"/>
    <n v="5429"/>
    <n v="1"/>
    <n v="7"/>
    <n v="86"/>
    <n v="17491"/>
    <n v="80"/>
    <n v="2"/>
  </r>
  <r>
    <n v="1379"/>
    <x v="1"/>
    <x v="0"/>
    <x v="1"/>
    <x v="0"/>
    <x v="0"/>
    <x v="3"/>
    <x v="0"/>
    <x v="1"/>
    <x v="0"/>
    <x v="1"/>
    <n v="1"/>
    <x v="6"/>
    <x v="0"/>
    <x v="0"/>
    <x v="1"/>
    <x v="7"/>
    <x v="1"/>
    <n v="14"/>
    <x v="0"/>
    <x v="3"/>
    <x v="0"/>
    <n v="3"/>
    <x v="3"/>
    <s v="0-8 Years"/>
    <x v="2"/>
    <x v="0"/>
    <x v="2"/>
    <n v="31"/>
    <n v="2"/>
    <n v="3"/>
    <n v="3"/>
    <n v="2"/>
    <n v="4"/>
    <s v="Y"/>
    <n v="3"/>
    <n v="3"/>
    <n v="3"/>
    <n v="4"/>
    <n v="1"/>
    <n v="0"/>
    <n v="0"/>
    <n v="2785"/>
    <n v="1"/>
    <n v="0"/>
    <n v="90"/>
    <n v="11882"/>
    <n v="80"/>
    <n v="0"/>
  </r>
  <r>
    <n v="1380"/>
    <x v="1"/>
    <x v="0"/>
    <x v="1"/>
    <x v="0"/>
    <x v="4"/>
    <x v="2"/>
    <x v="3"/>
    <x v="2"/>
    <x v="0"/>
    <x v="0"/>
    <n v="2"/>
    <x v="0"/>
    <x v="2"/>
    <x v="1"/>
    <x v="0"/>
    <x v="1"/>
    <x v="0"/>
    <n v="18"/>
    <x v="0"/>
    <x v="3"/>
    <x v="0"/>
    <n v="0"/>
    <x v="2"/>
    <s v="0-8 Years"/>
    <x v="2"/>
    <x v="0"/>
    <x v="2"/>
    <n v="35"/>
    <n v="18"/>
    <n v="4"/>
    <n v="4"/>
    <n v="3"/>
    <n v="3"/>
    <s v="Y"/>
    <n v="3"/>
    <n v="3"/>
    <n v="5"/>
    <n v="2"/>
    <n v="4"/>
    <n v="2"/>
    <n v="2"/>
    <n v="4614"/>
    <n v="1"/>
    <n v="3"/>
    <n v="67"/>
    <n v="23288"/>
    <n v="80"/>
    <n v="1"/>
  </r>
  <r>
    <n v="1382"/>
    <x v="1"/>
    <x v="1"/>
    <x v="1"/>
    <x v="1"/>
    <x v="1"/>
    <x v="3"/>
    <x v="0"/>
    <x v="2"/>
    <x v="1"/>
    <x v="2"/>
    <n v="1"/>
    <x v="1"/>
    <x v="2"/>
    <x v="2"/>
    <x v="1"/>
    <x v="1"/>
    <x v="1"/>
    <n v="11"/>
    <x v="0"/>
    <x v="1"/>
    <x v="0"/>
    <n v="2"/>
    <x v="1"/>
    <s v="0-8 Years"/>
    <x v="2"/>
    <x v="0"/>
    <x v="2"/>
    <n v="38"/>
    <n v="7"/>
    <n v="3"/>
    <n v="4"/>
    <n v="4"/>
    <n v="3"/>
    <s v="Y"/>
    <n v="3"/>
    <n v="4"/>
    <n v="4"/>
    <n v="3"/>
    <n v="4"/>
    <n v="2"/>
    <n v="3"/>
    <n v="2610"/>
    <n v="1"/>
    <n v="0"/>
    <n v="57"/>
    <n v="15748"/>
    <n v="80"/>
    <n v="3"/>
  </r>
  <r>
    <n v="1383"/>
    <x v="1"/>
    <x v="1"/>
    <x v="0"/>
    <x v="1"/>
    <x v="0"/>
    <x v="2"/>
    <x v="4"/>
    <x v="1"/>
    <x v="0"/>
    <x v="0"/>
    <n v="2"/>
    <x v="4"/>
    <x v="0"/>
    <x v="0"/>
    <x v="0"/>
    <x v="1"/>
    <x v="1"/>
    <n v="11"/>
    <x v="0"/>
    <x v="1"/>
    <x v="1"/>
    <n v="2"/>
    <x v="3"/>
    <s v="9-16 Years"/>
    <x v="5"/>
    <x v="2"/>
    <x v="3"/>
    <n v="34"/>
    <n v="2"/>
    <n v="4"/>
    <n v="3"/>
    <n v="3"/>
    <n v="4"/>
    <s v="Y"/>
    <n v="3"/>
    <n v="4"/>
    <n v="14"/>
    <n v="4"/>
    <n v="14"/>
    <n v="11"/>
    <n v="11"/>
    <n v="6687"/>
    <n v="1"/>
    <n v="4"/>
    <n v="98"/>
    <n v="6163"/>
    <n v="80"/>
    <n v="0"/>
  </r>
  <r>
    <n v="1387"/>
    <x v="2"/>
    <x v="1"/>
    <x v="0"/>
    <x v="0"/>
    <x v="3"/>
    <x v="3"/>
    <x v="0"/>
    <x v="1"/>
    <x v="1"/>
    <x v="1"/>
    <n v="2"/>
    <x v="0"/>
    <x v="3"/>
    <x v="1"/>
    <x v="0"/>
    <x v="1"/>
    <x v="1"/>
    <n v="11"/>
    <x v="0"/>
    <x v="3"/>
    <x v="0"/>
    <n v="0"/>
    <x v="1"/>
    <s v="0-8 Years"/>
    <x v="2"/>
    <x v="0"/>
    <x v="0"/>
    <n v="28"/>
    <n v="26"/>
    <n v="3"/>
    <n v="3"/>
    <n v="2"/>
    <n v="1"/>
    <s v="Y"/>
    <n v="3"/>
    <n v="3"/>
    <n v="5"/>
    <n v="3"/>
    <n v="5"/>
    <n v="3"/>
    <n v="4"/>
    <n v="4724"/>
    <n v="1"/>
    <n v="0"/>
    <n v="48"/>
    <n v="24232"/>
    <n v="80"/>
    <n v="1"/>
  </r>
  <r>
    <n v="1389"/>
    <x v="1"/>
    <x v="0"/>
    <x v="0"/>
    <x v="1"/>
    <x v="2"/>
    <x v="2"/>
    <x v="2"/>
    <x v="2"/>
    <x v="1"/>
    <x v="0"/>
    <n v="2"/>
    <x v="3"/>
    <x v="2"/>
    <x v="1"/>
    <x v="0"/>
    <x v="1"/>
    <x v="0"/>
    <n v="15"/>
    <x v="0"/>
    <x v="1"/>
    <x v="1"/>
    <n v="3"/>
    <x v="2"/>
    <s v="9-16 Years"/>
    <x v="2"/>
    <x v="2"/>
    <x v="1"/>
    <n v="31"/>
    <n v="22"/>
    <n v="4"/>
    <n v="4"/>
    <n v="3"/>
    <n v="3"/>
    <s v="Y"/>
    <n v="3"/>
    <n v="4"/>
    <n v="10"/>
    <n v="2"/>
    <n v="10"/>
    <n v="2"/>
    <n v="7"/>
    <n v="6179"/>
    <n v="1"/>
    <n v="6"/>
    <n v="98"/>
    <n v="21057"/>
    <n v="80"/>
    <n v="2"/>
  </r>
  <r>
    <n v="1390"/>
    <x v="1"/>
    <x v="1"/>
    <x v="0"/>
    <x v="0"/>
    <x v="2"/>
    <x v="2"/>
    <x v="0"/>
    <x v="3"/>
    <x v="1"/>
    <x v="1"/>
    <n v="2"/>
    <x v="0"/>
    <x v="0"/>
    <x v="1"/>
    <x v="0"/>
    <x v="8"/>
    <x v="0"/>
    <n v="12"/>
    <x v="0"/>
    <x v="1"/>
    <x v="0"/>
    <n v="2"/>
    <x v="3"/>
    <s v="0-8 Years"/>
    <x v="0"/>
    <x v="0"/>
    <x v="0"/>
    <n v="39"/>
    <n v="21"/>
    <n v="4"/>
    <n v="1"/>
    <n v="2"/>
    <n v="4"/>
    <s v="Y"/>
    <n v="3"/>
    <n v="4"/>
    <n v="8"/>
    <n v="4"/>
    <n v="5"/>
    <n v="4"/>
    <n v="4"/>
    <n v="6120"/>
    <n v="1"/>
    <n v="1"/>
    <n v="44"/>
    <n v="3567"/>
    <n v="80"/>
    <n v="2"/>
  </r>
  <r>
    <n v="1391"/>
    <x v="3"/>
    <x v="1"/>
    <x v="1"/>
    <x v="0"/>
    <x v="0"/>
    <x v="3"/>
    <x v="3"/>
    <x v="0"/>
    <x v="1"/>
    <x v="0"/>
    <n v="3"/>
    <x v="0"/>
    <x v="1"/>
    <x v="1"/>
    <x v="2"/>
    <x v="6"/>
    <x v="1"/>
    <n v="11"/>
    <x v="0"/>
    <x v="2"/>
    <x v="1"/>
    <n v="5"/>
    <x v="1"/>
    <s v="0-8 Years"/>
    <x v="2"/>
    <x v="0"/>
    <x v="2"/>
    <n v="51"/>
    <n v="2"/>
    <n v="3"/>
    <n v="2"/>
    <n v="3"/>
    <n v="2"/>
    <s v="Y"/>
    <n v="3"/>
    <n v="2"/>
    <n v="14"/>
    <n v="3"/>
    <n v="4"/>
    <n v="2"/>
    <n v="2"/>
    <n v="10596"/>
    <n v="1"/>
    <n v="3"/>
    <n v="52"/>
    <n v="15395"/>
    <n v="80"/>
    <n v="0"/>
  </r>
  <r>
    <n v="1392"/>
    <x v="0"/>
    <x v="1"/>
    <x v="1"/>
    <x v="1"/>
    <x v="2"/>
    <x v="3"/>
    <x v="0"/>
    <x v="2"/>
    <x v="0"/>
    <x v="0"/>
    <n v="2"/>
    <x v="1"/>
    <x v="0"/>
    <x v="2"/>
    <x v="0"/>
    <x v="8"/>
    <x v="0"/>
    <n v="14"/>
    <x v="0"/>
    <x v="0"/>
    <x v="1"/>
    <n v="4"/>
    <x v="2"/>
    <s v="0-8 Years"/>
    <x v="2"/>
    <x v="0"/>
    <x v="2"/>
    <n v="41"/>
    <n v="22"/>
    <n v="3"/>
    <n v="4"/>
    <n v="3"/>
    <n v="4"/>
    <s v="Y"/>
    <n v="3"/>
    <n v="1"/>
    <n v="12"/>
    <n v="2"/>
    <n v="6"/>
    <n v="2"/>
    <n v="3"/>
    <n v="5467"/>
    <n v="1"/>
    <n v="3"/>
    <n v="75"/>
    <n v="13953"/>
    <n v="80"/>
    <n v="2"/>
  </r>
  <r>
    <n v="1394"/>
    <x v="1"/>
    <x v="1"/>
    <x v="0"/>
    <x v="1"/>
    <x v="0"/>
    <x v="1"/>
    <x v="0"/>
    <x v="1"/>
    <x v="1"/>
    <x v="0"/>
    <n v="1"/>
    <x v="1"/>
    <x v="2"/>
    <x v="1"/>
    <x v="1"/>
    <x v="7"/>
    <x v="0"/>
    <n v="15"/>
    <x v="0"/>
    <x v="1"/>
    <x v="0"/>
    <n v="2"/>
    <x v="1"/>
    <s v="0-8 Years"/>
    <x v="0"/>
    <x v="0"/>
    <x v="2"/>
    <n v="37"/>
    <n v="4"/>
    <n v="1"/>
    <n v="3"/>
    <n v="3"/>
    <n v="3"/>
    <s v="Y"/>
    <n v="3"/>
    <n v="4"/>
    <n v="8"/>
    <n v="3"/>
    <n v="6"/>
    <n v="4"/>
    <n v="3"/>
    <n v="2996"/>
    <n v="1"/>
    <n v="1"/>
    <n v="54"/>
    <n v="5182"/>
    <n v="80"/>
    <n v="0"/>
  </r>
  <r>
    <n v="1395"/>
    <x v="1"/>
    <x v="1"/>
    <x v="1"/>
    <x v="0"/>
    <x v="0"/>
    <x v="1"/>
    <x v="0"/>
    <x v="0"/>
    <x v="1"/>
    <x v="0"/>
    <n v="2"/>
    <x v="0"/>
    <x v="0"/>
    <x v="1"/>
    <x v="2"/>
    <x v="2"/>
    <x v="1"/>
    <n v="13"/>
    <x v="0"/>
    <x v="0"/>
    <x v="0"/>
    <n v="2"/>
    <x v="3"/>
    <s v="0-8 Years"/>
    <x v="0"/>
    <x v="0"/>
    <x v="2"/>
    <n v="33"/>
    <n v="5"/>
    <n v="1"/>
    <n v="2"/>
    <n v="3"/>
    <n v="4"/>
    <s v="Y"/>
    <n v="3"/>
    <n v="1"/>
    <n v="8"/>
    <n v="4"/>
    <n v="5"/>
    <n v="4"/>
    <n v="2"/>
    <n v="9998"/>
    <n v="1"/>
    <n v="1"/>
    <n v="61"/>
    <n v="19293"/>
    <n v="80"/>
    <n v="0"/>
  </r>
  <r>
    <n v="1396"/>
    <x v="1"/>
    <x v="1"/>
    <x v="0"/>
    <x v="0"/>
    <x v="0"/>
    <x v="1"/>
    <x v="3"/>
    <x v="1"/>
    <x v="1"/>
    <x v="0"/>
    <n v="2"/>
    <x v="0"/>
    <x v="1"/>
    <x v="1"/>
    <x v="0"/>
    <x v="1"/>
    <x v="0"/>
    <n v="13"/>
    <x v="0"/>
    <x v="0"/>
    <x v="0"/>
    <n v="3"/>
    <x v="2"/>
    <s v="0-8 Years"/>
    <x v="2"/>
    <x v="0"/>
    <x v="2"/>
    <n v="32"/>
    <n v="2"/>
    <n v="1"/>
    <n v="3"/>
    <n v="3"/>
    <n v="2"/>
    <s v="Y"/>
    <n v="3"/>
    <n v="1"/>
    <n v="4"/>
    <n v="2"/>
    <n v="3"/>
    <n v="2"/>
    <n v="2"/>
    <n v="4078"/>
    <n v="1"/>
    <n v="1"/>
    <n v="36"/>
    <n v="20497"/>
    <n v="80"/>
    <n v="3"/>
  </r>
  <r>
    <n v="1397"/>
    <x v="1"/>
    <x v="1"/>
    <x v="2"/>
    <x v="1"/>
    <x v="3"/>
    <x v="0"/>
    <x v="0"/>
    <x v="1"/>
    <x v="1"/>
    <x v="0"/>
    <n v="3"/>
    <x v="4"/>
    <x v="2"/>
    <x v="1"/>
    <x v="2"/>
    <x v="8"/>
    <x v="1"/>
    <n v="21"/>
    <x v="1"/>
    <x v="2"/>
    <x v="1"/>
    <n v="2"/>
    <x v="1"/>
    <s v="0-8 Years"/>
    <x v="0"/>
    <x v="0"/>
    <x v="0"/>
    <n v="39"/>
    <n v="25"/>
    <n v="2"/>
    <n v="3"/>
    <n v="3"/>
    <n v="3"/>
    <s v="Y"/>
    <n v="4"/>
    <n v="2"/>
    <n v="13"/>
    <n v="3"/>
    <n v="6"/>
    <n v="4"/>
    <n v="5"/>
    <n v="10920"/>
    <n v="1"/>
    <n v="0"/>
    <n v="71"/>
    <n v="3449"/>
    <n v="80"/>
    <n v="1"/>
  </r>
  <r>
    <n v="1399"/>
    <x v="2"/>
    <x v="1"/>
    <x v="0"/>
    <x v="0"/>
    <x v="4"/>
    <x v="1"/>
    <x v="0"/>
    <x v="3"/>
    <x v="1"/>
    <x v="2"/>
    <n v="2"/>
    <x v="0"/>
    <x v="2"/>
    <x v="1"/>
    <x v="0"/>
    <x v="6"/>
    <x v="1"/>
    <n v="11"/>
    <x v="0"/>
    <x v="2"/>
    <x v="0"/>
    <n v="3"/>
    <x v="2"/>
    <s v="0-8 Years"/>
    <x v="2"/>
    <x v="0"/>
    <x v="2"/>
    <n v="25"/>
    <n v="18"/>
    <n v="1"/>
    <n v="1"/>
    <n v="4"/>
    <n v="3"/>
    <s v="Y"/>
    <n v="3"/>
    <n v="2"/>
    <n v="6"/>
    <n v="2"/>
    <n v="3"/>
    <n v="2"/>
    <n v="2"/>
    <n v="6232"/>
    <n v="1"/>
    <n v="1"/>
    <n v="93"/>
    <n v="12477"/>
    <n v="80"/>
    <n v="0"/>
  </r>
  <r>
    <n v="1401"/>
    <x v="3"/>
    <x v="1"/>
    <x v="1"/>
    <x v="1"/>
    <x v="3"/>
    <x v="0"/>
    <x v="2"/>
    <x v="2"/>
    <x v="0"/>
    <x v="2"/>
    <n v="4"/>
    <x v="3"/>
    <x v="2"/>
    <x v="1"/>
    <x v="3"/>
    <x v="6"/>
    <x v="0"/>
    <n v="11"/>
    <x v="0"/>
    <x v="2"/>
    <x v="2"/>
    <n v="3"/>
    <x v="2"/>
    <s v="0-8 Years"/>
    <x v="2"/>
    <x v="0"/>
    <x v="2"/>
    <n v="52"/>
    <n v="28"/>
    <n v="2"/>
    <n v="4"/>
    <n v="4"/>
    <n v="3"/>
    <s v="Y"/>
    <n v="3"/>
    <n v="2"/>
    <n v="24"/>
    <n v="2"/>
    <n v="5"/>
    <n v="3"/>
    <n v="2"/>
    <n v="13247"/>
    <n v="1"/>
    <n v="0"/>
    <n v="59"/>
    <n v="9731"/>
    <n v="80"/>
    <n v="1"/>
  </r>
  <r>
    <n v="1402"/>
    <x v="0"/>
    <x v="1"/>
    <x v="0"/>
    <x v="1"/>
    <x v="0"/>
    <x v="3"/>
    <x v="2"/>
    <x v="3"/>
    <x v="0"/>
    <x v="1"/>
    <n v="2"/>
    <x v="1"/>
    <x v="2"/>
    <x v="0"/>
    <x v="0"/>
    <x v="1"/>
    <x v="0"/>
    <n v="14"/>
    <x v="0"/>
    <x v="0"/>
    <x v="2"/>
    <n v="3"/>
    <x v="0"/>
    <s v="17-24 Years"/>
    <x v="1"/>
    <x v="0"/>
    <x v="1"/>
    <n v="43"/>
    <n v="6"/>
    <n v="3"/>
    <n v="1"/>
    <n v="2"/>
    <n v="3"/>
    <s v="Y"/>
    <n v="3"/>
    <n v="1"/>
    <n v="20"/>
    <n v="1"/>
    <n v="20"/>
    <n v="7"/>
    <n v="8"/>
    <n v="4081"/>
    <n v="1"/>
    <n v="1"/>
    <n v="73"/>
    <n v="20003"/>
    <n v="80"/>
    <n v="0"/>
  </r>
  <r>
    <n v="1403"/>
    <x v="2"/>
    <x v="1"/>
    <x v="0"/>
    <x v="0"/>
    <x v="1"/>
    <x v="3"/>
    <x v="3"/>
    <x v="2"/>
    <x v="0"/>
    <x v="1"/>
    <n v="2"/>
    <x v="0"/>
    <x v="0"/>
    <x v="1"/>
    <x v="0"/>
    <x v="1"/>
    <x v="0"/>
    <n v="11"/>
    <x v="0"/>
    <x v="1"/>
    <x v="0"/>
    <n v="3"/>
    <x v="1"/>
    <s v="0-8 Years"/>
    <x v="2"/>
    <x v="2"/>
    <x v="0"/>
    <n v="27"/>
    <n v="10"/>
    <n v="3"/>
    <n v="4"/>
    <n v="2"/>
    <n v="4"/>
    <s v="Y"/>
    <n v="3"/>
    <n v="4"/>
    <n v="6"/>
    <n v="3"/>
    <n v="6"/>
    <n v="2"/>
    <n v="4"/>
    <n v="5769"/>
    <n v="1"/>
    <n v="4"/>
    <n v="98"/>
    <n v="7100"/>
    <n v="80"/>
    <n v="0"/>
  </r>
  <r>
    <n v="1405"/>
    <x v="2"/>
    <x v="0"/>
    <x v="0"/>
    <x v="1"/>
    <x v="4"/>
    <x v="2"/>
    <x v="0"/>
    <x v="2"/>
    <x v="0"/>
    <x v="0"/>
    <n v="1"/>
    <x v="1"/>
    <x v="2"/>
    <x v="0"/>
    <x v="1"/>
    <x v="1"/>
    <x v="0"/>
    <n v="13"/>
    <x v="0"/>
    <x v="1"/>
    <x v="0"/>
    <n v="2"/>
    <x v="1"/>
    <s v="0-8 Years"/>
    <x v="2"/>
    <x v="1"/>
    <x v="1"/>
    <n v="27"/>
    <n v="17"/>
    <n v="4"/>
    <n v="4"/>
    <n v="3"/>
    <n v="3"/>
    <s v="Y"/>
    <n v="3"/>
    <n v="4"/>
    <n v="8"/>
    <n v="3"/>
    <n v="8"/>
    <n v="2"/>
    <n v="7"/>
    <n v="2394"/>
    <n v="1"/>
    <n v="7"/>
    <n v="51"/>
    <n v="25681"/>
    <n v="80"/>
    <n v="0"/>
  </r>
  <r>
    <n v="1407"/>
    <x v="2"/>
    <x v="1"/>
    <x v="0"/>
    <x v="1"/>
    <x v="0"/>
    <x v="1"/>
    <x v="2"/>
    <x v="3"/>
    <x v="1"/>
    <x v="1"/>
    <n v="1"/>
    <x v="1"/>
    <x v="0"/>
    <x v="0"/>
    <x v="1"/>
    <x v="1"/>
    <x v="1"/>
    <n v="12"/>
    <x v="0"/>
    <x v="1"/>
    <x v="0"/>
    <n v="2"/>
    <x v="1"/>
    <s v="0-8 Years"/>
    <x v="2"/>
    <x v="0"/>
    <x v="2"/>
    <n v="26"/>
    <n v="2"/>
    <n v="1"/>
    <n v="1"/>
    <n v="2"/>
    <n v="4"/>
    <s v="Y"/>
    <n v="3"/>
    <n v="4"/>
    <n v="5"/>
    <n v="3"/>
    <n v="4"/>
    <n v="3"/>
    <n v="1"/>
    <n v="3904"/>
    <n v="1"/>
    <n v="1"/>
    <n v="36"/>
    <n v="4050"/>
    <n v="80"/>
    <n v="0"/>
  </r>
  <r>
    <n v="1408"/>
    <x v="0"/>
    <x v="1"/>
    <x v="0"/>
    <x v="2"/>
    <x v="1"/>
    <x v="3"/>
    <x v="5"/>
    <x v="1"/>
    <x v="0"/>
    <x v="0"/>
    <n v="4"/>
    <x v="5"/>
    <x v="3"/>
    <x v="1"/>
    <x v="4"/>
    <x v="1"/>
    <x v="1"/>
    <n v="14"/>
    <x v="0"/>
    <x v="3"/>
    <x v="2"/>
    <n v="5"/>
    <x v="1"/>
    <s v="17-24 Years"/>
    <x v="1"/>
    <x v="0"/>
    <x v="1"/>
    <n v="42"/>
    <n v="10"/>
    <n v="3"/>
    <n v="3"/>
    <n v="3"/>
    <n v="1"/>
    <s v="Y"/>
    <n v="3"/>
    <n v="3"/>
    <n v="21"/>
    <n v="3"/>
    <n v="20"/>
    <n v="7"/>
    <n v="9"/>
    <n v="16799"/>
    <n v="1"/>
    <n v="0"/>
    <n v="31"/>
    <n v="16616"/>
    <n v="80"/>
    <n v="1"/>
  </r>
  <r>
    <n v="1409"/>
    <x v="3"/>
    <x v="1"/>
    <x v="0"/>
    <x v="1"/>
    <x v="1"/>
    <x v="2"/>
    <x v="1"/>
    <x v="1"/>
    <x v="0"/>
    <x v="0"/>
    <n v="1"/>
    <x v="2"/>
    <x v="3"/>
    <x v="1"/>
    <x v="1"/>
    <x v="3"/>
    <x v="1"/>
    <n v="13"/>
    <x v="0"/>
    <x v="3"/>
    <x v="1"/>
    <n v="2"/>
    <x v="0"/>
    <s v="0-8 Years"/>
    <x v="0"/>
    <x v="0"/>
    <x v="0"/>
    <n v="52"/>
    <n v="8"/>
    <n v="4"/>
    <n v="3"/>
    <n v="3"/>
    <n v="1"/>
    <s v="Y"/>
    <n v="3"/>
    <n v="3"/>
    <n v="12"/>
    <n v="1"/>
    <n v="5"/>
    <n v="4"/>
    <n v="4"/>
    <n v="2950"/>
    <n v="1"/>
    <n v="0"/>
    <n v="54"/>
    <n v="17363"/>
    <n v="80"/>
    <n v="0"/>
  </r>
  <r>
    <n v="1411"/>
    <x v="1"/>
    <x v="1"/>
    <x v="0"/>
    <x v="1"/>
    <x v="1"/>
    <x v="3"/>
    <x v="2"/>
    <x v="3"/>
    <x v="0"/>
    <x v="0"/>
    <n v="1"/>
    <x v="2"/>
    <x v="2"/>
    <x v="0"/>
    <x v="1"/>
    <x v="4"/>
    <x v="1"/>
    <n v="18"/>
    <x v="0"/>
    <x v="0"/>
    <x v="0"/>
    <n v="6"/>
    <x v="1"/>
    <s v="0-8 Years"/>
    <x v="2"/>
    <x v="0"/>
    <x v="2"/>
    <n v="37"/>
    <n v="11"/>
    <n v="3"/>
    <n v="1"/>
    <n v="3"/>
    <n v="3"/>
    <s v="Y"/>
    <n v="3"/>
    <n v="1"/>
    <n v="8"/>
    <n v="3"/>
    <n v="3"/>
    <n v="2"/>
    <n v="2"/>
    <n v="3629"/>
    <n v="1"/>
    <n v="0"/>
    <n v="94"/>
    <n v="19106"/>
    <n v="80"/>
    <n v="0"/>
  </r>
  <r>
    <n v="1412"/>
    <x v="1"/>
    <x v="1"/>
    <x v="1"/>
    <x v="1"/>
    <x v="4"/>
    <x v="0"/>
    <x v="0"/>
    <x v="1"/>
    <x v="1"/>
    <x v="0"/>
    <n v="3"/>
    <x v="3"/>
    <x v="0"/>
    <x v="0"/>
    <x v="2"/>
    <x v="6"/>
    <x v="1"/>
    <n v="11"/>
    <x v="0"/>
    <x v="3"/>
    <x v="1"/>
    <n v="2"/>
    <x v="1"/>
    <s v="0-8 Years"/>
    <x v="2"/>
    <x v="0"/>
    <x v="2"/>
    <n v="35"/>
    <n v="18"/>
    <n v="2"/>
    <n v="3"/>
    <n v="3"/>
    <n v="4"/>
    <s v="Y"/>
    <n v="3"/>
    <n v="3"/>
    <n v="10"/>
    <n v="3"/>
    <n v="2"/>
    <n v="2"/>
    <n v="2"/>
    <n v="9362"/>
    <n v="1"/>
    <n v="2"/>
    <n v="60"/>
    <n v="19944"/>
    <n v="80"/>
    <n v="0"/>
  </r>
  <r>
    <n v="1415"/>
    <x v="2"/>
    <x v="1"/>
    <x v="0"/>
    <x v="1"/>
    <x v="0"/>
    <x v="3"/>
    <x v="4"/>
    <x v="3"/>
    <x v="1"/>
    <x v="0"/>
    <n v="1"/>
    <x v="2"/>
    <x v="0"/>
    <x v="1"/>
    <x v="1"/>
    <x v="4"/>
    <x v="1"/>
    <n v="11"/>
    <x v="0"/>
    <x v="2"/>
    <x v="0"/>
    <n v="2"/>
    <x v="2"/>
    <s v="0-8 Years"/>
    <x v="2"/>
    <x v="0"/>
    <x v="2"/>
    <n v="25"/>
    <n v="1"/>
    <n v="3"/>
    <n v="1"/>
    <n v="3"/>
    <n v="4"/>
    <s v="Y"/>
    <n v="3"/>
    <n v="2"/>
    <n v="7"/>
    <n v="2"/>
    <n v="3"/>
    <n v="2"/>
    <n v="2"/>
    <n v="3229"/>
    <n v="1"/>
    <n v="0"/>
    <n v="81"/>
    <n v="4910"/>
    <n v="80"/>
    <n v="1"/>
  </r>
  <r>
    <n v="1417"/>
    <x v="2"/>
    <x v="1"/>
    <x v="0"/>
    <x v="1"/>
    <x v="1"/>
    <x v="3"/>
    <x v="1"/>
    <x v="1"/>
    <x v="1"/>
    <x v="2"/>
    <n v="1"/>
    <x v="2"/>
    <x v="3"/>
    <x v="0"/>
    <x v="1"/>
    <x v="1"/>
    <x v="1"/>
    <n v="12"/>
    <x v="0"/>
    <x v="1"/>
    <x v="0"/>
    <n v="2"/>
    <x v="1"/>
    <s v="0-8 Years"/>
    <x v="1"/>
    <x v="0"/>
    <x v="1"/>
    <n v="26"/>
    <n v="7"/>
    <n v="3"/>
    <n v="3"/>
    <n v="4"/>
    <n v="1"/>
    <s v="Y"/>
    <n v="3"/>
    <n v="4"/>
    <n v="8"/>
    <n v="3"/>
    <n v="7"/>
    <n v="7"/>
    <n v="7"/>
    <n v="3578"/>
    <n v="1"/>
    <n v="0"/>
    <n v="100"/>
    <n v="23577"/>
    <n v="80"/>
    <n v="0"/>
  </r>
  <r>
    <n v="1419"/>
    <x v="2"/>
    <x v="1"/>
    <x v="0"/>
    <x v="2"/>
    <x v="4"/>
    <x v="3"/>
    <x v="1"/>
    <x v="0"/>
    <x v="1"/>
    <x v="1"/>
    <n v="3"/>
    <x v="8"/>
    <x v="3"/>
    <x v="0"/>
    <x v="0"/>
    <x v="1"/>
    <x v="1"/>
    <n v="13"/>
    <x v="0"/>
    <x v="0"/>
    <x v="1"/>
    <n v="3"/>
    <x v="2"/>
    <s v="9-16 Years"/>
    <x v="1"/>
    <x v="0"/>
    <x v="1"/>
    <n v="29"/>
    <n v="17"/>
    <n v="3"/>
    <n v="2"/>
    <n v="2"/>
    <n v="1"/>
    <s v="Y"/>
    <n v="3"/>
    <n v="1"/>
    <n v="10"/>
    <n v="2"/>
    <n v="10"/>
    <n v="9"/>
    <n v="9"/>
    <n v="7988"/>
    <n v="1"/>
    <n v="0"/>
    <n v="51"/>
    <n v="9769"/>
    <n v="80"/>
    <n v="0"/>
  </r>
  <r>
    <n v="1420"/>
    <x v="0"/>
    <x v="0"/>
    <x v="1"/>
    <x v="1"/>
    <x v="3"/>
    <x v="0"/>
    <x v="0"/>
    <x v="3"/>
    <x v="1"/>
    <x v="1"/>
    <n v="2"/>
    <x v="2"/>
    <x v="3"/>
    <x v="0"/>
    <x v="0"/>
    <x v="8"/>
    <x v="1"/>
    <n v="20"/>
    <x v="1"/>
    <x v="0"/>
    <x v="2"/>
    <n v="2"/>
    <x v="1"/>
    <s v="0-8 Years"/>
    <x v="2"/>
    <x v="0"/>
    <x v="2"/>
    <n v="49"/>
    <n v="28"/>
    <n v="2"/>
    <n v="1"/>
    <n v="2"/>
    <n v="1"/>
    <s v="Y"/>
    <n v="4"/>
    <n v="1"/>
    <n v="20"/>
    <n v="3"/>
    <n v="4"/>
    <n v="3"/>
    <n v="3"/>
    <n v="4284"/>
    <n v="1"/>
    <n v="1"/>
    <n v="97"/>
    <n v="22710"/>
    <n v="80"/>
    <n v="0"/>
  </r>
  <r>
    <n v="1421"/>
    <x v="2"/>
    <x v="0"/>
    <x v="1"/>
    <x v="1"/>
    <x v="4"/>
    <x v="1"/>
    <x v="1"/>
    <x v="1"/>
    <x v="0"/>
    <x v="0"/>
    <n v="3"/>
    <x v="4"/>
    <x v="0"/>
    <x v="0"/>
    <x v="0"/>
    <x v="1"/>
    <x v="0"/>
    <n v="12"/>
    <x v="0"/>
    <x v="0"/>
    <x v="1"/>
    <n v="1"/>
    <x v="1"/>
    <s v="0-8 Years"/>
    <x v="1"/>
    <x v="1"/>
    <x v="1"/>
    <n v="29"/>
    <n v="14"/>
    <n v="1"/>
    <n v="3"/>
    <n v="3"/>
    <n v="4"/>
    <s v="Y"/>
    <n v="3"/>
    <n v="1"/>
    <n v="9"/>
    <n v="3"/>
    <n v="8"/>
    <n v="7"/>
    <n v="7"/>
    <n v="7553"/>
    <n v="1"/>
    <n v="7"/>
    <n v="84"/>
    <n v="22930"/>
    <n v="80"/>
    <n v="0"/>
  </r>
  <r>
    <n v="1422"/>
    <x v="3"/>
    <x v="1"/>
    <x v="0"/>
    <x v="1"/>
    <x v="0"/>
    <x v="3"/>
    <x v="2"/>
    <x v="2"/>
    <x v="0"/>
    <x v="0"/>
    <n v="4"/>
    <x v="7"/>
    <x v="0"/>
    <x v="0"/>
    <x v="4"/>
    <x v="2"/>
    <x v="1"/>
    <n v="19"/>
    <x v="0"/>
    <x v="1"/>
    <x v="3"/>
    <n v="3"/>
    <x v="2"/>
    <s v="17-24 Years"/>
    <x v="1"/>
    <x v="4"/>
    <x v="1"/>
    <n v="54"/>
    <n v="1"/>
    <n v="3"/>
    <n v="4"/>
    <n v="3"/>
    <n v="4"/>
    <s v="Y"/>
    <n v="3"/>
    <n v="4"/>
    <n v="29"/>
    <n v="2"/>
    <n v="20"/>
    <n v="7"/>
    <n v="7"/>
    <n v="17328"/>
    <n v="1"/>
    <n v="12"/>
    <n v="54"/>
    <n v="5652"/>
    <n v="80"/>
    <n v="0"/>
  </r>
  <r>
    <n v="1423"/>
    <x v="3"/>
    <x v="1"/>
    <x v="0"/>
    <x v="1"/>
    <x v="0"/>
    <x v="3"/>
    <x v="2"/>
    <x v="2"/>
    <x v="0"/>
    <x v="0"/>
    <n v="5"/>
    <x v="7"/>
    <x v="3"/>
    <x v="1"/>
    <x v="4"/>
    <x v="8"/>
    <x v="0"/>
    <n v="21"/>
    <x v="1"/>
    <x v="3"/>
    <x v="3"/>
    <n v="3"/>
    <x v="1"/>
    <s v="9-16 Years"/>
    <x v="1"/>
    <x v="0"/>
    <x v="0"/>
    <n v="58"/>
    <n v="1"/>
    <n v="3"/>
    <n v="4"/>
    <n v="3"/>
    <n v="1"/>
    <s v="Y"/>
    <n v="4"/>
    <n v="3"/>
    <n v="32"/>
    <n v="3"/>
    <n v="9"/>
    <n v="8"/>
    <n v="5"/>
    <n v="19701"/>
    <n v="1"/>
    <n v="1"/>
    <n v="76"/>
    <n v="22456"/>
    <n v="80"/>
    <n v="1"/>
  </r>
  <r>
    <n v="1424"/>
    <x v="3"/>
    <x v="1"/>
    <x v="0"/>
    <x v="1"/>
    <x v="0"/>
    <x v="2"/>
    <x v="2"/>
    <x v="0"/>
    <x v="1"/>
    <x v="2"/>
    <n v="4"/>
    <x v="7"/>
    <x v="0"/>
    <x v="2"/>
    <x v="3"/>
    <x v="6"/>
    <x v="1"/>
    <n v="13"/>
    <x v="0"/>
    <x v="1"/>
    <x v="3"/>
    <n v="4"/>
    <x v="3"/>
    <s v="0-8 Years"/>
    <x v="1"/>
    <x v="0"/>
    <x v="2"/>
    <n v="55"/>
    <n v="1"/>
    <n v="4"/>
    <n v="2"/>
    <n v="4"/>
    <n v="4"/>
    <s v="Y"/>
    <n v="3"/>
    <n v="4"/>
    <n v="31"/>
    <n v="4"/>
    <n v="7"/>
    <n v="7"/>
    <n v="0"/>
    <n v="14732"/>
    <n v="1"/>
    <n v="0"/>
    <n v="81"/>
    <n v="12414"/>
    <n v="80"/>
    <n v="2"/>
  </r>
  <r>
    <n v="1425"/>
    <x v="1"/>
    <x v="1"/>
    <x v="0"/>
    <x v="0"/>
    <x v="0"/>
    <x v="2"/>
    <x v="3"/>
    <x v="3"/>
    <x v="0"/>
    <x v="0"/>
    <n v="2"/>
    <x v="0"/>
    <x v="1"/>
    <x v="0"/>
    <x v="2"/>
    <x v="8"/>
    <x v="0"/>
    <n v="16"/>
    <x v="0"/>
    <x v="1"/>
    <x v="1"/>
    <n v="3"/>
    <x v="1"/>
    <s v="0-8 Years"/>
    <x v="0"/>
    <x v="0"/>
    <x v="2"/>
    <n v="36"/>
    <n v="3"/>
    <n v="4"/>
    <n v="1"/>
    <n v="3"/>
    <n v="2"/>
    <s v="Y"/>
    <n v="3"/>
    <n v="4"/>
    <n v="15"/>
    <n v="3"/>
    <n v="5"/>
    <n v="4"/>
    <n v="1"/>
    <n v="9278"/>
    <n v="1"/>
    <n v="0"/>
    <n v="99"/>
    <n v="20763"/>
    <n v="80"/>
    <n v="0"/>
  </r>
  <r>
    <n v="1427"/>
    <x v="1"/>
    <x v="0"/>
    <x v="1"/>
    <x v="0"/>
    <x v="0"/>
    <x v="2"/>
    <x v="0"/>
    <x v="0"/>
    <x v="0"/>
    <x v="3"/>
    <n v="1"/>
    <x v="6"/>
    <x v="2"/>
    <x v="0"/>
    <x v="1"/>
    <x v="1"/>
    <x v="1"/>
    <n v="12"/>
    <x v="0"/>
    <x v="2"/>
    <x v="0"/>
    <n v="3"/>
    <x v="1"/>
    <s v="0-8 Years"/>
    <x v="2"/>
    <x v="0"/>
    <x v="2"/>
    <n v="31"/>
    <n v="1"/>
    <n v="4"/>
    <n v="2"/>
    <n v="1"/>
    <n v="3"/>
    <s v="Y"/>
    <n v="3"/>
    <n v="2"/>
    <n v="1"/>
    <n v="3"/>
    <n v="1"/>
    <n v="0"/>
    <n v="0"/>
    <n v="1359"/>
    <n v="1"/>
    <n v="0"/>
    <n v="50"/>
    <n v="16154"/>
    <n v="80"/>
    <n v="0"/>
  </r>
  <r>
    <n v="1428"/>
    <x v="2"/>
    <x v="1"/>
    <x v="0"/>
    <x v="0"/>
    <x v="1"/>
    <x v="2"/>
    <x v="3"/>
    <x v="2"/>
    <x v="0"/>
    <x v="0"/>
    <n v="2"/>
    <x v="0"/>
    <x v="3"/>
    <x v="2"/>
    <x v="0"/>
    <x v="7"/>
    <x v="1"/>
    <n v="14"/>
    <x v="0"/>
    <x v="2"/>
    <x v="0"/>
    <n v="3"/>
    <x v="1"/>
    <s v="0-8 Years"/>
    <x v="2"/>
    <x v="0"/>
    <x v="2"/>
    <n v="30"/>
    <n v="7"/>
    <n v="4"/>
    <n v="4"/>
    <n v="3"/>
    <n v="1"/>
    <s v="Y"/>
    <n v="3"/>
    <n v="2"/>
    <n v="8"/>
    <n v="3"/>
    <n v="3"/>
    <n v="2"/>
    <n v="2"/>
    <n v="4779"/>
    <n v="1"/>
    <n v="0"/>
    <n v="73"/>
    <n v="12761"/>
    <n v="80"/>
    <n v="2"/>
  </r>
  <r>
    <n v="1430"/>
    <x v="1"/>
    <x v="1"/>
    <x v="0"/>
    <x v="1"/>
    <x v="1"/>
    <x v="4"/>
    <x v="0"/>
    <x v="3"/>
    <x v="0"/>
    <x v="0"/>
    <n v="4"/>
    <x v="7"/>
    <x v="1"/>
    <x v="0"/>
    <x v="4"/>
    <x v="8"/>
    <x v="1"/>
    <n v="11"/>
    <x v="0"/>
    <x v="3"/>
    <x v="1"/>
    <n v="3"/>
    <x v="3"/>
    <s v="0-8 Years"/>
    <x v="2"/>
    <x v="0"/>
    <x v="2"/>
    <n v="31"/>
    <n v="8"/>
    <n v="5"/>
    <n v="1"/>
    <n v="3"/>
    <n v="2"/>
    <s v="Y"/>
    <n v="3"/>
    <n v="3"/>
    <n v="9"/>
    <n v="4"/>
    <n v="3"/>
    <n v="2"/>
    <n v="0"/>
    <n v="16422"/>
    <n v="1"/>
    <n v="1"/>
    <n v="93"/>
    <n v="8847"/>
    <n v="80"/>
    <n v="0"/>
  </r>
  <r>
    <n v="1431"/>
    <x v="1"/>
    <x v="1"/>
    <x v="1"/>
    <x v="1"/>
    <x v="0"/>
    <x v="2"/>
    <x v="1"/>
    <x v="2"/>
    <x v="1"/>
    <x v="0"/>
    <n v="1"/>
    <x v="1"/>
    <x v="3"/>
    <x v="2"/>
    <x v="1"/>
    <x v="5"/>
    <x v="1"/>
    <n v="14"/>
    <x v="0"/>
    <x v="3"/>
    <x v="1"/>
    <n v="2"/>
    <x v="1"/>
    <s v="0-8 Years"/>
    <x v="2"/>
    <x v="0"/>
    <x v="2"/>
    <n v="34"/>
    <n v="1"/>
    <n v="4"/>
    <n v="4"/>
    <n v="3"/>
    <n v="1"/>
    <s v="Y"/>
    <n v="3"/>
    <n v="3"/>
    <n v="10"/>
    <n v="3"/>
    <n v="4"/>
    <n v="3"/>
    <n v="3"/>
    <n v="2996"/>
    <n v="1"/>
    <n v="1"/>
    <n v="91"/>
    <n v="20284"/>
    <n v="80"/>
    <n v="2"/>
  </r>
  <r>
    <n v="1433"/>
    <x v="1"/>
    <x v="0"/>
    <x v="0"/>
    <x v="1"/>
    <x v="1"/>
    <x v="3"/>
    <x v="0"/>
    <x v="3"/>
    <x v="0"/>
    <x v="1"/>
    <n v="1"/>
    <x v="1"/>
    <x v="1"/>
    <x v="0"/>
    <x v="1"/>
    <x v="1"/>
    <x v="1"/>
    <n v="12"/>
    <x v="0"/>
    <x v="3"/>
    <x v="0"/>
    <n v="3"/>
    <x v="3"/>
    <s v="0-8 Years"/>
    <x v="2"/>
    <x v="0"/>
    <x v="2"/>
    <n v="31"/>
    <n v="8"/>
    <n v="3"/>
    <n v="1"/>
    <n v="2"/>
    <n v="2"/>
    <s v="Y"/>
    <n v="3"/>
    <n v="3"/>
    <n v="1"/>
    <n v="4"/>
    <n v="1"/>
    <n v="0"/>
    <n v="0"/>
    <n v="1261"/>
    <n v="1"/>
    <n v="0"/>
    <n v="34"/>
    <n v="22262"/>
    <n v="80"/>
    <n v="0"/>
  </r>
  <r>
    <n v="1434"/>
    <x v="2"/>
    <x v="1"/>
    <x v="0"/>
    <x v="1"/>
    <x v="1"/>
    <x v="1"/>
    <x v="0"/>
    <x v="0"/>
    <x v="1"/>
    <x v="0"/>
    <n v="1"/>
    <x v="2"/>
    <x v="3"/>
    <x v="1"/>
    <x v="1"/>
    <x v="1"/>
    <x v="1"/>
    <n v="14"/>
    <x v="0"/>
    <x v="2"/>
    <x v="0"/>
    <n v="3"/>
    <x v="3"/>
    <s v="0-8 Years"/>
    <x v="2"/>
    <x v="0"/>
    <x v="0"/>
    <n v="27"/>
    <n v="11"/>
    <n v="1"/>
    <n v="2"/>
    <n v="3"/>
    <n v="1"/>
    <s v="Y"/>
    <n v="3"/>
    <n v="2"/>
    <n v="6"/>
    <n v="4"/>
    <n v="5"/>
    <n v="0"/>
    <n v="4"/>
    <n v="2099"/>
    <n v="1"/>
    <n v="1"/>
    <n v="91"/>
    <n v="7679"/>
    <n v="80"/>
    <n v="0"/>
  </r>
  <r>
    <n v="1435"/>
    <x v="1"/>
    <x v="1"/>
    <x v="0"/>
    <x v="1"/>
    <x v="0"/>
    <x v="2"/>
    <x v="0"/>
    <x v="3"/>
    <x v="1"/>
    <x v="1"/>
    <n v="2"/>
    <x v="2"/>
    <x v="0"/>
    <x v="0"/>
    <x v="0"/>
    <x v="1"/>
    <x v="1"/>
    <n v="16"/>
    <x v="0"/>
    <x v="3"/>
    <x v="1"/>
    <n v="2"/>
    <x v="2"/>
    <s v="9-16 Years"/>
    <x v="0"/>
    <x v="0"/>
    <x v="1"/>
    <n v="36"/>
    <n v="4"/>
    <n v="4"/>
    <n v="1"/>
    <n v="2"/>
    <n v="4"/>
    <s v="Y"/>
    <n v="3"/>
    <n v="3"/>
    <n v="10"/>
    <n v="2"/>
    <n v="10"/>
    <n v="4"/>
    <n v="8"/>
    <n v="5810"/>
    <n v="1"/>
    <n v="1"/>
    <n v="37"/>
    <n v="22604"/>
    <n v="80"/>
    <n v="0"/>
  </r>
  <r>
    <n v="1436"/>
    <x v="1"/>
    <x v="1"/>
    <x v="0"/>
    <x v="0"/>
    <x v="4"/>
    <x v="2"/>
    <x v="3"/>
    <x v="1"/>
    <x v="0"/>
    <x v="1"/>
    <n v="2"/>
    <x v="0"/>
    <x v="3"/>
    <x v="1"/>
    <x v="0"/>
    <x v="4"/>
    <x v="1"/>
    <n v="13"/>
    <x v="0"/>
    <x v="0"/>
    <x v="1"/>
    <n v="3"/>
    <x v="2"/>
    <s v="0-8 Years"/>
    <x v="2"/>
    <x v="0"/>
    <x v="2"/>
    <n v="36"/>
    <n v="16"/>
    <n v="4"/>
    <n v="3"/>
    <n v="2"/>
    <n v="1"/>
    <s v="Y"/>
    <n v="3"/>
    <n v="1"/>
    <n v="11"/>
    <n v="2"/>
    <n v="3"/>
    <n v="2"/>
    <n v="2"/>
    <n v="5647"/>
    <n v="1"/>
    <n v="0"/>
    <n v="98"/>
    <n v="13494"/>
    <n v="80"/>
    <n v="2"/>
  </r>
  <r>
    <n v="1438"/>
    <x v="0"/>
    <x v="1"/>
    <x v="0"/>
    <x v="1"/>
    <x v="0"/>
    <x v="3"/>
    <x v="4"/>
    <x v="3"/>
    <x v="1"/>
    <x v="0"/>
    <n v="1"/>
    <x v="1"/>
    <x v="0"/>
    <x v="1"/>
    <x v="1"/>
    <x v="7"/>
    <x v="1"/>
    <n v="12"/>
    <x v="0"/>
    <x v="3"/>
    <x v="2"/>
    <n v="2"/>
    <x v="2"/>
    <s v="0-8 Years"/>
    <x v="0"/>
    <x v="0"/>
    <x v="2"/>
    <n v="47"/>
    <n v="1"/>
    <n v="3"/>
    <n v="1"/>
    <n v="3"/>
    <n v="4"/>
    <s v="Y"/>
    <n v="3"/>
    <n v="3"/>
    <n v="17"/>
    <n v="2"/>
    <n v="6"/>
    <n v="5"/>
    <n v="2"/>
    <n v="3420"/>
    <n v="1"/>
    <n v="1"/>
    <n v="74"/>
    <n v="10205"/>
    <n v="80"/>
    <n v="1"/>
  </r>
  <r>
    <n v="1439"/>
    <x v="2"/>
    <x v="0"/>
    <x v="0"/>
    <x v="0"/>
    <x v="1"/>
    <x v="0"/>
    <x v="0"/>
    <x v="3"/>
    <x v="1"/>
    <x v="1"/>
    <n v="1"/>
    <x v="6"/>
    <x v="3"/>
    <x v="1"/>
    <x v="0"/>
    <x v="8"/>
    <x v="1"/>
    <n v="12"/>
    <x v="0"/>
    <x v="0"/>
    <x v="0"/>
    <n v="2"/>
    <x v="1"/>
    <s v="0-8 Years"/>
    <x v="2"/>
    <x v="0"/>
    <x v="2"/>
    <n v="25"/>
    <n v="9"/>
    <n v="2"/>
    <n v="1"/>
    <n v="2"/>
    <n v="1"/>
    <s v="Y"/>
    <n v="3"/>
    <n v="1"/>
    <n v="6"/>
    <n v="3"/>
    <n v="3"/>
    <n v="2"/>
    <n v="2"/>
    <n v="4400"/>
    <n v="1"/>
    <n v="2"/>
    <n v="68"/>
    <n v="15182"/>
    <n v="80"/>
    <n v="0"/>
  </r>
  <r>
    <n v="1440"/>
    <x v="1"/>
    <x v="1"/>
    <x v="2"/>
    <x v="1"/>
    <x v="0"/>
    <x v="0"/>
    <x v="4"/>
    <x v="1"/>
    <x v="1"/>
    <x v="2"/>
    <n v="1"/>
    <x v="2"/>
    <x v="2"/>
    <x v="0"/>
    <x v="1"/>
    <x v="1"/>
    <x v="1"/>
    <n v="14"/>
    <x v="0"/>
    <x v="0"/>
    <x v="0"/>
    <n v="2"/>
    <x v="0"/>
    <s v="0-8 Years"/>
    <x v="0"/>
    <x v="0"/>
    <x v="2"/>
    <n v="37"/>
    <n v="5"/>
    <n v="2"/>
    <n v="3"/>
    <n v="4"/>
    <n v="3"/>
    <s v="Y"/>
    <n v="3"/>
    <n v="1"/>
    <n v="7"/>
    <n v="1"/>
    <n v="6"/>
    <n v="5"/>
    <n v="3"/>
    <n v="3500"/>
    <n v="1"/>
    <n v="1"/>
    <n v="84"/>
    <n v="25470"/>
    <n v="80"/>
    <n v="0"/>
  </r>
  <r>
    <n v="1441"/>
    <x v="3"/>
    <x v="1"/>
    <x v="0"/>
    <x v="1"/>
    <x v="0"/>
    <x v="0"/>
    <x v="0"/>
    <x v="3"/>
    <x v="0"/>
    <x v="0"/>
    <n v="1"/>
    <x v="1"/>
    <x v="3"/>
    <x v="1"/>
    <x v="1"/>
    <x v="6"/>
    <x v="1"/>
    <n v="22"/>
    <x v="1"/>
    <x v="1"/>
    <x v="0"/>
    <n v="3"/>
    <x v="3"/>
    <s v="0-8 Years"/>
    <x v="2"/>
    <x v="0"/>
    <x v="2"/>
    <n v="56"/>
    <n v="1"/>
    <n v="2"/>
    <n v="1"/>
    <n v="3"/>
    <n v="1"/>
    <s v="Y"/>
    <n v="4"/>
    <n v="4"/>
    <n v="5"/>
    <n v="4"/>
    <n v="3"/>
    <n v="2"/>
    <n v="0"/>
    <n v="2066"/>
    <n v="1"/>
    <n v="1"/>
    <n v="90"/>
    <n v="10494"/>
    <n v="80"/>
    <n v="1"/>
  </r>
  <r>
    <n v="1443"/>
    <x v="0"/>
    <x v="1"/>
    <x v="0"/>
    <x v="1"/>
    <x v="0"/>
    <x v="2"/>
    <x v="2"/>
    <x v="3"/>
    <x v="0"/>
    <x v="0"/>
    <n v="4"/>
    <x v="7"/>
    <x v="2"/>
    <x v="1"/>
    <x v="4"/>
    <x v="8"/>
    <x v="1"/>
    <n v="19"/>
    <x v="0"/>
    <x v="2"/>
    <x v="3"/>
    <n v="2"/>
    <x v="3"/>
    <s v="17-24 Years"/>
    <x v="4"/>
    <x v="2"/>
    <x v="0"/>
    <n v="47"/>
    <n v="2"/>
    <n v="4"/>
    <n v="1"/>
    <n v="3"/>
    <n v="3"/>
    <s v="Y"/>
    <n v="3"/>
    <n v="2"/>
    <n v="26"/>
    <n v="4"/>
    <n v="20"/>
    <n v="17"/>
    <n v="6"/>
    <n v="17169"/>
    <n v="1"/>
    <n v="5"/>
    <n v="82"/>
    <n v="26703"/>
    <n v="80"/>
    <n v="2"/>
  </r>
  <r>
    <n v="1445"/>
    <x v="2"/>
    <x v="1"/>
    <x v="0"/>
    <x v="0"/>
    <x v="0"/>
    <x v="1"/>
    <x v="2"/>
    <x v="2"/>
    <x v="0"/>
    <x v="0"/>
    <n v="2"/>
    <x v="0"/>
    <x v="2"/>
    <x v="1"/>
    <x v="0"/>
    <x v="1"/>
    <x v="0"/>
    <n v="12"/>
    <x v="0"/>
    <x v="3"/>
    <x v="0"/>
    <n v="3"/>
    <x v="1"/>
    <s v="0-8 Years"/>
    <x v="0"/>
    <x v="0"/>
    <x v="2"/>
    <n v="24"/>
    <n v="4"/>
    <n v="1"/>
    <n v="4"/>
    <n v="3"/>
    <n v="3"/>
    <s v="Y"/>
    <n v="3"/>
    <n v="3"/>
    <n v="5"/>
    <n v="3"/>
    <n v="5"/>
    <n v="4"/>
    <n v="3"/>
    <n v="4162"/>
    <n v="1"/>
    <n v="0"/>
    <n v="42"/>
    <n v="15211"/>
    <n v="80"/>
    <n v="2"/>
  </r>
  <r>
    <n v="1446"/>
    <x v="1"/>
    <x v="1"/>
    <x v="0"/>
    <x v="0"/>
    <x v="1"/>
    <x v="4"/>
    <x v="3"/>
    <x v="2"/>
    <x v="1"/>
    <x v="0"/>
    <n v="2"/>
    <x v="0"/>
    <x v="0"/>
    <x v="1"/>
    <x v="2"/>
    <x v="4"/>
    <x v="1"/>
    <n v="12"/>
    <x v="0"/>
    <x v="3"/>
    <x v="0"/>
    <n v="3"/>
    <x v="2"/>
    <s v="0-8 Years"/>
    <x v="2"/>
    <x v="0"/>
    <x v="2"/>
    <n v="32"/>
    <n v="7"/>
    <n v="5"/>
    <n v="4"/>
    <n v="3"/>
    <n v="4"/>
    <s v="Y"/>
    <n v="3"/>
    <n v="3"/>
    <n v="7"/>
    <n v="2"/>
    <n v="4"/>
    <n v="3"/>
    <n v="3"/>
    <n v="9204"/>
    <n v="1"/>
    <n v="0"/>
    <n v="97"/>
    <n v="23343"/>
    <n v="80"/>
    <n v="1"/>
  </r>
  <r>
    <n v="1447"/>
    <x v="1"/>
    <x v="1"/>
    <x v="0"/>
    <x v="1"/>
    <x v="0"/>
    <x v="3"/>
    <x v="0"/>
    <x v="2"/>
    <x v="0"/>
    <x v="1"/>
    <n v="1"/>
    <x v="2"/>
    <x v="1"/>
    <x v="1"/>
    <x v="1"/>
    <x v="5"/>
    <x v="1"/>
    <n v="17"/>
    <x v="0"/>
    <x v="0"/>
    <x v="0"/>
    <n v="2"/>
    <x v="2"/>
    <s v="0-8 Years"/>
    <x v="0"/>
    <x v="0"/>
    <x v="2"/>
    <n v="34"/>
    <n v="1"/>
    <n v="3"/>
    <n v="4"/>
    <n v="2"/>
    <n v="2"/>
    <s v="Y"/>
    <n v="3"/>
    <n v="1"/>
    <n v="7"/>
    <n v="2"/>
    <n v="5"/>
    <n v="4"/>
    <n v="2"/>
    <n v="3294"/>
    <n v="1"/>
    <n v="0"/>
    <n v="86"/>
    <n v="3708"/>
    <n v="80"/>
    <n v="1"/>
  </r>
  <r>
    <n v="1448"/>
    <x v="0"/>
    <x v="1"/>
    <x v="0"/>
    <x v="1"/>
    <x v="0"/>
    <x v="4"/>
    <x v="2"/>
    <x v="0"/>
    <x v="1"/>
    <x v="2"/>
    <n v="1"/>
    <x v="1"/>
    <x v="2"/>
    <x v="1"/>
    <x v="1"/>
    <x v="6"/>
    <x v="0"/>
    <n v="12"/>
    <x v="0"/>
    <x v="0"/>
    <x v="0"/>
    <n v="5"/>
    <x v="2"/>
    <s v="0-8 Years"/>
    <x v="2"/>
    <x v="0"/>
    <x v="2"/>
    <n v="41"/>
    <n v="5"/>
    <n v="5"/>
    <n v="2"/>
    <n v="4"/>
    <n v="3"/>
    <s v="Y"/>
    <n v="3"/>
    <n v="1"/>
    <n v="7"/>
    <n v="2"/>
    <n v="4"/>
    <n v="2"/>
    <n v="3"/>
    <n v="2127"/>
    <n v="1"/>
    <n v="0"/>
    <n v="90"/>
    <n v="5561"/>
    <n v="80"/>
    <n v="0"/>
  </r>
  <r>
    <n v="1449"/>
    <x v="1"/>
    <x v="1"/>
    <x v="2"/>
    <x v="1"/>
    <x v="1"/>
    <x v="2"/>
    <x v="1"/>
    <x v="1"/>
    <x v="1"/>
    <x v="0"/>
    <n v="2"/>
    <x v="2"/>
    <x v="2"/>
    <x v="2"/>
    <x v="1"/>
    <x v="8"/>
    <x v="1"/>
    <n v="11"/>
    <x v="0"/>
    <x v="3"/>
    <x v="1"/>
    <n v="2"/>
    <x v="3"/>
    <s v="0-8 Years"/>
    <x v="1"/>
    <x v="0"/>
    <x v="1"/>
    <n v="40"/>
    <n v="9"/>
    <n v="4"/>
    <n v="3"/>
    <n v="3"/>
    <n v="3"/>
    <s v="Y"/>
    <n v="3"/>
    <n v="3"/>
    <n v="11"/>
    <n v="4"/>
    <n v="8"/>
    <n v="7"/>
    <n v="7"/>
    <n v="3975"/>
    <n v="1"/>
    <n v="0"/>
    <n v="81"/>
    <n v="23099"/>
    <n v="80"/>
    <n v="2"/>
  </r>
  <r>
    <n v="1453"/>
    <x v="1"/>
    <x v="1"/>
    <x v="0"/>
    <x v="0"/>
    <x v="1"/>
    <x v="0"/>
    <x v="0"/>
    <x v="3"/>
    <x v="1"/>
    <x v="0"/>
    <n v="3"/>
    <x v="0"/>
    <x v="0"/>
    <x v="2"/>
    <x v="2"/>
    <x v="1"/>
    <x v="1"/>
    <n v="18"/>
    <x v="0"/>
    <x v="0"/>
    <x v="1"/>
    <n v="5"/>
    <x v="1"/>
    <s v="9-16 Years"/>
    <x v="1"/>
    <x v="1"/>
    <x v="1"/>
    <n v="31"/>
    <n v="8"/>
    <n v="2"/>
    <n v="1"/>
    <n v="3"/>
    <n v="4"/>
    <s v="Y"/>
    <n v="3"/>
    <n v="1"/>
    <n v="13"/>
    <n v="3"/>
    <n v="13"/>
    <n v="7"/>
    <n v="9"/>
    <n v="10793"/>
    <n v="1"/>
    <n v="9"/>
    <n v="31"/>
    <n v="8386"/>
    <n v="80"/>
    <n v="1"/>
  </r>
  <r>
    <n v="1457"/>
    <x v="0"/>
    <x v="0"/>
    <x v="0"/>
    <x v="0"/>
    <x v="1"/>
    <x v="3"/>
    <x v="3"/>
    <x v="3"/>
    <x v="1"/>
    <x v="0"/>
    <n v="3"/>
    <x v="0"/>
    <x v="0"/>
    <x v="2"/>
    <x v="2"/>
    <x v="4"/>
    <x v="1"/>
    <n v="11"/>
    <x v="0"/>
    <x v="0"/>
    <x v="3"/>
    <n v="1"/>
    <x v="3"/>
    <s v="0-8 Years"/>
    <x v="1"/>
    <x v="2"/>
    <x v="2"/>
    <n v="46"/>
    <n v="9"/>
    <n v="3"/>
    <n v="1"/>
    <n v="3"/>
    <n v="4"/>
    <s v="Y"/>
    <n v="3"/>
    <n v="1"/>
    <n v="28"/>
    <n v="4"/>
    <n v="7"/>
    <n v="7"/>
    <n v="3"/>
    <n v="10096"/>
    <n v="1"/>
    <n v="4"/>
    <n v="52"/>
    <n v="15986"/>
    <n v="80"/>
    <n v="1"/>
  </r>
  <r>
    <n v="1458"/>
    <x v="1"/>
    <x v="0"/>
    <x v="2"/>
    <x v="1"/>
    <x v="0"/>
    <x v="3"/>
    <x v="0"/>
    <x v="3"/>
    <x v="0"/>
    <x v="1"/>
    <n v="1"/>
    <x v="2"/>
    <x v="3"/>
    <x v="0"/>
    <x v="1"/>
    <x v="6"/>
    <x v="0"/>
    <n v="23"/>
    <x v="1"/>
    <x v="2"/>
    <x v="1"/>
    <n v="2"/>
    <x v="3"/>
    <s v="0-8 Years"/>
    <x v="2"/>
    <x v="0"/>
    <x v="2"/>
    <n v="39"/>
    <n v="2"/>
    <n v="3"/>
    <n v="1"/>
    <n v="2"/>
    <n v="1"/>
    <s v="Y"/>
    <n v="4"/>
    <n v="2"/>
    <n v="11"/>
    <n v="4"/>
    <n v="1"/>
    <n v="0"/>
    <n v="0"/>
    <n v="3646"/>
    <n v="1"/>
    <n v="0"/>
    <n v="54"/>
    <n v="17181"/>
    <n v="80"/>
    <n v="0"/>
  </r>
  <r>
    <n v="1459"/>
    <x v="1"/>
    <x v="0"/>
    <x v="1"/>
    <x v="1"/>
    <x v="0"/>
    <x v="4"/>
    <x v="0"/>
    <x v="1"/>
    <x v="0"/>
    <x v="2"/>
    <n v="3"/>
    <x v="3"/>
    <x v="1"/>
    <x v="0"/>
    <x v="0"/>
    <x v="1"/>
    <x v="1"/>
    <n v="11"/>
    <x v="0"/>
    <x v="0"/>
    <x v="1"/>
    <n v="2"/>
    <x v="1"/>
    <s v="9-16 Years"/>
    <x v="1"/>
    <x v="2"/>
    <x v="1"/>
    <n v="31"/>
    <n v="1"/>
    <n v="5"/>
    <n v="3"/>
    <n v="4"/>
    <n v="2"/>
    <s v="Y"/>
    <n v="3"/>
    <n v="1"/>
    <n v="10"/>
    <n v="3"/>
    <n v="10"/>
    <n v="8"/>
    <n v="7"/>
    <n v="7446"/>
    <n v="1"/>
    <n v="4"/>
    <n v="100"/>
    <n v="8931"/>
    <n v="80"/>
    <n v="0"/>
  </r>
  <r>
    <n v="1460"/>
    <x v="0"/>
    <x v="1"/>
    <x v="0"/>
    <x v="1"/>
    <x v="2"/>
    <x v="3"/>
    <x v="2"/>
    <x v="0"/>
    <x v="1"/>
    <x v="3"/>
    <n v="3"/>
    <x v="4"/>
    <x v="3"/>
    <x v="2"/>
    <x v="2"/>
    <x v="6"/>
    <x v="0"/>
    <n v="18"/>
    <x v="0"/>
    <x v="2"/>
    <x v="2"/>
    <n v="2"/>
    <x v="1"/>
    <s v="0-8 Years"/>
    <x v="1"/>
    <x v="0"/>
    <x v="1"/>
    <n v="45"/>
    <n v="20"/>
    <n v="3"/>
    <n v="2"/>
    <n v="1"/>
    <n v="1"/>
    <s v="Y"/>
    <n v="3"/>
    <n v="2"/>
    <n v="24"/>
    <n v="3"/>
    <n v="7"/>
    <n v="7"/>
    <n v="7"/>
    <n v="10851"/>
    <n v="1"/>
    <n v="0"/>
    <n v="95"/>
    <n v="19863"/>
    <n v="80"/>
    <n v="1"/>
  </r>
  <r>
    <n v="1461"/>
    <x v="1"/>
    <x v="1"/>
    <x v="0"/>
    <x v="2"/>
    <x v="1"/>
    <x v="0"/>
    <x v="2"/>
    <x v="2"/>
    <x v="0"/>
    <x v="2"/>
    <n v="1"/>
    <x v="8"/>
    <x v="1"/>
    <x v="0"/>
    <x v="1"/>
    <x v="3"/>
    <x v="1"/>
    <n v="18"/>
    <x v="0"/>
    <x v="1"/>
    <x v="0"/>
    <n v="3"/>
    <x v="1"/>
    <s v="0-8 Years"/>
    <x v="2"/>
    <x v="0"/>
    <x v="2"/>
    <n v="31"/>
    <n v="8"/>
    <n v="2"/>
    <n v="4"/>
    <n v="4"/>
    <n v="2"/>
    <s v="Y"/>
    <n v="3"/>
    <n v="4"/>
    <n v="8"/>
    <n v="3"/>
    <n v="3"/>
    <n v="2"/>
    <n v="2"/>
    <n v="2109"/>
    <n v="1"/>
    <n v="0"/>
    <n v="96"/>
    <n v="24609"/>
    <n v="80"/>
    <n v="0"/>
  </r>
  <r>
    <n v="1464"/>
    <x v="1"/>
    <x v="0"/>
    <x v="1"/>
    <x v="1"/>
    <x v="0"/>
    <x v="3"/>
    <x v="0"/>
    <x v="0"/>
    <x v="1"/>
    <x v="0"/>
    <n v="1"/>
    <x v="2"/>
    <x v="0"/>
    <x v="1"/>
    <x v="1"/>
    <x v="2"/>
    <x v="0"/>
    <n v="13"/>
    <x v="0"/>
    <x v="3"/>
    <x v="0"/>
    <n v="2"/>
    <x v="0"/>
    <s v="0-8 Years"/>
    <x v="2"/>
    <x v="0"/>
    <x v="2"/>
    <n v="31"/>
    <n v="2"/>
    <n v="3"/>
    <n v="2"/>
    <n v="3"/>
    <n v="4"/>
    <s v="Y"/>
    <n v="3"/>
    <n v="3"/>
    <n v="7"/>
    <n v="1"/>
    <n v="2"/>
    <n v="2"/>
    <n v="2"/>
    <n v="3722"/>
    <n v="1"/>
    <n v="2"/>
    <n v="94"/>
    <n v="21081"/>
    <n v="80"/>
    <n v="1"/>
  </r>
  <r>
    <n v="1465"/>
    <x v="0"/>
    <x v="1"/>
    <x v="0"/>
    <x v="1"/>
    <x v="3"/>
    <x v="3"/>
    <x v="4"/>
    <x v="0"/>
    <x v="1"/>
    <x v="0"/>
    <n v="3"/>
    <x v="3"/>
    <x v="0"/>
    <x v="1"/>
    <x v="2"/>
    <x v="4"/>
    <x v="0"/>
    <n v="18"/>
    <x v="0"/>
    <x v="1"/>
    <x v="1"/>
    <n v="4"/>
    <x v="3"/>
    <s v="0-8 Years"/>
    <x v="2"/>
    <x v="0"/>
    <x v="2"/>
    <n v="45"/>
    <n v="29"/>
    <n v="3"/>
    <n v="2"/>
    <n v="3"/>
    <n v="4"/>
    <s v="Y"/>
    <n v="3"/>
    <n v="4"/>
    <n v="10"/>
    <n v="4"/>
    <n v="3"/>
    <n v="1"/>
    <n v="2"/>
    <n v="9380"/>
    <n v="1"/>
    <n v="1"/>
    <n v="55"/>
    <n v="14720"/>
    <n v="80"/>
    <n v="2"/>
  </r>
  <r>
    <n v="1466"/>
    <x v="0"/>
    <x v="1"/>
    <x v="0"/>
    <x v="0"/>
    <x v="1"/>
    <x v="3"/>
    <x v="3"/>
    <x v="1"/>
    <x v="1"/>
    <x v="0"/>
    <n v="2"/>
    <x v="0"/>
    <x v="3"/>
    <x v="2"/>
    <x v="0"/>
    <x v="4"/>
    <x v="1"/>
    <n v="11"/>
    <x v="0"/>
    <x v="0"/>
    <x v="1"/>
    <n v="3"/>
    <x v="1"/>
    <s v="0-8 Years"/>
    <x v="2"/>
    <x v="0"/>
    <x v="2"/>
    <n v="48"/>
    <n v="7"/>
    <n v="3"/>
    <n v="3"/>
    <n v="3"/>
    <n v="1"/>
    <s v="Y"/>
    <n v="3"/>
    <n v="1"/>
    <n v="15"/>
    <n v="3"/>
    <n v="2"/>
    <n v="2"/>
    <n v="2"/>
    <n v="5486"/>
    <n v="1"/>
    <n v="2"/>
    <n v="96"/>
    <n v="24795"/>
    <n v="80"/>
    <n v="3"/>
  </r>
  <r>
    <n v="1467"/>
    <x v="1"/>
    <x v="0"/>
    <x v="0"/>
    <x v="2"/>
    <x v="1"/>
    <x v="2"/>
    <x v="4"/>
    <x v="3"/>
    <x v="0"/>
    <x v="0"/>
    <n v="1"/>
    <x v="8"/>
    <x v="2"/>
    <x v="1"/>
    <x v="1"/>
    <x v="1"/>
    <x v="1"/>
    <n v="15"/>
    <x v="0"/>
    <x v="1"/>
    <x v="0"/>
    <n v="0"/>
    <x v="1"/>
    <s v="0-8 Years"/>
    <x v="2"/>
    <x v="0"/>
    <x v="2"/>
    <n v="34"/>
    <n v="9"/>
    <n v="4"/>
    <n v="1"/>
    <n v="3"/>
    <n v="3"/>
    <s v="Y"/>
    <n v="3"/>
    <n v="4"/>
    <n v="2"/>
    <n v="3"/>
    <n v="2"/>
    <n v="2"/>
    <n v="2"/>
    <n v="2742"/>
    <n v="1"/>
    <n v="2"/>
    <n v="52"/>
    <n v="3072"/>
    <n v="80"/>
    <n v="0"/>
  </r>
  <r>
    <n v="1468"/>
    <x v="1"/>
    <x v="1"/>
    <x v="2"/>
    <x v="1"/>
    <x v="1"/>
    <x v="1"/>
    <x v="2"/>
    <x v="2"/>
    <x v="1"/>
    <x v="1"/>
    <n v="3"/>
    <x v="7"/>
    <x v="1"/>
    <x v="2"/>
    <x v="3"/>
    <x v="6"/>
    <x v="1"/>
    <n v="11"/>
    <x v="0"/>
    <x v="3"/>
    <x v="1"/>
    <n v="5"/>
    <x v="1"/>
    <s v="9-16 Years"/>
    <x v="1"/>
    <x v="2"/>
    <x v="1"/>
    <n v="40"/>
    <n v="8"/>
    <n v="1"/>
    <n v="4"/>
    <n v="2"/>
    <n v="2"/>
    <s v="Y"/>
    <n v="3"/>
    <n v="3"/>
    <n v="16"/>
    <n v="3"/>
    <n v="9"/>
    <n v="8"/>
    <n v="8"/>
    <n v="13757"/>
    <n v="1"/>
    <n v="4"/>
    <n v="55"/>
    <n v="25178"/>
    <n v="80"/>
    <n v="1"/>
  </r>
  <r>
    <n v="1469"/>
    <x v="2"/>
    <x v="1"/>
    <x v="0"/>
    <x v="0"/>
    <x v="0"/>
    <x v="3"/>
    <x v="2"/>
    <x v="2"/>
    <x v="1"/>
    <x v="0"/>
    <n v="2"/>
    <x v="0"/>
    <x v="3"/>
    <x v="0"/>
    <x v="2"/>
    <x v="1"/>
    <x v="1"/>
    <n v="18"/>
    <x v="0"/>
    <x v="1"/>
    <x v="0"/>
    <n v="4"/>
    <x v="1"/>
    <s v="0-8 Years"/>
    <x v="0"/>
    <x v="0"/>
    <x v="2"/>
    <n v="28"/>
    <n v="5"/>
    <n v="3"/>
    <n v="4"/>
    <n v="3"/>
    <n v="1"/>
    <s v="Y"/>
    <n v="3"/>
    <n v="4"/>
    <n v="6"/>
    <n v="3"/>
    <n v="5"/>
    <n v="4"/>
    <n v="3"/>
    <n v="8463"/>
    <n v="1"/>
    <n v="1"/>
    <n v="84"/>
    <n v="23490"/>
    <n v="80"/>
    <n v="0"/>
  </r>
  <r>
    <n v="1471"/>
    <x v="0"/>
    <x v="1"/>
    <x v="2"/>
    <x v="1"/>
    <x v="0"/>
    <x v="3"/>
    <x v="0"/>
    <x v="1"/>
    <x v="1"/>
    <x v="1"/>
    <n v="1"/>
    <x v="2"/>
    <x v="2"/>
    <x v="0"/>
    <x v="1"/>
    <x v="8"/>
    <x v="1"/>
    <n v="14"/>
    <x v="0"/>
    <x v="1"/>
    <x v="0"/>
    <n v="5"/>
    <x v="1"/>
    <s v="0-8 Years"/>
    <x v="2"/>
    <x v="0"/>
    <x v="2"/>
    <n v="44"/>
    <n v="5"/>
    <n v="3"/>
    <n v="3"/>
    <n v="2"/>
    <n v="3"/>
    <s v="Y"/>
    <n v="3"/>
    <n v="4"/>
    <n v="7"/>
    <n v="3"/>
    <n v="5"/>
    <n v="2"/>
    <n v="3"/>
    <n v="3162"/>
    <n v="1"/>
    <n v="0"/>
    <n v="90"/>
    <n v="7973"/>
    <n v="80"/>
    <n v="0"/>
  </r>
  <r>
    <n v="1472"/>
    <x v="3"/>
    <x v="1"/>
    <x v="0"/>
    <x v="1"/>
    <x v="0"/>
    <x v="3"/>
    <x v="2"/>
    <x v="2"/>
    <x v="1"/>
    <x v="2"/>
    <n v="4"/>
    <x v="7"/>
    <x v="1"/>
    <x v="0"/>
    <x v="4"/>
    <x v="4"/>
    <x v="1"/>
    <n v="12"/>
    <x v="0"/>
    <x v="2"/>
    <x v="4"/>
    <n v="2"/>
    <x v="2"/>
    <s v="9-16 Years"/>
    <x v="1"/>
    <x v="1"/>
    <x v="1"/>
    <n v="53"/>
    <n v="2"/>
    <n v="3"/>
    <n v="4"/>
    <n v="4"/>
    <n v="2"/>
    <s v="Y"/>
    <n v="3"/>
    <n v="2"/>
    <n v="35"/>
    <n v="2"/>
    <n v="9"/>
    <n v="8"/>
    <n v="8"/>
    <n v="16598"/>
    <n v="1"/>
    <n v="8"/>
    <n v="39"/>
    <n v="19764"/>
    <n v="80"/>
    <n v="0"/>
  </r>
  <r>
    <n v="1473"/>
    <x v="0"/>
    <x v="1"/>
    <x v="0"/>
    <x v="1"/>
    <x v="0"/>
    <x v="2"/>
    <x v="4"/>
    <x v="3"/>
    <x v="1"/>
    <x v="0"/>
    <n v="2"/>
    <x v="4"/>
    <x v="2"/>
    <x v="1"/>
    <x v="0"/>
    <x v="6"/>
    <x v="1"/>
    <n v="14"/>
    <x v="0"/>
    <x v="2"/>
    <x v="2"/>
    <n v="0"/>
    <x v="2"/>
    <s v="0-8 Years"/>
    <x v="2"/>
    <x v="0"/>
    <x v="2"/>
    <n v="49"/>
    <n v="5"/>
    <n v="4"/>
    <n v="1"/>
    <n v="3"/>
    <n v="3"/>
    <s v="Y"/>
    <n v="3"/>
    <n v="2"/>
    <n v="20"/>
    <n v="2"/>
    <n v="3"/>
    <n v="2"/>
    <n v="2"/>
    <n v="6651"/>
    <n v="1"/>
    <n v="1"/>
    <n v="96"/>
    <n v="21534"/>
    <n v="80"/>
    <n v="1"/>
  </r>
  <r>
    <n v="1474"/>
    <x v="1"/>
    <x v="1"/>
    <x v="0"/>
    <x v="1"/>
    <x v="0"/>
    <x v="3"/>
    <x v="2"/>
    <x v="1"/>
    <x v="1"/>
    <x v="0"/>
    <n v="1"/>
    <x v="1"/>
    <x v="2"/>
    <x v="2"/>
    <x v="1"/>
    <x v="6"/>
    <x v="1"/>
    <n v="14"/>
    <x v="0"/>
    <x v="3"/>
    <x v="0"/>
    <n v="3"/>
    <x v="3"/>
    <s v="0-8 Years"/>
    <x v="2"/>
    <x v="0"/>
    <x v="2"/>
    <n v="40"/>
    <n v="2"/>
    <n v="3"/>
    <n v="3"/>
    <n v="3"/>
    <n v="3"/>
    <s v="Y"/>
    <n v="3"/>
    <n v="3"/>
    <n v="8"/>
    <n v="4"/>
    <n v="3"/>
    <n v="1"/>
    <n v="2"/>
    <n v="2345"/>
    <n v="1"/>
    <n v="1"/>
    <n v="68"/>
    <n v="8045"/>
    <n v="80"/>
    <n v="1"/>
  </r>
  <r>
    <n v="1475"/>
    <x v="0"/>
    <x v="1"/>
    <x v="0"/>
    <x v="1"/>
    <x v="2"/>
    <x v="3"/>
    <x v="0"/>
    <x v="2"/>
    <x v="1"/>
    <x v="0"/>
    <n v="1"/>
    <x v="1"/>
    <x v="1"/>
    <x v="0"/>
    <x v="1"/>
    <x v="1"/>
    <x v="1"/>
    <n v="13"/>
    <x v="0"/>
    <x v="3"/>
    <x v="0"/>
    <n v="3"/>
    <x v="2"/>
    <s v="0-8 Years"/>
    <x v="2"/>
    <x v="0"/>
    <x v="2"/>
    <n v="44"/>
    <n v="20"/>
    <n v="3"/>
    <n v="4"/>
    <n v="3"/>
    <n v="2"/>
    <s v="Y"/>
    <n v="3"/>
    <n v="3"/>
    <n v="6"/>
    <n v="2"/>
    <n v="5"/>
    <n v="2"/>
    <n v="3"/>
    <n v="3420"/>
    <n v="1"/>
    <n v="1"/>
    <n v="49"/>
    <n v="21158"/>
    <n v="80"/>
    <n v="0"/>
  </r>
  <r>
    <n v="1477"/>
    <x v="1"/>
    <x v="1"/>
    <x v="1"/>
    <x v="0"/>
    <x v="1"/>
    <x v="3"/>
    <x v="2"/>
    <x v="2"/>
    <x v="1"/>
    <x v="0"/>
    <n v="2"/>
    <x v="0"/>
    <x v="3"/>
    <x v="1"/>
    <x v="0"/>
    <x v="1"/>
    <x v="1"/>
    <n v="14"/>
    <x v="0"/>
    <x v="0"/>
    <x v="0"/>
    <n v="2"/>
    <x v="1"/>
    <s v="0-8 Years"/>
    <x v="2"/>
    <x v="0"/>
    <x v="2"/>
    <n v="33"/>
    <n v="7"/>
    <n v="3"/>
    <n v="4"/>
    <n v="3"/>
    <n v="1"/>
    <s v="Y"/>
    <n v="3"/>
    <n v="1"/>
    <n v="5"/>
    <n v="3"/>
    <n v="4"/>
    <n v="3"/>
    <n v="3"/>
    <n v="4373"/>
    <n v="1"/>
    <n v="0"/>
    <n v="54"/>
    <n v="17456"/>
    <n v="80"/>
    <n v="2"/>
  </r>
  <r>
    <n v="1478"/>
    <x v="1"/>
    <x v="1"/>
    <x v="0"/>
    <x v="0"/>
    <x v="0"/>
    <x v="3"/>
    <x v="1"/>
    <x v="2"/>
    <x v="1"/>
    <x v="3"/>
    <n v="2"/>
    <x v="0"/>
    <x v="3"/>
    <x v="0"/>
    <x v="0"/>
    <x v="8"/>
    <x v="1"/>
    <n v="18"/>
    <x v="0"/>
    <x v="1"/>
    <x v="1"/>
    <n v="2"/>
    <x v="1"/>
    <s v="9-16 Years"/>
    <x v="1"/>
    <x v="0"/>
    <x v="3"/>
    <n v="34"/>
    <n v="3"/>
    <n v="3"/>
    <n v="4"/>
    <n v="1"/>
    <n v="1"/>
    <s v="Y"/>
    <n v="3"/>
    <n v="4"/>
    <n v="15"/>
    <n v="3"/>
    <n v="13"/>
    <n v="9"/>
    <n v="12"/>
    <n v="4759"/>
    <n v="1"/>
    <n v="3"/>
    <n v="81"/>
    <n v="15891"/>
    <n v="80"/>
    <n v="0"/>
  </r>
  <r>
    <n v="1479"/>
    <x v="2"/>
    <x v="1"/>
    <x v="0"/>
    <x v="0"/>
    <x v="4"/>
    <x v="1"/>
    <x v="0"/>
    <x v="2"/>
    <x v="1"/>
    <x v="0"/>
    <n v="2"/>
    <x v="0"/>
    <x v="2"/>
    <x v="1"/>
    <x v="0"/>
    <x v="0"/>
    <x v="1"/>
    <n v="15"/>
    <x v="0"/>
    <x v="3"/>
    <x v="0"/>
    <n v="2"/>
    <x v="2"/>
    <s v="0-8 Years"/>
    <x v="2"/>
    <x v="0"/>
    <x v="2"/>
    <n v="30"/>
    <n v="16"/>
    <n v="1"/>
    <n v="4"/>
    <n v="3"/>
    <n v="3"/>
    <s v="Y"/>
    <n v="3"/>
    <n v="3"/>
    <n v="4"/>
    <n v="2"/>
    <n v="2"/>
    <n v="1"/>
    <n v="2"/>
    <n v="5301"/>
    <n v="1"/>
    <n v="2"/>
    <n v="96"/>
    <n v="2939"/>
    <n v="80"/>
    <n v="2"/>
  </r>
  <r>
    <n v="1480"/>
    <x v="0"/>
    <x v="1"/>
    <x v="1"/>
    <x v="1"/>
    <x v="1"/>
    <x v="0"/>
    <x v="2"/>
    <x v="3"/>
    <x v="0"/>
    <x v="0"/>
    <n v="1"/>
    <x v="2"/>
    <x v="0"/>
    <x v="0"/>
    <x v="1"/>
    <x v="1"/>
    <x v="1"/>
    <n v="13"/>
    <x v="0"/>
    <x v="3"/>
    <x v="1"/>
    <n v="3"/>
    <x v="1"/>
    <s v="9-16 Years"/>
    <x v="1"/>
    <x v="2"/>
    <x v="1"/>
    <n v="42"/>
    <n v="9"/>
    <n v="2"/>
    <n v="1"/>
    <n v="3"/>
    <n v="4"/>
    <s v="Y"/>
    <n v="3"/>
    <n v="3"/>
    <n v="12"/>
    <n v="3"/>
    <n v="12"/>
    <n v="9"/>
    <n v="8"/>
    <n v="3673"/>
    <n v="1"/>
    <n v="5"/>
    <n v="74"/>
    <n v="16458"/>
    <n v="80"/>
    <n v="0"/>
  </r>
  <r>
    <n v="1481"/>
    <x v="0"/>
    <x v="1"/>
    <x v="1"/>
    <x v="0"/>
    <x v="0"/>
    <x v="4"/>
    <x v="3"/>
    <x v="3"/>
    <x v="0"/>
    <x v="0"/>
    <n v="2"/>
    <x v="0"/>
    <x v="2"/>
    <x v="1"/>
    <x v="0"/>
    <x v="7"/>
    <x v="1"/>
    <n v="12"/>
    <x v="0"/>
    <x v="3"/>
    <x v="1"/>
    <n v="4"/>
    <x v="2"/>
    <s v="0-8 Years"/>
    <x v="2"/>
    <x v="0"/>
    <x v="2"/>
    <n v="44"/>
    <n v="1"/>
    <n v="5"/>
    <n v="1"/>
    <n v="3"/>
    <n v="3"/>
    <s v="Y"/>
    <n v="3"/>
    <n v="3"/>
    <n v="11"/>
    <n v="2"/>
    <n v="1"/>
    <n v="0"/>
    <n v="0"/>
    <n v="4768"/>
    <n v="1"/>
    <n v="0"/>
    <n v="79"/>
    <n v="9282"/>
    <n v="80"/>
    <n v="1"/>
  </r>
  <r>
    <n v="1482"/>
    <x v="2"/>
    <x v="1"/>
    <x v="2"/>
    <x v="1"/>
    <x v="1"/>
    <x v="3"/>
    <x v="4"/>
    <x v="1"/>
    <x v="1"/>
    <x v="0"/>
    <n v="1"/>
    <x v="1"/>
    <x v="2"/>
    <x v="2"/>
    <x v="1"/>
    <x v="1"/>
    <x v="1"/>
    <n v="13"/>
    <x v="0"/>
    <x v="2"/>
    <x v="0"/>
    <n v="2"/>
    <x v="2"/>
    <s v="0-8 Years"/>
    <x v="2"/>
    <x v="0"/>
    <x v="2"/>
    <n v="30"/>
    <n v="7"/>
    <n v="3"/>
    <n v="3"/>
    <n v="3"/>
    <n v="3"/>
    <s v="Y"/>
    <n v="3"/>
    <n v="2"/>
    <n v="1"/>
    <n v="2"/>
    <n v="1"/>
    <n v="0"/>
    <n v="0"/>
    <n v="1274"/>
    <n v="1"/>
    <n v="0"/>
    <n v="64"/>
    <n v="7152"/>
    <n v="80"/>
    <n v="2"/>
  </r>
  <r>
    <n v="1483"/>
    <x v="3"/>
    <x v="1"/>
    <x v="0"/>
    <x v="1"/>
    <x v="0"/>
    <x v="0"/>
    <x v="0"/>
    <x v="0"/>
    <x v="1"/>
    <x v="2"/>
    <n v="2"/>
    <x v="1"/>
    <x v="2"/>
    <x v="1"/>
    <x v="0"/>
    <x v="1"/>
    <x v="1"/>
    <n v="24"/>
    <x v="1"/>
    <x v="0"/>
    <x v="1"/>
    <n v="2"/>
    <x v="2"/>
    <s v="9-16 Years"/>
    <x v="1"/>
    <x v="0"/>
    <x v="1"/>
    <n v="57"/>
    <n v="1"/>
    <n v="2"/>
    <n v="2"/>
    <n v="4"/>
    <n v="3"/>
    <s v="Y"/>
    <n v="4"/>
    <n v="1"/>
    <n v="13"/>
    <n v="2"/>
    <n v="12"/>
    <n v="9"/>
    <n v="8"/>
    <n v="4900"/>
    <n v="1"/>
    <n v="2"/>
    <n v="93"/>
    <n v="2721"/>
    <n v="80"/>
    <n v="1"/>
  </r>
  <r>
    <n v="1484"/>
    <x v="0"/>
    <x v="1"/>
    <x v="0"/>
    <x v="1"/>
    <x v="1"/>
    <x v="2"/>
    <x v="0"/>
    <x v="1"/>
    <x v="1"/>
    <x v="0"/>
    <n v="3"/>
    <x v="4"/>
    <x v="1"/>
    <x v="2"/>
    <x v="2"/>
    <x v="8"/>
    <x v="1"/>
    <n v="14"/>
    <x v="0"/>
    <x v="2"/>
    <x v="3"/>
    <n v="3"/>
    <x v="1"/>
    <s v="0-8 Years"/>
    <x v="1"/>
    <x v="0"/>
    <x v="1"/>
    <n v="49"/>
    <n v="7"/>
    <n v="4"/>
    <n v="3"/>
    <n v="3"/>
    <n v="2"/>
    <s v="Y"/>
    <n v="3"/>
    <n v="2"/>
    <n v="29"/>
    <n v="3"/>
    <n v="8"/>
    <n v="7"/>
    <n v="7"/>
    <n v="10466"/>
    <n v="1"/>
    <n v="0"/>
    <n v="35"/>
    <n v="20948"/>
    <n v="80"/>
    <n v="2"/>
  </r>
  <r>
    <n v="1485"/>
    <x v="1"/>
    <x v="1"/>
    <x v="1"/>
    <x v="1"/>
    <x v="4"/>
    <x v="3"/>
    <x v="2"/>
    <x v="0"/>
    <x v="1"/>
    <x v="0"/>
    <n v="4"/>
    <x v="7"/>
    <x v="3"/>
    <x v="2"/>
    <x v="4"/>
    <x v="7"/>
    <x v="1"/>
    <n v="14"/>
    <x v="0"/>
    <x v="1"/>
    <x v="1"/>
    <n v="3"/>
    <x v="2"/>
    <s v="9-16 Years"/>
    <x v="1"/>
    <x v="2"/>
    <x v="1"/>
    <n v="34"/>
    <n v="15"/>
    <n v="3"/>
    <n v="2"/>
    <n v="3"/>
    <n v="1"/>
    <s v="Y"/>
    <n v="3"/>
    <n v="4"/>
    <n v="16"/>
    <n v="2"/>
    <n v="14"/>
    <n v="8"/>
    <n v="9"/>
    <n v="17007"/>
    <n v="1"/>
    <n v="6"/>
    <n v="71"/>
    <n v="11929"/>
    <n v="80"/>
    <n v="2"/>
  </r>
  <r>
    <n v="1486"/>
    <x v="2"/>
    <x v="0"/>
    <x v="1"/>
    <x v="0"/>
    <x v="0"/>
    <x v="3"/>
    <x v="4"/>
    <x v="3"/>
    <x v="1"/>
    <x v="0"/>
    <n v="1"/>
    <x v="6"/>
    <x v="2"/>
    <x v="1"/>
    <x v="1"/>
    <x v="8"/>
    <x v="1"/>
    <n v="15"/>
    <x v="0"/>
    <x v="1"/>
    <x v="0"/>
    <n v="3"/>
    <x v="3"/>
    <s v="0-8 Years"/>
    <x v="2"/>
    <x v="0"/>
    <x v="2"/>
    <n v="28"/>
    <n v="1"/>
    <n v="3"/>
    <n v="1"/>
    <n v="3"/>
    <n v="3"/>
    <s v="Y"/>
    <n v="3"/>
    <n v="4"/>
    <n v="5"/>
    <n v="4"/>
    <n v="3"/>
    <n v="2"/>
    <n v="2"/>
    <n v="2909"/>
    <n v="1"/>
    <n v="1"/>
    <n v="92"/>
    <n v="15747"/>
    <n v="80"/>
    <n v="1"/>
  </r>
  <r>
    <n v="1487"/>
    <x v="2"/>
    <x v="0"/>
    <x v="1"/>
    <x v="0"/>
    <x v="4"/>
    <x v="3"/>
    <x v="4"/>
    <x v="3"/>
    <x v="0"/>
    <x v="0"/>
    <n v="2"/>
    <x v="0"/>
    <x v="1"/>
    <x v="0"/>
    <x v="0"/>
    <x v="5"/>
    <x v="1"/>
    <n v="11"/>
    <x v="0"/>
    <x v="0"/>
    <x v="0"/>
    <n v="4"/>
    <x v="0"/>
    <s v="0-8 Years"/>
    <x v="2"/>
    <x v="0"/>
    <x v="2"/>
    <n v="29"/>
    <n v="13"/>
    <n v="3"/>
    <n v="1"/>
    <n v="3"/>
    <n v="2"/>
    <s v="Y"/>
    <n v="3"/>
    <n v="1"/>
    <n v="7"/>
    <n v="1"/>
    <n v="5"/>
    <n v="3"/>
    <n v="0"/>
    <n v="5765"/>
    <n v="1"/>
    <n v="0"/>
    <n v="51"/>
    <n v="17485"/>
    <n v="80"/>
    <n v="0"/>
  </r>
  <r>
    <n v="1489"/>
    <x v="1"/>
    <x v="0"/>
    <x v="0"/>
    <x v="0"/>
    <x v="2"/>
    <x v="2"/>
    <x v="2"/>
    <x v="3"/>
    <x v="0"/>
    <x v="1"/>
    <n v="2"/>
    <x v="0"/>
    <x v="1"/>
    <x v="0"/>
    <x v="0"/>
    <x v="1"/>
    <x v="0"/>
    <n v="23"/>
    <x v="1"/>
    <x v="3"/>
    <x v="1"/>
    <n v="2"/>
    <x v="3"/>
    <s v="9-16 Years"/>
    <x v="1"/>
    <x v="4"/>
    <x v="3"/>
    <n v="34"/>
    <n v="24"/>
    <n v="4"/>
    <n v="1"/>
    <n v="2"/>
    <n v="2"/>
    <s v="Y"/>
    <n v="4"/>
    <n v="3"/>
    <n v="16"/>
    <n v="4"/>
    <n v="15"/>
    <n v="9"/>
    <n v="10"/>
    <n v="4599"/>
    <n v="1"/>
    <n v="10"/>
    <n v="40"/>
    <n v="7815"/>
    <n v="80"/>
    <n v="0"/>
  </r>
  <r>
    <n v="1492"/>
    <x v="1"/>
    <x v="1"/>
    <x v="0"/>
    <x v="0"/>
    <x v="1"/>
    <x v="1"/>
    <x v="0"/>
    <x v="2"/>
    <x v="1"/>
    <x v="0"/>
    <n v="1"/>
    <x v="6"/>
    <x v="2"/>
    <x v="1"/>
    <x v="1"/>
    <x v="1"/>
    <x v="1"/>
    <n v="13"/>
    <x v="0"/>
    <x v="0"/>
    <x v="0"/>
    <n v="3"/>
    <x v="1"/>
    <s v="0-8 Years"/>
    <x v="2"/>
    <x v="0"/>
    <x v="2"/>
    <n v="35"/>
    <n v="7"/>
    <n v="1"/>
    <n v="4"/>
    <n v="3"/>
    <n v="3"/>
    <s v="Y"/>
    <n v="3"/>
    <n v="1"/>
    <n v="1"/>
    <n v="3"/>
    <n v="1"/>
    <n v="0"/>
    <n v="0"/>
    <n v="2404"/>
    <n v="1"/>
    <n v="0"/>
    <n v="76"/>
    <n v="16192"/>
    <n v="80"/>
    <n v="1"/>
  </r>
  <r>
    <n v="1494"/>
    <x v="2"/>
    <x v="0"/>
    <x v="1"/>
    <x v="1"/>
    <x v="1"/>
    <x v="3"/>
    <x v="2"/>
    <x v="0"/>
    <x v="1"/>
    <x v="0"/>
    <n v="1"/>
    <x v="2"/>
    <x v="3"/>
    <x v="0"/>
    <x v="1"/>
    <x v="6"/>
    <x v="0"/>
    <n v="11"/>
    <x v="0"/>
    <x v="3"/>
    <x v="0"/>
    <n v="2"/>
    <x v="2"/>
    <s v="0-8 Years"/>
    <x v="2"/>
    <x v="0"/>
    <x v="2"/>
    <n v="24"/>
    <n v="9"/>
    <n v="3"/>
    <n v="2"/>
    <n v="3"/>
    <n v="1"/>
    <s v="Y"/>
    <n v="3"/>
    <n v="3"/>
    <n v="4"/>
    <n v="2"/>
    <n v="0"/>
    <n v="0"/>
    <n v="0"/>
    <n v="3172"/>
    <n v="1"/>
    <n v="0"/>
    <n v="89"/>
    <n v="16998"/>
    <n v="80"/>
    <n v="0"/>
  </r>
  <r>
    <n v="1495"/>
    <x v="2"/>
    <x v="1"/>
    <x v="2"/>
    <x v="0"/>
    <x v="4"/>
    <x v="0"/>
    <x v="0"/>
    <x v="2"/>
    <x v="0"/>
    <x v="0"/>
    <n v="1"/>
    <x v="6"/>
    <x v="1"/>
    <x v="1"/>
    <x v="1"/>
    <x v="1"/>
    <x v="1"/>
    <n v="13"/>
    <x v="0"/>
    <x v="3"/>
    <x v="0"/>
    <n v="2"/>
    <x v="1"/>
    <s v="0-8 Years"/>
    <x v="2"/>
    <x v="0"/>
    <x v="2"/>
    <n v="24"/>
    <n v="13"/>
    <n v="2"/>
    <n v="4"/>
    <n v="3"/>
    <n v="2"/>
    <s v="Y"/>
    <n v="3"/>
    <n v="3"/>
    <n v="1"/>
    <n v="3"/>
    <n v="1"/>
    <n v="0"/>
    <n v="0"/>
    <n v="2033"/>
    <n v="1"/>
    <n v="0"/>
    <n v="78"/>
    <n v="7103"/>
    <n v="80"/>
    <n v="1"/>
  </r>
  <r>
    <n v="1496"/>
    <x v="0"/>
    <x v="1"/>
    <x v="1"/>
    <x v="1"/>
    <x v="0"/>
    <x v="1"/>
    <x v="2"/>
    <x v="0"/>
    <x v="1"/>
    <x v="0"/>
    <n v="3"/>
    <x v="3"/>
    <x v="2"/>
    <x v="0"/>
    <x v="2"/>
    <x v="5"/>
    <x v="0"/>
    <n v="18"/>
    <x v="0"/>
    <x v="2"/>
    <x v="1"/>
    <n v="2"/>
    <x v="2"/>
    <s v="0-8 Years"/>
    <x v="2"/>
    <x v="0"/>
    <x v="2"/>
    <n v="44"/>
    <n v="2"/>
    <n v="1"/>
    <n v="2"/>
    <n v="3"/>
    <n v="3"/>
    <s v="Y"/>
    <n v="3"/>
    <n v="2"/>
    <n v="16"/>
    <n v="2"/>
    <n v="2"/>
    <n v="2"/>
    <n v="2"/>
    <n v="10209"/>
    <n v="1"/>
    <n v="2"/>
    <n v="86"/>
    <n v="19719"/>
    <n v="80"/>
    <n v="0"/>
  </r>
  <r>
    <n v="1497"/>
    <x v="2"/>
    <x v="1"/>
    <x v="0"/>
    <x v="0"/>
    <x v="2"/>
    <x v="3"/>
    <x v="0"/>
    <x v="1"/>
    <x v="1"/>
    <x v="1"/>
    <n v="2"/>
    <x v="0"/>
    <x v="2"/>
    <x v="2"/>
    <x v="2"/>
    <x v="1"/>
    <x v="1"/>
    <n v="14"/>
    <x v="0"/>
    <x v="3"/>
    <x v="1"/>
    <n v="3"/>
    <x v="1"/>
    <s v="9-16 Years"/>
    <x v="1"/>
    <x v="0"/>
    <x v="0"/>
    <n v="29"/>
    <n v="19"/>
    <n v="3"/>
    <n v="3"/>
    <n v="2"/>
    <n v="3"/>
    <s v="Y"/>
    <n v="3"/>
    <n v="3"/>
    <n v="10"/>
    <n v="3"/>
    <n v="10"/>
    <n v="7"/>
    <n v="4"/>
    <n v="8620"/>
    <n v="1"/>
    <n v="0"/>
    <n v="77"/>
    <n v="23757"/>
    <n v="80"/>
    <n v="2"/>
  </r>
  <r>
    <n v="1499"/>
    <x v="2"/>
    <x v="1"/>
    <x v="0"/>
    <x v="2"/>
    <x v="0"/>
    <x v="3"/>
    <x v="0"/>
    <x v="1"/>
    <x v="1"/>
    <x v="0"/>
    <n v="1"/>
    <x v="8"/>
    <x v="2"/>
    <x v="2"/>
    <x v="1"/>
    <x v="1"/>
    <x v="1"/>
    <n v="21"/>
    <x v="1"/>
    <x v="0"/>
    <x v="0"/>
    <n v="3"/>
    <x v="3"/>
    <s v="0-8 Years"/>
    <x v="2"/>
    <x v="0"/>
    <x v="2"/>
    <n v="30"/>
    <n v="1"/>
    <n v="3"/>
    <n v="3"/>
    <n v="3"/>
    <n v="3"/>
    <s v="Y"/>
    <n v="4"/>
    <n v="1"/>
    <n v="6"/>
    <n v="4"/>
    <n v="5"/>
    <n v="3"/>
    <n v="3"/>
    <n v="2064"/>
    <n v="1"/>
    <n v="1"/>
    <n v="46"/>
    <n v="15428"/>
    <n v="80"/>
    <n v="1"/>
  </r>
  <r>
    <n v="1501"/>
    <x v="3"/>
    <x v="1"/>
    <x v="0"/>
    <x v="1"/>
    <x v="0"/>
    <x v="2"/>
    <x v="0"/>
    <x v="2"/>
    <x v="1"/>
    <x v="0"/>
    <n v="2"/>
    <x v="4"/>
    <x v="2"/>
    <x v="1"/>
    <x v="0"/>
    <x v="1"/>
    <x v="0"/>
    <n v="16"/>
    <x v="0"/>
    <x v="2"/>
    <x v="0"/>
    <n v="2"/>
    <x v="1"/>
    <s v="0-8 Years"/>
    <x v="2"/>
    <x v="0"/>
    <x v="2"/>
    <n v="55"/>
    <n v="4"/>
    <n v="4"/>
    <n v="4"/>
    <n v="3"/>
    <n v="3"/>
    <s v="Y"/>
    <n v="3"/>
    <n v="2"/>
    <n v="4"/>
    <n v="3"/>
    <n v="3"/>
    <n v="2"/>
    <n v="2"/>
    <n v="4035"/>
    <n v="1"/>
    <n v="1"/>
    <n v="30"/>
    <n v="16143"/>
    <n v="80"/>
    <n v="0"/>
  </r>
  <r>
    <n v="1502"/>
    <x v="1"/>
    <x v="1"/>
    <x v="0"/>
    <x v="1"/>
    <x v="0"/>
    <x v="2"/>
    <x v="2"/>
    <x v="3"/>
    <x v="0"/>
    <x v="1"/>
    <n v="1"/>
    <x v="2"/>
    <x v="1"/>
    <x v="1"/>
    <x v="1"/>
    <x v="0"/>
    <x v="1"/>
    <n v="11"/>
    <x v="0"/>
    <x v="1"/>
    <x v="0"/>
    <n v="5"/>
    <x v="1"/>
    <s v="0-8 Years"/>
    <x v="0"/>
    <x v="0"/>
    <x v="2"/>
    <n v="33"/>
    <n v="4"/>
    <n v="4"/>
    <n v="1"/>
    <n v="2"/>
    <n v="2"/>
    <s v="Y"/>
    <n v="3"/>
    <n v="4"/>
    <n v="8"/>
    <n v="3"/>
    <n v="5"/>
    <n v="4"/>
    <n v="2"/>
    <n v="3838"/>
    <n v="1"/>
    <n v="0"/>
    <n v="82"/>
    <n v="8192"/>
    <n v="80"/>
    <n v="0"/>
  </r>
  <r>
    <n v="1503"/>
    <x v="0"/>
    <x v="1"/>
    <x v="0"/>
    <x v="0"/>
    <x v="4"/>
    <x v="3"/>
    <x v="2"/>
    <x v="1"/>
    <x v="0"/>
    <x v="0"/>
    <n v="2"/>
    <x v="0"/>
    <x v="2"/>
    <x v="1"/>
    <x v="0"/>
    <x v="8"/>
    <x v="0"/>
    <n v="17"/>
    <x v="0"/>
    <x v="3"/>
    <x v="1"/>
    <n v="4"/>
    <x v="2"/>
    <s v="0-8 Years"/>
    <x v="0"/>
    <x v="0"/>
    <x v="2"/>
    <n v="47"/>
    <n v="14"/>
    <n v="3"/>
    <n v="3"/>
    <n v="3"/>
    <n v="3"/>
    <s v="Y"/>
    <n v="3"/>
    <n v="3"/>
    <n v="11"/>
    <n v="2"/>
    <n v="5"/>
    <n v="4"/>
    <n v="2"/>
    <n v="4591"/>
    <n v="1"/>
    <n v="1"/>
    <n v="78"/>
    <n v="24200"/>
    <n v="80"/>
    <n v="1"/>
  </r>
  <r>
    <n v="1504"/>
    <x v="2"/>
    <x v="0"/>
    <x v="1"/>
    <x v="1"/>
    <x v="0"/>
    <x v="0"/>
    <x v="2"/>
    <x v="1"/>
    <x v="1"/>
    <x v="1"/>
    <n v="1"/>
    <x v="2"/>
    <x v="3"/>
    <x v="0"/>
    <x v="1"/>
    <x v="7"/>
    <x v="1"/>
    <n v="11"/>
    <x v="0"/>
    <x v="3"/>
    <x v="0"/>
    <n v="2"/>
    <x v="2"/>
    <s v="0-8 Years"/>
    <x v="2"/>
    <x v="0"/>
    <x v="2"/>
    <n v="28"/>
    <n v="2"/>
    <n v="2"/>
    <n v="3"/>
    <n v="2"/>
    <n v="1"/>
    <s v="Y"/>
    <n v="3"/>
    <n v="3"/>
    <n v="8"/>
    <n v="2"/>
    <n v="0"/>
    <n v="0"/>
    <n v="0"/>
    <n v="2561"/>
    <n v="1"/>
    <n v="0"/>
    <n v="38"/>
    <n v="5355"/>
    <n v="80"/>
    <n v="0"/>
  </r>
  <r>
    <n v="1506"/>
    <x v="2"/>
    <x v="1"/>
    <x v="0"/>
    <x v="1"/>
    <x v="0"/>
    <x v="3"/>
    <x v="0"/>
    <x v="3"/>
    <x v="1"/>
    <x v="1"/>
    <n v="1"/>
    <x v="1"/>
    <x v="2"/>
    <x v="2"/>
    <x v="1"/>
    <x v="1"/>
    <x v="1"/>
    <n v="14"/>
    <x v="0"/>
    <x v="1"/>
    <x v="0"/>
    <n v="2"/>
    <x v="0"/>
    <s v="0-8 Years"/>
    <x v="2"/>
    <x v="0"/>
    <x v="2"/>
    <n v="28"/>
    <n v="1"/>
    <n v="3"/>
    <n v="1"/>
    <n v="2"/>
    <n v="3"/>
    <s v="Y"/>
    <n v="3"/>
    <n v="4"/>
    <n v="1"/>
    <n v="1"/>
    <n v="1"/>
    <n v="0"/>
    <n v="0"/>
    <n v="1563"/>
    <n v="1"/>
    <n v="0"/>
    <n v="72"/>
    <n v="12530"/>
    <n v="80"/>
    <n v="1"/>
  </r>
  <r>
    <n v="1507"/>
    <x v="2"/>
    <x v="1"/>
    <x v="1"/>
    <x v="0"/>
    <x v="1"/>
    <x v="3"/>
    <x v="0"/>
    <x v="1"/>
    <x v="1"/>
    <x v="0"/>
    <n v="2"/>
    <x v="0"/>
    <x v="3"/>
    <x v="0"/>
    <x v="0"/>
    <x v="1"/>
    <x v="1"/>
    <n v="14"/>
    <x v="0"/>
    <x v="1"/>
    <x v="0"/>
    <n v="5"/>
    <x v="1"/>
    <s v="0-8 Years"/>
    <x v="2"/>
    <x v="0"/>
    <x v="2"/>
    <n v="28"/>
    <n v="7"/>
    <n v="3"/>
    <n v="3"/>
    <n v="3"/>
    <n v="1"/>
    <s v="Y"/>
    <n v="3"/>
    <n v="4"/>
    <n v="5"/>
    <n v="3"/>
    <n v="4"/>
    <n v="2"/>
    <n v="3"/>
    <n v="4898"/>
    <n v="1"/>
    <n v="1"/>
    <n v="55"/>
    <n v="11827"/>
    <n v="80"/>
    <n v="0"/>
  </r>
  <r>
    <n v="1509"/>
    <x v="0"/>
    <x v="1"/>
    <x v="0"/>
    <x v="1"/>
    <x v="0"/>
    <x v="0"/>
    <x v="2"/>
    <x v="1"/>
    <x v="0"/>
    <x v="1"/>
    <n v="2"/>
    <x v="2"/>
    <x v="3"/>
    <x v="1"/>
    <x v="0"/>
    <x v="4"/>
    <x v="1"/>
    <n v="25"/>
    <x v="1"/>
    <x v="0"/>
    <x v="1"/>
    <n v="3"/>
    <x v="1"/>
    <s v="0-8 Years"/>
    <x v="2"/>
    <x v="0"/>
    <x v="2"/>
    <n v="49"/>
    <n v="3"/>
    <n v="2"/>
    <n v="3"/>
    <n v="2"/>
    <n v="1"/>
    <s v="Y"/>
    <n v="4"/>
    <n v="1"/>
    <n v="10"/>
    <n v="3"/>
    <n v="3"/>
    <n v="2"/>
    <n v="2"/>
    <n v="4789"/>
    <n v="1"/>
    <n v="1"/>
    <n v="43"/>
    <n v="23070"/>
    <n v="80"/>
    <n v="1"/>
  </r>
  <r>
    <n v="1513"/>
    <x v="2"/>
    <x v="1"/>
    <x v="1"/>
    <x v="1"/>
    <x v="0"/>
    <x v="1"/>
    <x v="0"/>
    <x v="2"/>
    <x v="0"/>
    <x v="0"/>
    <n v="1"/>
    <x v="2"/>
    <x v="1"/>
    <x v="1"/>
    <x v="1"/>
    <x v="1"/>
    <x v="1"/>
    <n v="13"/>
    <x v="0"/>
    <x v="3"/>
    <x v="0"/>
    <n v="3"/>
    <x v="1"/>
    <s v="0-8 Years"/>
    <x v="2"/>
    <x v="0"/>
    <x v="2"/>
    <n v="29"/>
    <n v="2"/>
    <n v="1"/>
    <n v="4"/>
    <n v="3"/>
    <n v="2"/>
    <s v="Y"/>
    <n v="3"/>
    <n v="3"/>
    <n v="4"/>
    <n v="3"/>
    <n v="3"/>
    <n v="2"/>
    <n v="2"/>
    <n v="3180"/>
    <n v="1"/>
    <n v="0"/>
    <n v="97"/>
    <n v="4668"/>
    <n v="80"/>
    <n v="3"/>
  </r>
  <r>
    <n v="1514"/>
    <x v="2"/>
    <x v="1"/>
    <x v="0"/>
    <x v="1"/>
    <x v="3"/>
    <x v="1"/>
    <x v="0"/>
    <x v="1"/>
    <x v="1"/>
    <x v="3"/>
    <n v="2"/>
    <x v="3"/>
    <x v="1"/>
    <x v="1"/>
    <x v="0"/>
    <x v="1"/>
    <x v="1"/>
    <n v="14"/>
    <x v="0"/>
    <x v="2"/>
    <x v="0"/>
    <n v="2"/>
    <x v="2"/>
    <s v="0-8 Years"/>
    <x v="0"/>
    <x v="0"/>
    <x v="1"/>
    <n v="28"/>
    <n v="29"/>
    <n v="1"/>
    <n v="3"/>
    <n v="1"/>
    <n v="2"/>
    <s v="Y"/>
    <n v="3"/>
    <n v="2"/>
    <n v="8"/>
    <n v="2"/>
    <n v="8"/>
    <n v="6"/>
    <n v="7"/>
    <n v="6549"/>
    <n v="1"/>
    <n v="1"/>
    <n v="96"/>
    <n v="3173"/>
    <n v="80"/>
    <n v="2"/>
  </r>
  <r>
    <n v="1515"/>
    <x v="1"/>
    <x v="1"/>
    <x v="0"/>
    <x v="1"/>
    <x v="1"/>
    <x v="4"/>
    <x v="0"/>
    <x v="2"/>
    <x v="1"/>
    <x v="0"/>
    <n v="2"/>
    <x v="4"/>
    <x v="2"/>
    <x v="0"/>
    <x v="0"/>
    <x v="6"/>
    <x v="0"/>
    <n v="17"/>
    <x v="0"/>
    <x v="0"/>
    <x v="1"/>
    <n v="6"/>
    <x v="1"/>
    <s v="0-8 Years"/>
    <x v="2"/>
    <x v="0"/>
    <x v="2"/>
    <n v="33"/>
    <n v="8"/>
    <n v="5"/>
    <n v="4"/>
    <n v="3"/>
    <n v="3"/>
    <s v="Y"/>
    <n v="3"/>
    <n v="1"/>
    <n v="14"/>
    <n v="3"/>
    <n v="0"/>
    <n v="0"/>
    <n v="0"/>
    <n v="6388"/>
    <n v="1"/>
    <n v="0"/>
    <n v="69"/>
    <n v="22049"/>
    <n v="80"/>
    <n v="0"/>
  </r>
  <r>
    <n v="1516"/>
    <x v="1"/>
    <x v="1"/>
    <x v="0"/>
    <x v="1"/>
    <x v="1"/>
    <x v="3"/>
    <x v="2"/>
    <x v="1"/>
    <x v="1"/>
    <x v="0"/>
    <n v="3"/>
    <x v="5"/>
    <x v="0"/>
    <x v="0"/>
    <x v="2"/>
    <x v="6"/>
    <x v="1"/>
    <n v="25"/>
    <x v="1"/>
    <x v="2"/>
    <x v="1"/>
    <n v="5"/>
    <x v="3"/>
    <s v="0-8 Years"/>
    <x v="2"/>
    <x v="0"/>
    <x v="2"/>
    <n v="32"/>
    <n v="10"/>
    <n v="3"/>
    <n v="3"/>
    <n v="3"/>
    <n v="4"/>
    <s v="Y"/>
    <n v="4"/>
    <n v="2"/>
    <n v="10"/>
    <n v="4"/>
    <n v="5"/>
    <n v="2"/>
    <n v="0"/>
    <n v="11244"/>
    <n v="1"/>
    <n v="0"/>
    <n v="64"/>
    <n v="21072"/>
    <n v="80"/>
    <n v="0"/>
  </r>
  <r>
    <n v="1520"/>
    <x v="3"/>
    <x v="1"/>
    <x v="1"/>
    <x v="1"/>
    <x v="1"/>
    <x v="2"/>
    <x v="2"/>
    <x v="0"/>
    <x v="0"/>
    <x v="0"/>
    <n v="4"/>
    <x v="5"/>
    <x v="0"/>
    <x v="2"/>
    <x v="4"/>
    <x v="8"/>
    <x v="1"/>
    <n v="20"/>
    <x v="1"/>
    <x v="0"/>
    <x v="3"/>
    <n v="2"/>
    <x v="1"/>
    <s v="9-16 Years"/>
    <x v="1"/>
    <x v="0"/>
    <x v="3"/>
    <n v="54"/>
    <n v="11"/>
    <n v="4"/>
    <n v="2"/>
    <n v="3"/>
    <n v="4"/>
    <s v="Y"/>
    <n v="4"/>
    <n v="1"/>
    <n v="26"/>
    <n v="3"/>
    <n v="14"/>
    <n v="9"/>
    <n v="12"/>
    <n v="16032"/>
    <n v="1"/>
    <n v="1"/>
    <n v="87"/>
    <n v="24456"/>
    <n v="80"/>
    <n v="1"/>
  </r>
  <r>
    <n v="1522"/>
    <x v="2"/>
    <x v="0"/>
    <x v="0"/>
    <x v="1"/>
    <x v="0"/>
    <x v="2"/>
    <x v="4"/>
    <x v="3"/>
    <x v="1"/>
    <x v="1"/>
    <n v="1"/>
    <x v="1"/>
    <x v="3"/>
    <x v="0"/>
    <x v="1"/>
    <x v="2"/>
    <x v="1"/>
    <n v="13"/>
    <x v="0"/>
    <x v="3"/>
    <x v="1"/>
    <n v="2"/>
    <x v="0"/>
    <s v="9-16 Years"/>
    <x v="1"/>
    <x v="0"/>
    <x v="1"/>
    <n v="29"/>
    <n v="1"/>
    <n v="4"/>
    <n v="1"/>
    <n v="2"/>
    <n v="1"/>
    <s v="Y"/>
    <n v="3"/>
    <n v="3"/>
    <n v="11"/>
    <n v="1"/>
    <n v="9"/>
    <n v="7"/>
    <n v="7"/>
    <n v="2362"/>
    <n v="1"/>
    <n v="0"/>
    <n v="100"/>
    <n v="7568"/>
    <n v="80"/>
    <n v="0"/>
  </r>
  <r>
    <n v="1523"/>
    <x v="0"/>
    <x v="1"/>
    <x v="0"/>
    <x v="1"/>
    <x v="3"/>
    <x v="3"/>
    <x v="0"/>
    <x v="2"/>
    <x v="1"/>
    <x v="0"/>
    <n v="4"/>
    <x v="7"/>
    <x v="3"/>
    <x v="1"/>
    <x v="4"/>
    <x v="8"/>
    <x v="1"/>
    <n v="13"/>
    <x v="0"/>
    <x v="3"/>
    <x v="2"/>
    <n v="1"/>
    <x v="3"/>
    <s v="17-24 Years"/>
    <x v="0"/>
    <x v="3"/>
    <x v="4"/>
    <n v="44"/>
    <n v="28"/>
    <n v="3"/>
    <n v="4"/>
    <n v="3"/>
    <n v="1"/>
    <s v="Y"/>
    <n v="3"/>
    <n v="3"/>
    <n v="24"/>
    <n v="4"/>
    <n v="20"/>
    <n v="6"/>
    <n v="17"/>
    <n v="16328"/>
    <n v="1"/>
    <n v="14"/>
    <n v="32"/>
    <n v="22074"/>
    <n v="80"/>
    <n v="1"/>
  </r>
  <r>
    <n v="1525"/>
    <x v="1"/>
    <x v="1"/>
    <x v="0"/>
    <x v="1"/>
    <x v="0"/>
    <x v="3"/>
    <x v="0"/>
    <x v="0"/>
    <x v="0"/>
    <x v="0"/>
    <n v="3"/>
    <x v="3"/>
    <x v="1"/>
    <x v="0"/>
    <x v="2"/>
    <x v="4"/>
    <x v="1"/>
    <n v="18"/>
    <x v="0"/>
    <x v="1"/>
    <x v="1"/>
    <n v="3"/>
    <x v="1"/>
    <s v="0-8 Years"/>
    <x v="2"/>
    <x v="0"/>
    <x v="2"/>
    <n v="39"/>
    <n v="6"/>
    <n v="3"/>
    <n v="2"/>
    <n v="3"/>
    <n v="2"/>
    <s v="Y"/>
    <n v="3"/>
    <n v="4"/>
    <n v="9"/>
    <n v="3"/>
    <n v="2"/>
    <n v="0"/>
    <n v="2"/>
    <n v="8376"/>
    <n v="1"/>
    <n v="2"/>
    <n v="32"/>
    <n v="9150"/>
    <n v="80"/>
    <n v="0"/>
  </r>
  <r>
    <n v="1527"/>
    <x v="0"/>
    <x v="1"/>
    <x v="0"/>
    <x v="0"/>
    <x v="0"/>
    <x v="3"/>
    <x v="0"/>
    <x v="1"/>
    <x v="0"/>
    <x v="0"/>
    <n v="4"/>
    <x v="5"/>
    <x v="1"/>
    <x v="1"/>
    <x v="4"/>
    <x v="0"/>
    <x v="1"/>
    <n v="12"/>
    <x v="0"/>
    <x v="1"/>
    <x v="2"/>
    <n v="2"/>
    <x v="3"/>
    <s v="9-16 Years"/>
    <x v="5"/>
    <x v="2"/>
    <x v="2"/>
    <n v="46"/>
    <n v="3"/>
    <n v="3"/>
    <n v="3"/>
    <n v="3"/>
    <n v="2"/>
    <s v="Y"/>
    <n v="3"/>
    <n v="4"/>
    <n v="23"/>
    <n v="4"/>
    <n v="13"/>
    <n v="12"/>
    <n v="1"/>
    <n v="16606"/>
    <n v="1"/>
    <n v="5"/>
    <n v="51"/>
    <n v="11380"/>
    <n v="80"/>
    <n v="1"/>
  </r>
  <r>
    <n v="1529"/>
    <x v="1"/>
    <x v="1"/>
    <x v="0"/>
    <x v="1"/>
    <x v="4"/>
    <x v="3"/>
    <x v="0"/>
    <x v="2"/>
    <x v="0"/>
    <x v="1"/>
    <n v="3"/>
    <x v="4"/>
    <x v="1"/>
    <x v="0"/>
    <x v="2"/>
    <x v="1"/>
    <x v="1"/>
    <n v="19"/>
    <x v="0"/>
    <x v="1"/>
    <x v="1"/>
    <n v="3"/>
    <x v="0"/>
    <s v="9-16 Years"/>
    <x v="1"/>
    <x v="0"/>
    <x v="2"/>
    <n v="35"/>
    <n v="16"/>
    <n v="3"/>
    <n v="4"/>
    <n v="2"/>
    <n v="2"/>
    <s v="Y"/>
    <n v="3"/>
    <n v="4"/>
    <n v="11"/>
    <n v="1"/>
    <n v="11"/>
    <n v="8"/>
    <n v="3"/>
    <n v="8606"/>
    <n v="1"/>
    <n v="3"/>
    <n v="91"/>
    <n v="21195"/>
    <n v="80"/>
    <n v="0"/>
  </r>
  <r>
    <n v="1533"/>
    <x v="2"/>
    <x v="1"/>
    <x v="0"/>
    <x v="1"/>
    <x v="2"/>
    <x v="1"/>
    <x v="0"/>
    <x v="3"/>
    <x v="1"/>
    <x v="0"/>
    <n v="2"/>
    <x v="2"/>
    <x v="2"/>
    <x v="0"/>
    <x v="1"/>
    <x v="1"/>
    <x v="1"/>
    <n v="14"/>
    <x v="0"/>
    <x v="2"/>
    <x v="0"/>
    <n v="2"/>
    <x v="1"/>
    <s v="0-8 Years"/>
    <x v="2"/>
    <x v="0"/>
    <x v="2"/>
    <n v="23"/>
    <n v="20"/>
    <n v="1"/>
    <n v="1"/>
    <n v="3"/>
    <n v="3"/>
    <s v="Y"/>
    <n v="3"/>
    <n v="2"/>
    <n v="5"/>
    <n v="3"/>
    <n v="4"/>
    <n v="3"/>
    <n v="2"/>
    <n v="2272"/>
    <n v="1"/>
    <n v="1"/>
    <n v="97"/>
    <n v="24812"/>
    <n v="80"/>
    <n v="0"/>
  </r>
  <r>
    <n v="1534"/>
    <x v="1"/>
    <x v="0"/>
    <x v="0"/>
    <x v="1"/>
    <x v="1"/>
    <x v="2"/>
    <x v="0"/>
    <x v="2"/>
    <x v="1"/>
    <x v="0"/>
    <n v="1"/>
    <x v="2"/>
    <x v="3"/>
    <x v="0"/>
    <x v="1"/>
    <x v="8"/>
    <x v="1"/>
    <n v="14"/>
    <x v="0"/>
    <x v="2"/>
    <x v="1"/>
    <n v="3"/>
    <x v="0"/>
    <s v="0-8 Years"/>
    <x v="0"/>
    <x v="0"/>
    <x v="2"/>
    <n v="40"/>
    <n v="9"/>
    <n v="4"/>
    <n v="4"/>
    <n v="3"/>
    <n v="1"/>
    <s v="Y"/>
    <n v="3"/>
    <n v="2"/>
    <n v="15"/>
    <n v="1"/>
    <n v="5"/>
    <n v="4"/>
    <n v="0"/>
    <n v="2018"/>
    <n v="1"/>
    <n v="1"/>
    <n v="86"/>
    <n v="21831"/>
    <n v="80"/>
    <n v="0"/>
  </r>
  <r>
    <n v="1535"/>
    <x v="1"/>
    <x v="1"/>
    <x v="0"/>
    <x v="0"/>
    <x v="0"/>
    <x v="3"/>
    <x v="4"/>
    <x v="2"/>
    <x v="1"/>
    <x v="1"/>
    <n v="3"/>
    <x v="0"/>
    <x v="2"/>
    <x v="1"/>
    <x v="0"/>
    <x v="1"/>
    <x v="0"/>
    <n v="14"/>
    <x v="0"/>
    <x v="1"/>
    <x v="1"/>
    <n v="3"/>
    <x v="1"/>
    <s v="9-16 Years"/>
    <x v="1"/>
    <x v="1"/>
    <x v="0"/>
    <n v="34"/>
    <n v="1"/>
    <n v="3"/>
    <n v="4"/>
    <n v="2"/>
    <n v="3"/>
    <s v="Y"/>
    <n v="3"/>
    <n v="4"/>
    <n v="10"/>
    <n v="3"/>
    <n v="10"/>
    <n v="9"/>
    <n v="6"/>
    <n v="7083"/>
    <n v="1"/>
    <n v="8"/>
    <n v="64"/>
    <n v="12288"/>
    <n v="80"/>
    <n v="0"/>
  </r>
  <r>
    <n v="1537"/>
    <x v="1"/>
    <x v="0"/>
    <x v="1"/>
    <x v="1"/>
    <x v="0"/>
    <x v="3"/>
    <x v="0"/>
    <x v="2"/>
    <x v="0"/>
    <x v="0"/>
    <n v="1"/>
    <x v="1"/>
    <x v="2"/>
    <x v="0"/>
    <x v="0"/>
    <x v="1"/>
    <x v="1"/>
    <n v="12"/>
    <x v="0"/>
    <x v="0"/>
    <x v="0"/>
    <n v="2"/>
    <x v="0"/>
    <s v="0-8 Years"/>
    <x v="2"/>
    <x v="1"/>
    <x v="1"/>
    <n v="31"/>
    <n v="3"/>
    <n v="3"/>
    <n v="4"/>
    <n v="3"/>
    <n v="3"/>
    <s v="Y"/>
    <n v="3"/>
    <n v="1"/>
    <n v="7"/>
    <n v="1"/>
    <n v="7"/>
    <n v="2"/>
    <n v="7"/>
    <n v="4084"/>
    <n v="1"/>
    <n v="7"/>
    <n v="33"/>
    <n v="4156"/>
    <n v="80"/>
    <n v="0"/>
  </r>
  <r>
    <n v="1539"/>
    <x v="0"/>
    <x v="1"/>
    <x v="1"/>
    <x v="1"/>
    <x v="2"/>
    <x v="4"/>
    <x v="2"/>
    <x v="1"/>
    <x v="1"/>
    <x v="3"/>
    <n v="4"/>
    <x v="7"/>
    <x v="0"/>
    <x v="0"/>
    <x v="3"/>
    <x v="1"/>
    <x v="0"/>
    <n v="13"/>
    <x v="0"/>
    <x v="1"/>
    <x v="3"/>
    <n v="2"/>
    <x v="1"/>
    <s v="25-32 Years"/>
    <x v="0"/>
    <x v="3"/>
    <x v="1"/>
    <n v="50"/>
    <n v="22"/>
    <n v="5"/>
    <n v="3"/>
    <n v="1"/>
    <n v="4"/>
    <s v="Y"/>
    <n v="3"/>
    <n v="4"/>
    <n v="32"/>
    <n v="3"/>
    <n v="32"/>
    <n v="6"/>
    <n v="9"/>
    <n v="14411"/>
    <n v="1"/>
    <n v="13"/>
    <n v="88"/>
    <n v="24450"/>
    <n v="80"/>
    <n v="0"/>
  </r>
  <r>
    <n v="1541"/>
    <x v="1"/>
    <x v="1"/>
    <x v="0"/>
    <x v="0"/>
    <x v="1"/>
    <x v="0"/>
    <x v="4"/>
    <x v="0"/>
    <x v="1"/>
    <x v="0"/>
    <n v="1"/>
    <x v="6"/>
    <x v="2"/>
    <x v="1"/>
    <x v="1"/>
    <x v="1"/>
    <x v="0"/>
    <n v="25"/>
    <x v="1"/>
    <x v="2"/>
    <x v="1"/>
    <n v="4"/>
    <x v="1"/>
    <s v="9-16 Years"/>
    <x v="5"/>
    <x v="2"/>
    <x v="1"/>
    <n v="34"/>
    <n v="7"/>
    <n v="2"/>
    <n v="2"/>
    <n v="3"/>
    <n v="3"/>
    <s v="Y"/>
    <n v="4"/>
    <n v="2"/>
    <n v="12"/>
    <n v="3"/>
    <n v="11"/>
    <n v="10"/>
    <n v="7"/>
    <n v="2308"/>
    <n v="1"/>
    <n v="5"/>
    <n v="55"/>
    <n v="4944"/>
    <n v="80"/>
    <n v="1"/>
  </r>
  <r>
    <n v="1542"/>
    <x v="0"/>
    <x v="1"/>
    <x v="0"/>
    <x v="1"/>
    <x v="0"/>
    <x v="3"/>
    <x v="2"/>
    <x v="1"/>
    <x v="1"/>
    <x v="1"/>
    <n v="1"/>
    <x v="2"/>
    <x v="1"/>
    <x v="1"/>
    <x v="0"/>
    <x v="4"/>
    <x v="1"/>
    <n v="14"/>
    <x v="0"/>
    <x v="2"/>
    <x v="0"/>
    <n v="3"/>
    <x v="1"/>
    <s v="0-8 Years"/>
    <x v="2"/>
    <x v="0"/>
    <x v="2"/>
    <n v="42"/>
    <n v="2"/>
    <n v="3"/>
    <n v="3"/>
    <n v="2"/>
    <n v="2"/>
    <s v="Y"/>
    <n v="3"/>
    <n v="2"/>
    <n v="4"/>
    <n v="3"/>
    <n v="1"/>
    <n v="0"/>
    <n v="0"/>
    <n v="4841"/>
    <n v="1"/>
    <n v="0"/>
    <n v="68"/>
    <n v="24052"/>
    <n v="80"/>
    <n v="1"/>
  </r>
  <r>
    <n v="1543"/>
    <x v="1"/>
    <x v="1"/>
    <x v="0"/>
    <x v="1"/>
    <x v="4"/>
    <x v="3"/>
    <x v="2"/>
    <x v="3"/>
    <x v="1"/>
    <x v="0"/>
    <n v="2"/>
    <x v="1"/>
    <x v="0"/>
    <x v="1"/>
    <x v="0"/>
    <x v="1"/>
    <x v="1"/>
    <n v="17"/>
    <x v="0"/>
    <x v="0"/>
    <x v="1"/>
    <n v="2"/>
    <x v="1"/>
    <s v="9-16 Years"/>
    <x v="1"/>
    <x v="0"/>
    <x v="1"/>
    <n v="37"/>
    <n v="13"/>
    <n v="3"/>
    <n v="1"/>
    <n v="3"/>
    <n v="4"/>
    <s v="Y"/>
    <n v="3"/>
    <n v="1"/>
    <n v="10"/>
    <n v="3"/>
    <n v="10"/>
    <n v="8"/>
    <n v="7"/>
    <n v="4285"/>
    <n v="1"/>
    <n v="3"/>
    <n v="47"/>
    <n v="3031"/>
    <n v="80"/>
    <n v="0"/>
  </r>
  <r>
    <n v="1544"/>
    <x v="2"/>
    <x v="1"/>
    <x v="0"/>
    <x v="1"/>
    <x v="1"/>
    <x v="1"/>
    <x v="1"/>
    <x v="1"/>
    <x v="0"/>
    <x v="3"/>
    <n v="2"/>
    <x v="4"/>
    <x v="3"/>
    <x v="1"/>
    <x v="2"/>
    <x v="8"/>
    <x v="1"/>
    <n v="13"/>
    <x v="0"/>
    <x v="3"/>
    <x v="1"/>
    <n v="3"/>
    <x v="1"/>
    <s v="0-8 Years"/>
    <x v="1"/>
    <x v="0"/>
    <x v="1"/>
    <n v="29"/>
    <n v="8"/>
    <n v="1"/>
    <n v="3"/>
    <n v="1"/>
    <n v="1"/>
    <s v="Y"/>
    <n v="3"/>
    <n v="3"/>
    <n v="9"/>
    <n v="3"/>
    <n v="7"/>
    <n v="7"/>
    <n v="7"/>
    <n v="9715"/>
    <n v="1"/>
    <n v="0"/>
    <n v="39"/>
    <n v="7288"/>
    <n v="80"/>
    <n v="1"/>
  </r>
  <r>
    <n v="1545"/>
    <x v="1"/>
    <x v="1"/>
    <x v="0"/>
    <x v="1"/>
    <x v="3"/>
    <x v="3"/>
    <x v="0"/>
    <x v="2"/>
    <x v="1"/>
    <x v="1"/>
    <n v="2"/>
    <x v="3"/>
    <x v="1"/>
    <x v="0"/>
    <x v="0"/>
    <x v="1"/>
    <x v="1"/>
    <n v="13"/>
    <x v="0"/>
    <x v="1"/>
    <x v="0"/>
    <n v="2"/>
    <x v="1"/>
    <s v="0-8 Years"/>
    <x v="2"/>
    <x v="0"/>
    <x v="2"/>
    <n v="33"/>
    <n v="25"/>
    <n v="3"/>
    <n v="4"/>
    <n v="2"/>
    <n v="2"/>
    <s v="Y"/>
    <n v="3"/>
    <n v="4"/>
    <n v="5"/>
    <n v="3"/>
    <n v="5"/>
    <n v="3"/>
    <n v="2"/>
    <n v="4320"/>
    <n v="1"/>
    <n v="0"/>
    <n v="44"/>
    <n v="24152"/>
    <n v="80"/>
    <n v="0"/>
  </r>
  <r>
    <n v="1546"/>
    <x v="0"/>
    <x v="1"/>
    <x v="0"/>
    <x v="1"/>
    <x v="3"/>
    <x v="3"/>
    <x v="4"/>
    <x v="2"/>
    <x v="1"/>
    <x v="0"/>
    <n v="1"/>
    <x v="1"/>
    <x v="0"/>
    <x v="1"/>
    <x v="1"/>
    <x v="4"/>
    <x v="1"/>
    <n v="20"/>
    <x v="1"/>
    <x v="1"/>
    <x v="0"/>
    <n v="3"/>
    <x v="1"/>
    <s v="0-8 Years"/>
    <x v="0"/>
    <x v="0"/>
    <x v="2"/>
    <n v="45"/>
    <n v="28"/>
    <n v="3"/>
    <n v="4"/>
    <n v="3"/>
    <n v="4"/>
    <s v="Y"/>
    <n v="4"/>
    <n v="4"/>
    <n v="8"/>
    <n v="3"/>
    <n v="5"/>
    <n v="4"/>
    <n v="3"/>
    <n v="2132"/>
    <n v="1"/>
    <n v="0"/>
    <n v="97"/>
    <n v="4585"/>
    <n v="80"/>
    <n v="1"/>
  </r>
  <r>
    <n v="1547"/>
    <x v="0"/>
    <x v="1"/>
    <x v="1"/>
    <x v="1"/>
    <x v="0"/>
    <x v="3"/>
    <x v="0"/>
    <x v="2"/>
    <x v="1"/>
    <x v="0"/>
    <n v="3"/>
    <x v="4"/>
    <x v="0"/>
    <x v="1"/>
    <x v="2"/>
    <x v="6"/>
    <x v="0"/>
    <n v="14"/>
    <x v="0"/>
    <x v="3"/>
    <x v="2"/>
    <n v="3"/>
    <x v="0"/>
    <s v="17-24 Years"/>
    <x v="1"/>
    <x v="3"/>
    <x v="1"/>
    <n v="42"/>
    <n v="2"/>
    <n v="3"/>
    <n v="4"/>
    <n v="3"/>
    <n v="4"/>
    <s v="Y"/>
    <n v="3"/>
    <n v="3"/>
    <n v="24"/>
    <n v="1"/>
    <n v="20"/>
    <n v="8"/>
    <n v="9"/>
    <n v="10124"/>
    <n v="1"/>
    <n v="13"/>
    <n v="40"/>
    <n v="18611"/>
    <n v="80"/>
    <n v="1"/>
  </r>
  <r>
    <n v="1548"/>
    <x v="1"/>
    <x v="1"/>
    <x v="0"/>
    <x v="0"/>
    <x v="1"/>
    <x v="0"/>
    <x v="2"/>
    <x v="3"/>
    <x v="1"/>
    <x v="0"/>
    <n v="2"/>
    <x v="0"/>
    <x v="3"/>
    <x v="1"/>
    <x v="0"/>
    <x v="1"/>
    <x v="1"/>
    <n v="12"/>
    <x v="0"/>
    <x v="1"/>
    <x v="1"/>
    <n v="5"/>
    <x v="3"/>
    <s v="0-8 Years"/>
    <x v="0"/>
    <x v="1"/>
    <x v="2"/>
    <n v="40"/>
    <n v="9"/>
    <n v="2"/>
    <n v="1"/>
    <n v="3"/>
    <n v="1"/>
    <s v="Y"/>
    <n v="3"/>
    <n v="4"/>
    <n v="9"/>
    <n v="4"/>
    <n v="8"/>
    <n v="4"/>
    <n v="1"/>
    <n v="5473"/>
    <n v="1"/>
    <n v="7"/>
    <n v="47"/>
    <n v="19345"/>
    <n v="80"/>
    <n v="0"/>
  </r>
  <r>
    <n v="1549"/>
    <x v="1"/>
    <x v="1"/>
    <x v="0"/>
    <x v="1"/>
    <x v="3"/>
    <x v="2"/>
    <x v="0"/>
    <x v="0"/>
    <x v="1"/>
    <x v="0"/>
    <n v="2"/>
    <x v="2"/>
    <x v="2"/>
    <x v="1"/>
    <x v="0"/>
    <x v="1"/>
    <x v="0"/>
    <n v="12"/>
    <x v="0"/>
    <x v="2"/>
    <x v="1"/>
    <n v="3"/>
    <x v="1"/>
    <s v="9-16 Years"/>
    <x v="3"/>
    <x v="2"/>
    <x v="1"/>
    <n v="33"/>
    <n v="28"/>
    <n v="4"/>
    <n v="2"/>
    <n v="3"/>
    <n v="3"/>
    <s v="Y"/>
    <n v="3"/>
    <n v="2"/>
    <n v="15"/>
    <n v="3"/>
    <n v="15"/>
    <n v="14"/>
    <n v="7"/>
    <n v="5207"/>
    <n v="1"/>
    <n v="5"/>
    <n v="79"/>
    <n v="22949"/>
    <n v="80"/>
    <n v="1"/>
  </r>
  <r>
    <n v="1550"/>
    <x v="1"/>
    <x v="1"/>
    <x v="0"/>
    <x v="2"/>
    <x v="0"/>
    <x v="0"/>
    <x v="2"/>
    <x v="1"/>
    <x v="1"/>
    <x v="0"/>
    <n v="4"/>
    <x v="5"/>
    <x v="0"/>
    <x v="0"/>
    <x v="4"/>
    <x v="1"/>
    <x v="0"/>
    <n v="21"/>
    <x v="1"/>
    <x v="1"/>
    <x v="2"/>
    <n v="2"/>
    <x v="1"/>
    <s v="17-24 Years"/>
    <x v="1"/>
    <x v="1"/>
    <x v="1"/>
    <n v="40"/>
    <n v="6"/>
    <n v="2"/>
    <n v="3"/>
    <n v="3"/>
    <n v="4"/>
    <s v="Y"/>
    <n v="4"/>
    <n v="4"/>
    <n v="21"/>
    <n v="3"/>
    <n v="21"/>
    <n v="7"/>
    <n v="7"/>
    <n v="16437"/>
    <n v="1"/>
    <n v="7"/>
    <n v="38"/>
    <n v="17381"/>
    <n v="80"/>
    <n v="0"/>
  </r>
  <r>
    <n v="1551"/>
    <x v="2"/>
    <x v="1"/>
    <x v="0"/>
    <x v="1"/>
    <x v="2"/>
    <x v="0"/>
    <x v="4"/>
    <x v="1"/>
    <x v="1"/>
    <x v="1"/>
    <n v="1"/>
    <x v="2"/>
    <x v="3"/>
    <x v="2"/>
    <x v="1"/>
    <x v="1"/>
    <x v="1"/>
    <n v="14"/>
    <x v="0"/>
    <x v="2"/>
    <x v="0"/>
    <n v="3"/>
    <x v="1"/>
    <s v="0-8 Years"/>
    <x v="2"/>
    <x v="0"/>
    <x v="2"/>
    <n v="24"/>
    <n v="21"/>
    <n v="2"/>
    <n v="3"/>
    <n v="2"/>
    <n v="1"/>
    <s v="Y"/>
    <n v="3"/>
    <n v="2"/>
    <n v="2"/>
    <n v="3"/>
    <n v="1"/>
    <n v="1"/>
    <n v="0"/>
    <n v="2296"/>
    <n v="1"/>
    <n v="0"/>
    <n v="57"/>
    <n v="10036"/>
    <n v="80"/>
    <n v="3"/>
  </r>
  <r>
    <n v="1552"/>
    <x v="1"/>
    <x v="1"/>
    <x v="2"/>
    <x v="1"/>
    <x v="1"/>
    <x v="0"/>
    <x v="0"/>
    <x v="2"/>
    <x v="1"/>
    <x v="0"/>
    <n v="2"/>
    <x v="4"/>
    <x v="0"/>
    <x v="2"/>
    <x v="0"/>
    <x v="8"/>
    <x v="0"/>
    <n v="18"/>
    <x v="0"/>
    <x v="3"/>
    <x v="0"/>
    <n v="2"/>
    <x v="1"/>
    <s v="0-8 Years"/>
    <x v="2"/>
    <x v="0"/>
    <x v="2"/>
    <n v="40"/>
    <n v="8"/>
    <n v="2"/>
    <n v="4"/>
    <n v="3"/>
    <n v="4"/>
    <s v="Y"/>
    <n v="3"/>
    <n v="3"/>
    <n v="8"/>
    <n v="3"/>
    <n v="2"/>
    <n v="2"/>
    <n v="2"/>
    <n v="4069"/>
    <n v="1"/>
    <n v="2"/>
    <n v="72"/>
    <n v="8841"/>
    <n v="80"/>
    <n v="0"/>
  </r>
  <r>
    <n v="1553"/>
    <x v="0"/>
    <x v="1"/>
    <x v="0"/>
    <x v="1"/>
    <x v="0"/>
    <x v="2"/>
    <x v="4"/>
    <x v="3"/>
    <x v="1"/>
    <x v="0"/>
    <n v="3"/>
    <x v="4"/>
    <x v="1"/>
    <x v="2"/>
    <x v="0"/>
    <x v="1"/>
    <x v="1"/>
    <n v="12"/>
    <x v="0"/>
    <x v="0"/>
    <x v="1"/>
    <n v="4"/>
    <x v="1"/>
    <s v="9-16 Years"/>
    <x v="1"/>
    <x v="1"/>
    <x v="1"/>
    <n v="45"/>
    <n v="1"/>
    <n v="4"/>
    <n v="1"/>
    <n v="3"/>
    <n v="2"/>
    <s v="Y"/>
    <n v="3"/>
    <n v="1"/>
    <n v="10"/>
    <n v="3"/>
    <n v="10"/>
    <n v="8"/>
    <n v="7"/>
    <n v="7441"/>
    <n v="1"/>
    <n v="7"/>
    <n v="66"/>
    <n v="20933"/>
    <n v="80"/>
    <n v="3"/>
  </r>
  <r>
    <n v="1554"/>
    <x v="1"/>
    <x v="1"/>
    <x v="0"/>
    <x v="0"/>
    <x v="3"/>
    <x v="2"/>
    <x v="0"/>
    <x v="0"/>
    <x v="0"/>
    <x v="1"/>
    <n v="1"/>
    <x v="6"/>
    <x v="2"/>
    <x v="1"/>
    <x v="1"/>
    <x v="1"/>
    <x v="1"/>
    <n v="23"/>
    <x v="1"/>
    <x v="0"/>
    <x v="0"/>
    <n v="5"/>
    <x v="1"/>
    <s v="0-8 Years"/>
    <x v="2"/>
    <x v="2"/>
    <x v="2"/>
    <n v="35"/>
    <n v="28"/>
    <n v="4"/>
    <n v="2"/>
    <n v="2"/>
    <n v="3"/>
    <s v="Y"/>
    <n v="4"/>
    <n v="1"/>
    <n v="6"/>
    <n v="3"/>
    <n v="5"/>
    <n v="3"/>
    <n v="2"/>
    <n v="2430"/>
    <n v="1"/>
    <n v="4"/>
    <n v="98"/>
    <n v="26204"/>
    <n v="80"/>
    <n v="2"/>
  </r>
  <r>
    <n v="1555"/>
    <x v="1"/>
    <x v="1"/>
    <x v="0"/>
    <x v="1"/>
    <x v="0"/>
    <x v="0"/>
    <x v="0"/>
    <x v="2"/>
    <x v="0"/>
    <x v="1"/>
    <n v="2"/>
    <x v="1"/>
    <x v="1"/>
    <x v="1"/>
    <x v="0"/>
    <x v="8"/>
    <x v="1"/>
    <n v="12"/>
    <x v="0"/>
    <x v="0"/>
    <x v="1"/>
    <n v="2"/>
    <x v="1"/>
    <s v="0-8 Years"/>
    <x v="2"/>
    <x v="0"/>
    <x v="0"/>
    <n v="32"/>
    <n v="5"/>
    <n v="2"/>
    <n v="4"/>
    <n v="2"/>
    <n v="2"/>
    <s v="Y"/>
    <n v="3"/>
    <n v="1"/>
    <n v="12"/>
    <n v="3"/>
    <n v="7"/>
    <n v="1"/>
    <n v="5"/>
    <n v="5878"/>
    <n v="1"/>
    <n v="2"/>
    <n v="67"/>
    <n v="15624"/>
    <n v="80"/>
    <n v="1"/>
  </r>
  <r>
    <n v="1556"/>
    <x v="1"/>
    <x v="1"/>
    <x v="0"/>
    <x v="0"/>
    <x v="0"/>
    <x v="2"/>
    <x v="0"/>
    <x v="1"/>
    <x v="1"/>
    <x v="0"/>
    <n v="1"/>
    <x v="6"/>
    <x v="0"/>
    <x v="0"/>
    <x v="1"/>
    <x v="8"/>
    <x v="0"/>
    <n v="21"/>
    <x v="1"/>
    <x v="1"/>
    <x v="0"/>
    <n v="3"/>
    <x v="2"/>
    <s v="0-8 Years"/>
    <x v="2"/>
    <x v="0"/>
    <x v="2"/>
    <n v="36"/>
    <n v="2"/>
    <n v="4"/>
    <n v="3"/>
    <n v="3"/>
    <n v="4"/>
    <s v="Y"/>
    <n v="4"/>
    <n v="4"/>
    <n v="7"/>
    <n v="2"/>
    <n v="3"/>
    <n v="2"/>
    <n v="2"/>
    <n v="2644"/>
    <n v="1"/>
    <n v="1"/>
    <n v="70"/>
    <n v="17001"/>
    <n v="80"/>
    <n v="0"/>
  </r>
  <r>
    <n v="1557"/>
    <x v="0"/>
    <x v="1"/>
    <x v="0"/>
    <x v="0"/>
    <x v="4"/>
    <x v="2"/>
    <x v="0"/>
    <x v="1"/>
    <x v="0"/>
    <x v="0"/>
    <n v="2"/>
    <x v="0"/>
    <x v="2"/>
    <x v="2"/>
    <x v="0"/>
    <x v="0"/>
    <x v="1"/>
    <n v="14"/>
    <x v="0"/>
    <x v="3"/>
    <x v="2"/>
    <n v="2"/>
    <x v="1"/>
    <s v="0-8 Years"/>
    <x v="1"/>
    <x v="1"/>
    <x v="1"/>
    <n v="48"/>
    <n v="16"/>
    <n v="4"/>
    <n v="3"/>
    <n v="3"/>
    <n v="3"/>
    <s v="Y"/>
    <n v="3"/>
    <n v="3"/>
    <n v="18"/>
    <n v="3"/>
    <n v="8"/>
    <n v="7"/>
    <n v="7"/>
    <n v="6439"/>
    <n v="1"/>
    <n v="7"/>
    <n v="96"/>
    <n v="13693"/>
    <n v="80"/>
    <n v="1"/>
  </r>
  <r>
    <n v="1558"/>
    <x v="2"/>
    <x v="1"/>
    <x v="0"/>
    <x v="1"/>
    <x v="1"/>
    <x v="3"/>
    <x v="0"/>
    <x v="1"/>
    <x v="1"/>
    <x v="2"/>
    <n v="1"/>
    <x v="1"/>
    <x v="2"/>
    <x v="1"/>
    <x v="1"/>
    <x v="2"/>
    <x v="1"/>
    <n v="18"/>
    <x v="0"/>
    <x v="0"/>
    <x v="0"/>
    <n v="2"/>
    <x v="2"/>
    <s v="0-8 Years"/>
    <x v="2"/>
    <x v="0"/>
    <x v="2"/>
    <n v="29"/>
    <n v="9"/>
    <n v="3"/>
    <n v="3"/>
    <n v="4"/>
    <n v="3"/>
    <s v="Y"/>
    <n v="3"/>
    <n v="1"/>
    <n v="5"/>
    <n v="2"/>
    <n v="1"/>
    <n v="0"/>
    <n v="0"/>
    <n v="2451"/>
    <n v="1"/>
    <n v="0"/>
    <n v="91"/>
    <n v="22376"/>
    <n v="80"/>
    <n v="2"/>
  </r>
  <r>
    <n v="1560"/>
    <x v="1"/>
    <x v="1"/>
    <x v="0"/>
    <x v="0"/>
    <x v="1"/>
    <x v="2"/>
    <x v="0"/>
    <x v="3"/>
    <x v="1"/>
    <x v="0"/>
    <n v="2"/>
    <x v="0"/>
    <x v="3"/>
    <x v="1"/>
    <x v="0"/>
    <x v="6"/>
    <x v="1"/>
    <n v="13"/>
    <x v="0"/>
    <x v="1"/>
    <x v="0"/>
    <n v="6"/>
    <x v="0"/>
    <s v="0-8 Years"/>
    <x v="2"/>
    <x v="0"/>
    <x v="2"/>
    <n v="33"/>
    <n v="8"/>
    <n v="4"/>
    <n v="1"/>
    <n v="3"/>
    <n v="1"/>
    <s v="Y"/>
    <n v="3"/>
    <n v="4"/>
    <n v="8"/>
    <n v="1"/>
    <n v="2"/>
    <n v="2"/>
    <n v="2"/>
    <n v="6392"/>
    <n v="1"/>
    <n v="2"/>
    <n v="46"/>
    <n v="10589"/>
    <n v="80"/>
    <n v="1"/>
  </r>
  <r>
    <n v="1562"/>
    <x v="2"/>
    <x v="0"/>
    <x v="0"/>
    <x v="0"/>
    <x v="0"/>
    <x v="3"/>
    <x v="0"/>
    <x v="0"/>
    <x v="1"/>
    <x v="1"/>
    <n v="2"/>
    <x v="0"/>
    <x v="3"/>
    <x v="1"/>
    <x v="2"/>
    <x v="1"/>
    <x v="1"/>
    <n v="11"/>
    <x v="0"/>
    <x v="1"/>
    <x v="1"/>
    <n v="4"/>
    <x v="1"/>
    <s v="9-16 Years"/>
    <x v="1"/>
    <x v="2"/>
    <x v="1"/>
    <n v="30"/>
    <n v="1"/>
    <n v="3"/>
    <n v="2"/>
    <n v="2"/>
    <n v="1"/>
    <s v="Y"/>
    <n v="3"/>
    <n v="4"/>
    <n v="10"/>
    <n v="3"/>
    <n v="10"/>
    <n v="8"/>
    <n v="7"/>
    <n v="9714"/>
    <n v="1"/>
    <n v="6"/>
    <n v="64"/>
    <n v="5323"/>
    <n v="80"/>
    <n v="1"/>
  </r>
  <r>
    <n v="1563"/>
    <x v="1"/>
    <x v="1"/>
    <x v="1"/>
    <x v="2"/>
    <x v="1"/>
    <x v="2"/>
    <x v="5"/>
    <x v="1"/>
    <x v="1"/>
    <x v="0"/>
    <n v="2"/>
    <x v="8"/>
    <x v="2"/>
    <x v="1"/>
    <x v="0"/>
    <x v="8"/>
    <x v="1"/>
    <n v="11"/>
    <x v="0"/>
    <x v="3"/>
    <x v="1"/>
    <n v="2"/>
    <x v="1"/>
    <s v="0-8 Years"/>
    <x v="2"/>
    <x v="0"/>
    <x v="2"/>
    <n v="38"/>
    <n v="10"/>
    <n v="4"/>
    <n v="3"/>
    <n v="3"/>
    <n v="3"/>
    <s v="Y"/>
    <n v="3"/>
    <n v="3"/>
    <n v="10"/>
    <n v="3"/>
    <n v="6"/>
    <n v="3"/>
    <n v="2"/>
    <n v="6077"/>
    <n v="1"/>
    <n v="1"/>
    <n v="71"/>
    <n v="14814"/>
    <n v="80"/>
    <n v="0"/>
  </r>
  <r>
    <n v="1564"/>
    <x v="1"/>
    <x v="1"/>
    <x v="0"/>
    <x v="1"/>
    <x v="0"/>
    <x v="3"/>
    <x v="2"/>
    <x v="2"/>
    <x v="1"/>
    <x v="1"/>
    <n v="1"/>
    <x v="2"/>
    <x v="3"/>
    <x v="0"/>
    <x v="1"/>
    <x v="1"/>
    <x v="1"/>
    <n v="19"/>
    <x v="0"/>
    <x v="2"/>
    <x v="0"/>
    <n v="3"/>
    <x v="1"/>
    <s v="0-8 Years"/>
    <x v="2"/>
    <x v="0"/>
    <x v="2"/>
    <n v="35"/>
    <n v="1"/>
    <n v="3"/>
    <n v="4"/>
    <n v="2"/>
    <n v="1"/>
    <s v="Y"/>
    <n v="3"/>
    <n v="2"/>
    <n v="3"/>
    <n v="3"/>
    <n v="3"/>
    <n v="0"/>
    <n v="2"/>
    <n v="2450"/>
    <n v="1"/>
    <n v="1"/>
    <n v="68"/>
    <n v="21731"/>
    <n v="80"/>
    <n v="0"/>
  </r>
  <r>
    <n v="1568"/>
    <x v="2"/>
    <x v="1"/>
    <x v="0"/>
    <x v="0"/>
    <x v="3"/>
    <x v="2"/>
    <x v="4"/>
    <x v="1"/>
    <x v="1"/>
    <x v="0"/>
    <n v="3"/>
    <x v="0"/>
    <x v="1"/>
    <x v="1"/>
    <x v="2"/>
    <x v="8"/>
    <x v="1"/>
    <n v="12"/>
    <x v="0"/>
    <x v="2"/>
    <x v="1"/>
    <n v="3"/>
    <x v="1"/>
    <s v="0-8 Years"/>
    <x v="2"/>
    <x v="0"/>
    <x v="2"/>
    <n v="30"/>
    <n v="29"/>
    <n v="4"/>
    <n v="3"/>
    <n v="3"/>
    <n v="2"/>
    <s v="Y"/>
    <n v="3"/>
    <n v="2"/>
    <n v="9"/>
    <n v="3"/>
    <n v="4"/>
    <n v="2"/>
    <n v="3"/>
    <n v="9250"/>
    <n v="1"/>
    <n v="1"/>
    <n v="33"/>
    <n v="17799"/>
    <n v="80"/>
    <n v="1"/>
  </r>
  <r>
    <n v="1569"/>
    <x v="1"/>
    <x v="0"/>
    <x v="0"/>
    <x v="1"/>
    <x v="0"/>
    <x v="3"/>
    <x v="0"/>
    <x v="3"/>
    <x v="0"/>
    <x v="0"/>
    <n v="1"/>
    <x v="2"/>
    <x v="3"/>
    <x v="2"/>
    <x v="1"/>
    <x v="1"/>
    <x v="0"/>
    <n v="12"/>
    <x v="0"/>
    <x v="1"/>
    <x v="0"/>
    <n v="2"/>
    <x v="1"/>
    <s v="0-8 Years"/>
    <x v="2"/>
    <x v="0"/>
    <x v="2"/>
    <n v="35"/>
    <n v="2"/>
    <n v="3"/>
    <n v="1"/>
    <n v="3"/>
    <n v="1"/>
    <s v="Y"/>
    <n v="3"/>
    <n v="4"/>
    <n v="1"/>
    <n v="3"/>
    <n v="1"/>
    <n v="0"/>
    <n v="0"/>
    <n v="2074"/>
    <n v="1"/>
    <n v="0"/>
    <n v="69"/>
    <n v="26619"/>
    <n v="80"/>
    <n v="1"/>
  </r>
  <r>
    <n v="1572"/>
    <x v="3"/>
    <x v="0"/>
    <x v="0"/>
    <x v="1"/>
    <x v="0"/>
    <x v="4"/>
    <x v="4"/>
    <x v="1"/>
    <x v="0"/>
    <x v="1"/>
    <n v="3"/>
    <x v="3"/>
    <x v="0"/>
    <x v="1"/>
    <x v="2"/>
    <x v="1"/>
    <x v="1"/>
    <n v="16"/>
    <x v="0"/>
    <x v="2"/>
    <x v="4"/>
    <n v="4"/>
    <x v="1"/>
    <s v="33-40 Years"/>
    <x v="1"/>
    <x v="0"/>
    <x v="1"/>
    <n v="53"/>
    <n v="2"/>
    <n v="5"/>
    <n v="3"/>
    <n v="2"/>
    <n v="4"/>
    <s v="Y"/>
    <n v="3"/>
    <n v="2"/>
    <n v="34"/>
    <n v="3"/>
    <n v="33"/>
    <n v="7"/>
    <n v="9"/>
    <n v="10169"/>
    <n v="1"/>
    <n v="1"/>
    <n v="78"/>
    <n v="14618"/>
    <n v="80"/>
    <n v="1"/>
  </r>
  <r>
    <n v="1573"/>
    <x v="1"/>
    <x v="0"/>
    <x v="0"/>
    <x v="1"/>
    <x v="0"/>
    <x v="3"/>
    <x v="2"/>
    <x v="1"/>
    <x v="1"/>
    <x v="0"/>
    <n v="2"/>
    <x v="3"/>
    <x v="1"/>
    <x v="1"/>
    <x v="0"/>
    <x v="4"/>
    <x v="1"/>
    <n v="11"/>
    <x v="0"/>
    <x v="0"/>
    <x v="0"/>
    <n v="2"/>
    <x v="1"/>
    <s v="0-8 Years"/>
    <x v="2"/>
    <x v="0"/>
    <x v="0"/>
    <n v="38"/>
    <n v="2"/>
    <n v="3"/>
    <n v="3"/>
    <n v="3"/>
    <n v="2"/>
    <s v="Y"/>
    <n v="3"/>
    <n v="1"/>
    <n v="7"/>
    <n v="3"/>
    <n v="5"/>
    <n v="2"/>
    <n v="4"/>
    <n v="4855"/>
    <n v="1"/>
    <n v="1"/>
    <n v="81"/>
    <n v="7653"/>
    <n v="80"/>
    <n v="2"/>
  </r>
  <r>
    <n v="1574"/>
    <x v="1"/>
    <x v="1"/>
    <x v="2"/>
    <x v="1"/>
    <x v="0"/>
    <x v="2"/>
    <x v="4"/>
    <x v="2"/>
    <x v="1"/>
    <x v="0"/>
    <n v="2"/>
    <x v="1"/>
    <x v="3"/>
    <x v="1"/>
    <x v="0"/>
    <x v="4"/>
    <x v="1"/>
    <n v="14"/>
    <x v="0"/>
    <x v="2"/>
    <x v="1"/>
    <n v="3"/>
    <x v="2"/>
    <s v="0-8 Years"/>
    <x v="0"/>
    <x v="0"/>
    <x v="2"/>
    <n v="32"/>
    <n v="1"/>
    <n v="4"/>
    <n v="4"/>
    <n v="3"/>
    <n v="1"/>
    <s v="Y"/>
    <n v="3"/>
    <n v="2"/>
    <n v="9"/>
    <n v="2"/>
    <n v="6"/>
    <n v="5"/>
    <n v="2"/>
    <n v="4087"/>
    <n v="1"/>
    <n v="1"/>
    <n v="62"/>
    <n v="25174"/>
    <n v="80"/>
    <n v="1"/>
  </r>
  <r>
    <n v="1576"/>
    <x v="0"/>
    <x v="1"/>
    <x v="0"/>
    <x v="1"/>
    <x v="4"/>
    <x v="2"/>
    <x v="1"/>
    <x v="1"/>
    <x v="0"/>
    <x v="0"/>
    <n v="1"/>
    <x v="1"/>
    <x v="3"/>
    <x v="1"/>
    <x v="1"/>
    <x v="0"/>
    <x v="1"/>
    <n v="12"/>
    <x v="0"/>
    <x v="1"/>
    <x v="1"/>
    <n v="3"/>
    <x v="2"/>
    <s v="0-8 Years"/>
    <x v="2"/>
    <x v="1"/>
    <x v="0"/>
    <n v="48"/>
    <n v="15"/>
    <n v="4"/>
    <n v="3"/>
    <n v="3"/>
    <n v="1"/>
    <s v="Y"/>
    <n v="3"/>
    <n v="4"/>
    <n v="10"/>
    <n v="2"/>
    <n v="8"/>
    <n v="2"/>
    <n v="6"/>
    <n v="2367"/>
    <n v="1"/>
    <n v="7"/>
    <n v="65"/>
    <n v="16530"/>
    <n v="80"/>
    <n v="1"/>
  </r>
  <r>
    <n v="1577"/>
    <x v="1"/>
    <x v="1"/>
    <x v="0"/>
    <x v="1"/>
    <x v="1"/>
    <x v="2"/>
    <x v="2"/>
    <x v="3"/>
    <x v="1"/>
    <x v="0"/>
    <n v="1"/>
    <x v="1"/>
    <x v="0"/>
    <x v="0"/>
    <x v="1"/>
    <x v="1"/>
    <x v="1"/>
    <n v="13"/>
    <x v="0"/>
    <x v="3"/>
    <x v="0"/>
    <n v="4"/>
    <x v="0"/>
    <s v="0-8 Years"/>
    <x v="2"/>
    <x v="0"/>
    <x v="2"/>
    <n v="34"/>
    <n v="7"/>
    <n v="4"/>
    <n v="1"/>
    <n v="3"/>
    <n v="4"/>
    <s v="Y"/>
    <n v="3"/>
    <n v="3"/>
    <n v="1"/>
    <n v="1"/>
    <n v="1"/>
    <n v="0"/>
    <n v="0"/>
    <n v="2972"/>
    <n v="1"/>
    <n v="0"/>
    <n v="35"/>
    <n v="22061"/>
    <n v="80"/>
    <n v="0"/>
  </r>
  <r>
    <n v="1578"/>
    <x v="3"/>
    <x v="1"/>
    <x v="0"/>
    <x v="0"/>
    <x v="3"/>
    <x v="4"/>
    <x v="3"/>
    <x v="1"/>
    <x v="1"/>
    <x v="1"/>
    <n v="5"/>
    <x v="5"/>
    <x v="0"/>
    <x v="1"/>
    <x v="4"/>
    <x v="1"/>
    <x v="1"/>
    <n v="21"/>
    <x v="1"/>
    <x v="3"/>
    <x v="4"/>
    <n v="3"/>
    <x v="1"/>
    <s v="33-40 Years"/>
    <x v="0"/>
    <x v="0"/>
    <x v="5"/>
    <n v="55"/>
    <n v="26"/>
    <n v="5"/>
    <n v="3"/>
    <n v="2"/>
    <n v="4"/>
    <s v="Y"/>
    <n v="4"/>
    <n v="3"/>
    <n v="36"/>
    <n v="3"/>
    <n v="36"/>
    <n v="6"/>
    <n v="13"/>
    <n v="19586"/>
    <n v="1"/>
    <n v="2"/>
    <n v="60"/>
    <n v="23037"/>
    <n v="80"/>
    <n v="1"/>
  </r>
  <r>
    <n v="1580"/>
    <x v="1"/>
    <x v="1"/>
    <x v="0"/>
    <x v="1"/>
    <x v="0"/>
    <x v="2"/>
    <x v="0"/>
    <x v="0"/>
    <x v="1"/>
    <x v="0"/>
    <n v="2"/>
    <x v="1"/>
    <x v="0"/>
    <x v="1"/>
    <x v="0"/>
    <x v="3"/>
    <x v="1"/>
    <n v="17"/>
    <x v="0"/>
    <x v="2"/>
    <x v="1"/>
    <n v="3"/>
    <x v="2"/>
    <s v="0-8 Years"/>
    <x v="2"/>
    <x v="0"/>
    <x v="2"/>
    <n v="34"/>
    <n v="1"/>
    <n v="4"/>
    <n v="2"/>
    <n v="3"/>
    <n v="4"/>
    <s v="Y"/>
    <n v="3"/>
    <n v="2"/>
    <n v="9"/>
    <n v="2"/>
    <n v="2"/>
    <n v="2"/>
    <n v="1"/>
    <n v="5484"/>
    <n v="1"/>
    <n v="2"/>
    <n v="45"/>
    <n v="13008"/>
    <n v="80"/>
    <n v="1"/>
  </r>
  <r>
    <n v="1581"/>
    <x v="2"/>
    <x v="1"/>
    <x v="0"/>
    <x v="1"/>
    <x v="0"/>
    <x v="3"/>
    <x v="0"/>
    <x v="3"/>
    <x v="0"/>
    <x v="0"/>
    <n v="1"/>
    <x v="1"/>
    <x v="0"/>
    <x v="1"/>
    <x v="1"/>
    <x v="1"/>
    <x v="1"/>
    <n v="21"/>
    <x v="1"/>
    <x v="0"/>
    <x v="0"/>
    <n v="5"/>
    <x v="1"/>
    <s v="0-8 Years"/>
    <x v="2"/>
    <x v="0"/>
    <x v="2"/>
    <n v="26"/>
    <n v="3"/>
    <n v="3"/>
    <n v="1"/>
    <n v="3"/>
    <n v="4"/>
    <s v="Y"/>
    <n v="4"/>
    <n v="1"/>
    <n v="1"/>
    <n v="3"/>
    <n v="1"/>
    <n v="0"/>
    <n v="0"/>
    <n v="2061"/>
    <n v="1"/>
    <n v="0"/>
    <n v="89"/>
    <n v="11133"/>
    <n v="80"/>
    <n v="0"/>
  </r>
  <r>
    <n v="1582"/>
    <x v="1"/>
    <x v="1"/>
    <x v="0"/>
    <x v="0"/>
    <x v="4"/>
    <x v="3"/>
    <x v="0"/>
    <x v="1"/>
    <x v="1"/>
    <x v="0"/>
    <n v="2"/>
    <x v="0"/>
    <x v="1"/>
    <x v="1"/>
    <x v="2"/>
    <x v="1"/>
    <x v="1"/>
    <n v="11"/>
    <x v="0"/>
    <x v="1"/>
    <x v="1"/>
    <n v="3"/>
    <x v="1"/>
    <s v="9-16 Years"/>
    <x v="1"/>
    <x v="1"/>
    <x v="1"/>
    <n v="38"/>
    <n v="14"/>
    <n v="3"/>
    <n v="3"/>
    <n v="3"/>
    <n v="2"/>
    <s v="Y"/>
    <n v="3"/>
    <n v="4"/>
    <n v="10"/>
    <n v="3"/>
    <n v="9"/>
    <n v="8"/>
    <n v="7"/>
    <n v="9924"/>
    <n v="1"/>
    <n v="7"/>
    <n v="80"/>
    <n v="12355"/>
    <n v="80"/>
    <n v="1"/>
  </r>
  <r>
    <n v="1583"/>
    <x v="1"/>
    <x v="1"/>
    <x v="0"/>
    <x v="0"/>
    <x v="4"/>
    <x v="3"/>
    <x v="0"/>
    <x v="0"/>
    <x v="0"/>
    <x v="0"/>
    <n v="2"/>
    <x v="0"/>
    <x v="1"/>
    <x v="0"/>
    <x v="0"/>
    <x v="6"/>
    <x v="1"/>
    <n v="12"/>
    <x v="0"/>
    <x v="2"/>
    <x v="0"/>
    <n v="5"/>
    <x v="3"/>
    <s v="0-8 Years"/>
    <x v="2"/>
    <x v="0"/>
    <x v="2"/>
    <n v="38"/>
    <n v="16"/>
    <n v="3"/>
    <n v="2"/>
    <n v="3"/>
    <n v="2"/>
    <s v="Y"/>
    <n v="3"/>
    <n v="2"/>
    <n v="8"/>
    <n v="4"/>
    <n v="3"/>
    <n v="2"/>
    <n v="2"/>
    <n v="4198"/>
    <n v="1"/>
    <n v="1"/>
    <n v="90"/>
    <n v="16379"/>
    <n v="80"/>
    <n v="0"/>
  </r>
  <r>
    <n v="1585"/>
    <x v="1"/>
    <x v="1"/>
    <x v="0"/>
    <x v="0"/>
    <x v="0"/>
    <x v="2"/>
    <x v="0"/>
    <x v="0"/>
    <x v="0"/>
    <x v="0"/>
    <n v="2"/>
    <x v="0"/>
    <x v="2"/>
    <x v="0"/>
    <x v="0"/>
    <x v="2"/>
    <x v="1"/>
    <n v="13"/>
    <x v="0"/>
    <x v="0"/>
    <x v="1"/>
    <n v="5"/>
    <x v="1"/>
    <s v="0-8 Years"/>
    <x v="2"/>
    <x v="0"/>
    <x v="2"/>
    <n v="36"/>
    <n v="1"/>
    <n v="4"/>
    <n v="2"/>
    <n v="3"/>
    <n v="3"/>
    <s v="Y"/>
    <n v="3"/>
    <n v="1"/>
    <n v="15"/>
    <n v="3"/>
    <n v="1"/>
    <n v="0"/>
    <n v="0"/>
    <n v="6815"/>
    <n v="1"/>
    <n v="0"/>
    <n v="73"/>
    <n v="21447"/>
    <n v="80"/>
    <n v="0"/>
  </r>
  <r>
    <n v="1586"/>
    <x v="2"/>
    <x v="1"/>
    <x v="0"/>
    <x v="1"/>
    <x v="0"/>
    <x v="1"/>
    <x v="2"/>
    <x v="0"/>
    <x v="1"/>
    <x v="0"/>
    <n v="1"/>
    <x v="2"/>
    <x v="3"/>
    <x v="0"/>
    <x v="0"/>
    <x v="1"/>
    <x v="0"/>
    <n v="18"/>
    <x v="0"/>
    <x v="1"/>
    <x v="1"/>
    <n v="3"/>
    <x v="1"/>
    <s v="9-16 Years"/>
    <x v="1"/>
    <x v="0"/>
    <x v="0"/>
    <n v="29"/>
    <n v="3"/>
    <n v="1"/>
    <n v="2"/>
    <n v="3"/>
    <n v="1"/>
    <s v="Y"/>
    <n v="3"/>
    <n v="4"/>
    <n v="10"/>
    <n v="3"/>
    <n v="10"/>
    <n v="9"/>
    <n v="5"/>
    <n v="4723"/>
    <n v="1"/>
    <n v="1"/>
    <n v="87"/>
    <n v="16213"/>
    <n v="80"/>
    <n v="0"/>
  </r>
  <r>
    <n v="1587"/>
    <x v="1"/>
    <x v="1"/>
    <x v="0"/>
    <x v="1"/>
    <x v="1"/>
    <x v="2"/>
    <x v="2"/>
    <x v="3"/>
    <x v="0"/>
    <x v="0"/>
    <n v="2"/>
    <x v="4"/>
    <x v="2"/>
    <x v="0"/>
    <x v="0"/>
    <x v="8"/>
    <x v="0"/>
    <n v="16"/>
    <x v="0"/>
    <x v="3"/>
    <x v="1"/>
    <n v="4"/>
    <x v="1"/>
    <s v="0-8 Years"/>
    <x v="2"/>
    <x v="0"/>
    <x v="0"/>
    <n v="35"/>
    <n v="10"/>
    <n v="4"/>
    <n v="1"/>
    <n v="3"/>
    <n v="3"/>
    <s v="Y"/>
    <n v="3"/>
    <n v="3"/>
    <n v="10"/>
    <n v="3"/>
    <n v="5"/>
    <n v="2"/>
    <n v="4"/>
    <n v="6142"/>
    <n v="1"/>
    <n v="0"/>
    <n v="51"/>
    <n v="4223"/>
    <n v="80"/>
    <n v="0"/>
  </r>
  <r>
    <n v="1588"/>
    <x v="1"/>
    <x v="1"/>
    <x v="0"/>
    <x v="0"/>
    <x v="0"/>
    <x v="3"/>
    <x v="2"/>
    <x v="2"/>
    <x v="1"/>
    <x v="2"/>
    <n v="3"/>
    <x v="0"/>
    <x v="2"/>
    <x v="1"/>
    <x v="2"/>
    <x v="6"/>
    <x v="1"/>
    <n v="11"/>
    <x v="0"/>
    <x v="0"/>
    <x v="1"/>
    <n v="3"/>
    <x v="1"/>
    <s v="0-8 Years"/>
    <x v="0"/>
    <x v="1"/>
    <x v="0"/>
    <n v="39"/>
    <n v="6"/>
    <n v="3"/>
    <n v="4"/>
    <n v="4"/>
    <n v="3"/>
    <s v="Y"/>
    <n v="3"/>
    <n v="1"/>
    <n v="11"/>
    <n v="3"/>
    <n v="7"/>
    <n v="6"/>
    <n v="6"/>
    <n v="8237"/>
    <n v="1"/>
    <n v="7"/>
    <n v="38"/>
    <n v="4658"/>
    <n v="80"/>
    <n v="1"/>
  </r>
  <r>
    <n v="1590"/>
    <x v="2"/>
    <x v="1"/>
    <x v="1"/>
    <x v="1"/>
    <x v="0"/>
    <x v="1"/>
    <x v="0"/>
    <x v="3"/>
    <x v="1"/>
    <x v="0"/>
    <n v="2"/>
    <x v="4"/>
    <x v="0"/>
    <x v="2"/>
    <x v="2"/>
    <x v="1"/>
    <x v="1"/>
    <n v="19"/>
    <x v="0"/>
    <x v="1"/>
    <x v="0"/>
    <n v="0"/>
    <x v="3"/>
    <s v="0-8 Years"/>
    <x v="0"/>
    <x v="0"/>
    <x v="2"/>
    <n v="29"/>
    <n v="2"/>
    <n v="1"/>
    <n v="1"/>
    <n v="3"/>
    <n v="4"/>
    <s v="Y"/>
    <n v="3"/>
    <n v="4"/>
    <n v="6"/>
    <n v="4"/>
    <n v="6"/>
    <n v="4"/>
    <n v="3"/>
    <n v="8853"/>
    <n v="1"/>
    <n v="1"/>
    <n v="87"/>
    <n v="24483"/>
    <n v="80"/>
    <n v="1"/>
  </r>
  <r>
    <n v="1591"/>
    <x v="0"/>
    <x v="1"/>
    <x v="0"/>
    <x v="0"/>
    <x v="1"/>
    <x v="3"/>
    <x v="3"/>
    <x v="1"/>
    <x v="1"/>
    <x v="0"/>
    <n v="5"/>
    <x v="5"/>
    <x v="2"/>
    <x v="1"/>
    <x v="4"/>
    <x v="4"/>
    <x v="0"/>
    <n v="16"/>
    <x v="0"/>
    <x v="3"/>
    <x v="3"/>
    <n v="2"/>
    <x v="1"/>
    <s v="0-8 Years"/>
    <x v="2"/>
    <x v="0"/>
    <x v="2"/>
    <n v="50"/>
    <n v="9"/>
    <n v="3"/>
    <n v="3"/>
    <n v="3"/>
    <n v="3"/>
    <s v="Y"/>
    <n v="3"/>
    <n v="3"/>
    <n v="27"/>
    <n v="3"/>
    <n v="1"/>
    <n v="0"/>
    <n v="0"/>
    <n v="19331"/>
    <n v="1"/>
    <n v="0"/>
    <n v="59"/>
    <n v="19519"/>
    <n v="80"/>
    <n v="1"/>
  </r>
  <r>
    <n v="1592"/>
    <x v="2"/>
    <x v="1"/>
    <x v="0"/>
    <x v="1"/>
    <x v="1"/>
    <x v="3"/>
    <x v="4"/>
    <x v="2"/>
    <x v="1"/>
    <x v="2"/>
    <n v="1"/>
    <x v="1"/>
    <x v="2"/>
    <x v="1"/>
    <x v="1"/>
    <x v="6"/>
    <x v="1"/>
    <n v="16"/>
    <x v="0"/>
    <x v="1"/>
    <x v="0"/>
    <n v="2"/>
    <x v="1"/>
    <s v="0-8 Years"/>
    <x v="2"/>
    <x v="0"/>
    <x v="2"/>
    <n v="23"/>
    <n v="10"/>
    <n v="3"/>
    <n v="4"/>
    <n v="4"/>
    <n v="3"/>
    <s v="Y"/>
    <n v="3"/>
    <n v="4"/>
    <n v="4"/>
    <n v="3"/>
    <n v="2"/>
    <n v="2"/>
    <n v="2"/>
    <n v="2073"/>
    <n v="1"/>
    <n v="2"/>
    <n v="45"/>
    <n v="12826"/>
    <n v="80"/>
    <n v="1"/>
  </r>
  <r>
    <n v="1594"/>
    <x v="1"/>
    <x v="1"/>
    <x v="1"/>
    <x v="1"/>
    <x v="0"/>
    <x v="2"/>
    <x v="0"/>
    <x v="3"/>
    <x v="1"/>
    <x v="2"/>
    <n v="2"/>
    <x v="2"/>
    <x v="3"/>
    <x v="1"/>
    <x v="0"/>
    <x v="8"/>
    <x v="0"/>
    <n v="13"/>
    <x v="0"/>
    <x v="1"/>
    <x v="1"/>
    <n v="3"/>
    <x v="1"/>
    <s v="0-8 Years"/>
    <x v="2"/>
    <x v="0"/>
    <x v="2"/>
    <n v="36"/>
    <n v="6"/>
    <n v="4"/>
    <n v="1"/>
    <n v="4"/>
    <n v="1"/>
    <s v="Y"/>
    <n v="3"/>
    <n v="4"/>
    <n v="9"/>
    <n v="3"/>
    <n v="3"/>
    <n v="2"/>
    <n v="2"/>
    <n v="5562"/>
    <n v="1"/>
    <n v="0"/>
    <n v="80"/>
    <n v="19711"/>
    <n v="80"/>
    <n v="1"/>
  </r>
  <r>
    <n v="1595"/>
    <x v="0"/>
    <x v="1"/>
    <x v="0"/>
    <x v="1"/>
    <x v="1"/>
    <x v="0"/>
    <x v="1"/>
    <x v="2"/>
    <x v="1"/>
    <x v="1"/>
    <n v="5"/>
    <x v="5"/>
    <x v="0"/>
    <x v="0"/>
    <x v="4"/>
    <x v="0"/>
    <x v="1"/>
    <n v="22"/>
    <x v="1"/>
    <x v="1"/>
    <x v="2"/>
    <n v="2"/>
    <x v="1"/>
    <s v="0-8 Years"/>
    <x v="2"/>
    <x v="0"/>
    <x v="2"/>
    <n v="42"/>
    <n v="9"/>
    <n v="2"/>
    <n v="4"/>
    <n v="2"/>
    <n v="4"/>
    <s v="Y"/>
    <n v="4"/>
    <n v="4"/>
    <n v="24"/>
    <n v="3"/>
    <n v="1"/>
    <n v="0"/>
    <n v="1"/>
    <n v="19613"/>
    <n v="1"/>
    <n v="0"/>
    <n v="93"/>
    <n v="26362"/>
    <n v="80"/>
    <n v="0"/>
  </r>
  <r>
    <n v="1596"/>
    <x v="1"/>
    <x v="1"/>
    <x v="0"/>
    <x v="1"/>
    <x v="3"/>
    <x v="3"/>
    <x v="0"/>
    <x v="0"/>
    <x v="1"/>
    <x v="2"/>
    <n v="2"/>
    <x v="2"/>
    <x v="2"/>
    <x v="1"/>
    <x v="1"/>
    <x v="1"/>
    <x v="1"/>
    <n v="17"/>
    <x v="0"/>
    <x v="1"/>
    <x v="1"/>
    <n v="3"/>
    <x v="2"/>
    <s v="9-16 Years"/>
    <x v="1"/>
    <x v="2"/>
    <x v="1"/>
    <n v="35"/>
    <n v="28"/>
    <n v="3"/>
    <n v="2"/>
    <n v="4"/>
    <n v="3"/>
    <s v="Y"/>
    <n v="3"/>
    <n v="4"/>
    <n v="10"/>
    <n v="2"/>
    <n v="10"/>
    <n v="9"/>
    <n v="8"/>
    <n v="3407"/>
    <n v="1"/>
    <n v="6"/>
    <n v="46"/>
    <n v="25348"/>
    <n v="80"/>
    <n v="2"/>
  </r>
  <r>
    <n v="1597"/>
    <x v="1"/>
    <x v="1"/>
    <x v="1"/>
    <x v="1"/>
    <x v="1"/>
    <x v="2"/>
    <x v="4"/>
    <x v="2"/>
    <x v="1"/>
    <x v="1"/>
    <n v="2"/>
    <x v="4"/>
    <x v="2"/>
    <x v="1"/>
    <x v="0"/>
    <x v="1"/>
    <x v="1"/>
    <n v="14"/>
    <x v="0"/>
    <x v="2"/>
    <x v="0"/>
    <n v="3"/>
    <x v="2"/>
    <s v="0-8 Years"/>
    <x v="2"/>
    <x v="1"/>
    <x v="1"/>
    <n v="34"/>
    <n v="10"/>
    <n v="4"/>
    <n v="4"/>
    <n v="2"/>
    <n v="3"/>
    <s v="Y"/>
    <n v="3"/>
    <n v="2"/>
    <n v="8"/>
    <n v="2"/>
    <n v="8"/>
    <n v="2"/>
    <n v="7"/>
    <n v="5063"/>
    <n v="1"/>
    <n v="7"/>
    <n v="92"/>
    <n v="15332"/>
    <n v="80"/>
    <n v="1"/>
  </r>
  <r>
    <n v="1598"/>
    <x v="1"/>
    <x v="1"/>
    <x v="0"/>
    <x v="0"/>
    <x v="4"/>
    <x v="0"/>
    <x v="0"/>
    <x v="2"/>
    <x v="0"/>
    <x v="0"/>
    <n v="2"/>
    <x v="0"/>
    <x v="3"/>
    <x v="1"/>
    <x v="0"/>
    <x v="1"/>
    <x v="1"/>
    <n v="15"/>
    <x v="0"/>
    <x v="3"/>
    <x v="0"/>
    <n v="2"/>
    <x v="1"/>
    <s v="0-8 Years"/>
    <x v="0"/>
    <x v="0"/>
    <x v="2"/>
    <n v="40"/>
    <n v="14"/>
    <n v="2"/>
    <n v="4"/>
    <n v="3"/>
    <n v="1"/>
    <s v="Y"/>
    <n v="3"/>
    <n v="3"/>
    <n v="5"/>
    <n v="3"/>
    <n v="5"/>
    <n v="4"/>
    <n v="2"/>
    <n v="4639"/>
    <n v="1"/>
    <n v="1"/>
    <n v="84"/>
    <n v="11262"/>
    <n v="80"/>
    <n v="1"/>
  </r>
  <r>
    <n v="1599"/>
    <x v="0"/>
    <x v="1"/>
    <x v="0"/>
    <x v="1"/>
    <x v="3"/>
    <x v="3"/>
    <x v="4"/>
    <x v="2"/>
    <x v="1"/>
    <x v="2"/>
    <n v="1"/>
    <x v="2"/>
    <x v="1"/>
    <x v="2"/>
    <x v="0"/>
    <x v="5"/>
    <x v="1"/>
    <n v="12"/>
    <x v="0"/>
    <x v="3"/>
    <x v="0"/>
    <n v="0"/>
    <x v="1"/>
    <s v="0-8 Years"/>
    <x v="0"/>
    <x v="0"/>
    <x v="2"/>
    <n v="43"/>
    <n v="27"/>
    <n v="3"/>
    <n v="4"/>
    <n v="4"/>
    <n v="2"/>
    <s v="Y"/>
    <n v="3"/>
    <n v="3"/>
    <n v="8"/>
    <n v="3"/>
    <n v="6"/>
    <n v="4"/>
    <n v="2"/>
    <n v="4876"/>
    <n v="1"/>
    <n v="0"/>
    <n v="87"/>
    <n v="5855"/>
    <n v="80"/>
    <n v="1"/>
  </r>
  <r>
    <n v="1601"/>
    <x v="1"/>
    <x v="1"/>
    <x v="0"/>
    <x v="1"/>
    <x v="1"/>
    <x v="0"/>
    <x v="0"/>
    <x v="1"/>
    <x v="1"/>
    <x v="1"/>
    <n v="1"/>
    <x v="2"/>
    <x v="0"/>
    <x v="1"/>
    <x v="1"/>
    <x v="1"/>
    <x v="1"/>
    <n v="18"/>
    <x v="0"/>
    <x v="1"/>
    <x v="0"/>
    <n v="5"/>
    <x v="2"/>
    <s v="0-8 Years"/>
    <x v="2"/>
    <x v="0"/>
    <x v="2"/>
    <n v="35"/>
    <n v="7"/>
    <n v="2"/>
    <n v="3"/>
    <n v="2"/>
    <n v="4"/>
    <s v="Y"/>
    <n v="3"/>
    <n v="4"/>
    <n v="1"/>
    <n v="2"/>
    <n v="1"/>
    <n v="0"/>
    <n v="1"/>
    <n v="2690"/>
    <n v="1"/>
    <n v="0"/>
    <n v="63"/>
    <n v="7713"/>
    <n v="80"/>
    <n v="1"/>
  </r>
  <r>
    <n v="1602"/>
    <x v="0"/>
    <x v="1"/>
    <x v="0"/>
    <x v="0"/>
    <x v="0"/>
    <x v="2"/>
    <x v="0"/>
    <x v="2"/>
    <x v="1"/>
    <x v="2"/>
    <n v="4"/>
    <x v="5"/>
    <x v="3"/>
    <x v="0"/>
    <x v="4"/>
    <x v="1"/>
    <x v="1"/>
    <n v="15"/>
    <x v="0"/>
    <x v="2"/>
    <x v="3"/>
    <n v="5"/>
    <x v="0"/>
    <s v="25-32 Years"/>
    <x v="2"/>
    <x v="0"/>
    <x v="3"/>
    <n v="46"/>
    <n v="1"/>
    <n v="4"/>
    <n v="4"/>
    <n v="4"/>
    <n v="1"/>
    <s v="Y"/>
    <n v="3"/>
    <n v="2"/>
    <n v="27"/>
    <n v="1"/>
    <n v="26"/>
    <n v="0"/>
    <n v="12"/>
    <n v="17567"/>
    <n v="1"/>
    <n v="0"/>
    <n v="56"/>
    <n v="3156"/>
    <n v="80"/>
    <n v="0"/>
  </r>
  <r>
    <n v="1604"/>
    <x v="2"/>
    <x v="0"/>
    <x v="0"/>
    <x v="1"/>
    <x v="2"/>
    <x v="3"/>
    <x v="2"/>
    <x v="1"/>
    <x v="1"/>
    <x v="0"/>
    <n v="1"/>
    <x v="2"/>
    <x v="1"/>
    <x v="1"/>
    <x v="1"/>
    <x v="1"/>
    <x v="0"/>
    <n v="17"/>
    <x v="0"/>
    <x v="3"/>
    <x v="0"/>
    <n v="3"/>
    <x v="1"/>
    <s v="0-8 Years"/>
    <x v="2"/>
    <x v="0"/>
    <x v="2"/>
    <n v="28"/>
    <n v="24"/>
    <n v="3"/>
    <n v="3"/>
    <n v="3"/>
    <n v="2"/>
    <s v="Y"/>
    <n v="3"/>
    <n v="3"/>
    <n v="1"/>
    <n v="3"/>
    <n v="1"/>
    <n v="1"/>
    <n v="0"/>
    <n v="2408"/>
    <n v="1"/>
    <n v="0"/>
    <n v="51"/>
    <n v="7324"/>
    <n v="80"/>
    <n v="3"/>
  </r>
  <r>
    <n v="1605"/>
    <x v="2"/>
    <x v="1"/>
    <x v="2"/>
    <x v="1"/>
    <x v="3"/>
    <x v="0"/>
    <x v="1"/>
    <x v="0"/>
    <x v="0"/>
    <x v="1"/>
    <n v="1"/>
    <x v="1"/>
    <x v="2"/>
    <x v="1"/>
    <x v="1"/>
    <x v="1"/>
    <x v="0"/>
    <n v="14"/>
    <x v="0"/>
    <x v="2"/>
    <x v="0"/>
    <n v="2"/>
    <x v="2"/>
    <s v="0-8 Years"/>
    <x v="2"/>
    <x v="0"/>
    <x v="2"/>
    <n v="22"/>
    <n v="26"/>
    <n v="2"/>
    <n v="2"/>
    <n v="2"/>
    <n v="3"/>
    <s v="Y"/>
    <n v="3"/>
    <n v="2"/>
    <n v="4"/>
    <n v="2"/>
    <n v="4"/>
    <n v="2"/>
    <n v="3"/>
    <n v="2814"/>
    <n v="1"/>
    <n v="1"/>
    <n v="85"/>
    <n v="10293"/>
    <n v="80"/>
    <n v="0"/>
  </r>
  <r>
    <n v="1606"/>
    <x v="0"/>
    <x v="1"/>
    <x v="1"/>
    <x v="1"/>
    <x v="2"/>
    <x v="4"/>
    <x v="2"/>
    <x v="0"/>
    <x v="1"/>
    <x v="0"/>
    <n v="4"/>
    <x v="4"/>
    <x v="2"/>
    <x v="1"/>
    <x v="2"/>
    <x v="6"/>
    <x v="0"/>
    <n v="15"/>
    <x v="0"/>
    <x v="3"/>
    <x v="3"/>
    <n v="3"/>
    <x v="1"/>
    <s v="25-32 Years"/>
    <x v="1"/>
    <x v="4"/>
    <x v="5"/>
    <n v="50"/>
    <n v="20"/>
    <n v="5"/>
    <n v="2"/>
    <n v="3"/>
    <n v="3"/>
    <s v="Y"/>
    <n v="3"/>
    <n v="3"/>
    <n v="32"/>
    <n v="3"/>
    <n v="30"/>
    <n v="8"/>
    <n v="13"/>
    <n v="11245"/>
    <n v="1"/>
    <n v="12"/>
    <n v="41"/>
    <n v="20689"/>
    <n v="80"/>
    <n v="1"/>
  </r>
  <r>
    <n v="1607"/>
    <x v="1"/>
    <x v="1"/>
    <x v="0"/>
    <x v="1"/>
    <x v="0"/>
    <x v="2"/>
    <x v="1"/>
    <x v="0"/>
    <x v="0"/>
    <x v="2"/>
    <n v="1"/>
    <x v="1"/>
    <x v="0"/>
    <x v="1"/>
    <x v="1"/>
    <x v="8"/>
    <x v="1"/>
    <n v="17"/>
    <x v="0"/>
    <x v="1"/>
    <x v="0"/>
    <n v="3"/>
    <x v="1"/>
    <s v="0-8 Years"/>
    <x v="2"/>
    <x v="0"/>
    <x v="2"/>
    <n v="32"/>
    <n v="5"/>
    <n v="4"/>
    <n v="2"/>
    <n v="4"/>
    <n v="4"/>
    <s v="Y"/>
    <n v="3"/>
    <n v="4"/>
    <n v="6"/>
    <n v="3"/>
    <n v="3"/>
    <n v="2"/>
    <n v="2"/>
    <n v="3312"/>
    <n v="1"/>
    <n v="0"/>
    <n v="35"/>
    <n v="18783"/>
    <n v="80"/>
    <n v="2"/>
  </r>
  <r>
    <n v="1608"/>
    <x v="0"/>
    <x v="1"/>
    <x v="0"/>
    <x v="1"/>
    <x v="1"/>
    <x v="3"/>
    <x v="2"/>
    <x v="0"/>
    <x v="0"/>
    <x v="0"/>
    <n v="5"/>
    <x v="7"/>
    <x v="0"/>
    <x v="2"/>
    <x v="4"/>
    <x v="1"/>
    <x v="0"/>
    <n v="14"/>
    <x v="0"/>
    <x v="1"/>
    <x v="2"/>
    <n v="4"/>
    <x v="2"/>
    <s v="17-24 Years"/>
    <x v="1"/>
    <x v="0"/>
    <x v="3"/>
    <n v="44"/>
    <n v="7"/>
    <n v="3"/>
    <n v="2"/>
    <n v="3"/>
    <n v="4"/>
    <s v="Y"/>
    <n v="3"/>
    <n v="4"/>
    <n v="23"/>
    <n v="2"/>
    <n v="22"/>
    <n v="7"/>
    <n v="10"/>
    <n v="19049"/>
    <n v="1"/>
    <n v="1"/>
    <n v="31"/>
    <n v="3549"/>
    <n v="80"/>
    <n v="1"/>
  </r>
  <r>
    <n v="1609"/>
    <x v="2"/>
    <x v="1"/>
    <x v="0"/>
    <x v="1"/>
    <x v="1"/>
    <x v="3"/>
    <x v="2"/>
    <x v="0"/>
    <x v="1"/>
    <x v="1"/>
    <n v="1"/>
    <x v="1"/>
    <x v="1"/>
    <x v="1"/>
    <x v="1"/>
    <x v="1"/>
    <x v="1"/>
    <n v="12"/>
    <x v="0"/>
    <x v="2"/>
    <x v="0"/>
    <n v="3"/>
    <x v="2"/>
    <s v="0-8 Years"/>
    <x v="0"/>
    <x v="0"/>
    <x v="2"/>
    <n v="30"/>
    <n v="7"/>
    <n v="3"/>
    <n v="2"/>
    <n v="2"/>
    <n v="2"/>
    <s v="Y"/>
    <n v="3"/>
    <n v="2"/>
    <n v="6"/>
    <n v="2"/>
    <n v="6"/>
    <n v="4"/>
    <n v="1"/>
    <n v="2141"/>
    <n v="1"/>
    <n v="1"/>
    <n v="48"/>
    <n v="5348"/>
    <n v="80"/>
    <n v="1"/>
  </r>
  <r>
    <n v="1611"/>
    <x v="0"/>
    <x v="1"/>
    <x v="0"/>
    <x v="1"/>
    <x v="0"/>
    <x v="4"/>
    <x v="2"/>
    <x v="1"/>
    <x v="0"/>
    <x v="3"/>
    <n v="2"/>
    <x v="2"/>
    <x v="3"/>
    <x v="0"/>
    <x v="0"/>
    <x v="1"/>
    <x v="0"/>
    <n v="14"/>
    <x v="0"/>
    <x v="0"/>
    <x v="1"/>
    <n v="3"/>
    <x v="1"/>
    <s v="9-16 Years"/>
    <x v="1"/>
    <x v="0"/>
    <x v="0"/>
    <n v="45"/>
    <n v="5"/>
    <n v="5"/>
    <n v="3"/>
    <n v="1"/>
    <n v="1"/>
    <s v="Y"/>
    <n v="3"/>
    <n v="1"/>
    <n v="10"/>
    <n v="3"/>
    <n v="10"/>
    <n v="7"/>
    <n v="4"/>
    <n v="5769"/>
    <n v="1"/>
    <n v="1"/>
    <n v="50"/>
    <n v="23447"/>
    <n v="80"/>
    <n v="0"/>
  </r>
  <r>
    <n v="1612"/>
    <x v="0"/>
    <x v="1"/>
    <x v="2"/>
    <x v="0"/>
    <x v="3"/>
    <x v="3"/>
    <x v="3"/>
    <x v="3"/>
    <x v="1"/>
    <x v="1"/>
    <n v="2"/>
    <x v="0"/>
    <x v="3"/>
    <x v="1"/>
    <x v="0"/>
    <x v="1"/>
    <x v="1"/>
    <n v="15"/>
    <x v="0"/>
    <x v="0"/>
    <x v="1"/>
    <n v="2"/>
    <x v="1"/>
    <s v="9-16 Years"/>
    <x v="1"/>
    <x v="2"/>
    <x v="0"/>
    <n v="45"/>
    <n v="26"/>
    <n v="3"/>
    <n v="1"/>
    <n v="2"/>
    <n v="1"/>
    <s v="Y"/>
    <n v="3"/>
    <n v="1"/>
    <n v="10"/>
    <n v="3"/>
    <n v="10"/>
    <n v="7"/>
    <n v="5"/>
    <n v="4385"/>
    <n v="1"/>
    <n v="4"/>
    <n v="52"/>
    <n v="24162"/>
    <n v="80"/>
    <n v="1"/>
  </r>
  <r>
    <n v="1613"/>
    <x v="1"/>
    <x v="1"/>
    <x v="1"/>
    <x v="0"/>
    <x v="0"/>
    <x v="2"/>
    <x v="1"/>
    <x v="2"/>
    <x v="1"/>
    <x v="0"/>
    <n v="2"/>
    <x v="0"/>
    <x v="3"/>
    <x v="0"/>
    <x v="0"/>
    <x v="7"/>
    <x v="1"/>
    <n v="13"/>
    <x v="0"/>
    <x v="1"/>
    <x v="1"/>
    <n v="3"/>
    <x v="1"/>
    <s v="0-8 Years"/>
    <x v="2"/>
    <x v="0"/>
    <x v="2"/>
    <n v="31"/>
    <n v="2"/>
    <n v="4"/>
    <n v="4"/>
    <n v="3"/>
    <n v="1"/>
    <s v="Y"/>
    <n v="3"/>
    <n v="4"/>
    <n v="10"/>
    <n v="3"/>
    <n v="5"/>
    <n v="2"/>
    <n v="3"/>
    <n v="5332"/>
    <n v="1"/>
    <n v="0"/>
    <n v="54"/>
    <n v="21602"/>
    <n v="80"/>
    <n v="0"/>
  </r>
  <r>
    <n v="1614"/>
    <x v="1"/>
    <x v="1"/>
    <x v="0"/>
    <x v="1"/>
    <x v="1"/>
    <x v="2"/>
    <x v="0"/>
    <x v="1"/>
    <x v="0"/>
    <x v="0"/>
    <n v="2"/>
    <x v="3"/>
    <x v="2"/>
    <x v="1"/>
    <x v="0"/>
    <x v="3"/>
    <x v="0"/>
    <n v="12"/>
    <x v="0"/>
    <x v="2"/>
    <x v="0"/>
    <n v="2"/>
    <x v="1"/>
    <s v="0-8 Years"/>
    <x v="2"/>
    <x v="0"/>
    <x v="2"/>
    <n v="36"/>
    <n v="12"/>
    <n v="4"/>
    <n v="3"/>
    <n v="3"/>
    <n v="3"/>
    <s v="Y"/>
    <n v="3"/>
    <n v="2"/>
    <n v="7"/>
    <n v="3"/>
    <n v="3"/>
    <n v="2"/>
    <n v="1"/>
    <n v="4663"/>
    <n v="1"/>
    <n v="1"/>
    <n v="76"/>
    <n v="12421"/>
    <n v="80"/>
    <n v="2"/>
  </r>
  <r>
    <n v="1615"/>
    <x v="1"/>
    <x v="1"/>
    <x v="1"/>
    <x v="1"/>
    <x v="1"/>
    <x v="2"/>
    <x v="0"/>
    <x v="1"/>
    <x v="1"/>
    <x v="2"/>
    <n v="2"/>
    <x v="3"/>
    <x v="0"/>
    <x v="2"/>
    <x v="0"/>
    <x v="1"/>
    <x v="1"/>
    <n v="13"/>
    <x v="0"/>
    <x v="0"/>
    <x v="1"/>
    <n v="3"/>
    <x v="1"/>
    <s v="9-16 Years"/>
    <x v="1"/>
    <x v="1"/>
    <x v="2"/>
    <n v="34"/>
    <n v="10"/>
    <n v="4"/>
    <n v="3"/>
    <n v="4"/>
    <n v="4"/>
    <s v="Y"/>
    <n v="3"/>
    <n v="1"/>
    <n v="9"/>
    <n v="3"/>
    <n v="9"/>
    <n v="7"/>
    <n v="2"/>
    <n v="4724"/>
    <n v="1"/>
    <n v="7"/>
    <n v="42"/>
    <n v="17000"/>
    <n v="80"/>
    <n v="1"/>
  </r>
  <r>
    <n v="1617"/>
    <x v="0"/>
    <x v="1"/>
    <x v="0"/>
    <x v="1"/>
    <x v="3"/>
    <x v="2"/>
    <x v="0"/>
    <x v="1"/>
    <x v="0"/>
    <x v="0"/>
    <n v="1"/>
    <x v="2"/>
    <x v="3"/>
    <x v="1"/>
    <x v="1"/>
    <x v="1"/>
    <x v="1"/>
    <n v="14"/>
    <x v="0"/>
    <x v="1"/>
    <x v="1"/>
    <n v="3"/>
    <x v="2"/>
    <s v="9-16 Years"/>
    <x v="0"/>
    <x v="0"/>
    <x v="0"/>
    <n v="49"/>
    <n v="25"/>
    <n v="4"/>
    <n v="3"/>
    <n v="3"/>
    <n v="1"/>
    <s v="Y"/>
    <n v="3"/>
    <n v="4"/>
    <n v="10"/>
    <n v="2"/>
    <n v="9"/>
    <n v="6"/>
    <n v="4"/>
    <n v="3211"/>
    <n v="1"/>
    <n v="1"/>
    <n v="84"/>
    <n v="22102"/>
    <n v="80"/>
    <n v="1"/>
  </r>
  <r>
    <n v="1618"/>
    <x v="1"/>
    <x v="1"/>
    <x v="0"/>
    <x v="1"/>
    <x v="1"/>
    <x v="4"/>
    <x v="2"/>
    <x v="0"/>
    <x v="1"/>
    <x v="0"/>
    <n v="2"/>
    <x v="3"/>
    <x v="3"/>
    <x v="1"/>
    <x v="0"/>
    <x v="6"/>
    <x v="1"/>
    <n v="13"/>
    <x v="0"/>
    <x v="1"/>
    <x v="1"/>
    <n v="3"/>
    <x v="1"/>
    <s v="0-8 Years"/>
    <x v="1"/>
    <x v="1"/>
    <x v="1"/>
    <n v="39"/>
    <n v="10"/>
    <n v="5"/>
    <n v="2"/>
    <n v="3"/>
    <n v="1"/>
    <s v="Y"/>
    <n v="3"/>
    <n v="4"/>
    <n v="10"/>
    <n v="3"/>
    <n v="7"/>
    <n v="7"/>
    <n v="7"/>
    <n v="5377"/>
    <n v="1"/>
    <n v="7"/>
    <n v="76"/>
    <n v="3835"/>
    <n v="80"/>
    <n v="3"/>
  </r>
  <r>
    <n v="1619"/>
    <x v="2"/>
    <x v="1"/>
    <x v="0"/>
    <x v="1"/>
    <x v="2"/>
    <x v="3"/>
    <x v="1"/>
    <x v="2"/>
    <x v="1"/>
    <x v="1"/>
    <n v="1"/>
    <x v="2"/>
    <x v="3"/>
    <x v="2"/>
    <x v="0"/>
    <x v="1"/>
    <x v="1"/>
    <n v="11"/>
    <x v="0"/>
    <x v="0"/>
    <x v="0"/>
    <n v="3"/>
    <x v="1"/>
    <s v="0-8 Years"/>
    <x v="1"/>
    <x v="0"/>
    <x v="1"/>
    <n v="27"/>
    <n v="19"/>
    <n v="3"/>
    <n v="4"/>
    <n v="2"/>
    <n v="1"/>
    <s v="Y"/>
    <n v="3"/>
    <n v="1"/>
    <n v="7"/>
    <n v="3"/>
    <n v="7"/>
    <n v="7"/>
    <n v="7"/>
    <n v="4066"/>
    <n v="1"/>
    <n v="0"/>
    <n v="67"/>
    <n v="16290"/>
    <n v="80"/>
    <n v="2"/>
  </r>
  <r>
    <n v="1621"/>
    <x v="1"/>
    <x v="1"/>
    <x v="0"/>
    <x v="1"/>
    <x v="4"/>
    <x v="4"/>
    <x v="0"/>
    <x v="0"/>
    <x v="1"/>
    <x v="2"/>
    <n v="2"/>
    <x v="1"/>
    <x v="3"/>
    <x v="1"/>
    <x v="0"/>
    <x v="1"/>
    <x v="1"/>
    <n v="11"/>
    <x v="0"/>
    <x v="1"/>
    <x v="1"/>
    <n v="2"/>
    <x v="1"/>
    <s v="9-16 Years"/>
    <x v="3"/>
    <x v="0"/>
    <x v="3"/>
    <n v="35"/>
    <n v="18"/>
    <n v="5"/>
    <n v="2"/>
    <n v="4"/>
    <n v="1"/>
    <s v="Y"/>
    <n v="3"/>
    <n v="4"/>
    <n v="16"/>
    <n v="3"/>
    <n v="16"/>
    <n v="15"/>
    <n v="10"/>
    <n v="5208"/>
    <n v="1"/>
    <n v="1"/>
    <n v="48"/>
    <n v="26312"/>
    <n v="80"/>
    <n v="0"/>
  </r>
  <r>
    <n v="1622"/>
    <x v="2"/>
    <x v="1"/>
    <x v="0"/>
    <x v="1"/>
    <x v="3"/>
    <x v="3"/>
    <x v="2"/>
    <x v="0"/>
    <x v="0"/>
    <x v="3"/>
    <n v="2"/>
    <x v="3"/>
    <x v="3"/>
    <x v="2"/>
    <x v="0"/>
    <x v="1"/>
    <x v="1"/>
    <n v="21"/>
    <x v="1"/>
    <x v="2"/>
    <x v="0"/>
    <n v="5"/>
    <x v="2"/>
    <s v="0-8 Years"/>
    <x v="2"/>
    <x v="0"/>
    <x v="2"/>
    <n v="28"/>
    <n v="27"/>
    <n v="3"/>
    <n v="2"/>
    <n v="1"/>
    <n v="1"/>
    <s v="Y"/>
    <n v="4"/>
    <n v="2"/>
    <n v="6"/>
    <n v="2"/>
    <n v="5"/>
    <n v="3"/>
    <n v="0"/>
    <n v="4877"/>
    <n v="1"/>
    <n v="0"/>
    <n v="39"/>
    <n v="20460"/>
    <n v="80"/>
    <n v="1"/>
  </r>
  <r>
    <n v="1623"/>
    <x v="2"/>
    <x v="1"/>
    <x v="0"/>
    <x v="1"/>
    <x v="0"/>
    <x v="1"/>
    <x v="2"/>
    <x v="1"/>
    <x v="1"/>
    <x v="0"/>
    <n v="1"/>
    <x v="1"/>
    <x v="0"/>
    <x v="0"/>
    <x v="1"/>
    <x v="1"/>
    <x v="1"/>
    <n v="18"/>
    <x v="0"/>
    <x v="3"/>
    <x v="0"/>
    <n v="2"/>
    <x v="1"/>
    <s v="0-8 Years"/>
    <x v="2"/>
    <x v="0"/>
    <x v="2"/>
    <n v="21"/>
    <n v="5"/>
    <n v="1"/>
    <n v="3"/>
    <n v="3"/>
    <n v="4"/>
    <s v="Y"/>
    <n v="3"/>
    <n v="3"/>
    <n v="3"/>
    <n v="3"/>
    <n v="2"/>
    <n v="2"/>
    <n v="2"/>
    <n v="3117"/>
    <n v="1"/>
    <n v="2"/>
    <n v="97"/>
    <n v="26009"/>
    <n v="80"/>
    <n v="0"/>
  </r>
  <r>
    <n v="1624"/>
    <x v="4"/>
    <x v="0"/>
    <x v="1"/>
    <x v="0"/>
    <x v="0"/>
    <x v="0"/>
    <x v="2"/>
    <x v="0"/>
    <x v="0"/>
    <x v="0"/>
    <n v="1"/>
    <x v="6"/>
    <x v="0"/>
    <x v="0"/>
    <x v="1"/>
    <x v="1"/>
    <x v="0"/>
    <n v="12"/>
    <x v="0"/>
    <x v="3"/>
    <x v="0"/>
    <n v="2"/>
    <x v="3"/>
    <s v="0-8 Years"/>
    <x v="2"/>
    <x v="0"/>
    <x v="2"/>
    <n v="18"/>
    <n v="3"/>
    <n v="2"/>
    <n v="2"/>
    <n v="3"/>
    <n v="4"/>
    <s v="Y"/>
    <n v="3"/>
    <n v="3"/>
    <n v="0"/>
    <n v="4"/>
    <n v="0"/>
    <n v="0"/>
    <n v="0"/>
    <n v="1569"/>
    <n v="1"/>
    <n v="0"/>
    <n v="70"/>
    <n v="18420"/>
    <n v="80"/>
    <n v="0"/>
  </r>
  <r>
    <n v="1625"/>
    <x v="0"/>
    <x v="1"/>
    <x v="0"/>
    <x v="2"/>
    <x v="3"/>
    <x v="2"/>
    <x v="0"/>
    <x v="2"/>
    <x v="0"/>
    <x v="0"/>
    <n v="5"/>
    <x v="5"/>
    <x v="2"/>
    <x v="1"/>
    <x v="4"/>
    <x v="8"/>
    <x v="1"/>
    <n v="11"/>
    <x v="0"/>
    <x v="3"/>
    <x v="3"/>
    <n v="2"/>
    <x v="1"/>
    <s v="0-8 Years"/>
    <x v="2"/>
    <x v="0"/>
    <x v="2"/>
    <n v="47"/>
    <n v="26"/>
    <n v="4"/>
    <n v="4"/>
    <n v="3"/>
    <n v="3"/>
    <s v="Y"/>
    <n v="3"/>
    <n v="3"/>
    <n v="27"/>
    <n v="3"/>
    <n v="5"/>
    <n v="2"/>
    <n v="0"/>
    <n v="19658"/>
    <n v="1"/>
    <n v="1"/>
    <n v="98"/>
    <n v="5220"/>
    <n v="80"/>
    <n v="1"/>
  </r>
  <r>
    <n v="1627"/>
    <x v="1"/>
    <x v="1"/>
    <x v="0"/>
    <x v="1"/>
    <x v="0"/>
    <x v="0"/>
    <x v="2"/>
    <x v="1"/>
    <x v="1"/>
    <x v="1"/>
    <n v="2"/>
    <x v="2"/>
    <x v="2"/>
    <x v="2"/>
    <x v="1"/>
    <x v="1"/>
    <x v="1"/>
    <n v="15"/>
    <x v="0"/>
    <x v="1"/>
    <x v="1"/>
    <n v="3"/>
    <x v="1"/>
    <s v="9-16 Years"/>
    <x v="1"/>
    <x v="0"/>
    <x v="1"/>
    <n v="39"/>
    <n v="3"/>
    <n v="2"/>
    <n v="3"/>
    <n v="2"/>
    <n v="3"/>
    <s v="Y"/>
    <n v="3"/>
    <n v="4"/>
    <n v="11"/>
    <n v="3"/>
    <n v="10"/>
    <n v="8"/>
    <n v="7"/>
    <n v="3069"/>
    <n v="1"/>
    <n v="0"/>
    <n v="76"/>
    <n v="10302"/>
    <n v="80"/>
    <n v="1"/>
  </r>
  <r>
    <n v="1628"/>
    <x v="1"/>
    <x v="1"/>
    <x v="0"/>
    <x v="1"/>
    <x v="4"/>
    <x v="3"/>
    <x v="0"/>
    <x v="3"/>
    <x v="0"/>
    <x v="1"/>
    <n v="3"/>
    <x v="3"/>
    <x v="2"/>
    <x v="1"/>
    <x v="2"/>
    <x v="1"/>
    <x v="1"/>
    <n v="13"/>
    <x v="0"/>
    <x v="1"/>
    <x v="2"/>
    <n v="2"/>
    <x v="1"/>
    <s v="17-24 Years"/>
    <x v="3"/>
    <x v="3"/>
    <x v="3"/>
    <n v="40"/>
    <n v="15"/>
    <n v="3"/>
    <n v="1"/>
    <n v="2"/>
    <n v="3"/>
    <s v="Y"/>
    <n v="3"/>
    <n v="4"/>
    <n v="18"/>
    <n v="3"/>
    <n v="18"/>
    <n v="15"/>
    <n v="12"/>
    <n v="10435"/>
    <n v="1"/>
    <n v="14"/>
    <n v="80"/>
    <n v="25800"/>
    <n v="80"/>
    <n v="2"/>
  </r>
  <r>
    <n v="1630"/>
    <x v="1"/>
    <x v="1"/>
    <x v="2"/>
    <x v="1"/>
    <x v="1"/>
    <x v="2"/>
    <x v="0"/>
    <x v="1"/>
    <x v="0"/>
    <x v="0"/>
    <n v="2"/>
    <x v="4"/>
    <x v="2"/>
    <x v="1"/>
    <x v="0"/>
    <x v="1"/>
    <x v="1"/>
    <n v="12"/>
    <x v="0"/>
    <x v="1"/>
    <x v="1"/>
    <n v="5"/>
    <x v="1"/>
    <s v="9-16 Years"/>
    <x v="5"/>
    <x v="0"/>
    <x v="1"/>
    <n v="35"/>
    <n v="8"/>
    <n v="4"/>
    <n v="3"/>
    <n v="3"/>
    <n v="3"/>
    <s v="Y"/>
    <n v="3"/>
    <n v="4"/>
    <n v="15"/>
    <n v="3"/>
    <n v="14"/>
    <n v="11"/>
    <n v="9"/>
    <n v="4148"/>
    <n v="1"/>
    <n v="2"/>
    <n v="52"/>
    <n v="12250"/>
    <n v="80"/>
    <n v="1"/>
  </r>
  <r>
    <n v="1631"/>
    <x v="1"/>
    <x v="1"/>
    <x v="0"/>
    <x v="1"/>
    <x v="2"/>
    <x v="3"/>
    <x v="0"/>
    <x v="1"/>
    <x v="1"/>
    <x v="0"/>
    <n v="2"/>
    <x v="3"/>
    <x v="2"/>
    <x v="1"/>
    <x v="0"/>
    <x v="8"/>
    <x v="1"/>
    <n v="17"/>
    <x v="0"/>
    <x v="0"/>
    <x v="1"/>
    <n v="2"/>
    <x v="2"/>
    <s v="0-8 Years"/>
    <x v="2"/>
    <x v="0"/>
    <x v="2"/>
    <n v="37"/>
    <n v="19"/>
    <n v="3"/>
    <n v="3"/>
    <n v="3"/>
    <n v="3"/>
    <s v="Y"/>
    <n v="3"/>
    <n v="1"/>
    <n v="9"/>
    <n v="2"/>
    <n v="4"/>
    <n v="3"/>
    <n v="2"/>
    <n v="5768"/>
    <n v="1"/>
    <n v="0"/>
    <n v="85"/>
    <n v="26493"/>
    <n v="80"/>
    <n v="3"/>
  </r>
  <r>
    <n v="1633"/>
    <x v="1"/>
    <x v="1"/>
    <x v="1"/>
    <x v="1"/>
    <x v="0"/>
    <x v="3"/>
    <x v="2"/>
    <x v="3"/>
    <x v="0"/>
    <x v="0"/>
    <n v="2"/>
    <x v="3"/>
    <x v="2"/>
    <x v="0"/>
    <x v="0"/>
    <x v="1"/>
    <x v="1"/>
    <n v="13"/>
    <x v="0"/>
    <x v="1"/>
    <x v="1"/>
    <n v="2"/>
    <x v="0"/>
    <s v="9-16 Years"/>
    <x v="2"/>
    <x v="0"/>
    <x v="1"/>
    <n v="39"/>
    <n v="4"/>
    <n v="3"/>
    <n v="1"/>
    <n v="3"/>
    <n v="3"/>
    <s v="Y"/>
    <n v="3"/>
    <n v="4"/>
    <n v="10"/>
    <n v="1"/>
    <n v="9"/>
    <n v="2"/>
    <n v="8"/>
    <n v="5042"/>
    <n v="1"/>
    <n v="3"/>
    <n v="81"/>
    <n v="3140"/>
    <n v="80"/>
    <n v="0"/>
  </r>
  <r>
    <n v="1635"/>
    <x v="0"/>
    <x v="1"/>
    <x v="0"/>
    <x v="1"/>
    <x v="0"/>
    <x v="0"/>
    <x v="1"/>
    <x v="2"/>
    <x v="0"/>
    <x v="1"/>
    <n v="2"/>
    <x v="3"/>
    <x v="0"/>
    <x v="2"/>
    <x v="0"/>
    <x v="1"/>
    <x v="1"/>
    <n v="19"/>
    <x v="0"/>
    <x v="0"/>
    <x v="1"/>
    <n v="3"/>
    <x v="1"/>
    <s v="9-16 Years"/>
    <x v="1"/>
    <x v="0"/>
    <x v="1"/>
    <n v="45"/>
    <n v="2"/>
    <n v="2"/>
    <n v="4"/>
    <n v="2"/>
    <n v="4"/>
    <s v="Y"/>
    <n v="3"/>
    <n v="1"/>
    <n v="10"/>
    <n v="3"/>
    <n v="10"/>
    <n v="7"/>
    <n v="9"/>
    <n v="5770"/>
    <n v="1"/>
    <n v="3"/>
    <n v="59"/>
    <n v="5388"/>
    <n v="80"/>
    <n v="2"/>
  </r>
  <r>
    <n v="1638"/>
    <x v="1"/>
    <x v="1"/>
    <x v="0"/>
    <x v="1"/>
    <x v="0"/>
    <x v="0"/>
    <x v="2"/>
    <x v="2"/>
    <x v="0"/>
    <x v="1"/>
    <n v="3"/>
    <x v="3"/>
    <x v="2"/>
    <x v="1"/>
    <x v="0"/>
    <x v="8"/>
    <x v="0"/>
    <n v="19"/>
    <x v="0"/>
    <x v="1"/>
    <x v="1"/>
    <n v="6"/>
    <x v="3"/>
    <s v="0-8 Years"/>
    <x v="0"/>
    <x v="0"/>
    <x v="2"/>
    <n v="38"/>
    <n v="2"/>
    <n v="2"/>
    <n v="4"/>
    <n v="2"/>
    <n v="3"/>
    <s v="Y"/>
    <n v="3"/>
    <n v="4"/>
    <n v="10"/>
    <n v="4"/>
    <n v="5"/>
    <n v="4"/>
    <n v="2"/>
    <n v="7756"/>
    <n v="1"/>
    <n v="0"/>
    <n v="54"/>
    <n v="14199"/>
    <n v="80"/>
    <n v="1"/>
  </r>
  <r>
    <n v="1639"/>
    <x v="1"/>
    <x v="0"/>
    <x v="0"/>
    <x v="0"/>
    <x v="1"/>
    <x v="3"/>
    <x v="2"/>
    <x v="2"/>
    <x v="1"/>
    <x v="1"/>
    <n v="3"/>
    <x v="0"/>
    <x v="3"/>
    <x v="1"/>
    <x v="2"/>
    <x v="3"/>
    <x v="1"/>
    <n v="17"/>
    <x v="0"/>
    <x v="3"/>
    <x v="1"/>
    <n v="3"/>
    <x v="1"/>
    <s v="9-16 Years"/>
    <x v="5"/>
    <x v="2"/>
    <x v="2"/>
    <n v="35"/>
    <n v="10"/>
    <n v="3"/>
    <n v="4"/>
    <n v="2"/>
    <n v="1"/>
    <s v="Y"/>
    <n v="3"/>
    <n v="3"/>
    <n v="15"/>
    <n v="3"/>
    <n v="13"/>
    <n v="12"/>
    <n v="0"/>
    <n v="10306"/>
    <n v="1"/>
    <n v="6"/>
    <n v="55"/>
    <n v="21530"/>
    <n v="80"/>
    <n v="0"/>
  </r>
  <r>
    <n v="1640"/>
    <x v="1"/>
    <x v="1"/>
    <x v="0"/>
    <x v="1"/>
    <x v="1"/>
    <x v="3"/>
    <x v="2"/>
    <x v="0"/>
    <x v="0"/>
    <x v="0"/>
    <n v="1"/>
    <x v="1"/>
    <x v="1"/>
    <x v="1"/>
    <x v="1"/>
    <x v="1"/>
    <x v="1"/>
    <n v="11"/>
    <x v="0"/>
    <x v="0"/>
    <x v="0"/>
    <n v="2"/>
    <x v="0"/>
    <s v="0-8 Years"/>
    <x v="0"/>
    <x v="1"/>
    <x v="1"/>
    <n v="37"/>
    <n v="10"/>
    <n v="3"/>
    <n v="2"/>
    <n v="3"/>
    <n v="2"/>
    <s v="Y"/>
    <n v="3"/>
    <n v="1"/>
    <n v="8"/>
    <n v="1"/>
    <n v="8"/>
    <n v="4"/>
    <n v="7"/>
    <n v="3936"/>
    <n v="1"/>
    <n v="7"/>
    <n v="71"/>
    <n v="9953"/>
    <n v="80"/>
    <n v="1"/>
  </r>
  <r>
    <n v="1641"/>
    <x v="1"/>
    <x v="1"/>
    <x v="0"/>
    <x v="1"/>
    <x v="4"/>
    <x v="3"/>
    <x v="0"/>
    <x v="1"/>
    <x v="0"/>
    <x v="0"/>
    <n v="3"/>
    <x v="3"/>
    <x v="0"/>
    <x v="0"/>
    <x v="0"/>
    <x v="2"/>
    <x v="0"/>
    <n v="15"/>
    <x v="0"/>
    <x v="1"/>
    <x v="2"/>
    <n v="2"/>
    <x v="2"/>
    <s v="0-8 Years"/>
    <x v="2"/>
    <x v="0"/>
    <x v="2"/>
    <n v="40"/>
    <n v="16"/>
    <n v="3"/>
    <n v="3"/>
    <n v="3"/>
    <n v="4"/>
    <s v="Y"/>
    <n v="3"/>
    <n v="4"/>
    <n v="18"/>
    <n v="2"/>
    <n v="4"/>
    <n v="2"/>
    <n v="3"/>
    <n v="7945"/>
    <n v="1"/>
    <n v="3"/>
    <n v="84"/>
    <n v="19948"/>
    <n v="80"/>
    <n v="0"/>
  </r>
  <r>
    <n v="1642"/>
    <x v="0"/>
    <x v="1"/>
    <x v="1"/>
    <x v="2"/>
    <x v="0"/>
    <x v="4"/>
    <x v="5"/>
    <x v="3"/>
    <x v="1"/>
    <x v="0"/>
    <n v="2"/>
    <x v="8"/>
    <x v="0"/>
    <x v="1"/>
    <x v="0"/>
    <x v="4"/>
    <x v="0"/>
    <n v="11"/>
    <x v="0"/>
    <x v="3"/>
    <x v="1"/>
    <n v="3"/>
    <x v="1"/>
    <s v="9-16 Years"/>
    <x v="1"/>
    <x v="0"/>
    <x v="2"/>
    <n v="44"/>
    <n v="1"/>
    <n v="5"/>
    <n v="1"/>
    <n v="3"/>
    <n v="4"/>
    <s v="Y"/>
    <n v="3"/>
    <n v="3"/>
    <n v="14"/>
    <n v="3"/>
    <n v="10"/>
    <n v="7"/>
    <n v="2"/>
    <n v="5743"/>
    <n v="1"/>
    <n v="0"/>
    <n v="37"/>
    <n v="10503"/>
    <n v="80"/>
    <n v="0"/>
  </r>
  <r>
    <n v="1644"/>
    <x v="0"/>
    <x v="1"/>
    <x v="1"/>
    <x v="1"/>
    <x v="0"/>
    <x v="4"/>
    <x v="2"/>
    <x v="1"/>
    <x v="1"/>
    <x v="1"/>
    <n v="4"/>
    <x v="5"/>
    <x v="0"/>
    <x v="1"/>
    <x v="3"/>
    <x v="6"/>
    <x v="1"/>
    <n v="25"/>
    <x v="1"/>
    <x v="2"/>
    <x v="2"/>
    <n v="3"/>
    <x v="1"/>
    <s v="0-8 Years"/>
    <x v="2"/>
    <x v="0"/>
    <x v="2"/>
    <n v="48"/>
    <n v="4"/>
    <n v="5"/>
    <n v="3"/>
    <n v="2"/>
    <n v="4"/>
    <s v="Y"/>
    <n v="4"/>
    <n v="2"/>
    <n v="23"/>
    <n v="3"/>
    <n v="2"/>
    <n v="2"/>
    <n v="2"/>
    <n v="15202"/>
    <n v="1"/>
    <n v="2"/>
    <n v="89"/>
    <n v="5602"/>
    <n v="80"/>
    <n v="1"/>
  </r>
  <r>
    <n v="1645"/>
    <x v="1"/>
    <x v="0"/>
    <x v="0"/>
    <x v="0"/>
    <x v="4"/>
    <x v="0"/>
    <x v="2"/>
    <x v="3"/>
    <x v="1"/>
    <x v="3"/>
    <n v="2"/>
    <x v="0"/>
    <x v="0"/>
    <x v="2"/>
    <x v="0"/>
    <x v="2"/>
    <x v="0"/>
    <n v="14"/>
    <x v="0"/>
    <x v="1"/>
    <x v="0"/>
    <n v="2"/>
    <x v="2"/>
    <s v="0-8 Years"/>
    <x v="2"/>
    <x v="0"/>
    <x v="2"/>
    <n v="35"/>
    <n v="15"/>
    <n v="2"/>
    <n v="1"/>
    <n v="1"/>
    <n v="4"/>
    <s v="Y"/>
    <n v="3"/>
    <n v="4"/>
    <n v="7"/>
    <n v="2"/>
    <n v="2"/>
    <n v="2"/>
    <n v="2"/>
    <n v="5440"/>
    <n v="1"/>
    <n v="2"/>
    <n v="59"/>
    <n v="22098"/>
    <n v="80"/>
    <n v="2"/>
  </r>
  <r>
    <n v="1646"/>
    <x v="2"/>
    <x v="1"/>
    <x v="1"/>
    <x v="1"/>
    <x v="0"/>
    <x v="1"/>
    <x v="4"/>
    <x v="3"/>
    <x v="0"/>
    <x v="0"/>
    <n v="1"/>
    <x v="1"/>
    <x v="0"/>
    <x v="0"/>
    <x v="1"/>
    <x v="1"/>
    <x v="0"/>
    <n v="13"/>
    <x v="0"/>
    <x v="3"/>
    <x v="0"/>
    <n v="2"/>
    <x v="1"/>
    <s v="0-8 Years"/>
    <x v="2"/>
    <x v="0"/>
    <x v="2"/>
    <n v="24"/>
    <n v="2"/>
    <n v="1"/>
    <n v="1"/>
    <n v="3"/>
    <n v="4"/>
    <s v="Y"/>
    <n v="3"/>
    <n v="3"/>
    <n v="6"/>
    <n v="3"/>
    <n v="6"/>
    <n v="3"/>
    <n v="3"/>
    <n v="3760"/>
    <n v="1"/>
    <n v="1"/>
    <n v="32"/>
    <n v="17218"/>
    <n v="80"/>
    <n v="0"/>
  </r>
  <r>
    <n v="1647"/>
    <x v="2"/>
    <x v="1"/>
    <x v="0"/>
    <x v="1"/>
    <x v="1"/>
    <x v="3"/>
    <x v="2"/>
    <x v="0"/>
    <x v="0"/>
    <x v="2"/>
    <n v="1"/>
    <x v="1"/>
    <x v="2"/>
    <x v="1"/>
    <x v="1"/>
    <x v="7"/>
    <x v="1"/>
    <n v="17"/>
    <x v="0"/>
    <x v="0"/>
    <x v="0"/>
    <n v="0"/>
    <x v="1"/>
    <s v="0-8 Years"/>
    <x v="2"/>
    <x v="0"/>
    <x v="2"/>
    <n v="27"/>
    <n v="8"/>
    <n v="3"/>
    <n v="2"/>
    <n v="4"/>
    <n v="3"/>
    <s v="Y"/>
    <n v="3"/>
    <n v="1"/>
    <n v="5"/>
    <n v="3"/>
    <n v="3"/>
    <n v="2"/>
    <n v="2"/>
    <n v="3517"/>
    <n v="1"/>
    <n v="0"/>
    <n v="86"/>
    <n v="22490"/>
    <n v="80"/>
    <n v="0"/>
  </r>
  <r>
    <n v="1648"/>
    <x v="2"/>
    <x v="1"/>
    <x v="1"/>
    <x v="1"/>
    <x v="0"/>
    <x v="3"/>
    <x v="2"/>
    <x v="2"/>
    <x v="1"/>
    <x v="0"/>
    <n v="1"/>
    <x v="1"/>
    <x v="0"/>
    <x v="0"/>
    <x v="1"/>
    <x v="6"/>
    <x v="1"/>
    <n v="13"/>
    <x v="0"/>
    <x v="3"/>
    <x v="0"/>
    <n v="0"/>
    <x v="2"/>
    <s v="0-8 Years"/>
    <x v="2"/>
    <x v="0"/>
    <x v="2"/>
    <n v="27"/>
    <n v="2"/>
    <n v="3"/>
    <n v="4"/>
    <n v="3"/>
    <n v="4"/>
    <s v="Y"/>
    <n v="3"/>
    <n v="3"/>
    <n v="6"/>
    <n v="2"/>
    <n v="4"/>
    <n v="2"/>
    <n v="2"/>
    <n v="2580"/>
    <n v="1"/>
    <n v="1"/>
    <n v="87"/>
    <n v="6297"/>
    <n v="80"/>
    <n v="0"/>
  </r>
  <r>
    <n v="1649"/>
    <x v="1"/>
    <x v="0"/>
    <x v="0"/>
    <x v="1"/>
    <x v="1"/>
    <x v="3"/>
    <x v="0"/>
    <x v="3"/>
    <x v="1"/>
    <x v="0"/>
    <n v="1"/>
    <x v="2"/>
    <x v="3"/>
    <x v="0"/>
    <x v="1"/>
    <x v="8"/>
    <x v="0"/>
    <n v="14"/>
    <x v="0"/>
    <x v="2"/>
    <x v="1"/>
    <n v="3"/>
    <x v="0"/>
    <s v="0-8 Years"/>
    <x v="2"/>
    <x v="0"/>
    <x v="2"/>
    <n v="40"/>
    <n v="7"/>
    <n v="3"/>
    <n v="1"/>
    <n v="3"/>
    <n v="1"/>
    <s v="Y"/>
    <n v="3"/>
    <n v="2"/>
    <n v="10"/>
    <n v="1"/>
    <n v="4"/>
    <n v="2"/>
    <n v="3"/>
    <n v="2166"/>
    <n v="1"/>
    <n v="0"/>
    <n v="73"/>
    <n v="3339"/>
    <n v="80"/>
    <n v="0"/>
  </r>
  <r>
    <n v="1650"/>
    <x v="2"/>
    <x v="1"/>
    <x v="0"/>
    <x v="0"/>
    <x v="1"/>
    <x v="3"/>
    <x v="2"/>
    <x v="1"/>
    <x v="1"/>
    <x v="1"/>
    <n v="2"/>
    <x v="0"/>
    <x v="2"/>
    <x v="0"/>
    <x v="0"/>
    <x v="3"/>
    <x v="1"/>
    <n v="11"/>
    <x v="0"/>
    <x v="3"/>
    <x v="0"/>
    <n v="2"/>
    <x v="1"/>
    <s v="0-8 Years"/>
    <x v="2"/>
    <x v="0"/>
    <x v="0"/>
    <n v="29"/>
    <n v="10"/>
    <n v="3"/>
    <n v="3"/>
    <n v="2"/>
    <n v="3"/>
    <s v="Y"/>
    <n v="3"/>
    <n v="3"/>
    <n v="8"/>
    <n v="3"/>
    <n v="5"/>
    <n v="2"/>
    <n v="4"/>
    <n v="5869"/>
    <n v="1"/>
    <n v="1"/>
    <n v="42"/>
    <n v="23413"/>
    <n v="80"/>
    <n v="0"/>
  </r>
  <r>
    <n v="1651"/>
    <x v="1"/>
    <x v="1"/>
    <x v="0"/>
    <x v="1"/>
    <x v="0"/>
    <x v="2"/>
    <x v="0"/>
    <x v="0"/>
    <x v="0"/>
    <x v="0"/>
    <n v="3"/>
    <x v="4"/>
    <x v="3"/>
    <x v="1"/>
    <x v="2"/>
    <x v="4"/>
    <x v="1"/>
    <n v="12"/>
    <x v="0"/>
    <x v="3"/>
    <x v="1"/>
    <n v="6"/>
    <x v="1"/>
    <s v="0-8 Years"/>
    <x v="2"/>
    <x v="0"/>
    <x v="2"/>
    <n v="36"/>
    <n v="5"/>
    <n v="4"/>
    <n v="2"/>
    <n v="3"/>
    <n v="1"/>
    <s v="Y"/>
    <n v="3"/>
    <n v="3"/>
    <n v="9"/>
    <n v="3"/>
    <n v="3"/>
    <n v="2"/>
    <n v="2"/>
    <n v="8008"/>
    <n v="1"/>
    <n v="0"/>
    <n v="42"/>
    <n v="22792"/>
    <n v="80"/>
    <n v="2"/>
  </r>
  <r>
    <n v="1653"/>
    <x v="2"/>
    <x v="1"/>
    <x v="1"/>
    <x v="1"/>
    <x v="0"/>
    <x v="1"/>
    <x v="0"/>
    <x v="2"/>
    <x v="1"/>
    <x v="2"/>
    <n v="2"/>
    <x v="3"/>
    <x v="2"/>
    <x v="2"/>
    <x v="0"/>
    <x v="1"/>
    <x v="1"/>
    <n v="17"/>
    <x v="0"/>
    <x v="3"/>
    <x v="0"/>
    <n v="6"/>
    <x v="1"/>
    <s v="0-8 Years"/>
    <x v="1"/>
    <x v="0"/>
    <x v="1"/>
    <n v="25"/>
    <n v="2"/>
    <n v="1"/>
    <n v="4"/>
    <n v="4"/>
    <n v="3"/>
    <s v="Y"/>
    <n v="3"/>
    <n v="3"/>
    <n v="7"/>
    <n v="3"/>
    <n v="7"/>
    <n v="7"/>
    <n v="7"/>
    <n v="5206"/>
    <n v="1"/>
    <n v="0"/>
    <n v="77"/>
    <n v="4973"/>
    <n v="80"/>
    <n v="2"/>
  </r>
  <r>
    <n v="1654"/>
    <x v="1"/>
    <x v="1"/>
    <x v="0"/>
    <x v="1"/>
    <x v="1"/>
    <x v="3"/>
    <x v="2"/>
    <x v="2"/>
    <x v="1"/>
    <x v="0"/>
    <n v="2"/>
    <x v="3"/>
    <x v="1"/>
    <x v="1"/>
    <x v="0"/>
    <x v="4"/>
    <x v="1"/>
    <n v="21"/>
    <x v="1"/>
    <x v="3"/>
    <x v="0"/>
    <n v="3"/>
    <x v="1"/>
    <s v="0-8 Years"/>
    <x v="0"/>
    <x v="0"/>
    <x v="2"/>
    <n v="39"/>
    <n v="12"/>
    <n v="3"/>
    <n v="4"/>
    <n v="3"/>
    <n v="2"/>
    <s v="Y"/>
    <n v="4"/>
    <n v="3"/>
    <n v="7"/>
    <n v="3"/>
    <n v="5"/>
    <n v="4"/>
    <n v="0"/>
    <n v="5295"/>
    <n v="1"/>
    <n v="1"/>
    <n v="66"/>
    <n v="7693"/>
    <n v="80"/>
    <n v="0"/>
  </r>
  <r>
    <n v="1655"/>
    <x v="0"/>
    <x v="1"/>
    <x v="0"/>
    <x v="1"/>
    <x v="2"/>
    <x v="2"/>
    <x v="1"/>
    <x v="3"/>
    <x v="0"/>
    <x v="0"/>
    <n v="4"/>
    <x v="7"/>
    <x v="1"/>
    <x v="1"/>
    <x v="4"/>
    <x v="8"/>
    <x v="1"/>
    <n v="16"/>
    <x v="0"/>
    <x v="2"/>
    <x v="3"/>
    <n v="2"/>
    <x v="1"/>
    <s v="0-8 Years"/>
    <x v="2"/>
    <x v="0"/>
    <x v="2"/>
    <n v="49"/>
    <n v="22"/>
    <n v="4"/>
    <n v="1"/>
    <n v="3"/>
    <n v="2"/>
    <s v="Y"/>
    <n v="3"/>
    <n v="2"/>
    <n v="27"/>
    <n v="3"/>
    <n v="4"/>
    <n v="2"/>
    <n v="2"/>
    <n v="16413"/>
    <n v="1"/>
    <n v="1"/>
    <n v="72"/>
    <n v="3498"/>
    <n v="80"/>
    <n v="2"/>
  </r>
  <r>
    <n v="1656"/>
    <x v="0"/>
    <x v="1"/>
    <x v="0"/>
    <x v="1"/>
    <x v="4"/>
    <x v="4"/>
    <x v="0"/>
    <x v="2"/>
    <x v="0"/>
    <x v="1"/>
    <n v="3"/>
    <x v="7"/>
    <x v="3"/>
    <x v="2"/>
    <x v="3"/>
    <x v="5"/>
    <x v="1"/>
    <n v="15"/>
    <x v="0"/>
    <x v="3"/>
    <x v="2"/>
    <n v="3"/>
    <x v="1"/>
    <s v="9-16 Years"/>
    <x v="5"/>
    <x v="0"/>
    <x v="3"/>
    <n v="50"/>
    <n v="17"/>
    <n v="5"/>
    <n v="4"/>
    <n v="2"/>
    <n v="1"/>
    <s v="Y"/>
    <n v="3"/>
    <n v="3"/>
    <n v="19"/>
    <n v="3"/>
    <n v="14"/>
    <n v="11"/>
    <n v="11"/>
    <n v="13269"/>
    <n v="1"/>
    <n v="1"/>
    <n v="50"/>
    <n v="21981"/>
    <n v="80"/>
    <n v="3"/>
  </r>
  <r>
    <n v="1657"/>
    <x v="4"/>
    <x v="1"/>
    <x v="0"/>
    <x v="0"/>
    <x v="0"/>
    <x v="3"/>
    <x v="2"/>
    <x v="1"/>
    <x v="0"/>
    <x v="0"/>
    <n v="1"/>
    <x v="6"/>
    <x v="2"/>
    <x v="0"/>
    <x v="1"/>
    <x v="1"/>
    <x v="1"/>
    <n v="19"/>
    <x v="0"/>
    <x v="0"/>
    <x v="0"/>
    <n v="3"/>
    <x v="1"/>
    <s v="0-8 Years"/>
    <x v="2"/>
    <x v="0"/>
    <x v="2"/>
    <n v="20"/>
    <n v="2"/>
    <n v="3"/>
    <n v="3"/>
    <n v="3"/>
    <n v="3"/>
    <s v="Y"/>
    <n v="3"/>
    <n v="1"/>
    <n v="2"/>
    <n v="3"/>
    <n v="2"/>
    <n v="2"/>
    <n v="2"/>
    <n v="2783"/>
    <n v="1"/>
    <n v="2"/>
    <n v="31"/>
    <n v="13251"/>
    <n v="80"/>
    <n v="0"/>
  </r>
  <r>
    <n v="1658"/>
    <x v="1"/>
    <x v="1"/>
    <x v="0"/>
    <x v="1"/>
    <x v="0"/>
    <x v="3"/>
    <x v="0"/>
    <x v="2"/>
    <x v="0"/>
    <x v="0"/>
    <n v="2"/>
    <x v="1"/>
    <x v="1"/>
    <x v="2"/>
    <x v="0"/>
    <x v="1"/>
    <x v="1"/>
    <n v="12"/>
    <x v="0"/>
    <x v="3"/>
    <x v="1"/>
    <n v="2"/>
    <x v="1"/>
    <s v="9-16 Years"/>
    <x v="1"/>
    <x v="1"/>
    <x v="1"/>
    <n v="34"/>
    <n v="3"/>
    <n v="3"/>
    <n v="4"/>
    <n v="3"/>
    <n v="2"/>
    <s v="Y"/>
    <n v="3"/>
    <n v="3"/>
    <n v="11"/>
    <n v="3"/>
    <n v="11"/>
    <n v="8"/>
    <n v="9"/>
    <n v="5433"/>
    <n v="1"/>
    <n v="7"/>
    <n v="66"/>
    <n v="19332"/>
    <n v="80"/>
    <n v="1"/>
  </r>
  <r>
    <n v="1659"/>
    <x v="1"/>
    <x v="1"/>
    <x v="0"/>
    <x v="1"/>
    <x v="1"/>
    <x v="3"/>
    <x v="0"/>
    <x v="3"/>
    <x v="1"/>
    <x v="0"/>
    <n v="1"/>
    <x v="2"/>
    <x v="1"/>
    <x v="0"/>
    <x v="1"/>
    <x v="6"/>
    <x v="1"/>
    <n v="11"/>
    <x v="0"/>
    <x v="3"/>
    <x v="1"/>
    <n v="4"/>
    <x v="1"/>
    <s v="0-8 Years"/>
    <x v="2"/>
    <x v="0"/>
    <x v="2"/>
    <n v="36"/>
    <n v="7"/>
    <n v="3"/>
    <n v="1"/>
    <n v="3"/>
    <n v="2"/>
    <s v="Y"/>
    <n v="3"/>
    <n v="3"/>
    <n v="15"/>
    <n v="3"/>
    <n v="4"/>
    <n v="3"/>
    <n v="3"/>
    <n v="2013"/>
    <n v="1"/>
    <n v="1"/>
    <n v="77"/>
    <n v="10950"/>
    <n v="80"/>
    <n v="0"/>
  </r>
  <r>
    <n v="1661"/>
    <x v="0"/>
    <x v="1"/>
    <x v="0"/>
    <x v="1"/>
    <x v="0"/>
    <x v="1"/>
    <x v="0"/>
    <x v="1"/>
    <x v="0"/>
    <x v="1"/>
    <n v="4"/>
    <x v="4"/>
    <x v="2"/>
    <x v="1"/>
    <x v="3"/>
    <x v="6"/>
    <x v="0"/>
    <n v="19"/>
    <x v="0"/>
    <x v="2"/>
    <x v="3"/>
    <n v="3"/>
    <x v="1"/>
    <s v="9-16 Years"/>
    <x v="5"/>
    <x v="0"/>
    <x v="3"/>
    <n v="49"/>
    <n v="6"/>
    <n v="1"/>
    <n v="3"/>
    <n v="2"/>
    <n v="3"/>
    <s v="Y"/>
    <n v="3"/>
    <n v="2"/>
    <n v="30"/>
    <n v="3"/>
    <n v="15"/>
    <n v="11"/>
    <n v="12"/>
    <n v="13966"/>
    <n v="1"/>
    <n v="2"/>
    <n v="41"/>
    <n v="11652"/>
    <n v="80"/>
    <n v="1"/>
  </r>
  <r>
    <n v="1662"/>
    <x v="1"/>
    <x v="1"/>
    <x v="2"/>
    <x v="1"/>
    <x v="0"/>
    <x v="2"/>
    <x v="2"/>
    <x v="2"/>
    <x v="0"/>
    <x v="1"/>
    <n v="2"/>
    <x v="3"/>
    <x v="2"/>
    <x v="1"/>
    <x v="0"/>
    <x v="1"/>
    <x v="1"/>
    <n v="15"/>
    <x v="0"/>
    <x v="3"/>
    <x v="0"/>
    <n v="6"/>
    <x v="1"/>
    <s v="0-8 Years"/>
    <x v="2"/>
    <x v="0"/>
    <x v="2"/>
    <n v="36"/>
    <n v="1"/>
    <n v="4"/>
    <n v="4"/>
    <n v="2"/>
    <n v="3"/>
    <s v="Y"/>
    <n v="3"/>
    <n v="3"/>
    <n v="4"/>
    <n v="3"/>
    <n v="3"/>
    <n v="2"/>
    <n v="2"/>
    <n v="4374"/>
    <n v="1"/>
    <n v="1"/>
    <n v="33"/>
    <n v="15411"/>
    <n v="80"/>
    <n v="0"/>
  </r>
  <r>
    <n v="1664"/>
    <x v="1"/>
    <x v="1"/>
    <x v="0"/>
    <x v="1"/>
    <x v="0"/>
    <x v="0"/>
    <x v="0"/>
    <x v="2"/>
    <x v="1"/>
    <x v="2"/>
    <n v="2"/>
    <x v="4"/>
    <x v="3"/>
    <x v="2"/>
    <x v="0"/>
    <x v="2"/>
    <x v="1"/>
    <n v="20"/>
    <x v="1"/>
    <x v="0"/>
    <x v="1"/>
    <n v="3"/>
    <x v="1"/>
    <s v="0-8 Years"/>
    <x v="0"/>
    <x v="0"/>
    <x v="0"/>
    <n v="36"/>
    <n v="3"/>
    <n v="2"/>
    <n v="4"/>
    <n v="4"/>
    <n v="1"/>
    <s v="Y"/>
    <n v="4"/>
    <n v="1"/>
    <n v="13"/>
    <n v="3"/>
    <n v="5"/>
    <n v="4"/>
    <n v="4"/>
    <n v="6842"/>
    <n v="1"/>
    <n v="0"/>
    <n v="79"/>
    <n v="26308"/>
    <n v="80"/>
    <n v="1"/>
  </r>
  <r>
    <n v="1665"/>
    <x v="3"/>
    <x v="1"/>
    <x v="0"/>
    <x v="1"/>
    <x v="2"/>
    <x v="4"/>
    <x v="2"/>
    <x v="0"/>
    <x v="0"/>
    <x v="0"/>
    <n v="4"/>
    <x v="5"/>
    <x v="2"/>
    <x v="1"/>
    <x v="4"/>
    <x v="8"/>
    <x v="1"/>
    <n v="25"/>
    <x v="1"/>
    <x v="3"/>
    <x v="4"/>
    <n v="6"/>
    <x v="1"/>
    <s v="9-16 Years"/>
    <x v="1"/>
    <x v="2"/>
    <x v="1"/>
    <n v="54"/>
    <n v="22"/>
    <n v="5"/>
    <n v="2"/>
    <n v="3"/>
    <n v="3"/>
    <s v="Y"/>
    <n v="4"/>
    <n v="3"/>
    <n v="36"/>
    <n v="3"/>
    <n v="10"/>
    <n v="8"/>
    <n v="7"/>
    <n v="17426"/>
    <n v="1"/>
    <n v="4"/>
    <n v="91"/>
    <n v="18685"/>
    <n v="80"/>
    <n v="1"/>
  </r>
  <r>
    <n v="1666"/>
    <x v="0"/>
    <x v="1"/>
    <x v="0"/>
    <x v="1"/>
    <x v="4"/>
    <x v="0"/>
    <x v="0"/>
    <x v="1"/>
    <x v="1"/>
    <x v="1"/>
    <n v="4"/>
    <x v="7"/>
    <x v="2"/>
    <x v="1"/>
    <x v="4"/>
    <x v="1"/>
    <x v="1"/>
    <n v="24"/>
    <x v="1"/>
    <x v="0"/>
    <x v="1"/>
    <n v="3"/>
    <x v="1"/>
    <s v="9-16 Years"/>
    <x v="5"/>
    <x v="2"/>
    <x v="3"/>
    <n v="43"/>
    <n v="15"/>
    <n v="2"/>
    <n v="3"/>
    <n v="2"/>
    <n v="3"/>
    <s v="Y"/>
    <n v="4"/>
    <n v="1"/>
    <n v="14"/>
    <n v="3"/>
    <n v="14"/>
    <n v="10"/>
    <n v="11"/>
    <n v="17603"/>
    <n v="1"/>
    <n v="6"/>
    <n v="65"/>
    <n v="3525"/>
    <n v="80"/>
    <n v="1"/>
  </r>
  <r>
    <n v="1667"/>
    <x v="1"/>
    <x v="0"/>
    <x v="1"/>
    <x v="0"/>
    <x v="1"/>
    <x v="2"/>
    <x v="1"/>
    <x v="2"/>
    <x v="1"/>
    <x v="0"/>
    <n v="2"/>
    <x v="0"/>
    <x v="0"/>
    <x v="0"/>
    <x v="0"/>
    <x v="8"/>
    <x v="0"/>
    <n v="24"/>
    <x v="1"/>
    <x v="0"/>
    <x v="1"/>
    <n v="2"/>
    <x v="3"/>
    <s v="9-16 Years"/>
    <x v="1"/>
    <x v="2"/>
    <x v="1"/>
    <n v="35"/>
    <n v="12"/>
    <n v="4"/>
    <n v="4"/>
    <n v="3"/>
    <n v="4"/>
    <s v="Y"/>
    <n v="4"/>
    <n v="1"/>
    <n v="13"/>
    <n v="4"/>
    <n v="11"/>
    <n v="9"/>
    <n v="7"/>
    <n v="4581"/>
    <n v="1"/>
    <n v="6"/>
    <n v="36"/>
    <n v="10414"/>
    <n v="80"/>
    <n v="0"/>
  </r>
  <r>
    <n v="1668"/>
    <x v="1"/>
    <x v="1"/>
    <x v="1"/>
    <x v="1"/>
    <x v="0"/>
    <x v="3"/>
    <x v="0"/>
    <x v="2"/>
    <x v="1"/>
    <x v="0"/>
    <n v="2"/>
    <x v="1"/>
    <x v="0"/>
    <x v="1"/>
    <x v="0"/>
    <x v="7"/>
    <x v="1"/>
    <n v="15"/>
    <x v="0"/>
    <x v="1"/>
    <x v="2"/>
    <n v="4"/>
    <x v="3"/>
    <s v="9-16 Years"/>
    <x v="5"/>
    <x v="0"/>
    <x v="1"/>
    <n v="38"/>
    <n v="1"/>
    <n v="3"/>
    <n v="4"/>
    <n v="3"/>
    <n v="4"/>
    <s v="Y"/>
    <n v="3"/>
    <n v="4"/>
    <n v="19"/>
    <n v="4"/>
    <n v="13"/>
    <n v="11"/>
    <n v="9"/>
    <n v="4735"/>
    <n v="1"/>
    <n v="2"/>
    <n v="90"/>
    <n v="9867"/>
    <n v="80"/>
    <n v="2"/>
  </r>
  <r>
    <n v="1669"/>
    <x v="2"/>
    <x v="1"/>
    <x v="0"/>
    <x v="0"/>
    <x v="0"/>
    <x v="3"/>
    <x v="2"/>
    <x v="3"/>
    <x v="1"/>
    <x v="1"/>
    <n v="2"/>
    <x v="0"/>
    <x v="1"/>
    <x v="2"/>
    <x v="0"/>
    <x v="1"/>
    <x v="0"/>
    <n v="13"/>
    <x v="0"/>
    <x v="2"/>
    <x v="1"/>
    <n v="3"/>
    <x v="2"/>
    <s v="9-16 Years"/>
    <x v="2"/>
    <x v="0"/>
    <x v="1"/>
    <n v="29"/>
    <n v="5"/>
    <n v="3"/>
    <n v="1"/>
    <n v="2"/>
    <n v="2"/>
    <s v="Y"/>
    <n v="3"/>
    <n v="2"/>
    <n v="10"/>
    <n v="2"/>
    <n v="10"/>
    <n v="0"/>
    <n v="9"/>
    <n v="4187"/>
    <n v="1"/>
    <n v="0"/>
    <n v="43"/>
    <n v="3356"/>
    <n v="80"/>
    <n v="1"/>
  </r>
  <r>
    <n v="1670"/>
    <x v="1"/>
    <x v="1"/>
    <x v="0"/>
    <x v="0"/>
    <x v="0"/>
    <x v="2"/>
    <x v="2"/>
    <x v="2"/>
    <x v="1"/>
    <x v="0"/>
    <n v="2"/>
    <x v="0"/>
    <x v="0"/>
    <x v="2"/>
    <x v="0"/>
    <x v="1"/>
    <x v="1"/>
    <n v="14"/>
    <x v="0"/>
    <x v="3"/>
    <x v="0"/>
    <n v="5"/>
    <x v="1"/>
    <s v="0-8 Years"/>
    <x v="2"/>
    <x v="0"/>
    <x v="0"/>
    <n v="33"/>
    <n v="2"/>
    <n v="4"/>
    <n v="4"/>
    <n v="3"/>
    <n v="4"/>
    <s v="Y"/>
    <n v="3"/>
    <n v="3"/>
    <n v="6"/>
    <n v="3"/>
    <n v="6"/>
    <n v="2"/>
    <n v="4"/>
    <n v="5505"/>
    <n v="1"/>
    <n v="0"/>
    <n v="93"/>
    <n v="3921"/>
    <n v="80"/>
    <n v="2"/>
  </r>
  <r>
    <n v="1671"/>
    <x v="1"/>
    <x v="1"/>
    <x v="0"/>
    <x v="1"/>
    <x v="0"/>
    <x v="3"/>
    <x v="2"/>
    <x v="2"/>
    <x v="1"/>
    <x v="0"/>
    <n v="2"/>
    <x v="1"/>
    <x v="1"/>
    <x v="2"/>
    <x v="0"/>
    <x v="1"/>
    <x v="1"/>
    <n v="13"/>
    <x v="0"/>
    <x v="3"/>
    <x v="1"/>
    <n v="4"/>
    <x v="2"/>
    <s v="9-16 Years"/>
    <x v="0"/>
    <x v="0"/>
    <x v="0"/>
    <n v="32"/>
    <n v="2"/>
    <n v="3"/>
    <n v="4"/>
    <n v="3"/>
    <n v="2"/>
    <s v="Y"/>
    <n v="3"/>
    <n v="3"/>
    <n v="10"/>
    <n v="2"/>
    <n v="9"/>
    <n v="5"/>
    <n v="6"/>
    <n v="5470"/>
    <n v="1"/>
    <n v="1"/>
    <n v="45"/>
    <n v="25518"/>
    <n v="80"/>
    <n v="2"/>
  </r>
  <r>
    <n v="1673"/>
    <x v="1"/>
    <x v="1"/>
    <x v="0"/>
    <x v="0"/>
    <x v="0"/>
    <x v="2"/>
    <x v="0"/>
    <x v="3"/>
    <x v="0"/>
    <x v="0"/>
    <n v="2"/>
    <x v="0"/>
    <x v="0"/>
    <x v="1"/>
    <x v="0"/>
    <x v="1"/>
    <x v="1"/>
    <n v="11"/>
    <x v="0"/>
    <x v="0"/>
    <x v="1"/>
    <n v="2"/>
    <x v="1"/>
    <s v="9-16 Years"/>
    <x v="2"/>
    <x v="0"/>
    <x v="2"/>
    <n v="31"/>
    <n v="5"/>
    <n v="4"/>
    <n v="1"/>
    <n v="3"/>
    <n v="4"/>
    <s v="Y"/>
    <n v="3"/>
    <n v="1"/>
    <n v="10"/>
    <n v="3"/>
    <n v="10"/>
    <n v="0"/>
    <n v="2"/>
    <n v="5476"/>
    <n v="1"/>
    <n v="0"/>
    <n v="67"/>
    <n v="22589"/>
    <n v="80"/>
    <n v="2"/>
  </r>
  <r>
    <n v="1674"/>
    <x v="0"/>
    <x v="1"/>
    <x v="0"/>
    <x v="1"/>
    <x v="4"/>
    <x v="3"/>
    <x v="2"/>
    <x v="2"/>
    <x v="0"/>
    <x v="0"/>
    <n v="1"/>
    <x v="2"/>
    <x v="3"/>
    <x v="2"/>
    <x v="1"/>
    <x v="4"/>
    <x v="0"/>
    <n v="16"/>
    <x v="0"/>
    <x v="2"/>
    <x v="2"/>
    <n v="2"/>
    <x v="2"/>
    <s v="0-8 Years"/>
    <x v="2"/>
    <x v="0"/>
    <x v="2"/>
    <n v="49"/>
    <n v="16"/>
    <n v="3"/>
    <n v="4"/>
    <n v="3"/>
    <n v="1"/>
    <s v="Y"/>
    <n v="3"/>
    <n v="2"/>
    <n v="17"/>
    <n v="2"/>
    <n v="2"/>
    <n v="2"/>
    <n v="2"/>
    <n v="2587"/>
    <n v="1"/>
    <n v="2"/>
    <n v="74"/>
    <n v="24941"/>
    <n v="80"/>
    <n v="1"/>
  </r>
  <r>
    <n v="1675"/>
    <x v="1"/>
    <x v="1"/>
    <x v="1"/>
    <x v="1"/>
    <x v="0"/>
    <x v="3"/>
    <x v="2"/>
    <x v="2"/>
    <x v="0"/>
    <x v="1"/>
    <n v="1"/>
    <x v="2"/>
    <x v="1"/>
    <x v="0"/>
    <x v="1"/>
    <x v="1"/>
    <x v="1"/>
    <n v="22"/>
    <x v="1"/>
    <x v="2"/>
    <x v="0"/>
    <n v="3"/>
    <x v="1"/>
    <s v="0-8 Years"/>
    <x v="2"/>
    <x v="0"/>
    <x v="2"/>
    <n v="38"/>
    <n v="2"/>
    <n v="3"/>
    <n v="4"/>
    <n v="2"/>
    <n v="2"/>
    <s v="Y"/>
    <n v="4"/>
    <n v="2"/>
    <n v="4"/>
    <n v="3"/>
    <n v="4"/>
    <n v="3"/>
    <n v="3"/>
    <n v="2440"/>
    <n v="1"/>
    <n v="3"/>
    <n v="42"/>
    <n v="23826"/>
    <n v="80"/>
    <n v="0"/>
  </r>
  <r>
    <n v="1676"/>
    <x v="0"/>
    <x v="1"/>
    <x v="0"/>
    <x v="0"/>
    <x v="0"/>
    <x v="2"/>
    <x v="0"/>
    <x v="0"/>
    <x v="0"/>
    <x v="2"/>
    <n v="4"/>
    <x v="5"/>
    <x v="1"/>
    <x v="2"/>
    <x v="3"/>
    <x v="2"/>
    <x v="1"/>
    <n v="14"/>
    <x v="0"/>
    <x v="3"/>
    <x v="3"/>
    <n v="2"/>
    <x v="1"/>
    <s v="0-8 Years"/>
    <x v="2"/>
    <x v="0"/>
    <x v="2"/>
    <n v="47"/>
    <n v="2"/>
    <n v="4"/>
    <n v="2"/>
    <n v="4"/>
    <n v="2"/>
    <s v="Y"/>
    <n v="3"/>
    <n v="3"/>
    <n v="29"/>
    <n v="3"/>
    <n v="3"/>
    <n v="2"/>
    <n v="2"/>
    <n v="15972"/>
    <n v="1"/>
    <n v="1"/>
    <n v="47"/>
    <n v="21086"/>
    <n v="80"/>
    <n v="3"/>
  </r>
  <r>
    <n v="1677"/>
    <x v="0"/>
    <x v="1"/>
    <x v="0"/>
    <x v="1"/>
    <x v="0"/>
    <x v="3"/>
    <x v="0"/>
    <x v="1"/>
    <x v="1"/>
    <x v="0"/>
    <n v="4"/>
    <x v="5"/>
    <x v="2"/>
    <x v="0"/>
    <x v="3"/>
    <x v="4"/>
    <x v="1"/>
    <n v="14"/>
    <x v="0"/>
    <x v="0"/>
    <x v="2"/>
    <n v="2"/>
    <x v="1"/>
    <s v="0-8 Years"/>
    <x v="1"/>
    <x v="0"/>
    <x v="2"/>
    <n v="49"/>
    <n v="1"/>
    <n v="3"/>
    <n v="3"/>
    <n v="3"/>
    <n v="3"/>
    <s v="Y"/>
    <n v="3"/>
    <n v="1"/>
    <n v="23"/>
    <n v="3"/>
    <n v="8"/>
    <n v="7"/>
    <n v="0"/>
    <n v="15379"/>
    <n v="1"/>
    <n v="0"/>
    <n v="36"/>
    <n v="22384"/>
    <n v="80"/>
    <n v="0"/>
  </r>
  <r>
    <n v="1678"/>
    <x v="0"/>
    <x v="1"/>
    <x v="0"/>
    <x v="0"/>
    <x v="2"/>
    <x v="0"/>
    <x v="0"/>
    <x v="2"/>
    <x v="1"/>
    <x v="0"/>
    <n v="3"/>
    <x v="0"/>
    <x v="2"/>
    <x v="0"/>
    <x v="0"/>
    <x v="8"/>
    <x v="0"/>
    <n v="16"/>
    <x v="0"/>
    <x v="1"/>
    <x v="2"/>
    <n v="2"/>
    <x v="1"/>
    <s v="0-8 Years"/>
    <x v="2"/>
    <x v="0"/>
    <x v="2"/>
    <n v="41"/>
    <n v="23"/>
    <n v="2"/>
    <n v="4"/>
    <n v="3"/>
    <n v="3"/>
    <s v="Y"/>
    <n v="3"/>
    <n v="4"/>
    <n v="21"/>
    <n v="3"/>
    <n v="2"/>
    <n v="0"/>
    <n v="2"/>
    <n v="7082"/>
    <n v="1"/>
    <n v="0"/>
    <n v="80"/>
    <n v="11591"/>
    <n v="80"/>
    <n v="0"/>
  </r>
  <r>
    <n v="1680"/>
    <x v="4"/>
    <x v="1"/>
    <x v="0"/>
    <x v="0"/>
    <x v="1"/>
    <x v="1"/>
    <x v="0"/>
    <x v="2"/>
    <x v="1"/>
    <x v="0"/>
    <n v="1"/>
    <x v="6"/>
    <x v="3"/>
    <x v="0"/>
    <x v="1"/>
    <x v="1"/>
    <x v="1"/>
    <n v="11"/>
    <x v="0"/>
    <x v="0"/>
    <x v="0"/>
    <n v="3"/>
    <x v="1"/>
    <s v="0-8 Years"/>
    <x v="2"/>
    <x v="0"/>
    <x v="2"/>
    <n v="20"/>
    <n v="9"/>
    <n v="1"/>
    <n v="4"/>
    <n v="3"/>
    <n v="1"/>
    <s v="Y"/>
    <n v="3"/>
    <n v="1"/>
    <n v="2"/>
    <n v="3"/>
    <n v="2"/>
    <n v="2"/>
    <n v="2"/>
    <n v="2728"/>
    <n v="1"/>
    <n v="0"/>
    <n v="54"/>
    <n v="21082"/>
    <n v="80"/>
    <n v="0"/>
  </r>
  <r>
    <n v="1681"/>
    <x v="1"/>
    <x v="1"/>
    <x v="2"/>
    <x v="0"/>
    <x v="4"/>
    <x v="3"/>
    <x v="0"/>
    <x v="1"/>
    <x v="0"/>
    <x v="0"/>
    <n v="2"/>
    <x v="0"/>
    <x v="0"/>
    <x v="2"/>
    <x v="0"/>
    <x v="1"/>
    <x v="0"/>
    <n v="25"/>
    <x v="1"/>
    <x v="3"/>
    <x v="0"/>
    <n v="2"/>
    <x v="1"/>
    <s v="0-8 Years"/>
    <x v="0"/>
    <x v="0"/>
    <x v="2"/>
    <n v="33"/>
    <n v="16"/>
    <n v="3"/>
    <n v="3"/>
    <n v="3"/>
    <n v="4"/>
    <s v="Y"/>
    <n v="4"/>
    <n v="3"/>
    <n v="7"/>
    <n v="3"/>
    <n v="6"/>
    <n v="5"/>
    <n v="2"/>
    <n v="5368"/>
    <n v="1"/>
    <n v="1"/>
    <n v="36"/>
    <n v="16130"/>
    <n v="80"/>
    <n v="1"/>
  </r>
  <r>
    <n v="1682"/>
    <x v="1"/>
    <x v="1"/>
    <x v="0"/>
    <x v="1"/>
    <x v="3"/>
    <x v="2"/>
    <x v="0"/>
    <x v="3"/>
    <x v="1"/>
    <x v="0"/>
    <n v="2"/>
    <x v="4"/>
    <x v="2"/>
    <x v="1"/>
    <x v="0"/>
    <x v="2"/>
    <x v="1"/>
    <n v="14"/>
    <x v="0"/>
    <x v="2"/>
    <x v="1"/>
    <n v="2"/>
    <x v="2"/>
    <s v="0-8 Years"/>
    <x v="2"/>
    <x v="0"/>
    <x v="2"/>
    <n v="36"/>
    <n v="26"/>
    <n v="4"/>
    <n v="1"/>
    <n v="3"/>
    <n v="3"/>
    <s v="Y"/>
    <n v="3"/>
    <n v="2"/>
    <n v="10"/>
    <n v="2"/>
    <n v="3"/>
    <n v="2"/>
    <n v="2"/>
    <n v="5347"/>
    <n v="1"/>
    <n v="0"/>
    <n v="80"/>
    <n v="7419"/>
    <n v="80"/>
    <n v="2"/>
  </r>
  <r>
    <n v="1683"/>
    <x v="0"/>
    <x v="1"/>
    <x v="0"/>
    <x v="2"/>
    <x v="0"/>
    <x v="3"/>
    <x v="0"/>
    <x v="1"/>
    <x v="0"/>
    <x v="0"/>
    <n v="1"/>
    <x v="8"/>
    <x v="0"/>
    <x v="2"/>
    <x v="1"/>
    <x v="4"/>
    <x v="0"/>
    <n v="18"/>
    <x v="0"/>
    <x v="0"/>
    <x v="0"/>
    <n v="2"/>
    <x v="1"/>
    <s v="0-8 Years"/>
    <x v="2"/>
    <x v="0"/>
    <x v="2"/>
    <n v="44"/>
    <n v="1"/>
    <n v="3"/>
    <n v="3"/>
    <n v="3"/>
    <n v="4"/>
    <s v="Y"/>
    <n v="3"/>
    <n v="1"/>
    <n v="8"/>
    <n v="3"/>
    <n v="2"/>
    <n v="2"/>
    <n v="2"/>
    <n v="3195"/>
    <n v="1"/>
    <n v="2"/>
    <n v="44"/>
    <n v="4167"/>
    <n v="80"/>
    <n v="3"/>
  </r>
  <r>
    <n v="1684"/>
    <x v="2"/>
    <x v="0"/>
    <x v="0"/>
    <x v="1"/>
    <x v="1"/>
    <x v="1"/>
    <x v="2"/>
    <x v="2"/>
    <x v="1"/>
    <x v="1"/>
    <n v="1"/>
    <x v="2"/>
    <x v="2"/>
    <x v="0"/>
    <x v="1"/>
    <x v="1"/>
    <x v="0"/>
    <n v="11"/>
    <x v="0"/>
    <x v="0"/>
    <x v="0"/>
    <n v="2"/>
    <x v="1"/>
    <s v="0-8 Years"/>
    <x v="0"/>
    <x v="0"/>
    <x v="2"/>
    <n v="23"/>
    <n v="8"/>
    <n v="1"/>
    <n v="4"/>
    <n v="2"/>
    <n v="3"/>
    <s v="Y"/>
    <n v="3"/>
    <n v="1"/>
    <n v="5"/>
    <n v="3"/>
    <n v="5"/>
    <n v="4"/>
    <n v="2"/>
    <n v="3989"/>
    <n v="1"/>
    <n v="1"/>
    <n v="93"/>
    <n v="20586"/>
    <n v="80"/>
    <n v="0"/>
  </r>
  <r>
    <n v="1687"/>
    <x v="1"/>
    <x v="1"/>
    <x v="0"/>
    <x v="1"/>
    <x v="0"/>
    <x v="0"/>
    <x v="2"/>
    <x v="2"/>
    <x v="0"/>
    <x v="0"/>
    <n v="1"/>
    <x v="2"/>
    <x v="2"/>
    <x v="1"/>
    <x v="1"/>
    <x v="7"/>
    <x v="1"/>
    <n v="19"/>
    <x v="0"/>
    <x v="1"/>
    <x v="0"/>
    <n v="5"/>
    <x v="2"/>
    <s v="0-8 Years"/>
    <x v="2"/>
    <x v="0"/>
    <x v="2"/>
    <n v="38"/>
    <n v="4"/>
    <n v="2"/>
    <n v="4"/>
    <n v="3"/>
    <n v="3"/>
    <s v="Y"/>
    <n v="3"/>
    <n v="4"/>
    <n v="7"/>
    <n v="2"/>
    <n v="0"/>
    <n v="0"/>
    <n v="0"/>
    <n v="3306"/>
    <n v="1"/>
    <n v="0"/>
    <n v="87"/>
    <n v="26176"/>
    <n v="80"/>
    <n v="1"/>
  </r>
  <r>
    <n v="1689"/>
    <x v="3"/>
    <x v="1"/>
    <x v="0"/>
    <x v="1"/>
    <x v="2"/>
    <x v="2"/>
    <x v="2"/>
    <x v="0"/>
    <x v="1"/>
    <x v="2"/>
    <n v="3"/>
    <x v="4"/>
    <x v="0"/>
    <x v="1"/>
    <x v="0"/>
    <x v="8"/>
    <x v="1"/>
    <n v="15"/>
    <x v="0"/>
    <x v="3"/>
    <x v="1"/>
    <n v="2"/>
    <x v="1"/>
    <s v="0-8 Years"/>
    <x v="2"/>
    <x v="0"/>
    <x v="2"/>
    <n v="53"/>
    <n v="24"/>
    <n v="4"/>
    <n v="2"/>
    <n v="4"/>
    <n v="4"/>
    <s v="Y"/>
    <n v="3"/>
    <n v="3"/>
    <n v="11"/>
    <n v="3"/>
    <n v="4"/>
    <n v="3"/>
    <n v="2"/>
    <n v="7005"/>
    <n v="1"/>
    <n v="1"/>
    <n v="48"/>
    <n v="3458"/>
    <n v="80"/>
    <n v="0"/>
  </r>
  <r>
    <n v="1691"/>
    <x v="0"/>
    <x v="0"/>
    <x v="1"/>
    <x v="0"/>
    <x v="1"/>
    <x v="0"/>
    <x v="2"/>
    <x v="2"/>
    <x v="0"/>
    <x v="0"/>
    <n v="1"/>
    <x v="6"/>
    <x v="2"/>
    <x v="1"/>
    <x v="1"/>
    <x v="6"/>
    <x v="0"/>
    <n v="11"/>
    <x v="0"/>
    <x v="3"/>
    <x v="2"/>
    <n v="3"/>
    <x v="1"/>
    <s v="9-16 Years"/>
    <x v="1"/>
    <x v="1"/>
    <x v="1"/>
    <n v="48"/>
    <n v="7"/>
    <n v="2"/>
    <n v="4"/>
    <n v="3"/>
    <n v="3"/>
    <s v="Y"/>
    <n v="3"/>
    <n v="3"/>
    <n v="19"/>
    <n v="3"/>
    <n v="9"/>
    <n v="7"/>
    <n v="7"/>
    <n v="2655"/>
    <n v="1"/>
    <n v="7"/>
    <n v="95"/>
    <n v="11740"/>
    <n v="80"/>
    <n v="2"/>
  </r>
  <r>
    <n v="1692"/>
    <x v="1"/>
    <x v="0"/>
    <x v="0"/>
    <x v="1"/>
    <x v="0"/>
    <x v="2"/>
    <x v="0"/>
    <x v="2"/>
    <x v="1"/>
    <x v="0"/>
    <n v="1"/>
    <x v="2"/>
    <x v="1"/>
    <x v="0"/>
    <x v="1"/>
    <x v="1"/>
    <x v="1"/>
    <n v="12"/>
    <x v="0"/>
    <x v="0"/>
    <x v="0"/>
    <n v="2"/>
    <x v="1"/>
    <s v="0-8 Years"/>
    <x v="2"/>
    <x v="0"/>
    <x v="2"/>
    <n v="32"/>
    <n v="2"/>
    <n v="4"/>
    <n v="4"/>
    <n v="3"/>
    <n v="2"/>
    <s v="Y"/>
    <n v="3"/>
    <n v="1"/>
    <n v="1"/>
    <n v="3"/>
    <n v="1"/>
    <n v="0"/>
    <n v="0"/>
    <n v="1393"/>
    <n v="1"/>
    <n v="0"/>
    <n v="95"/>
    <n v="24852"/>
    <n v="80"/>
    <n v="0"/>
  </r>
  <r>
    <n v="1693"/>
    <x v="2"/>
    <x v="1"/>
    <x v="2"/>
    <x v="1"/>
    <x v="1"/>
    <x v="3"/>
    <x v="2"/>
    <x v="2"/>
    <x v="1"/>
    <x v="0"/>
    <n v="1"/>
    <x v="2"/>
    <x v="0"/>
    <x v="0"/>
    <x v="1"/>
    <x v="1"/>
    <x v="1"/>
    <n v="20"/>
    <x v="1"/>
    <x v="3"/>
    <x v="0"/>
    <n v="5"/>
    <x v="1"/>
    <s v="0-8 Years"/>
    <x v="1"/>
    <x v="2"/>
    <x v="1"/>
    <n v="26"/>
    <n v="7"/>
    <n v="3"/>
    <n v="4"/>
    <n v="3"/>
    <n v="4"/>
    <s v="Y"/>
    <n v="4"/>
    <n v="3"/>
    <n v="7"/>
    <n v="3"/>
    <n v="7"/>
    <n v="7"/>
    <n v="7"/>
    <n v="2570"/>
    <n v="1"/>
    <n v="5"/>
    <n v="76"/>
    <n v="11925"/>
    <n v="80"/>
    <n v="0"/>
  </r>
  <r>
    <n v="1694"/>
    <x v="3"/>
    <x v="1"/>
    <x v="0"/>
    <x v="1"/>
    <x v="2"/>
    <x v="3"/>
    <x v="4"/>
    <x v="3"/>
    <x v="1"/>
    <x v="1"/>
    <n v="1"/>
    <x v="1"/>
    <x v="1"/>
    <x v="2"/>
    <x v="1"/>
    <x v="5"/>
    <x v="1"/>
    <n v="12"/>
    <x v="0"/>
    <x v="1"/>
    <x v="0"/>
    <n v="1"/>
    <x v="1"/>
    <s v="0-8 Years"/>
    <x v="2"/>
    <x v="0"/>
    <x v="2"/>
    <n v="55"/>
    <n v="22"/>
    <n v="3"/>
    <n v="1"/>
    <n v="2"/>
    <n v="2"/>
    <s v="Y"/>
    <n v="3"/>
    <n v="4"/>
    <n v="8"/>
    <n v="3"/>
    <n v="4"/>
    <n v="2"/>
    <n v="2"/>
    <n v="3537"/>
    <n v="1"/>
    <n v="1"/>
    <n v="94"/>
    <n v="23737"/>
    <n v="80"/>
    <n v="1"/>
  </r>
  <r>
    <n v="1696"/>
    <x v="1"/>
    <x v="1"/>
    <x v="0"/>
    <x v="1"/>
    <x v="0"/>
    <x v="0"/>
    <x v="2"/>
    <x v="0"/>
    <x v="1"/>
    <x v="1"/>
    <n v="2"/>
    <x v="2"/>
    <x v="0"/>
    <x v="1"/>
    <x v="1"/>
    <x v="1"/>
    <x v="1"/>
    <n v="14"/>
    <x v="0"/>
    <x v="3"/>
    <x v="1"/>
    <n v="3"/>
    <x v="3"/>
    <s v="9-16 Years"/>
    <x v="5"/>
    <x v="2"/>
    <x v="5"/>
    <n v="34"/>
    <n v="5"/>
    <n v="2"/>
    <n v="2"/>
    <n v="2"/>
    <n v="4"/>
    <s v="Y"/>
    <n v="3"/>
    <n v="3"/>
    <n v="15"/>
    <n v="4"/>
    <n v="15"/>
    <n v="10"/>
    <n v="13"/>
    <n v="3986"/>
    <n v="1"/>
    <n v="4"/>
    <n v="57"/>
    <n v="11912"/>
    <n v="80"/>
    <n v="1"/>
  </r>
  <r>
    <n v="1697"/>
    <x v="3"/>
    <x v="1"/>
    <x v="0"/>
    <x v="1"/>
    <x v="0"/>
    <x v="2"/>
    <x v="2"/>
    <x v="1"/>
    <x v="1"/>
    <x v="3"/>
    <n v="3"/>
    <x v="4"/>
    <x v="0"/>
    <x v="2"/>
    <x v="2"/>
    <x v="8"/>
    <x v="1"/>
    <n v="20"/>
    <x v="1"/>
    <x v="3"/>
    <x v="2"/>
    <n v="2"/>
    <x v="3"/>
    <s v="0-8 Years"/>
    <x v="2"/>
    <x v="0"/>
    <x v="2"/>
    <n v="60"/>
    <n v="1"/>
    <n v="4"/>
    <n v="3"/>
    <n v="1"/>
    <n v="4"/>
    <s v="Y"/>
    <n v="4"/>
    <n v="3"/>
    <n v="19"/>
    <n v="4"/>
    <n v="1"/>
    <n v="0"/>
    <n v="0"/>
    <n v="10883"/>
    <n v="1"/>
    <n v="0"/>
    <n v="92"/>
    <n v="20467"/>
    <n v="80"/>
    <n v="1"/>
  </r>
  <r>
    <n v="1698"/>
    <x v="1"/>
    <x v="1"/>
    <x v="0"/>
    <x v="1"/>
    <x v="2"/>
    <x v="3"/>
    <x v="2"/>
    <x v="0"/>
    <x v="1"/>
    <x v="2"/>
    <n v="1"/>
    <x v="2"/>
    <x v="1"/>
    <x v="1"/>
    <x v="1"/>
    <x v="1"/>
    <x v="1"/>
    <n v="18"/>
    <x v="0"/>
    <x v="1"/>
    <x v="1"/>
    <n v="6"/>
    <x v="1"/>
    <s v="9-16 Years"/>
    <x v="5"/>
    <x v="0"/>
    <x v="5"/>
    <n v="33"/>
    <n v="21"/>
    <n v="3"/>
    <n v="2"/>
    <n v="4"/>
    <n v="2"/>
    <s v="Y"/>
    <n v="3"/>
    <n v="4"/>
    <n v="14"/>
    <n v="3"/>
    <n v="14"/>
    <n v="11"/>
    <n v="13"/>
    <n v="2028"/>
    <n v="1"/>
    <n v="2"/>
    <n v="79"/>
    <n v="13637"/>
    <n v="80"/>
    <n v="3"/>
  </r>
  <r>
    <n v="1700"/>
    <x v="1"/>
    <x v="1"/>
    <x v="1"/>
    <x v="0"/>
    <x v="0"/>
    <x v="2"/>
    <x v="2"/>
    <x v="1"/>
    <x v="1"/>
    <x v="3"/>
    <n v="2"/>
    <x v="0"/>
    <x v="0"/>
    <x v="2"/>
    <x v="2"/>
    <x v="1"/>
    <x v="1"/>
    <n v="14"/>
    <x v="0"/>
    <x v="3"/>
    <x v="0"/>
    <n v="2"/>
    <x v="2"/>
    <s v="0-8 Years"/>
    <x v="2"/>
    <x v="0"/>
    <x v="2"/>
    <n v="37"/>
    <n v="1"/>
    <n v="4"/>
    <n v="3"/>
    <n v="1"/>
    <n v="4"/>
    <s v="Y"/>
    <n v="3"/>
    <n v="3"/>
    <n v="6"/>
    <n v="2"/>
    <n v="6"/>
    <n v="3"/>
    <n v="3"/>
    <n v="9525"/>
    <n v="1"/>
    <n v="1"/>
    <n v="31"/>
    <n v="7677"/>
    <n v="80"/>
    <n v="2"/>
  </r>
  <r>
    <n v="1701"/>
    <x v="1"/>
    <x v="1"/>
    <x v="0"/>
    <x v="1"/>
    <x v="2"/>
    <x v="3"/>
    <x v="0"/>
    <x v="0"/>
    <x v="0"/>
    <x v="1"/>
    <n v="1"/>
    <x v="1"/>
    <x v="0"/>
    <x v="1"/>
    <x v="1"/>
    <x v="1"/>
    <x v="1"/>
    <n v="12"/>
    <x v="0"/>
    <x v="2"/>
    <x v="1"/>
    <n v="3"/>
    <x v="1"/>
    <s v="9-16 Years"/>
    <x v="1"/>
    <x v="1"/>
    <x v="1"/>
    <n v="34"/>
    <n v="19"/>
    <n v="3"/>
    <n v="2"/>
    <n v="2"/>
    <n v="4"/>
    <s v="Y"/>
    <n v="3"/>
    <n v="2"/>
    <n v="10"/>
    <n v="3"/>
    <n v="10"/>
    <n v="9"/>
    <n v="7"/>
    <n v="2929"/>
    <n v="1"/>
    <n v="8"/>
    <n v="35"/>
    <n v="20338"/>
    <n v="80"/>
    <n v="0"/>
  </r>
  <r>
    <n v="1702"/>
    <x v="2"/>
    <x v="0"/>
    <x v="0"/>
    <x v="0"/>
    <x v="1"/>
    <x v="3"/>
    <x v="0"/>
    <x v="1"/>
    <x v="1"/>
    <x v="0"/>
    <n v="1"/>
    <x v="6"/>
    <x v="0"/>
    <x v="2"/>
    <x v="1"/>
    <x v="1"/>
    <x v="0"/>
    <n v="21"/>
    <x v="1"/>
    <x v="2"/>
    <x v="0"/>
    <n v="2"/>
    <x v="1"/>
    <s v="0-8 Years"/>
    <x v="2"/>
    <x v="0"/>
    <x v="2"/>
    <n v="23"/>
    <n v="7"/>
    <n v="3"/>
    <n v="3"/>
    <n v="3"/>
    <n v="4"/>
    <s v="Y"/>
    <n v="4"/>
    <n v="2"/>
    <n v="3"/>
    <n v="3"/>
    <n v="3"/>
    <n v="2"/>
    <n v="2"/>
    <n v="2275"/>
    <n v="1"/>
    <n v="0"/>
    <n v="99"/>
    <n v="25103"/>
    <n v="80"/>
    <n v="1"/>
  </r>
  <r>
    <n v="1703"/>
    <x v="0"/>
    <x v="1"/>
    <x v="0"/>
    <x v="1"/>
    <x v="0"/>
    <x v="3"/>
    <x v="0"/>
    <x v="1"/>
    <x v="0"/>
    <x v="2"/>
    <n v="3"/>
    <x v="4"/>
    <x v="0"/>
    <x v="1"/>
    <x v="0"/>
    <x v="1"/>
    <x v="0"/>
    <n v="19"/>
    <x v="0"/>
    <x v="2"/>
    <x v="1"/>
    <n v="2"/>
    <x v="1"/>
    <s v="0-8 Years"/>
    <x v="1"/>
    <x v="2"/>
    <x v="1"/>
    <n v="44"/>
    <n v="2"/>
    <n v="3"/>
    <n v="3"/>
    <n v="4"/>
    <n v="4"/>
    <s v="Y"/>
    <n v="3"/>
    <n v="2"/>
    <n v="9"/>
    <n v="3"/>
    <n v="8"/>
    <n v="7"/>
    <n v="7"/>
    <n v="7879"/>
    <n v="1"/>
    <n v="6"/>
    <n v="96"/>
    <n v="14810"/>
    <n v="80"/>
    <n v="1"/>
  </r>
  <r>
    <n v="1704"/>
    <x v="1"/>
    <x v="1"/>
    <x v="1"/>
    <x v="1"/>
    <x v="0"/>
    <x v="2"/>
    <x v="2"/>
    <x v="3"/>
    <x v="1"/>
    <x v="1"/>
    <n v="1"/>
    <x v="1"/>
    <x v="0"/>
    <x v="0"/>
    <x v="0"/>
    <x v="1"/>
    <x v="0"/>
    <n v="14"/>
    <x v="0"/>
    <x v="3"/>
    <x v="0"/>
    <n v="2"/>
    <x v="3"/>
    <s v="0-8 Years"/>
    <x v="0"/>
    <x v="0"/>
    <x v="0"/>
    <n v="35"/>
    <n v="2"/>
    <n v="4"/>
    <n v="1"/>
    <n v="2"/>
    <n v="4"/>
    <s v="Y"/>
    <n v="3"/>
    <n v="3"/>
    <n v="6"/>
    <n v="4"/>
    <n v="5"/>
    <n v="4"/>
    <n v="4"/>
    <n v="4930"/>
    <n v="1"/>
    <n v="1"/>
    <n v="79"/>
    <n v="13970"/>
    <n v="80"/>
    <n v="0"/>
  </r>
  <r>
    <n v="1706"/>
    <x v="0"/>
    <x v="1"/>
    <x v="0"/>
    <x v="0"/>
    <x v="0"/>
    <x v="3"/>
    <x v="2"/>
    <x v="2"/>
    <x v="1"/>
    <x v="0"/>
    <n v="2"/>
    <x v="0"/>
    <x v="0"/>
    <x v="1"/>
    <x v="0"/>
    <x v="1"/>
    <x v="0"/>
    <n v="17"/>
    <x v="0"/>
    <x v="0"/>
    <x v="1"/>
    <n v="3"/>
    <x v="1"/>
    <s v="9-16 Years"/>
    <x v="1"/>
    <x v="1"/>
    <x v="1"/>
    <n v="43"/>
    <n v="2"/>
    <n v="3"/>
    <n v="4"/>
    <n v="3"/>
    <n v="4"/>
    <s v="Y"/>
    <n v="3"/>
    <n v="1"/>
    <n v="10"/>
    <n v="3"/>
    <n v="10"/>
    <n v="9"/>
    <n v="8"/>
    <n v="7847"/>
    <n v="1"/>
    <n v="8"/>
    <n v="73"/>
    <n v="6069"/>
    <n v="80"/>
    <n v="1"/>
  </r>
  <r>
    <n v="1707"/>
    <x v="2"/>
    <x v="1"/>
    <x v="0"/>
    <x v="1"/>
    <x v="1"/>
    <x v="3"/>
    <x v="2"/>
    <x v="1"/>
    <x v="1"/>
    <x v="2"/>
    <n v="1"/>
    <x v="1"/>
    <x v="2"/>
    <x v="1"/>
    <x v="0"/>
    <x v="1"/>
    <x v="1"/>
    <n v="16"/>
    <x v="0"/>
    <x v="1"/>
    <x v="0"/>
    <n v="1"/>
    <x v="1"/>
    <s v="0-8 Years"/>
    <x v="2"/>
    <x v="0"/>
    <x v="0"/>
    <n v="24"/>
    <n v="9"/>
    <n v="3"/>
    <n v="3"/>
    <n v="4"/>
    <n v="3"/>
    <s v="Y"/>
    <n v="3"/>
    <n v="4"/>
    <n v="5"/>
    <n v="3"/>
    <n v="5"/>
    <n v="3"/>
    <n v="4"/>
    <n v="4401"/>
    <n v="1"/>
    <n v="0"/>
    <n v="62"/>
    <n v="17616"/>
    <n v="80"/>
    <n v="1"/>
  </r>
  <r>
    <n v="1708"/>
    <x v="0"/>
    <x v="1"/>
    <x v="0"/>
    <x v="0"/>
    <x v="0"/>
    <x v="3"/>
    <x v="3"/>
    <x v="2"/>
    <x v="1"/>
    <x v="0"/>
    <n v="3"/>
    <x v="0"/>
    <x v="2"/>
    <x v="0"/>
    <x v="2"/>
    <x v="1"/>
    <x v="1"/>
    <n v="12"/>
    <x v="0"/>
    <x v="2"/>
    <x v="1"/>
    <n v="3"/>
    <x v="1"/>
    <s v="9-16 Years"/>
    <x v="1"/>
    <x v="1"/>
    <x v="1"/>
    <n v="41"/>
    <n v="6"/>
    <n v="3"/>
    <n v="4"/>
    <n v="3"/>
    <n v="3"/>
    <s v="Y"/>
    <n v="3"/>
    <n v="2"/>
    <n v="10"/>
    <n v="3"/>
    <n v="10"/>
    <n v="8"/>
    <n v="7"/>
    <n v="9241"/>
    <n v="1"/>
    <n v="8"/>
    <n v="35"/>
    <n v="15869"/>
    <n v="80"/>
    <n v="0"/>
  </r>
  <r>
    <n v="1709"/>
    <x v="2"/>
    <x v="1"/>
    <x v="0"/>
    <x v="1"/>
    <x v="1"/>
    <x v="2"/>
    <x v="2"/>
    <x v="2"/>
    <x v="0"/>
    <x v="0"/>
    <n v="1"/>
    <x v="2"/>
    <x v="2"/>
    <x v="1"/>
    <x v="1"/>
    <x v="3"/>
    <x v="1"/>
    <n v="17"/>
    <x v="0"/>
    <x v="3"/>
    <x v="1"/>
    <n v="2"/>
    <x v="1"/>
    <s v="0-8 Years"/>
    <x v="2"/>
    <x v="0"/>
    <x v="2"/>
    <n v="29"/>
    <n v="9"/>
    <n v="4"/>
    <n v="4"/>
    <n v="3"/>
    <n v="3"/>
    <s v="Y"/>
    <n v="3"/>
    <n v="3"/>
    <n v="9"/>
    <n v="3"/>
    <n v="5"/>
    <n v="3"/>
    <n v="2"/>
    <n v="2974"/>
    <n v="1"/>
    <n v="1"/>
    <n v="43"/>
    <n v="25412"/>
    <n v="80"/>
    <n v="1"/>
  </r>
  <r>
    <n v="1710"/>
    <x v="1"/>
    <x v="1"/>
    <x v="0"/>
    <x v="0"/>
    <x v="0"/>
    <x v="2"/>
    <x v="0"/>
    <x v="1"/>
    <x v="0"/>
    <x v="0"/>
    <n v="2"/>
    <x v="6"/>
    <x v="0"/>
    <x v="0"/>
    <x v="0"/>
    <x v="8"/>
    <x v="1"/>
    <n v="15"/>
    <x v="0"/>
    <x v="3"/>
    <x v="2"/>
    <n v="2"/>
    <x v="2"/>
    <s v="9-16 Years"/>
    <x v="1"/>
    <x v="2"/>
    <x v="1"/>
    <n v="36"/>
    <n v="2"/>
    <n v="4"/>
    <n v="3"/>
    <n v="3"/>
    <n v="4"/>
    <s v="Y"/>
    <n v="3"/>
    <n v="3"/>
    <n v="17"/>
    <n v="2"/>
    <n v="13"/>
    <n v="7"/>
    <n v="7"/>
    <n v="4502"/>
    <n v="1"/>
    <n v="6"/>
    <n v="51"/>
    <n v="7439"/>
    <n v="80"/>
    <n v="0"/>
  </r>
  <r>
    <n v="1712"/>
    <x v="0"/>
    <x v="1"/>
    <x v="2"/>
    <x v="1"/>
    <x v="0"/>
    <x v="1"/>
    <x v="0"/>
    <x v="1"/>
    <x v="1"/>
    <x v="1"/>
    <n v="3"/>
    <x v="4"/>
    <x v="2"/>
    <x v="1"/>
    <x v="2"/>
    <x v="8"/>
    <x v="1"/>
    <n v="23"/>
    <x v="1"/>
    <x v="1"/>
    <x v="3"/>
    <n v="3"/>
    <x v="2"/>
    <s v="17-24 Years"/>
    <x v="3"/>
    <x v="3"/>
    <x v="0"/>
    <n v="45"/>
    <n v="1"/>
    <n v="1"/>
    <n v="3"/>
    <n v="2"/>
    <n v="3"/>
    <s v="Y"/>
    <n v="4"/>
    <n v="4"/>
    <n v="25"/>
    <n v="2"/>
    <n v="23"/>
    <n v="15"/>
    <n v="4"/>
    <n v="10748"/>
    <n v="1"/>
    <n v="14"/>
    <n v="74"/>
    <n v="3395"/>
    <n v="80"/>
    <n v="1"/>
  </r>
  <r>
    <n v="1714"/>
    <x v="2"/>
    <x v="0"/>
    <x v="0"/>
    <x v="2"/>
    <x v="2"/>
    <x v="1"/>
    <x v="5"/>
    <x v="2"/>
    <x v="1"/>
    <x v="3"/>
    <n v="1"/>
    <x v="8"/>
    <x v="2"/>
    <x v="1"/>
    <x v="1"/>
    <x v="1"/>
    <x v="1"/>
    <n v="11"/>
    <x v="0"/>
    <x v="3"/>
    <x v="0"/>
    <n v="2"/>
    <x v="1"/>
    <s v="0-8 Years"/>
    <x v="2"/>
    <x v="0"/>
    <x v="2"/>
    <n v="24"/>
    <n v="22"/>
    <n v="1"/>
    <n v="4"/>
    <n v="1"/>
    <n v="3"/>
    <s v="Y"/>
    <n v="3"/>
    <n v="3"/>
    <n v="1"/>
    <n v="3"/>
    <n v="1"/>
    <n v="0"/>
    <n v="0"/>
    <n v="1555"/>
    <n v="1"/>
    <n v="0"/>
    <n v="58"/>
    <n v="11585"/>
    <n v="80"/>
    <n v="1"/>
  </r>
  <r>
    <n v="1716"/>
    <x v="0"/>
    <x v="0"/>
    <x v="1"/>
    <x v="0"/>
    <x v="1"/>
    <x v="3"/>
    <x v="0"/>
    <x v="1"/>
    <x v="1"/>
    <x v="3"/>
    <n v="4"/>
    <x v="0"/>
    <x v="2"/>
    <x v="1"/>
    <x v="3"/>
    <x v="7"/>
    <x v="1"/>
    <n v="11"/>
    <x v="0"/>
    <x v="3"/>
    <x v="3"/>
    <n v="3"/>
    <x v="0"/>
    <s v="17-24 Years"/>
    <x v="0"/>
    <x v="3"/>
    <x v="3"/>
    <n v="47"/>
    <n v="9"/>
    <n v="3"/>
    <n v="3"/>
    <n v="1"/>
    <n v="3"/>
    <s v="Y"/>
    <n v="3"/>
    <n v="3"/>
    <n v="25"/>
    <n v="1"/>
    <n v="23"/>
    <n v="5"/>
    <n v="10"/>
    <n v="12936"/>
    <n v="1"/>
    <n v="14"/>
    <n v="82"/>
    <n v="24164"/>
    <n v="80"/>
    <n v="0"/>
  </r>
  <r>
    <n v="1718"/>
    <x v="2"/>
    <x v="1"/>
    <x v="0"/>
    <x v="1"/>
    <x v="4"/>
    <x v="2"/>
    <x v="2"/>
    <x v="2"/>
    <x v="1"/>
    <x v="3"/>
    <n v="1"/>
    <x v="2"/>
    <x v="2"/>
    <x v="1"/>
    <x v="1"/>
    <x v="1"/>
    <x v="1"/>
    <n v="15"/>
    <x v="0"/>
    <x v="3"/>
    <x v="0"/>
    <n v="3"/>
    <x v="3"/>
    <s v="0-8 Years"/>
    <x v="2"/>
    <x v="0"/>
    <x v="2"/>
    <n v="26"/>
    <n v="17"/>
    <n v="4"/>
    <n v="4"/>
    <n v="1"/>
    <n v="3"/>
    <s v="Y"/>
    <n v="3"/>
    <n v="3"/>
    <n v="3"/>
    <n v="4"/>
    <n v="3"/>
    <n v="2"/>
    <n v="2"/>
    <n v="2305"/>
    <n v="1"/>
    <n v="0"/>
    <n v="62"/>
    <n v="6217"/>
    <n v="80"/>
    <n v="3"/>
  </r>
  <r>
    <n v="1719"/>
    <x v="0"/>
    <x v="1"/>
    <x v="0"/>
    <x v="1"/>
    <x v="3"/>
    <x v="0"/>
    <x v="4"/>
    <x v="2"/>
    <x v="0"/>
    <x v="1"/>
    <n v="4"/>
    <x v="7"/>
    <x v="1"/>
    <x v="0"/>
    <x v="4"/>
    <x v="1"/>
    <x v="1"/>
    <n v="11"/>
    <x v="0"/>
    <x v="3"/>
    <x v="2"/>
    <n v="2"/>
    <x v="1"/>
    <s v="17-24 Years"/>
    <x v="0"/>
    <x v="1"/>
    <x v="0"/>
    <n v="45"/>
    <n v="28"/>
    <n v="2"/>
    <n v="4"/>
    <n v="2"/>
    <n v="2"/>
    <s v="Y"/>
    <n v="3"/>
    <n v="3"/>
    <n v="21"/>
    <n v="3"/>
    <n v="21"/>
    <n v="6"/>
    <n v="6"/>
    <n v="16704"/>
    <n v="1"/>
    <n v="8"/>
    <n v="48"/>
    <n v="17119"/>
    <n v="80"/>
    <n v="0"/>
  </r>
  <r>
    <n v="1720"/>
    <x v="1"/>
    <x v="1"/>
    <x v="1"/>
    <x v="1"/>
    <x v="1"/>
    <x v="3"/>
    <x v="0"/>
    <x v="3"/>
    <x v="1"/>
    <x v="0"/>
    <n v="1"/>
    <x v="1"/>
    <x v="2"/>
    <x v="1"/>
    <x v="1"/>
    <x v="2"/>
    <x v="1"/>
    <n v="13"/>
    <x v="0"/>
    <x v="0"/>
    <x v="1"/>
    <n v="3"/>
    <x v="2"/>
    <s v="0-8 Years"/>
    <x v="2"/>
    <x v="0"/>
    <x v="2"/>
    <n v="32"/>
    <n v="10"/>
    <n v="3"/>
    <n v="1"/>
    <n v="3"/>
    <n v="3"/>
    <s v="Y"/>
    <n v="3"/>
    <n v="1"/>
    <n v="10"/>
    <n v="2"/>
    <n v="5"/>
    <n v="2"/>
    <n v="3"/>
    <n v="3433"/>
    <n v="1"/>
    <n v="1"/>
    <n v="56"/>
    <n v="17360"/>
    <n v="80"/>
    <n v="1"/>
  </r>
  <r>
    <n v="1721"/>
    <x v="1"/>
    <x v="1"/>
    <x v="0"/>
    <x v="1"/>
    <x v="0"/>
    <x v="2"/>
    <x v="0"/>
    <x v="0"/>
    <x v="1"/>
    <x v="0"/>
    <n v="1"/>
    <x v="2"/>
    <x v="2"/>
    <x v="1"/>
    <x v="1"/>
    <x v="1"/>
    <x v="1"/>
    <n v="14"/>
    <x v="0"/>
    <x v="1"/>
    <x v="0"/>
    <n v="2"/>
    <x v="3"/>
    <s v="0-8 Years"/>
    <x v="2"/>
    <x v="0"/>
    <x v="2"/>
    <n v="31"/>
    <n v="2"/>
    <n v="4"/>
    <n v="2"/>
    <n v="3"/>
    <n v="3"/>
    <s v="Y"/>
    <n v="3"/>
    <n v="4"/>
    <n v="6"/>
    <n v="4"/>
    <n v="5"/>
    <n v="2"/>
    <n v="3"/>
    <n v="3477"/>
    <n v="1"/>
    <n v="0"/>
    <n v="69"/>
    <n v="18103"/>
    <n v="80"/>
    <n v="1"/>
  </r>
  <r>
    <n v="1722"/>
    <x v="0"/>
    <x v="1"/>
    <x v="2"/>
    <x v="2"/>
    <x v="0"/>
    <x v="3"/>
    <x v="5"/>
    <x v="1"/>
    <x v="1"/>
    <x v="3"/>
    <n v="2"/>
    <x v="8"/>
    <x v="1"/>
    <x v="1"/>
    <x v="0"/>
    <x v="2"/>
    <x v="1"/>
    <n v="19"/>
    <x v="0"/>
    <x v="2"/>
    <x v="1"/>
    <n v="4"/>
    <x v="1"/>
    <s v="0-8 Years"/>
    <x v="2"/>
    <x v="0"/>
    <x v="2"/>
    <n v="41"/>
    <n v="4"/>
    <n v="3"/>
    <n v="3"/>
    <n v="1"/>
    <n v="2"/>
    <s v="Y"/>
    <n v="3"/>
    <n v="2"/>
    <n v="10"/>
    <n v="3"/>
    <n v="3"/>
    <n v="2"/>
    <n v="2"/>
    <n v="6430"/>
    <n v="1"/>
    <n v="1"/>
    <n v="60"/>
    <n v="20794"/>
    <n v="80"/>
    <n v="1"/>
  </r>
  <r>
    <n v="1724"/>
    <x v="1"/>
    <x v="1"/>
    <x v="0"/>
    <x v="1"/>
    <x v="1"/>
    <x v="0"/>
    <x v="0"/>
    <x v="0"/>
    <x v="0"/>
    <x v="0"/>
    <n v="2"/>
    <x v="3"/>
    <x v="3"/>
    <x v="1"/>
    <x v="0"/>
    <x v="6"/>
    <x v="0"/>
    <n v="16"/>
    <x v="0"/>
    <x v="2"/>
    <x v="2"/>
    <n v="3"/>
    <x v="1"/>
    <s v="0-8 Years"/>
    <x v="2"/>
    <x v="0"/>
    <x v="2"/>
    <n v="40"/>
    <n v="8"/>
    <n v="2"/>
    <n v="2"/>
    <n v="3"/>
    <n v="1"/>
    <s v="Y"/>
    <n v="3"/>
    <n v="2"/>
    <n v="18"/>
    <n v="3"/>
    <n v="1"/>
    <n v="0"/>
    <n v="0"/>
    <n v="6516"/>
    <n v="1"/>
    <n v="0"/>
    <n v="92"/>
    <n v="5041"/>
    <n v="80"/>
    <n v="1"/>
  </r>
  <r>
    <n v="1725"/>
    <x v="2"/>
    <x v="1"/>
    <x v="0"/>
    <x v="1"/>
    <x v="3"/>
    <x v="1"/>
    <x v="2"/>
    <x v="0"/>
    <x v="1"/>
    <x v="0"/>
    <n v="1"/>
    <x v="2"/>
    <x v="3"/>
    <x v="2"/>
    <x v="1"/>
    <x v="1"/>
    <x v="1"/>
    <n v="13"/>
    <x v="0"/>
    <x v="2"/>
    <x v="0"/>
    <n v="2"/>
    <x v="3"/>
    <s v="0-8 Years"/>
    <x v="2"/>
    <x v="0"/>
    <x v="2"/>
    <n v="24"/>
    <n v="29"/>
    <n v="1"/>
    <n v="2"/>
    <n v="3"/>
    <n v="1"/>
    <s v="Y"/>
    <n v="3"/>
    <n v="2"/>
    <n v="6"/>
    <n v="4"/>
    <n v="6"/>
    <n v="2"/>
    <n v="2"/>
    <n v="3907"/>
    <n v="1"/>
    <n v="1"/>
    <n v="91"/>
    <n v="3622"/>
    <n v="80"/>
    <n v="3"/>
  </r>
  <r>
    <n v="1727"/>
    <x v="0"/>
    <x v="1"/>
    <x v="0"/>
    <x v="1"/>
    <x v="4"/>
    <x v="2"/>
    <x v="0"/>
    <x v="1"/>
    <x v="1"/>
    <x v="0"/>
    <n v="2"/>
    <x v="4"/>
    <x v="1"/>
    <x v="0"/>
    <x v="0"/>
    <x v="2"/>
    <x v="1"/>
    <n v="14"/>
    <x v="0"/>
    <x v="1"/>
    <x v="2"/>
    <n v="3"/>
    <x v="1"/>
    <s v="9-16 Years"/>
    <x v="1"/>
    <x v="0"/>
    <x v="1"/>
    <n v="46"/>
    <n v="13"/>
    <n v="4"/>
    <n v="3"/>
    <n v="3"/>
    <n v="2"/>
    <s v="Y"/>
    <n v="3"/>
    <n v="4"/>
    <n v="19"/>
    <n v="3"/>
    <n v="10"/>
    <n v="7"/>
    <n v="9"/>
    <n v="5562"/>
    <n v="1"/>
    <n v="0"/>
    <n v="34"/>
    <n v="9697"/>
    <n v="80"/>
    <n v="0"/>
  </r>
  <r>
    <n v="1728"/>
    <x v="1"/>
    <x v="1"/>
    <x v="0"/>
    <x v="1"/>
    <x v="3"/>
    <x v="2"/>
    <x v="0"/>
    <x v="2"/>
    <x v="1"/>
    <x v="0"/>
    <n v="2"/>
    <x v="3"/>
    <x v="2"/>
    <x v="1"/>
    <x v="0"/>
    <x v="6"/>
    <x v="1"/>
    <n v="16"/>
    <x v="0"/>
    <x v="2"/>
    <x v="2"/>
    <n v="3"/>
    <x v="1"/>
    <s v="0-8 Years"/>
    <x v="1"/>
    <x v="0"/>
    <x v="1"/>
    <n v="35"/>
    <n v="27"/>
    <n v="4"/>
    <n v="4"/>
    <n v="3"/>
    <n v="3"/>
    <s v="Y"/>
    <n v="3"/>
    <n v="2"/>
    <n v="17"/>
    <n v="3"/>
    <n v="7"/>
    <n v="7"/>
    <n v="7"/>
    <n v="6883"/>
    <n v="1"/>
    <n v="0"/>
    <n v="49"/>
    <n v="5151"/>
    <n v="80"/>
    <n v="1"/>
  </r>
  <r>
    <n v="1729"/>
    <x v="2"/>
    <x v="1"/>
    <x v="0"/>
    <x v="1"/>
    <x v="4"/>
    <x v="1"/>
    <x v="0"/>
    <x v="0"/>
    <x v="1"/>
    <x v="0"/>
    <n v="1"/>
    <x v="1"/>
    <x v="0"/>
    <x v="1"/>
    <x v="1"/>
    <x v="1"/>
    <x v="1"/>
    <n v="12"/>
    <x v="0"/>
    <x v="2"/>
    <x v="1"/>
    <n v="2"/>
    <x v="2"/>
    <s v="9-16 Years"/>
    <x v="2"/>
    <x v="0"/>
    <x v="1"/>
    <n v="30"/>
    <n v="16"/>
    <n v="1"/>
    <n v="2"/>
    <n v="3"/>
    <n v="4"/>
    <s v="Y"/>
    <n v="3"/>
    <n v="2"/>
    <n v="10"/>
    <n v="2"/>
    <n v="10"/>
    <n v="0"/>
    <n v="8"/>
    <n v="2862"/>
    <n v="1"/>
    <n v="0"/>
    <n v="33"/>
    <n v="3811"/>
    <n v="80"/>
    <n v="1"/>
  </r>
  <r>
    <n v="1731"/>
    <x v="0"/>
    <x v="1"/>
    <x v="2"/>
    <x v="0"/>
    <x v="0"/>
    <x v="2"/>
    <x v="3"/>
    <x v="1"/>
    <x v="1"/>
    <x v="0"/>
    <n v="2"/>
    <x v="0"/>
    <x v="1"/>
    <x v="1"/>
    <x v="0"/>
    <x v="7"/>
    <x v="1"/>
    <n v="11"/>
    <x v="0"/>
    <x v="1"/>
    <x v="0"/>
    <n v="3"/>
    <x v="0"/>
    <s v="0-8 Years"/>
    <x v="2"/>
    <x v="0"/>
    <x v="2"/>
    <n v="47"/>
    <n v="2"/>
    <n v="4"/>
    <n v="3"/>
    <n v="3"/>
    <n v="2"/>
    <s v="Y"/>
    <n v="3"/>
    <n v="4"/>
    <n v="4"/>
    <n v="1"/>
    <n v="1"/>
    <n v="0"/>
    <n v="0"/>
    <n v="4978"/>
    <n v="1"/>
    <n v="0"/>
    <n v="87"/>
    <n v="3536"/>
    <n v="80"/>
    <n v="1"/>
  </r>
  <r>
    <n v="1732"/>
    <x v="0"/>
    <x v="1"/>
    <x v="0"/>
    <x v="0"/>
    <x v="0"/>
    <x v="3"/>
    <x v="0"/>
    <x v="1"/>
    <x v="1"/>
    <x v="0"/>
    <n v="3"/>
    <x v="0"/>
    <x v="0"/>
    <x v="2"/>
    <x v="2"/>
    <x v="4"/>
    <x v="0"/>
    <n v="12"/>
    <x v="0"/>
    <x v="2"/>
    <x v="1"/>
    <n v="5"/>
    <x v="2"/>
    <s v="9-16 Years"/>
    <x v="0"/>
    <x v="0"/>
    <x v="2"/>
    <n v="46"/>
    <n v="2"/>
    <n v="3"/>
    <n v="3"/>
    <n v="3"/>
    <n v="4"/>
    <s v="Y"/>
    <n v="3"/>
    <n v="2"/>
    <n v="13"/>
    <n v="2"/>
    <n v="10"/>
    <n v="6"/>
    <n v="3"/>
    <n v="10368"/>
    <n v="1"/>
    <n v="0"/>
    <n v="74"/>
    <n v="5596"/>
    <n v="80"/>
    <n v="1"/>
  </r>
  <r>
    <n v="1733"/>
    <x v="1"/>
    <x v="0"/>
    <x v="0"/>
    <x v="0"/>
    <x v="4"/>
    <x v="4"/>
    <x v="3"/>
    <x v="0"/>
    <x v="1"/>
    <x v="1"/>
    <n v="2"/>
    <x v="0"/>
    <x v="3"/>
    <x v="2"/>
    <x v="0"/>
    <x v="5"/>
    <x v="0"/>
    <n v="13"/>
    <x v="0"/>
    <x v="2"/>
    <x v="1"/>
    <n v="3"/>
    <x v="1"/>
    <s v="0-8 Years"/>
    <x v="2"/>
    <x v="0"/>
    <x v="2"/>
    <n v="36"/>
    <n v="13"/>
    <n v="5"/>
    <n v="2"/>
    <n v="2"/>
    <n v="1"/>
    <s v="Y"/>
    <n v="3"/>
    <n v="2"/>
    <n v="16"/>
    <n v="3"/>
    <n v="2"/>
    <n v="2"/>
    <n v="2"/>
    <n v="6134"/>
    <n v="1"/>
    <n v="2"/>
    <n v="96"/>
    <n v="8658"/>
    <n v="80"/>
    <n v="3"/>
  </r>
  <r>
    <n v="1734"/>
    <x v="1"/>
    <x v="0"/>
    <x v="0"/>
    <x v="0"/>
    <x v="0"/>
    <x v="0"/>
    <x v="0"/>
    <x v="3"/>
    <x v="1"/>
    <x v="3"/>
    <n v="2"/>
    <x v="0"/>
    <x v="1"/>
    <x v="0"/>
    <x v="0"/>
    <x v="2"/>
    <x v="1"/>
    <n v="15"/>
    <x v="0"/>
    <x v="2"/>
    <x v="1"/>
    <n v="2"/>
    <x v="1"/>
    <s v="0-8 Years"/>
    <x v="2"/>
    <x v="0"/>
    <x v="2"/>
    <n v="32"/>
    <n v="1"/>
    <n v="2"/>
    <n v="1"/>
    <n v="1"/>
    <n v="2"/>
    <s v="Y"/>
    <n v="3"/>
    <n v="2"/>
    <n v="10"/>
    <n v="3"/>
    <n v="0"/>
    <n v="0"/>
    <n v="0"/>
    <n v="6735"/>
    <n v="1"/>
    <n v="0"/>
    <n v="34"/>
    <n v="12147"/>
    <n v="80"/>
    <n v="0"/>
  </r>
  <r>
    <n v="1735"/>
    <x v="2"/>
    <x v="1"/>
    <x v="0"/>
    <x v="1"/>
    <x v="0"/>
    <x v="1"/>
    <x v="2"/>
    <x v="1"/>
    <x v="0"/>
    <x v="0"/>
    <n v="1"/>
    <x v="2"/>
    <x v="1"/>
    <x v="0"/>
    <x v="1"/>
    <x v="1"/>
    <x v="1"/>
    <n v="13"/>
    <x v="0"/>
    <x v="3"/>
    <x v="0"/>
    <n v="3"/>
    <x v="0"/>
    <s v="0-8 Years"/>
    <x v="2"/>
    <x v="0"/>
    <x v="2"/>
    <n v="23"/>
    <n v="4"/>
    <n v="1"/>
    <n v="3"/>
    <n v="3"/>
    <n v="2"/>
    <s v="Y"/>
    <n v="3"/>
    <n v="3"/>
    <n v="3"/>
    <n v="1"/>
    <n v="3"/>
    <n v="2"/>
    <n v="2"/>
    <n v="3295"/>
    <n v="1"/>
    <n v="1"/>
    <n v="51"/>
    <n v="12862"/>
    <n v="80"/>
    <n v="0"/>
  </r>
  <r>
    <n v="1736"/>
    <x v="1"/>
    <x v="1"/>
    <x v="1"/>
    <x v="1"/>
    <x v="2"/>
    <x v="1"/>
    <x v="4"/>
    <x v="2"/>
    <x v="0"/>
    <x v="0"/>
    <n v="2"/>
    <x v="3"/>
    <x v="0"/>
    <x v="0"/>
    <x v="0"/>
    <x v="6"/>
    <x v="1"/>
    <n v="20"/>
    <x v="1"/>
    <x v="1"/>
    <x v="1"/>
    <n v="3"/>
    <x v="2"/>
    <s v="0-8 Years"/>
    <x v="0"/>
    <x v="0"/>
    <x v="0"/>
    <n v="31"/>
    <n v="24"/>
    <n v="1"/>
    <n v="4"/>
    <n v="3"/>
    <n v="4"/>
    <s v="Y"/>
    <n v="4"/>
    <n v="4"/>
    <n v="9"/>
    <n v="2"/>
    <n v="5"/>
    <n v="4"/>
    <n v="4"/>
    <n v="5238"/>
    <n v="1"/>
    <n v="1"/>
    <n v="30"/>
    <n v="6670"/>
    <n v="80"/>
    <n v="0"/>
  </r>
  <r>
    <n v="1737"/>
    <x v="1"/>
    <x v="1"/>
    <x v="2"/>
    <x v="1"/>
    <x v="0"/>
    <x v="3"/>
    <x v="0"/>
    <x v="2"/>
    <x v="1"/>
    <x v="0"/>
    <n v="2"/>
    <x v="2"/>
    <x v="0"/>
    <x v="1"/>
    <x v="0"/>
    <x v="1"/>
    <x v="0"/>
    <n v="15"/>
    <x v="0"/>
    <x v="1"/>
    <x v="1"/>
    <n v="2"/>
    <x v="1"/>
    <s v="9-16 Years"/>
    <x v="1"/>
    <x v="2"/>
    <x v="1"/>
    <n v="39"/>
    <n v="1"/>
    <n v="3"/>
    <n v="4"/>
    <n v="3"/>
    <n v="4"/>
    <s v="Y"/>
    <n v="3"/>
    <n v="4"/>
    <n v="9"/>
    <n v="3"/>
    <n v="9"/>
    <n v="8"/>
    <n v="8"/>
    <n v="6472"/>
    <n v="1"/>
    <n v="5"/>
    <n v="77"/>
    <n v="8989"/>
    <n v="80"/>
    <n v="1"/>
  </r>
  <r>
    <n v="1739"/>
    <x v="1"/>
    <x v="1"/>
    <x v="0"/>
    <x v="0"/>
    <x v="2"/>
    <x v="3"/>
    <x v="0"/>
    <x v="2"/>
    <x v="1"/>
    <x v="3"/>
    <n v="3"/>
    <x v="0"/>
    <x v="2"/>
    <x v="1"/>
    <x v="2"/>
    <x v="8"/>
    <x v="1"/>
    <n v="13"/>
    <x v="0"/>
    <x v="3"/>
    <x v="1"/>
    <n v="2"/>
    <x v="0"/>
    <s v="0-8 Years"/>
    <x v="2"/>
    <x v="0"/>
    <x v="2"/>
    <n v="32"/>
    <n v="19"/>
    <n v="3"/>
    <n v="4"/>
    <n v="1"/>
    <n v="3"/>
    <s v="Y"/>
    <n v="3"/>
    <n v="3"/>
    <n v="10"/>
    <n v="1"/>
    <n v="4"/>
    <n v="3"/>
    <n v="2"/>
    <n v="9610"/>
    <n v="1"/>
    <n v="0"/>
    <n v="80"/>
    <n v="3840"/>
    <n v="80"/>
    <n v="1"/>
  </r>
  <r>
    <n v="1740"/>
    <x v="1"/>
    <x v="1"/>
    <x v="0"/>
    <x v="0"/>
    <x v="1"/>
    <x v="2"/>
    <x v="2"/>
    <x v="0"/>
    <x v="1"/>
    <x v="0"/>
    <n v="5"/>
    <x v="5"/>
    <x v="1"/>
    <x v="0"/>
    <x v="4"/>
    <x v="1"/>
    <x v="1"/>
    <n v="14"/>
    <x v="0"/>
    <x v="2"/>
    <x v="2"/>
    <n v="3"/>
    <x v="2"/>
    <s v="17-24 Years"/>
    <x v="1"/>
    <x v="4"/>
    <x v="1"/>
    <n v="40"/>
    <n v="7"/>
    <n v="4"/>
    <n v="2"/>
    <n v="3"/>
    <n v="2"/>
    <s v="Y"/>
    <n v="3"/>
    <n v="2"/>
    <n v="21"/>
    <n v="2"/>
    <n v="21"/>
    <n v="8"/>
    <n v="8"/>
    <n v="19833"/>
    <n v="1"/>
    <n v="12"/>
    <n v="88"/>
    <n v="4349"/>
    <n v="80"/>
    <n v="0"/>
  </r>
  <r>
    <n v="1744"/>
    <x v="0"/>
    <x v="1"/>
    <x v="0"/>
    <x v="2"/>
    <x v="0"/>
    <x v="3"/>
    <x v="0"/>
    <x v="1"/>
    <x v="0"/>
    <x v="3"/>
    <n v="3"/>
    <x v="8"/>
    <x v="2"/>
    <x v="1"/>
    <x v="2"/>
    <x v="4"/>
    <x v="1"/>
    <n v="21"/>
    <x v="1"/>
    <x v="3"/>
    <x v="1"/>
    <n v="2"/>
    <x v="3"/>
    <s v="0-8 Years"/>
    <x v="2"/>
    <x v="0"/>
    <x v="2"/>
    <n v="45"/>
    <n v="4"/>
    <n v="3"/>
    <n v="3"/>
    <n v="1"/>
    <n v="3"/>
    <s v="Y"/>
    <n v="4"/>
    <n v="3"/>
    <n v="9"/>
    <n v="4"/>
    <n v="5"/>
    <n v="0"/>
    <n v="3"/>
    <n v="9756"/>
    <n v="1"/>
    <n v="0"/>
    <n v="56"/>
    <n v="6595"/>
    <n v="80"/>
    <n v="2"/>
  </r>
  <r>
    <n v="1745"/>
    <x v="2"/>
    <x v="1"/>
    <x v="1"/>
    <x v="1"/>
    <x v="0"/>
    <x v="2"/>
    <x v="4"/>
    <x v="2"/>
    <x v="0"/>
    <x v="1"/>
    <n v="1"/>
    <x v="1"/>
    <x v="3"/>
    <x v="0"/>
    <x v="0"/>
    <x v="1"/>
    <x v="1"/>
    <n v="16"/>
    <x v="0"/>
    <x v="1"/>
    <x v="1"/>
    <n v="2"/>
    <x v="1"/>
    <s v="9-16 Years"/>
    <x v="1"/>
    <x v="0"/>
    <x v="1"/>
    <n v="30"/>
    <n v="2"/>
    <n v="4"/>
    <n v="4"/>
    <n v="2"/>
    <n v="1"/>
    <s v="Y"/>
    <n v="3"/>
    <n v="4"/>
    <n v="10"/>
    <n v="3"/>
    <n v="9"/>
    <n v="7"/>
    <n v="7"/>
    <n v="4968"/>
    <n v="1"/>
    <n v="0"/>
    <n v="78"/>
    <n v="26427"/>
    <n v="80"/>
    <n v="0"/>
  </r>
  <r>
    <n v="1746"/>
    <x v="2"/>
    <x v="1"/>
    <x v="1"/>
    <x v="2"/>
    <x v="1"/>
    <x v="3"/>
    <x v="2"/>
    <x v="3"/>
    <x v="1"/>
    <x v="0"/>
    <n v="1"/>
    <x v="8"/>
    <x v="0"/>
    <x v="1"/>
    <x v="1"/>
    <x v="1"/>
    <x v="1"/>
    <n v="14"/>
    <x v="0"/>
    <x v="1"/>
    <x v="0"/>
    <n v="2"/>
    <x v="1"/>
    <s v="0-8 Years"/>
    <x v="2"/>
    <x v="0"/>
    <x v="2"/>
    <n v="24"/>
    <n v="10"/>
    <n v="3"/>
    <n v="1"/>
    <n v="3"/>
    <n v="4"/>
    <s v="Y"/>
    <n v="3"/>
    <n v="4"/>
    <n v="3"/>
    <n v="3"/>
    <n v="2"/>
    <n v="2"/>
    <n v="1"/>
    <n v="2145"/>
    <n v="1"/>
    <n v="2"/>
    <n v="59"/>
    <n v="2097"/>
    <n v="80"/>
    <n v="1"/>
  </r>
  <r>
    <n v="1747"/>
    <x v="2"/>
    <x v="0"/>
    <x v="1"/>
    <x v="2"/>
    <x v="1"/>
    <x v="3"/>
    <x v="5"/>
    <x v="1"/>
    <x v="0"/>
    <x v="1"/>
    <n v="1"/>
    <x v="8"/>
    <x v="0"/>
    <x v="2"/>
    <x v="1"/>
    <x v="2"/>
    <x v="1"/>
    <n v="11"/>
    <x v="0"/>
    <x v="3"/>
    <x v="0"/>
    <n v="0"/>
    <x v="2"/>
    <s v="0-8 Years"/>
    <x v="2"/>
    <x v="0"/>
    <x v="2"/>
    <n v="30"/>
    <n v="8"/>
    <n v="3"/>
    <n v="3"/>
    <n v="2"/>
    <n v="4"/>
    <s v="Y"/>
    <n v="3"/>
    <n v="3"/>
    <n v="6"/>
    <n v="2"/>
    <n v="4"/>
    <n v="2"/>
    <n v="2"/>
    <n v="2180"/>
    <n v="1"/>
    <n v="1"/>
    <n v="66"/>
    <n v="9732"/>
    <n v="80"/>
    <n v="1"/>
  </r>
  <r>
    <n v="1749"/>
    <x v="1"/>
    <x v="1"/>
    <x v="0"/>
    <x v="0"/>
    <x v="0"/>
    <x v="3"/>
    <x v="4"/>
    <x v="3"/>
    <x v="1"/>
    <x v="0"/>
    <n v="2"/>
    <x v="0"/>
    <x v="2"/>
    <x v="1"/>
    <x v="2"/>
    <x v="1"/>
    <x v="1"/>
    <n v="19"/>
    <x v="0"/>
    <x v="3"/>
    <x v="0"/>
    <n v="3"/>
    <x v="1"/>
    <s v="0-8 Years"/>
    <x v="2"/>
    <x v="0"/>
    <x v="2"/>
    <n v="31"/>
    <n v="5"/>
    <n v="3"/>
    <n v="1"/>
    <n v="3"/>
    <n v="3"/>
    <s v="Y"/>
    <n v="3"/>
    <n v="3"/>
    <n v="6"/>
    <n v="3"/>
    <n v="5"/>
    <n v="2"/>
    <n v="2"/>
    <n v="8346"/>
    <n v="1"/>
    <n v="0"/>
    <n v="51"/>
    <n v="20943"/>
    <n v="80"/>
    <n v="1"/>
  </r>
  <r>
    <n v="1751"/>
    <x v="2"/>
    <x v="1"/>
    <x v="0"/>
    <x v="1"/>
    <x v="1"/>
    <x v="3"/>
    <x v="2"/>
    <x v="1"/>
    <x v="0"/>
    <x v="0"/>
    <n v="1"/>
    <x v="1"/>
    <x v="0"/>
    <x v="0"/>
    <x v="1"/>
    <x v="1"/>
    <x v="1"/>
    <n v="11"/>
    <x v="0"/>
    <x v="3"/>
    <x v="0"/>
    <n v="5"/>
    <x v="2"/>
    <s v="0-8 Years"/>
    <x v="2"/>
    <x v="0"/>
    <x v="0"/>
    <n v="27"/>
    <n v="8"/>
    <n v="3"/>
    <n v="3"/>
    <n v="3"/>
    <n v="4"/>
    <s v="Y"/>
    <n v="3"/>
    <n v="3"/>
    <n v="6"/>
    <n v="2"/>
    <n v="6"/>
    <n v="2"/>
    <n v="4"/>
    <n v="3445"/>
    <n v="1"/>
    <n v="1"/>
    <n v="67"/>
    <n v="6152"/>
    <n v="80"/>
    <n v="0"/>
  </r>
  <r>
    <n v="1752"/>
    <x v="2"/>
    <x v="0"/>
    <x v="0"/>
    <x v="0"/>
    <x v="1"/>
    <x v="3"/>
    <x v="3"/>
    <x v="0"/>
    <x v="0"/>
    <x v="3"/>
    <n v="1"/>
    <x v="6"/>
    <x v="1"/>
    <x v="0"/>
    <x v="1"/>
    <x v="1"/>
    <x v="1"/>
    <n v="13"/>
    <x v="0"/>
    <x v="3"/>
    <x v="0"/>
    <n v="3"/>
    <x v="1"/>
    <s v="0-8 Years"/>
    <x v="2"/>
    <x v="0"/>
    <x v="2"/>
    <n v="29"/>
    <n v="9"/>
    <n v="3"/>
    <n v="2"/>
    <n v="1"/>
    <n v="2"/>
    <s v="Y"/>
    <n v="3"/>
    <n v="3"/>
    <n v="2"/>
    <n v="3"/>
    <n v="2"/>
    <n v="2"/>
    <n v="2"/>
    <n v="2760"/>
    <n v="1"/>
    <n v="2"/>
    <n v="52"/>
    <n v="14630"/>
    <n v="80"/>
    <n v="0"/>
  </r>
  <r>
    <n v="1753"/>
    <x v="2"/>
    <x v="1"/>
    <x v="1"/>
    <x v="1"/>
    <x v="0"/>
    <x v="3"/>
    <x v="0"/>
    <x v="2"/>
    <x v="1"/>
    <x v="2"/>
    <n v="2"/>
    <x v="4"/>
    <x v="2"/>
    <x v="0"/>
    <x v="0"/>
    <x v="0"/>
    <x v="0"/>
    <n v="12"/>
    <x v="0"/>
    <x v="1"/>
    <x v="1"/>
    <n v="5"/>
    <x v="3"/>
    <s v="0-8 Years"/>
    <x v="2"/>
    <x v="0"/>
    <x v="2"/>
    <n v="29"/>
    <n v="1"/>
    <n v="3"/>
    <n v="4"/>
    <n v="4"/>
    <n v="3"/>
    <s v="Y"/>
    <n v="3"/>
    <n v="4"/>
    <n v="10"/>
    <n v="4"/>
    <n v="3"/>
    <n v="2"/>
    <n v="2"/>
    <n v="6294"/>
    <n v="1"/>
    <n v="0"/>
    <n v="70"/>
    <n v="23060"/>
    <n v="80"/>
    <n v="0"/>
  </r>
  <r>
    <n v="1754"/>
    <x v="2"/>
    <x v="1"/>
    <x v="0"/>
    <x v="0"/>
    <x v="4"/>
    <x v="0"/>
    <x v="3"/>
    <x v="1"/>
    <x v="1"/>
    <x v="1"/>
    <n v="3"/>
    <x v="0"/>
    <x v="3"/>
    <x v="2"/>
    <x v="0"/>
    <x v="6"/>
    <x v="1"/>
    <n v="11"/>
    <x v="0"/>
    <x v="0"/>
    <x v="1"/>
    <n v="2"/>
    <x v="1"/>
    <s v="0-8 Years"/>
    <x v="1"/>
    <x v="0"/>
    <x v="1"/>
    <n v="30"/>
    <n v="15"/>
    <n v="2"/>
    <n v="3"/>
    <n v="2"/>
    <n v="1"/>
    <s v="Y"/>
    <n v="3"/>
    <n v="1"/>
    <n v="12"/>
    <n v="3"/>
    <n v="7"/>
    <n v="7"/>
    <n v="7"/>
    <n v="7140"/>
    <n v="1"/>
    <n v="1"/>
    <n v="94"/>
    <n v="3088"/>
    <n v="80"/>
    <n v="1"/>
  </r>
  <r>
    <n v="1755"/>
    <x v="1"/>
    <x v="1"/>
    <x v="0"/>
    <x v="1"/>
    <x v="0"/>
    <x v="2"/>
    <x v="2"/>
    <x v="2"/>
    <x v="1"/>
    <x v="2"/>
    <n v="1"/>
    <x v="1"/>
    <x v="0"/>
    <x v="1"/>
    <x v="1"/>
    <x v="1"/>
    <x v="0"/>
    <n v="14"/>
    <x v="0"/>
    <x v="0"/>
    <x v="0"/>
    <n v="3"/>
    <x v="1"/>
    <s v="0-8 Years"/>
    <x v="2"/>
    <x v="0"/>
    <x v="2"/>
    <n v="34"/>
    <n v="2"/>
    <n v="4"/>
    <n v="4"/>
    <n v="4"/>
    <n v="4"/>
    <s v="Y"/>
    <n v="3"/>
    <n v="1"/>
    <n v="6"/>
    <n v="3"/>
    <n v="5"/>
    <n v="0"/>
    <n v="2"/>
    <n v="2932"/>
    <n v="1"/>
    <n v="1"/>
    <n v="97"/>
    <n v="5586"/>
    <n v="80"/>
    <n v="3"/>
  </r>
  <r>
    <n v="1756"/>
    <x v="1"/>
    <x v="1"/>
    <x v="2"/>
    <x v="0"/>
    <x v="0"/>
    <x v="3"/>
    <x v="3"/>
    <x v="2"/>
    <x v="0"/>
    <x v="0"/>
    <n v="2"/>
    <x v="0"/>
    <x v="1"/>
    <x v="0"/>
    <x v="0"/>
    <x v="0"/>
    <x v="1"/>
    <n v="15"/>
    <x v="0"/>
    <x v="1"/>
    <x v="1"/>
    <n v="2"/>
    <x v="2"/>
    <s v="9-16 Years"/>
    <x v="1"/>
    <x v="0"/>
    <x v="1"/>
    <n v="33"/>
    <n v="2"/>
    <n v="3"/>
    <n v="4"/>
    <n v="3"/>
    <n v="2"/>
    <s v="Y"/>
    <n v="3"/>
    <n v="4"/>
    <n v="13"/>
    <n v="2"/>
    <n v="11"/>
    <n v="7"/>
    <n v="7"/>
    <n v="5147"/>
    <n v="1"/>
    <n v="1"/>
    <n v="62"/>
    <n v="10697"/>
    <n v="80"/>
    <n v="0"/>
  </r>
  <r>
    <n v="1757"/>
    <x v="0"/>
    <x v="1"/>
    <x v="0"/>
    <x v="0"/>
    <x v="1"/>
    <x v="2"/>
    <x v="3"/>
    <x v="2"/>
    <x v="0"/>
    <x v="0"/>
    <n v="2"/>
    <x v="0"/>
    <x v="0"/>
    <x v="0"/>
    <x v="0"/>
    <x v="8"/>
    <x v="1"/>
    <n v="12"/>
    <x v="0"/>
    <x v="3"/>
    <x v="0"/>
    <n v="1"/>
    <x v="3"/>
    <s v="0-8 Years"/>
    <x v="2"/>
    <x v="0"/>
    <x v="0"/>
    <n v="49"/>
    <n v="11"/>
    <n v="4"/>
    <n v="4"/>
    <n v="3"/>
    <n v="4"/>
    <s v="Y"/>
    <n v="3"/>
    <n v="3"/>
    <n v="8"/>
    <n v="4"/>
    <n v="5"/>
    <n v="1"/>
    <n v="4"/>
    <n v="4507"/>
    <n v="1"/>
    <n v="0"/>
    <n v="80"/>
    <n v="8191"/>
    <n v="80"/>
    <n v="0"/>
  </r>
  <r>
    <n v="1758"/>
    <x v="1"/>
    <x v="0"/>
    <x v="0"/>
    <x v="0"/>
    <x v="4"/>
    <x v="3"/>
    <x v="0"/>
    <x v="3"/>
    <x v="0"/>
    <x v="0"/>
    <n v="3"/>
    <x v="0"/>
    <x v="3"/>
    <x v="0"/>
    <x v="2"/>
    <x v="6"/>
    <x v="0"/>
    <n v="20"/>
    <x v="1"/>
    <x v="3"/>
    <x v="1"/>
    <n v="2"/>
    <x v="2"/>
    <s v="0-8 Years"/>
    <x v="2"/>
    <x v="0"/>
    <x v="2"/>
    <n v="33"/>
    <n v="16"/>
    <n v="3"/>
    <n v="1"/>
    <n v="3"/>
    <n v="1"/>
    <s v="Y"/>
    <n v="4"/>
    <n v="3"/>
    <n v="11"/>
    <n v="2"/>
    <n v="0"/>
    <n v="0"/>
    <n v="0"/>
    <n v="8564"/>
    <n v="1"/>
    <n v="0"/>
    <n v="74"/>
    <n v="10092"/>
    <n v="80"/>
    <n v="0"/>
  </r>
  <r>
    <n v="1760"/>
    <x v="1"/>
    <x v="1"/>
    <x v="1"/>
    <x v="1"/>
    <x v="0"/>
    <x v="0"/>
    <x v="2"/>
    <x v="1"/>
    <x v="0"/>
    <x v="1"/>
    <n v="1"/>
    <x v="2"/>
    <x v="1"/>
    <x v="1"/>
    <x v="1"/>
    <x v="4"/>
    <x v="1"/>
    <n v="14"/>
    <x v="0"/>
    <x v="2"/>
    <x v="1"/>
    <n v="4"/>
    <x v="2"/>
    <s v="0-8 Years"/>
    <x v="2"/>
    <x v="0"/>
    <x v="0"/>
    <n v="38"/>
    <n v="2"/>
    <n v="2"/>
    <n v="3"/>
    <n v="2"/>
    <n v="2"/>
    <s v="Y"/>
    <n v="3"/>
    <n v="2"/>
    <n v="9"/>
    <n v="2"/>
    <n v="6"/>
    <n v="1"/>
    <n v="5"/>
    <n v="2468"/>
    <n v="1"/>
    <n v="0"/>
    <n v="75"/>
    <n v="15963"/>
    <n v="80"/>
    <n v="1"/>
  </r>
  <r>
    <n v="1761"/>
    <x v="1"/>
    <x v="0"/>
    <x v="0"/>
    <x v="0"/>
    <x v="4"/>
    <x v="2"/>
    <x v="3"/>
    <x v="3"/>
    <x v="1"/>
    <x v="0"/>
    <n v="3"/>
    <x v="0"/>
    <x v="2"/>
    <x v="1"/>
    <x v="2"/>
    <x v="6"/>
    <x v="1"/>
    <n v="13"/>
    <x v="0"/>
    <x v="0"/>
    <x v="1"/>
    <n v="2"/>
    <x v="1"/>
    <s v="0-8 Years"/>
    <x v="2"/>
    <x v="0"/>
    <x v="2"/>
    <n v="31"/>
    <n v="16"/>
    <n v="4"/>
    <n v="1"/>
    <n v="3"/>
    <n v="3"/>
    <s v="Y"/>
    <n v="3"/>
    <n v="1"/>
    <n v="10"/>
    <n v="3"/>
    <n v="1"/>
    <n v="0"/>
    <n v="0"/>
    <n v="8161"/>
    <n v="1"/>
    <n v="0"/>
    <n v="70"/>
    <n v="19002"/>
    <n v="80"/>
    <n v="3"/>
  </r>
  <r>
    <n v="1762"/>
    <x v="2"/>
    <x v="1"/>
    <x v="0"/>
    <x v="1"/>
    <x v="0"/>
    <x v="3"/>
    <x v="4"/>
    <x v="2"/>
    <x v="0"/>
    <x v="1"/>
    <n v="1"/>
    <x v="1"/>
    <x v="3"/>
    <x v="2"/>
    <x v="1"/>
    <x v="1"/>
    <x v="1"/>
    <n v="13"/>
    <x v="0"/>
    <x v="3"/>
    <x v="0"/>
    <n v="2"/>
    <x v="1"/>
    <s v="0-8 Years"/>
    <x v="2"/>
    <x v="0"/>
    <x v="2"/>
    <n v="29"/>
    <n v="4"/>
    <n v="3"/>
    <n v="4"/>
    <n v="2"/>
    <n v="1"/>
    <s v="Y"/>
    <n v="3"/>
    <n v="3"/>
    <n v="1"/>
    <n v="3"/>
    <n v="1"/>
    <n v="0"/>
    <n v="0"/>
    <n v="2109"/>
    <n v="1"/>
    <n v="0"/>
    <n v="91"/>
    <n v="10007"/>
    <n v="80"/>
    <n v="1"/>
  </r>
  <r>
    <n v="1763"/>
    <x v="2"/>
    <x v="1"/>
    <x v="0"/>
    <x v="1"/>
    <x v="4"/>
    <x v="3"/>
    <x v="0"/>
    <x v="1"/>
    <x v="1"/>
    <x v="2"/>
    <n v="2"/>
    <x v="4"/>
    <x v="2"/>
    <x v="1"/>
    <x v="0"/>
    <x v="8"/>
    <x v="1"/>
    <n v="16"/>
    <x v="0"/>
    <x v="3"/>
    <x v="1"/>
    <n v="3"/>
    <x v="1"/>
    <s v="0-8 Years"/>
    <x v="2"/>
    <x v="0"/>
    <x v="1"/>
    <n v="30"/>
    <n v="16"/>
    <n v="3"/>
    <n v="3"/>
    <n v="4"/>
    <n v="3"/>
    <s v="Y"/>
    <n v="3"/>
    <n v="3"/>
    <n v="10"/>
    <n v="3"/>
    <n v="7"/>
    <n v="0"/>
    <n v="7"/>
    <n v="5294"/>
    <n v="1"/>
    <n v="1"/>
    <n v="58"/>
    <n v="9128"/>
    <n v="80"/>
    <n v="1"/>
  </r>
  <r>
    <n v="1764"/>
    <x v="1"/>
    <x v="1"/>
    <x v="2"/>
    <x v="1"/>
    <x v="0"/>
    <x v="2"/>
    <x v="4"/>
    <x v="0"/>
    <x v="1"/>
    <x v="0"/>
    <n v="1"/>
    <x v="1"/>
    <x v="1"/>
    <x v="0"/>
    <x v="1"/>
    <x v="6"/>
    <x v="1"/>
    <n v="14"/>
    <x v="0"/>
    <x v="2"/>
    <x v="1"/>
    <n v="3"/>
    <x v="1"/>
    <s v="0-8 Years"/>
    <x v="1"/>
    <x v="0"/>
    <x v="1"/>
    <n v="32"/>
    <n v="5"/>
    <n v="4"/>
    <n v="2"/>
    <n v="3"/>
    <n v="2"/>
    <s v="Y"/>
    <n v="3"/>
    <n v="2"/>
    <n v="12"/>
    <n v="3"/>
    <n v="7"/>
    <n v="7"/>
    <n v="7"/>
    <n v="2718"/>
    <n v="1"/>
    <n v="0"/>
    <n v="65"/>
    <n v="17674"/>
    <n v="80"/>
    <n v="0"/>
  </r>
  <r>
    <n v="1766"/>
    <x v="1"/>
    <x v="1"/>
    <x v="0"/>
    <x v="1"/>
    <x v="4"/>
    <x v="3"/>
    <x v="2"/>
    <x v="0"/>
    <x v="1"/>
    <x v="3"/>
    <n v="2"/>
    <x v="4"/>
    <x v="0"/>
    <x v="1"/>
    <x v="0"/>
    <x v="8"/>
    <x v="0"/>
    <n v="16"/>
    <x v="0"/>
    <x v="3"/>
    <x v="1"/>
    <n v="2"/>
    <x v="1"/>
    <s v="0-8 Years"/>
    <x v="2"/>
    <x v="0"/>
    <x v="2"/>
    <n v="38"/>
    <n v="18"/>
    <n v="3"/>
    <n v="2"/>
    <n v="1"/>
    <n v="4"/>
    <s v="Y"/>
    <n v="3"/>
    <n v="3"/>
    <n v="15"/>
    <n v="3"/>
    <n v="1"/>
    <n v="0"/>
    <n v="0"/>
    <n v="5811"/>
    <n v="1"/>
    <n v="1"/>
    <n v="60"/>
    <n v="24539"/>
    <n v="80"/>
    <n v="1"/>
  </r>
  <r>
    <n v="1767"/>
    <x v="0"/>
    <x v="0"/>
    <x v="1"/>
    <x v="1"/>
    <x v="4"/>
    <x v="3"/>
    <x v="4"/>
    <x v="1"/>
    <x v="1"/>
    <x v="1"/>
    <n v="1"/>
    <x v="1"/>
    <x v="2"/>
    <x v="1"/>
    <x v="1"/>
    <x v="3"/>
    <x v="0"/>
    <n v="16"/>
    <x v="0"/>
    <x v="1"/>
    <x v="0"/>
    <n v="4"/>
    <x v="1"/>
    <s v="0-8 Years"/>
    <x v="2"/>
    <x v="0"/>
    <x v="2"/>
    <n v="43"/>
    <n v="17"/>
    <n v="3"/>
    <n v="3"/>
    <n v="2"/>
    <n v="3"/>
    <s v="Y"/>
    <n v="3"/>
    <n v="4"/>
    <n v="6"/>
    <n v="3"/>
    <n v="1"/>
    <n v="0"/>
    <n v="0"/>
    <n v="2437"/>
    <n v="1"/>
    <n v="0"/>
    <n v="38"/>
    <n v="15587"/>
    <n v="80"/>
    <n v="1"/>
  </r>
  <r>
    <n v="1768"/>
    <x v="0"/>
    <x v="1"/>
    <x v="0"/>
    <x v="1"/>
    <x v="1"/>
    <x v="3"/>
    <x v="2"/>
    <x v="0"/>
    <x v="1"/>
    <x v="0"/>
    <n v="1"/>
    <x v="2"/>
    <x v="1"/>
    <x v="2"/>
    <x v="1"/>
    <x v="0"/>
    <x v="1"/>
    <n v="22"/>
    <x v="1"/>
    <x v="2"/>
    <x v="0"/>
    <n v="6"/>
    <x v="2"/>
    <s v="0-8 Years"/>
    <x v="2"/>
    <x v="0"/>
    <x v="0"/>
    <n v="42"/>
    <n v="12"/>
    <n v="3"/>
    <n v="2"/>
    <n v="3"/>
    <n v="2"/>
    <s v="Y"/>
    <n v="4"/>
    <n v="2"/>
    <n v="7"/>
    <n v="2"/>
    <n v="5"/>
    <n v="3"/>
    <n v="4"/>
    <n v="2766"/>
    <n v="1"/>
    <n v="0"/>
    <n v="57"/>
    <n v="8952"/>
    <n v="80"/>
    <n v="3"/>
  </r>
  <r>
    <n v="1770"/>
    <x v="3"/>
    <x v="1"/>
    <x v="0"/>
    <x v="1"/>
    <x v="0"/>
    <x v="3"/>
    <x v="2"/>
    <x v="1"/>
    <x v="1"/>
    <x v="1"/>
    <n v="5"/>
    <x v="7"/>
    <x v="3"/>
    <x v="1"/>
    <x v="4"/>
    <x v="0"/>
    <x v="1"/>
    <n v="12"/>
    <x v="0"/>
    <x v="2"/>
    <x v="4"/>
    <n v="2"/>
    <x v="1"/>
    <s v="0-8 Years"/>
    <x v="2"/>
    <x v="0"/>
    <x v="2"/>
    <n v="55"/>
    <n v="2"/>
    <n v="3"/>
    <n v="3"/>
    <n v="2"/>
    <n v="1"/>
    <s v="Y"/>
    <n v="3"/>
    <n v="2"/>
    <n v="34"/>
    <n v="3"/>
    <n v="1"/>
    <n v="0"/>
    <n v="0"/>
    <n v="19038"/>
    <n v="1"/>
    <n v="0"/>
    <n v="60"/>
    <n v="19805"/>
    <n v="80"/>
    <n v="3"/>
  </r>
  <r>
    <n v="1771"/>
    <x v="1"/>
    <x v="1"/>
    <x v="2"/>
    <x v="1"/>
    <x v="0"/>
    <x v="3"/>
    <x v="4"/>
    <x v="2"/>
    <x v="1"/>
    <x v="0"/>
    <n v="2"/>
    <x v="1"/>
    <x v="1"/>
    <x v="2"/>
    <x v="1"/>
    <x v="5"/>
    <x v="1"/>
    <n v="15"/>
    <x v="0"/>
    <x v="1"/>
    <x v="1"/>
    <n v="2"/>
    <x v="2"/>
    <s v="9-16 Years"/>
    <x v="1"/>
    <x v="0"/>
    <x v="1"/>
    <n v="33"/>
    <n v="4"/>
    <n v="3"/>
    <n v="4"/>
    <n v="3"/>
    <n v="2"/>
    <s v="Y"/>
    <n v="3"/>
    <n v="4"/>
    <n v="11"/>
    <n v="2"/>
    <n v="9"/>
    <n v="8"/>
    <n v="7"/>
    <n v="3055"/>
    <n v="1"/>
    <n v="1"/>
    <n v="90"/>
    <n v="6194"/>
    <n v="80"/>
    <n v="2"/>
  </r>
  <r>
    <n v="1772"/>
    <x v="0"/>
    <x v="1"/>
    <x v="0"/>
    <x v="1"/>
    <x v="1"/>
    <x v="2"/>
    <x v="0"/>
    <x v="1"/>
    <x v="1"/>
    <x v="0"/>
    <n v="1"/>
    <x v="2"/>
    <x v="3"/>
    <x v="2"/>
    <x v="1"/>
    <x v="1"/>
    <x v="1"/>
    <n v="20"/>
    <x v="1"/>
    <x v="2"/>
    <x v="0"/>
    <n v="2"/>
    <x v="1"/>
    <s v="0-8 Years"/>
    <x v="2"/>
    <x v="0"/>
    <x v="0"/>
    <n v="41"/>
    <n v="9"/>
    <n v="4"/>
    <n v="3"/>
    <n v="3"/>
    <n v="1"/>
    <s v="Y"/>
    <n v="4"/>
    <n v="2"/>
    <n v="5"/>
    <n v="3"/>
    <n v="5"/>
    <n v="3"/>
    <n v="4"/>
    <n v="2289"/>
    <n v="1"/>
    <n v="0"/>
    <n v="94"/>
    <n v="20520"/>
    <n v="80"/>
    <n v="2"/>
  </r>
  <r>
    <n v="1774"/>
    <x v="1"/>
    <x v="1"/>
    <x v="2"/>
    <x v="0"/>
    <x v="1"/>
    <x v="3"/>
    <x v="0"/>
    <x v="2"/>
    <x v="1"/>
    <x v="0"/>
    <n v="2"/>
    <x v="0"/>
    <x v="2"/>
    <x v="2"/>
    <x v="0"/>
    <x v="1"/>
    <x v="0"/>
    <n v="14"/>
    <x v="0"/>
    <x v="3"/>
    <x v="1"/>
    <n v="3"/>
    <x v="1"/>
    <s v="9-16 Years"/>
    <x v="3"/>
    <x v="0"/>
    <x v="1"/>
    <n v="34"/>
    <n v="10"/>
    <n v="3"/>
    <n v="4"/>
    <n v="3"/>
    <n v="3"/>
    <s v="Y"/>
    <n v="3"/>
    <n v="3"/>
    <n v="15"/>
    <n v="3"/>
    <n v="15"/>
    <n v="14"/>
    <n v="7"/>
    <n v="4001"/>
    <n v="1"/>
    <n v="0"/>
    <n v="87"/>
    <n v="12313"/>
    <n v="80"/>
    <n v="1"/>
  </r>
  <r>
    <n v="1775"/>
    <x v="3"/>
    <x v="1"/>
    <x v="2"/>
    <x v="1"/>
    <x v="0"/>
    <x v="2"/>
    <x v="2"/>
    <x v="3"/>
    <x v="0"/>
    <x v="1"/>
    <n v="4"/>
    <x v="3"/>
    <x v="2"/>
    <x v="1"/>
    <x v="3"/>
    <x v="4"/>
    <x v="0"/>
    <n v="20"/>
    <x v="1"/>
    <x v="1"/>
    <x v="3"/>
    <n v="2"/>
    <x v="2"/>
    <s v="0-8 Years"/>
    <x v="2"/>
    <x v="0"/>
    <x v="2"/>
    <n v="53"/>
    <n v="1"/>
    <n v="4"/>
    <n v="1"/>
    <n v="2"/>
    <n v="3"/>
    <s v="Y"/>
    <n v="4"/>
    <n v="4"/>
    <n v="27"/>
    <n v="2"/>
    <n v="3"/>
    <n v="2"/>
    <n v="2"/>
    <n v="12965"/>
    <n v="1"/>
    <n v="0"/>
    <n v="60"/>
    <n v="22308"/>
    <n v="80"/>
    <n v="3"/>
  </r>
  <r>
    <n v="1778"/>
    <x v="0"/>
    <x v="1"/>
    <x v="0"/>
    <x v="2"/>
    <x v="0"/>
    <x v="3"/>
    <x v="0"/>
    <x v="0"/>
    <x v="1"/>
    <x v="0"/>
    <n v="1"/>
    <x v="8"/>
    <x v="0"/>
    <x v="0"/>
    <x v="1"/>
    <x v="1"/>
    <x v="1"/>
    <n v="13"/>
    <x v="0"/>
    <x v="2"/>
    <x v="1"/>
    <n v="5"/>
    <x v="1"/>
    <s v="9-16 Years"/>
    <x v="1"/>
    <x v="0"/>
    <x v="1"/>
    <n v="43"/>
    <n v="2"/>
    <n v="3"/>
    <n v="2"/>
    <n v="3"/>
    <n v="4"/>
    <s v="Y"/>
    <n v="3"/>
    <n v="2"/>
    <n v="10"/>
    <n v="3"/>
    <n v="9"/>
    <n v="7"/>
    <n v="8"/>
    <n v="3539"/>
    <n v="1"/>
    <n v="1"/>
    <n v="97"/>
    <n v="5033"/>
    <n v="80"/>
    <n v="0"/>
  </r>
  <r>
    <n v="1779"/>
    <x v="1"/>
    <x v="1"/>
    <x v="0"/>
    <x v="0"/>
    <x v="0"/>
    <x v="0"/>
    <x v="0"/>
    <x v="2"/>
    <x v="0"/>
    <x v="3"/>
    <n v="2"/>
    <x v="0"/>
    <x v="0"/>
    <x v="0"/>
    <x v="0"/>
    <x v="5"/>
    <x v="1"/>
    <n v="12"/>
    <x v="0"/>
    <x v="0"/>
    <x v="0"/>
    <n v="3"/>
    <x v="1"/>
    <s v="0-8 Years"/>
    <x v="2"/>
    <x v="0"/>
    <x v="2"/>
    <n v="34"/>
    <n v="3"/>
    <n v="2"/>
    <n v="4"/>
    <n v="1"/>
    <n v="4"/>
    <s v="Y"/>
    <n v="3"/>
    <n v="1"/>
    <n v="6"/>
    <n v="3"/>
    <n v="2"/>
    <n v="2"/>
    <n v="2"/>
    <n v="6029"/>
    <n v="1"/>
    <n v="2"/>
    <n v="32"/>
    <n v="25353"/>
    <n v="80"/>
    <n v="0"/>
  </r>
  <r>
    <n v="1780"/>
    <x v="2"/>
    <x v="0"/>
    <x v="0"/>
    <x v="0"/>
    <x v="1"/>
    <x v="1"/>
    <x v="3"/>
    <x v="0"/>
    <x v="1"/>
    <x v="0"/>
    <n v="1"/>
    <x v="6"/>
    <x v="1"/>
    <x v="0"/>
    <x v="1"/>
    <x v="1"/>
    <x v="1"/>
    <n v="13"/>
    <x v="0"/>
    <x v="2"/>
    <x v="0"/>
    <n v="3"/>
    <x v="1"/>
    <s v="0-8 Years"/>
    <x v="2"/>
    <x v="0"/>
    <x v="2"/>
    <n v="21"/>
    <n v="7"/>
    <n v="1"/>
    <n v="2"/>
    <n v="3"/>
    <n v="2"/>
    <s v="Y"/>
    <n v="3"/>
    <n v="2"/>
    <n v="1"/>
    <n v="3"/>
    <n v="1"/>
    <n v="0"/>
    <n v="0"/>
    <n v="2679"/>
    <n v="1"/>
    <n v="1"/>
    <n v="31"/>
    <n v="4567"/>
    <n v="80"/>
    <n v="0"/>
  </r>
  <r>
    <n v="1782"/>
    <x v="1"/>
    <x v="1"/>
    <x v="0"/>
    <x v="1"/>
    <x v="0"/>
    <x v="0"/>
    <x v="1"/>
    <x v="2"/>
    <x v="0"/>
    <x v="1"/>
    <n v="1"/>
    <x v="2"/>
    <x v="2"/>
    <x v="1"/>
    <x v="1"/>
    <x v="1"/>
    <x v="1"/>
    <n v="11"/>
    <x v="0"/>
    <x v="2"/>
    <x v="0"/>
    <n v="3"/>
    <x v="1"/>
    <s v="0-8 Years"/>
    <x v="0"/>
    <x v="0"/>
    <x v="0"/>
    <n v="38"/>
    <n v="6"/>
    <n v="2"/>
    <n v="4"/>
    <n v="2"/>
    <n v="3"/>
    <s v="Y"/>
    <n v="3"/>
    <n v="2"/>
    <n v="5"/>
    <n v="3"/>
    <n v="5"/>
    <n v="4"/>
    <n v="4"/>
    <n v="3702"/>
    <n v="1"/>
    <n v="0"/>
    <n v="40"/>
    <n v="16376"/>
    <n v="80"/>
    <n v="1"/>
  </r>
  <r>
    <n v="1783"/>
    <x v="2"/>
    <x v="0"/>
    <x v="0"/>
    <x v="1"/>
    <x v="1"/>
    <x v="1"/>
    <x v="2"/>
    <x v="1"/>
    <x v="0"/>
    <x v="0"/>
    <n v="1"/>
    <x v="2"/>
    <x v="3"/>
    <x v="1"/>
    <x v="1"/>
    <x v="1"/>
    <x v="0"/>
    <n v="17"/>
    <x v="0"/>
    <x v="3"/>
    <x v="0"/>
    <n v="6"/>
    <x v="1"/>
    <s v="0-8 Years"/>
    <x v="2"/>
    <x v="0"/>
    <x v="2"/>
    <n v="22"/>
    <n v="8"/>
    <n v="1"/>
    <n v="3"/>
    <n v="3"/>
    <n v="1"/>
    <s v="Y"/>
    <n v="3"/>
    <n v="3"/>
    <n v="1"/>
    <n v="3"/>
    <n v="1"/>
    <n v="0"/>
    <n v="0"/>
    <n v="2398"/>
    <n v="1"/>
    <n v="0"/>
    <n v="79"/>
    <n v="15999"/>
    <n v="80"/>
    <n v="0"/>
  </r>
  <r>
    <n v="1784"/>
    <x v="1"/>
    <x v="1"/>
    <x v="0"/>
    <x v="0"/>
    <x v="3"/>
    <x v="2"/>
    <x v="3"/>
    <x v="3"/>
    <x v="0"/>
    <x v="1"/>
    <n v="2"/>
    <x v="0"/>
    <x v="0"/>
    <x v="1"/>
    <x v="0"/>
    <x v="1"/>
    <x v="1"/>
    <n v="14"/>
    <x v="0"/>
    <x v="0"/>
    <x v="1"/>
    <n v="3"/>
    <x v="1"/>
    <s v="9-16 Years"/>
    <x v="1"/>
    <x v="2"/>
    <x v="1"/>
    <n v="31"/>
    <n v="29"/>
    <n v="4"/>
    <n v="1"/>
    <n v="2"/>
    <n v="4"/>
    <s v="Y"/>
    <n v="3"/>
    <n v="1"/>
    <n v="13"/>
    <n v="3"/>
    <n v="12"/>
    <n v="7"/>
    <n v="7"/>
    <n v="5468"/>
    <n v="1"/>
    <n v="5"/>
    <n v="91"/>
    <n v="13402"/>
    <n v="80"/>
    <n v="2"/>
  </r>
  <r>
    <n v="1786"/>
    <x v="3"/>
    <x v="1"/>
    <x v="0"/>
    <x v="1"/>
    <x v="0"/>
    <x v="3"/>
    <x v="4"/>
    <x v="3"/>
    <x v="0"/>
    <x v="0"/>
    <n v="3"/>
    <x v="5"/>
    <x v="2"/>
    <x v="1"/>
    <x v="3"/>
    <x v="6"/>
    <x v="1"/>
    <n v="11"/>
    <x v="0"/>
    <x v="1"/>
    <x v="1"/>
    <n v="2"/>
    <x v="1"/>
    <s v="0-8 Years"/>
    <x v="2"/>
    <x v="0"/>
    <x v="2"/>
    <n v="51"/>
    <n v="3"/>
    <n v="3"/>
    <n v="1"/>
    <n v="3"/>
    <n v="3"/>
    <s v="Y"/>
    <n v="3"/>
    <n v="4"/>
    <n v="15"/>
    <n v="3"/>
    <n v="2"/>
    <n v="2"/>
    <n v="2"/>
    <n v="13116"/>
    <n v="1"/>
    <n v="2"/>
    <n v="53"/>
    <n v="22984"/>
    <n v="80"/>
    <n v="0"/>
  </r>
  <r>
    <n v="1787"/>
    <x v="1"/>
    <x v="1"/>
    <x v="0"/>
    <x v="0"/>
    <x v="1"/>
    <x v="0"/>
    <x v="3"/>
    <x v="0"/>
    <x v="1"/>
    <x v="1"/>
    <n v="2"/>
    <x v="0"/>
    <x v="1"/>
    <x v="1"/>
    <x v="0"/>
    <x v="1"/>
    <x v="1"/>
    <n v="14"/>
    <x v="0"/>
    <x v="0"/>
    <x v="0"/>
    <n v="2"/>
    <x v="1"/>
    <s v="0-8 Years"/>
    <x v="2"/>
    <x v="0"/>
    <x v="2"/>
    <n v="37"/>
    <n v="9"/>
    <n v="2"/>
    <n v="2"/>
    <n v="2"/>
    <n v="2"/>
    <s v="Y"/>
    <n v="3"/>
    <n v="1"/>
    <n v="5"/>
    <n v="3"/>
    <n v="5"/>
    <n v="2"/>
    <n v="3"/>
    <n v="4189"/>
    <n v="1"/>
    <n v="0"/>
    <n v="46"/>
    <n v="8800"/>
    <n v="80"/>
    <n v="2"/>
  </r>
  <r>
    <n v="1789"/>
    <x v="0"/>
    <x v="1"/>
    <x v="0"/>
    <x v="1"/>
    <x v="0"/>
    <x v="2"/>
    <x v="2"/>
    <x v="1"/>
    <x v="1"/>
    <x v="0"/>
    <n v="5"/>
    <x v="7"/>
    <x v="0"/>
    <x v="2"/>
    <x v="4"/>
    <x v="7"/>
    <x v="0"/>
    <n v="17"/>
    <x v="0"/>
    <x v="3"/>
    <x v="2"/>
    <n v="3"/>
    <x v="1"/>
    <s v="0-8 Years"/>
    <x v="2"/>
    <x v="0"/>
    <x v="2"/>
    <n v="46"/>
    <n v="2"/>
    <n v="4"/>
    <n v="3"/>
    <n v="3"/>
    <n v="4"/>
    <s v="Y"/>
    <n v="3"/>
    <n v="3"/>
    <n v="24"/>
    <n v="3"/>
    <n v="2"/>
    <n v="1"/>
    <n v="2"/>
    <n v="19328"/>
    <n v="1"/>
    <n v="2"/>
    <n v="46"/>
    <n v="14218"/>
    <n v="80"/>
    <n v="1"/>
  </r>
  <r>
    <n v="1790"/>
    <x v="1"/>
    <x v="1"/>
    <x v="0"/>
    <x v="1"/>
    <x v="1"/>
    <x v="3"/>
    <x v="0"/>
    <x v="2"/>
    <x v="1"/>
    <x v="0"/>
    <n v="3"/>
    <x v="4"/>
    <x v="3"/>
    <x v="1"/>
    <x v="2"/>
    <x v="7"/>
    <x v="0"/>
    <n v="13"/>
    <x v="0"/>
    <x v="1"/>
    <x v="1"/>
    <n v="1"/>
    <x v="1"/>
    <s v="9-16 Years"/>
    <x v="1"/>
    <x v="2"/>
    <x v="1"/>
    <n v="36"/>
    <n v="10"/>
    <n v="3"/>
    <n v="4"/>
    <n v="3"/>
    <n v="1"/>
    <s v="Y"/>
    <n v="3"/>
    <n v="4"/>
    <n v="15"/>
    <n v="3"/>
    <n v="12"/>
    <n v="8"/>
    <n v="7"/>
    <n v="8321"/>
    <n v="1"/>
    <n v="5"/>
    <n v="90"/>
    <n v="25949"/>
    <n v="80"/>
    <n v="1"/>
  </r>
  <r>
    <n v="1792"/>
    <x v="0"/>
    <x v="0"/>
    <x v="1"/>
    <x v="1"/>
    <x v="0"/>
    <x v="0"/>
    <x v="2"/>
    <x v="1"/>
    <x v="1"/>
    <x v="0"/>
    <n v="1"/>
    <x v="1"/>
    <x v="1"/>
    <x v="2"/>
    <x v="1"/>
    <x v="1"/>
    <x v="0"/>
    <n v="12"/>
    <x v="0"/>
    <x v="3"/>
    <x v="0"/>
    <n v="2"/>
    <x v="2"/>
    <s v="0-8 Years"/>
    <x v="2"/>
    <x v="0"/>
    <x v="2"/>
    <n v="44"/>
    <n v="1"/>
    <n v="2"/>
    <n v="3"/>
    <n v="3"/>
    <n v="2"/>
    <s v="Y"/>
    <n v="3"/>
    <n v="3"/>
    <n v="6"/>
    <n v="2"/>
    <n v="5"/>
    <n v="3"/>
    <n v="3"/>
    <n v="2342"/>
    <n v="1"/>
    <n v="2"/>
    <n v="99"/>
    <n v="11092"/>
    <n v="80"/>
    <n v="3"/>
  </r>
  <r>
    <n v="1794"/>
    <x v="1"/>
    <x v="1"/>
    <x v="0"/>
    <x v="2"/>
    <x v="1"/>
    <x v="0"/>
    <x v="1"/>
    <x v="1"/>
    <x v="1"/>
    <x v="0"/>
    <n v="2"/>
    <x v="8"/>
    <x v="1"/>
    <x v="2"/>
    <x v="0"/>
    <x v="6"/>
    <x v="1"/>
    <n v="13"/>
    <x v="0"/>
    <x v="3"/>
    <x v="2"/>
    <n v="4"/>
    <x v="2"/>
    <s v="9-16 Years"/>
    <x v="2"/>
    <x v="2"/>
    <x v="1"/>
    <n v="37"/>
    <n v="8"/>
    <n v="2"/>
    <n v="3"/>
    <n v="3"/>
    <n v="2"/>
    <s v="Y"/>
    <n v="3"/>
    <n v="3"/>
    <n v="19"/>
    <n v="2"/>
    <n v="10"/>
    <n v="0"/>
    <n v="7"/>
    <n v="4071"/>
    <n v="1"/>
    <n v="4"/>
    <n v="89"/>
    <n v="12832"/>
    <n v="80"/>
    <n v="0"/>
  </r>
  <r>
    <n v="1797"/>
    <x v="1"/>
    <x v="0"/>
    <x v="0"/>
    <x v="0"/>
    <x v="3"/>
    <x v="3"/>
    <x v="0"/>
    <x v="1"/>
    <x v="1"/>
    <x v="0"/>
    <n v="2"/>
    <x v="0"/>
    <x v="0"/>
    <x v="0"/>
    <x v="0"/>
    <x v="1"/>
    <x v="0"/>
    <n v="18"/>
    <x v="0"/>
    <x v="1"/>
    <x v="1"/>
    <n v="2"/>
    <x v="1"/>
    <s v="9-16 Years"/>
    <x v="1"/>
    <x v="1"/>
    <x v="1"/>
    <n v="35"/>
    <n v="27"/>
    <n v="3"/>
    <n v="3"/>
    <n v="3"/>
    <n v="4"/>
    <s v="Y"/>
    <n v="3"/>
    <n v="4"/>
    <n v="10"/>
    <n v="3"/>
    <n v="10"/>
    <n v="7"/>
    <n v="7"/>
    <n v="5813"/>
    <n v="1"/>
    <n v="7"/>
    <n v="84"/>
    <n v="13492"/>
    <n v="80"/>
    <n v="0"/>
  </r>
  <r>
    <n v="1798"/>
    <x v="1"/>
    <x v="1"/>
    <x v="0"/>
    <x v="1"/>
    <x v="1"/>
    <x v="2"/>
    <x v="0"/>
    <x v="2"/>
    <x v="1"/>
    <x v="2"/>
    <n v="1"/>
    <x v="1"/>
    <x v="3"/>
    <x v="1"/>
    <x v="1"/>
    <x v="2"/>
    <x v="1"/>
    <n v="19"/>
    <x v="0"/>
    <x v="2"/>
    <x v="1"/>
    <n v="1"/>
    <x v="1"/>
    <s v="9-16 Years"/>
    <x v="1"/>
    <x v="1"/>
    <x v="0"/>
    <n v="33"/>
    <n v="8"/>
    <n v="4"/>
    <n v="4"/>
    <n v="4"/>
    <n v="1"/>
    <s v="Y"/>
    <n v="3"/>
    <n v="2"/>
    <n v="14"/>
    <n v="3"/>
    <n v="10"/>
    <n v="8"/>
    <n v="6"/>
    <n v="3143"/>
    <n v="1"/>
    <n v="7"/>
    <n v="90"/>
    <n v="6076"/>
    <n v="80"/>
    <n v="1"/>
  </r>
  <r>
    <n v="1799"/>
    <x v="2"/>
    <x v="1"/>
    <x v="0"/>
    <x v="1"/>
    <x v="0"/>
    <x v="3"/>
    <x v="0"/>
    <x v="1"/>
    <x v="1"/>
    <x v="0"/>
    <n v="1"/>
    <x v="1"/>
    <x v="0"/>
    <x v="1"/>
    <x v="1"/>
    <x v="1"/>
    <x v="1"/>
    <n v="11"/>
    <x v="0"/>
    <x v="3"/>
    <x v="0"/>
    <n v="6"/>
    <x v="3"/>
    <s v="0-8 Years"/>
    <x v="2"/>
    <x v="0"/>
    <x v="2"/>
    <n v="28"/>
    <n v="1"/>
    <n v="3"/>
    <n v="3"/>
    <n v="3"/>
    <n v="4"/>
    <s v="Y"/>
    <n v="3"/>
    <n v="3"/>
    <n v="5"/>
    <n v="4"/>
    <n v="5"/>
    <n v="3"/>
    <n v="3"/>
    <n v="2044"/>
    <n v="1"/>
    <n v="0"/>
    <n v="82"/>
    <n v="5531"/>
    <n v="80"/>
    <n v="1"/>
  </r>
  <r>
    <n v="1800"/>
    <x v="1"/>
    <x v="1"/>
    <x v="0"/>
    <x v="1"/>
    <x v="1"/>
    <x v="1"/>
    <x v="2"/>
    <x v="1"/>
    <x v="1"/>
    <x v="0"/>
    <n v="3"/>
    <x v="7"/>
    <x v="2"/>
    <x v="0"/>
    <x v="3"/>
    <x v="7"/>
    <x v="1"/>
    <n v="21"/>
    <x v="1"/>
    <x v="3"/>
    <x v="1"/>
    <n v="3"/>
    <x v="1"/>
    <s v="0-8 Years"/>
    <x v="2"/>
    <x v="0"/>
    <x v="2"/>
    <n v="39"/>
    <n v="10"/>
    <n v="1"/>
    <n v="3"/>
    <n v="3"/>
    <n v="3"/>
    <s v="Y"/>
    <n v="4"/>
    <n v="3"/>
    <n v="9"/>
    <n v="3"/>
    <n v="4"/>
    <n v="3"/>
    <n v="2"/>
    <n v="13464"/>
    <n v="1"/>
    <n v="2"/>
    <n v="65"/>
    <n v="7914"/>
    <n v="80"/>
    <n v="0"/>
  </r>
  <r>
    <n v="1801"/>
    <x v="0"/>
    <x v="1"/>
    <x v="2"/>
    <x v="0"/>
    <x v="3"/>
    <x v="0"/>
    <x v="0"/>
    <x v="0"/>
    <x v="1"/>
    <x v="1"/>
    <n v="2"/>
    <x v="0"/>
    <x v="1"/>
    <x v="0"/>
    <x v="0"/>
    <x v="0"/>
    <x v="1"/>
    <n v="15"/>
    <x v="0"/>
    <x v="3"/>
    <x v="0"/>
    <n v="3"/>
    <x v="1"/>
    <s v="0-8 Years"/>
    <x v="2"/>
    <x v="0"/>
    <x v="2"/>
    <n v="46"/>
    <n v="26"/>
    <n v="2"/>
    <n v="2"/>
    <n v="2"/>
    <n v="2"/>
    <s v="Y"/>
    <n v="3"/>
    <n v="3"/>
    <n v="6"/>
    <n v="3"/>
    <n v="2"/>
    <n v="2"/>
    <n v="2"/>
    <n v="7991"/>
    <n v="1"/>
    <n v="2"/>
    <n v="98"/>
    <n v="25166"/>
    <n v="80"/>
    <n v="0"/>
  </r>
  <r>
    <n v="1802"/>
    <x v="1"/>
    <x v="1"/>
    <x v="0"/>
    <x v="1"/>
    <x v="0"/>
    <x v="0"/>
    <x v="0"/>
    <x v="1"/>
    <x v="0"/>
    <x v="0"/>
    <n v="1"/>
    <x v="2"/>
    <x v="3"/>
    <x v="1"/>
    <x v="1"/>
    <x v="4"/>
    <x v="1"/>
    <n v="17"/>
    <x v="0"/>
    <x v="1"/>
    <x v="0"/>
    <n v="5"/>
    <x v="2"/>
    <s v="0-8 Years"/>
    <x v="2"/>
    <x v="0"/>
    <x v="2"/>
    <n v="40"/>
    <n v="2"/>
    <n v="2"/>
    <n v="3"/>
    <n v="3"/>
    <n v="1"/>
    <s v="Y"/>
    <n v="3"/>
    <n v="4"/>
    <n v="7"/>
    <n v="2"/>
    <n v="4"/>
    <n v="3"/>
    <n v="2"/>
    <n v="3377"/>
    <n v="1"/>
    <n v="0"/>
    <n v="99"/>
    <n v="25605"/>
    <n v="80"/>
    <n v="1"/>
  </r>
  <r>
    <n v="1803"/>
    <x v="0"/>
    <x v="1"/>
    <x v="0"/>
    <x v="1"/>
    <x v="4"/>
    <x v="3"/>
    <x v="2"/>
    <x v="0"/>
    <x v="1"/>
    <x v="2"/>
    <n v="2"/>
    <x v="4"/>
    <x v="3"/>
    <x v="1"/>
    <x v="0"/>
    <x v="5"/>
    <x v="1"/>
    <n v="18"/>
    <x v="0"/>
    <x v="3"/>
    <x v="1"/>
    <n v="2"/>
    <x v="2"/>
    <s v="0-8 Years"/>
    <x v="2"/>
    <x v="0"/>
    <x v="2"/>
    <n v="42"/>
    <n v="13"/>
    <n v="3"/>
    <n v="2"/>
    <n v="4"/>
    <n v="1"/>
    <s v="Y"/>
    <n v="3"/>
    <n v="3"/>
    <n v="10"/>
    <n v="2"/>
    <n v="0"/>
    <n v="0"/>
    <n v="0"/>
    <n v="5538"/>
    <n v="1"/>
    <n v="0"/>
    <n v="95"/>
    <n v="5696"/>
    <n v="80"/>
    <n v="2"/>
  </r>
  <r>
    <n v="1804"/>
    <x v="1"/>
    <x v="1"/>
    <x v="2"/>
    <x v="1"/>
    <x v="0"/>
    <x v="0"/>
    <x v="2"/>
    <x v="0"/>
    <x v="1"/>
    <x v="0"/>
    <n v="2"/>
    <x v="3"/>
    <x v="0"/>
    <x v="2"/>
    <x v="0"/>
    <x v="6"/>
    <x v="1"/>
    <n v="14"/>
    <x v="0"/>
    <x v="3"/>
    <x v="1"/>
    <n v="6"/>
    <x v="1"/>
    <s v="0-8 Years"/>
    <x v="1"/>
    <x v="0"/>
    <x v="1"/>
    <n v="35"/>
    <n v="2"/>
    <n v="2"/>
    <n v="2"/>
    <n v="3"/>
    <n v="4"/>
    <s v="Y"/>
    <n v="3"/>
    <n v="3"/>
    <n v="15"/>
    <n v="3"/>
    <n v="7"/>
    <n v="7"/>
    <n v="7"/>
    <n v="5762"/>
    <n v="1"/>
    <n v="1"/>
    <n v="90"/>
    <n v="24442"/>
    <n v="80"/>
    <n v="1"/>
  </r>
  <r>
    <n v="1805"/>
    <x v="1"/>
    <x v="1"/>
    <x v="2"/>
    <x v="2"/>
    <x v="0"/>
    <x v="3"/>
    <x v="5"/>
    <x v="3"/>
    <x v="1"/>
    <x v="0"/>
    <n v="1"/>
    <x v="8"/>
    <x v="1"/>
    <x v="2"/>
    <x v="1"/>
    <x v="5"/>
    <x v="1"/>
    <n v="13"/>
    <x v="0"/>
    <x v="1"/>
    <x v="1"/>
    <n v="3"/>
    <x v="1"/>
    <s v="9-16 Years"/>
    <x v="5"/>
    <x v="0"/>
    <x v="1"/>
    <n v="38"/>
    <n v="2"/>
    <n v="3"/>
    <n v="1"/>
    <n v="3"/>
    <n v="2"/>
    <s v="Y"/>
    <n v="3"/>
    <n v="4"/>
    <n v="13"/>
    <n v="3"/>
    <n v="11"/>
    <n v="10"/>
    <n v="8"/>
    <n v="2592"/>
    <n v="1"/>
    <n v="3"/>
    <n v="100"/>
    <n v="7129"/>
    <n v="80"/>
    <n v="3"/>
  </r>
  <r>
    <n v="1807"/>
    <x v="1"/>
    <x v="0"/>
    <x v="1"/>
    <x v="1"/>
    <x v="1"/>
    <x v="2"/>
    <x v="0"/>
    <x v="2"/>
    <x v="1"/>
    <x v="0"/>
    <n v="2"/>
    <x v="2"/>
    <x v="3"/>
    <x v="1"/>
    <x v="0"/>
    <x v="4"/>
    <x v="1"/>
    <n v="17"/>
    <x v="0"/>
    <x v="3"/>
    <x v="1"/>
    <n v="3"/>
    <x v="2"/>
    <s v="0-8 Years"/>
    <x v="2"/>
    <x v="0"/>
    <x v="1"/>
    <n v="34"/>
    <n v="9"/>
    <n v="4"/>
    <n v="4"/>
    <n v="3"/>
    <n v="1"/>
    <s v="Y"/>
    <n v="3"/>
    <n v="3"/>
    <n v="11"/>
    <n v="2"/>
    <n v="7"/>
    <n v="1"/>
    <n v="7"/>
    <n v="5346"/>
    <n v="1"/>
    <n v="0"/>
    <n v="93"/>
    <n v="6208"/>
    <n v="80"/>
    <n v="1"/>
  </r>
  <r>
    <n v="1809"/>
    <x v="1"/>
    <x v="0"/>
    <x v="0"/>
    <x v="1"/>
    <x v="1"/>
    <x v="2"/>
    <x v="2"/>
    <x v="2"/>
    <x v="1"/>
    <x v="0"/>
    <n v="2"/>
    <x v="3"/>
    <x v="3"/>
    <x v="0"/>
    <x v="0"/>
    <x v="1"/>
    <x v="1"/>
    <n v="15"/>
    <x v="0"/>
    <x v="2"/>
    <x v="1"/>
    <n v="4"/>
    <x v="0"/>
    <s v="9-16 Years"/>
    <x v="2"/>
    <x v="0"/>
    <x v="1"/>
    <n v="37"/>
    <n v="10"/>
    <n v="4"/>
    <n v="4"/>
    <n v="3"/>
    <n v="1"/>
    <s v="Y"/>
    <n v="3"/>
    <n v="2"/>
    <n v="10"/>
    <n v="1"/>
    <n v="10"/>
    <n v="3"/>
    <n v="8"/>
    <n v="4213"/>
    <n v="1"/>
    <n v="0"/>
    <n v="58"/>
    <n v="4992"/>
    <n v="80"/>
    <n v="0"/>
  </r>
  <r>
    <n v="1812"/>
    <x v="1"/>
    <x v="1"/>
    <x v="1"/>
    <x v="0"/>
    <x v="2"/>
    <x v="3"/>
    <x v="0"/>
    <x v="1"/>
    <x v="1"/>
    <x v="0"/>
    <n v="2"/>
    <x v="0"/>
    <x v="0"/>
    <x v="2"/>
    <x v="0"/>
    <x v="6"/>
    <x v="1"/>
    <n v="18"/>
    <x v="0"/>
    <x v="1"/>
    <x v="0"/>
    <n v="6"/>
    <x v="1"/>
    <s v="0-8 Years"/>
    <x v="2"/>
    <x v="0"/>
    <x v="2"/>
    <n v="39"/>
    <n v="20"/>
    <n v="3"/>
    <n v="3"/>
    <n v="3"/>
    <n v="4"/>
    <s v="Y"/>
    <n v="3"/>
    <n v="4"/>
    <n v="7"/>
    <n v="3"/>
    <n v="2"/>
    <n v="1"/>
    <n v="2"/>
    <n v="4127"/>
    <n v="1"/>
    <n v="2"/>
    <n v="83"/>
    <n v="19188"/>
    <n v="80"/>
    <n v="1"/>
  </r>
  <r>
    <n v="1813"/>
    <x v="0"/>
    <x v="1"/>
    <x v="2"/>
    <x v="1"/>
    <x v="1"/>
    <x v="3"/>
    <x v="0"/>
    <x v="3"/>
    <x v="1"/>
    <x v="0"/>
    <n v="1"/>
    <x v="1"/>
    <x v="2"/>
    <x v="0"/>
    <x v="1"/>
    <x v="4"/>
    <x v="1"/>
    <n v="13"/>
    <x v="0"/>
    <x v="3"/>
    <x v="0"/>
    <n v="2"/>
    <x v="2"/>
    <s v="0-8 Years"/>
    <x v="2"/>
    <x v="0"/>
    <x v="2"/>
    <n v="43"/>
    <n v="9"/>
    <n v="3"/>
    <n v="1"/>
    <n v="3"/>
    <n v="3"/>
    <s v="Y"/>
    <n v="3"/>
    <n v="3"/>
    <n v="7"/>
    <n v="2"/>
    <n v="3"/>
    <n v="2"/>
    <n v="2"/>
    <n v="2438"/>
    <n v="1"/>
    <n v="1"/>
    <n v="52"/>
    <n v="24978"/>
    <n v="80"/>
    <n v="0"/>
  </r>
  <r>
    <n v="1814"/>
    <x v="0"/>
    <x v="1"/>
    <x v="0"/>
    <x v="1"/>
    <x v="0"/>
    <x v="3"/>
    <x v="0"/>
    <x v="0"/>
    <x v="1"/>
    <x v="2"/>
    <n v="2"/>
    <x v="4"/>
    <x v="1"/>
    <x v="0"/>
    <x v="0"/>
    <x v="8"/>
    <x v="1"/>
    <n v="12"/>
    <x v="0"/>
    <x v="0"/>
    <x v="1"/>
    <n v="3"/>
    <x v="0"/>
    <s v="0-8 Years"/>
    <x v="2"/>
    <x v="0"/>
    <x v="2"/>
    <n v="41"/>
    <n v="5"/>
    <n v="3"/>
    <n v="2"/>
    <n v="4"/>
    <n v="2"/>
    <s v="Y"/>
    <n v="3"/>
    <n v="1"/>
    <n v="11"/>
    <n v="1"/>
    <n v="3"/>
    <n v="2"/>
    <n v="2"/>
    <n v="6870"/>
    <n v="1"/>
    <n v="1"/>
    <n v="85"/>
    <n v="15530"/>
    <n v="80"/>
    <n v="0"/>
  </r>
  <r>
    <n v="1815"/>
    <x v="0"/>
    <x v="1"/>
    <x v="0"/>
    <x v="0"/>
    <x v="0"/>
    <x v="1"/>
    <x v="3"/>
    <x v="1"/>
    <x v="0"/>
    <x v="0"/>
    <n v="3"/>
    <x v="0"/>
    <x v="2"/>
    <x v="2"/>
    <x v="2"/>
    <x v="1"/>
    <x v="0"/>
    <n v="13"/>
    <x v="0"/>
    <x v="1"/>
    <x v="2"/>
    <n v="3"/>
    <x v="3"/>
    <s v="17-24 Years"/>
    <x v="3"/>
    <x v="3"/>
    <x v="0"/>
    <n v="41"/>
    <n v="4"/>
    <n v="1"/>
    <n v="3"/>
    <n v="3"/>
    <n v="3"/>
    <s v="Y"/>
    <n v="3"/>
    <n v="4"/>
    <n v="23"/>
    <n v="4"/>
    <n v="22"/>
    <n v="14"/>
    <n v="5"/>
    <n v="10447"/>
    <n v="1"/>
    <n v="13"/>
    <n v="81"/>
    <n v="26458"/>
    <n v="80"/>
    <n v="1"/>
  </r>
  <r>
    <n v="1816"/>
    <x v="2"/>
    <x v="1"/>
    <x v="0"/>
    <x v="1"/>
    <x v="1"/>
    <x v="3"/>
    <x v="2"/>
    <x v="3"/>
    <x v="0"/>
    <x v="0"/>
    <n v="3"/>
    <x v="3"/>
    <x v="2"/>
    <x v="0"/>
    <x v="2"/>
    <x v="3"/>
    <x v="1"/>
    <n v="14"/>
    <x v="0"/>
    <x v="2"/>
    <x v="1"/>
    <n v="3"/>
    <x v="1"/>
    <s v="0-8 Years"/>
    <x v="1"/>
    <x v="0"/>
    <x v="2"/>
    <n v="30"/>
    <n v="10"/>
    <n v="3"/>
    <n v="1"/>
    <n v="3"/>
    <n v="3"/>
    <s v="Y"/>
    <n v="3"/>
    <n v="2"/>
    <n v="9"/>
    <n v="3"/>
    <n v="7"/>
    <n v="7"/>
    <n v="2"/>
    <n v="9667"/>
    <n v="1"/>
    <n v="0"/>
    <n v="64"/>
    <n v="2739"/>
    <n v="80"/>
    <n v="0"/>
  </r>
  <r>
    <n v="1818"/>
    <x v="2"/>
    <x v="0"/>
    <x v="0"/>
    <x v="2"/>
    <x v="2"/>
    <x v="0"/>
    <x v="2"/>
    <x v="2"/>
    <x v="0"/>
    <x v="0"/>
    <n v="1"/>
    <x v="8"/>
    <x v="1"/>
    <x v="1"/>
    <x v="1"/>
    <x v="1"/>
    <x v="0"/>
    <n v="11"/>
    <x v="0"/>
    <x v="3"/>
    <x v="0"/>
    <n v="3"/>
    <x v="1"/>
    <s v="0-8 Years"/>
    <x v="2"/>
    <x v="0"/>
    <x v="0"/>
    <n v="26"/>
    <n v="20"/>
    <n v="2"/>
    <n v="4"/>
    <n v="3"/>
    <n v="2"/>
    <s v="Y"/>
    <n v="3"/>
    <n v="3"/>
    <n v="6"/>
    <n v="3"/>
    <n v="5"/>
    <n v="1"/>
    <n v="4"/>
    <n v="2148"/>
    <n v="1"/>
    <n v="1"/>
    <n v="69"/>
    <n v="6889"/>
    <n v="80"/>
    <n v="0"/>
  </r>
  <r>
    <n v="1821"/>
    <x v="0"/>
    <x v="0"/>
    <x v="0"/>
    <x v="1"/>
    <x v="2"/>
    <x v="0"/>
    <x v="2"/>
    <x v="2"/>
    <x v="0"/>
    <x v="0"/>
    <n v="2"/>
    <x v="4"/>
    <x v="1"/>
    <x v="1"/>
    <x v="2"/>
    <x v="4"/>
    <x v="1"/>
    <n v="22"/>
    <x v="1"/>
    <x v="1"/>
    <x v="1"/>
    <n v="2"/>
    <x v="3"/>
    <s v="9-16 Years"/>
    <x v="1"/>
    <x v="0"/>
    <x v="1"/>
    <n v="46"/>
    <n v="21"/>
    <n v="2"/>
    <n v="4"/>
    <n v="3"/>
    <n v="2"/>
    <s v="Y"/>
    <n v="4"/>
    <n v="4"/>
    <n v="13"/>
    <n v="4"/>
    <n v="9"/>
    <n v="7"/>
    <n v="7"/>
    <n v="8926"/>
    <n v="1"/>
    <n v="3"/>
    <n v="66"/>
    <n v="10842"/>
    <n v="80"/>
    <n v="1"/>
  </r>
  <r>
    <n v="1822"/>
    <x v="1"/>
    <x v="1"/>
    <x v="0"/>
    <x v="1"/>
    <x v="0"/>
    <x v="3"/>
    <x v="0"/>
    <x v="1"/>
    <x v="0"/>
    <x v="0"/>
    <n v="2"/>
    <x v="4"/>
    <x v="0"/>
    <x v="2"/>
    <x v="0"/>
    <x v="4"/>
    <x v="1"/>
    <n v="17"/>
    <x v="0"/>
    <x v="1"/>
    <x v="1"/>
    <n v="3"/>
    <x v="1"/>
    <s v="0-8 Years"/>
    <x v="2"/>
    <x v="0"/>
    <x v="2"/>
    <n v="40"/>
    <n v="1"/>
    <n v="3"/>
    <n v="3"/>
    <n v="3"/>
    <n v="4"/>
    <s v="Y"/>
    <n v="3"/>
    <n v="4"/>
    <n v="12"/>
    <n v="3"/>
    <n v="5"/>
    <n v="3"/>
    <n v="3"/>
    <n v="6513"/>
    <n v="1"/>
    <n v="0"/>
    <n v="52"/>
    <n v="9060"/>
    <n v="80"/>
    <n v="1"/>
  </r>
  <r>
    <n v="1823"/>
    <x v="1"/>
    <x v="1"/>
    <x v="0"/>
    <x v="0"/>
    <x v="1"/>
    <x v="0"/>
    <x v="4"/>
    <x v="0"/>
    <x v="1"/>
    <x v="2"/>
    <n v="2"/>
    <x v="0"/>
    <x v="2"/>
    <x v="1"/>
    <x v="0"/>
    <x v="1"/>
    <x v="1"/>
    <n v="21"/>
    <x v="1"/>
    <x v="3"/>
    <x v="1"/>
    <n v="5"/>
    <x v="1"/>
    <s v="9-16 Years"/>
    <x v="1"/>
    <x v="2"/>
    <x v="1"/>
    <n v="34"/>
    <n v="8"/>
    <n v="2"/>
    <n v="2"/>
    <n v="4"/>
    <n v="3"/>
    <s v="Y"/>
    <n v="4"/>
    <n v="3"/>
    <n v="10"/>
    <n v="3"/>
    <n v="10"/>
    <n v="8"/>
    <n v="8"/>
    <n v="6799"/>
    <n v="1"/>
    <n v="4"/>
    <n v="92"/>
    <n v="22128"/>
    <n v="80"/>
    <n v="2"/>
  </r>
  <r>
    <n v="1824"/>
    <x v="3"/>
    <x v="1"/>
    <x v="2"/>
    <x v="0"/>
    <x v="0"/>
    <x v="3"/>
    <x v="2"/>
    <x v="0"/>
    <x v="1"/>
    <x v="0"/>
    <n v="4"/>
    <x v="5"/>
    <x v="1"/>
    <x v="2"/>
    <x v="4"/>
    <x v="4"/>
    <x v="1"/>
    <n v="22"/>
    <x v="1"/>
    <x v="1"/>
    <x v="4"/>
    <n v="0"/>
    <x v="2"/>
    <s v="9-16 Years"/>
    <x v="1"/>
    <x v="3"/>
    <x v="5"/>
    <n v="58"/>
    <n v="2"/>
    <n v="3"/>
    <n v="2"/>
    <n v="3"/>
    <n v="2"/>
    <s v="Y"/>
    <n v="4"/>
    <n v="4"/>
    <n v="37"/>
    <n v="2"/>
    <n v="16"/>
    <n v="9"/>
    <n v="14"/>
    <n v="16291"/>
    <n v="1"/>
    <n v="14"/>
    <n v="52"/>
    <n v="22577"/>
    <n v="80"/>
    <n v="1"/>
  </r>
  <r>
    <n v="1826"/>
    <x v="1"/>
    <x v="1"/>
    <x v="0"/>
    <x v="1"/>
    <x v="2"/>
    <x v="2"/>
    <x v="2"/>
    <x v="0"/>
    <x v="1"/>
    <x v="3"/>
    <n v="1"/>
    <x v="2"/>
    <x v="2"/>
    <x v="1"/>
    <x v="1"/>
    <x v="1"/>
    <x v="1"/>
    <n v="16"/>
    <x v="0"/>
    <x v="2"/>
    <x v="0"/>
    <n v="2"/>
    <x v="3"/>
    <s v="0-8 Years"/>
    <x v="0"/>
    <x v="0"/>
    <x v="2"/>
    <n v="35"/>
    <n v="23"/>
    <n v="4"/>
    <n v="2"/>
    <n v="1"/>
    <n v="3"/>
    <s v="Y"/>
    <n v="3"/>
    <n v="2"/>
    <n v="6"/>
    <n v="4"/>
    <n v="5"/>
    <n v="4"/>
    <n v="3"/>
    <n v="2705"/>
    <n v="1"/>
    <n v="0"/>
    <n v="91"/>
    <n v="9696"/>
    <n v="80"/>
    <n v="1"/>
  </r>
  <r>
    <n v="1827"/>
    <x v="0"/>
    <x v="1"/>
    <x v="0"/>
    <x v="1"/>
    <x v="0"/>
    <x v="3"/>
    <x v="0"/>
    <x v="1"/>
    <x v="0"/>
    <x v="1"/>
    <n v="3"/>
    <x v="3"/>
    <x v="1"/>
    <x v="2"/>
    <x v="2"/>
    <x v="0"/>
    <x v="0"/>
    <n v="12"/>
    <x v="0"/>
    <x v="3"/>
    <x v="3"/>
    <n v="4"/>
    <x v="1"/>
    <s v="17-24 Years"/>
    <x v="5"/>
    <x v="3"/>
    <x v="3"/>
    <n v="47"/>
    <n v="4"/>
    <n v="3"/>
    <n v="3"/>
    <n v="2"/>
    <n v="2"/>
    <s v="Y"/>
    <n v="3"/>
    <n v="3"/>
    <n v="28"/>
    <n v="3"/>
    <n v="22"/>
    <n v="11"/>
    <n v="10"/>
    <n v="10333"/>
    <n v="1"/>
    <n v="14"/>
    <n v="92"/>
    <n v="19271"/>
    <n v="80"/>
    <n v="1"/>
  </r>
  <r>
    <n v="1829"/>
    <x v="1"/>
    <x v="1"/>
    <x v="0"/>
    <x v="1"/>
    <x v="1"/>
    <x v="3"/>
    <x v="0"/>
    <x v="0"/>
    <x v="0"/>
    <x v="0"/>
    <n v="2"/>
    <x v="4"/>
    <x v="3"/>
    <x v="2"/>
    <x v="0"/>
    <x v="6"/>
    <x v="1"/>
    <n v="12"/>
    <x v="0"/>
    <x v="2"/>
    <x v="1"/>
    <n v="3"/>
    <x v="1"/>
    <s v="0-8 Years"/>
    <x v="0"/>
    <x v="1"/>
    <x v="1"/>
    <n v="40"/>
    <n v="12"/>
    <n v="3"/>
    <n v="2"/>
    <n v="3"/>
    <n v="1"/>
    <s v="Y"/>
    <n v="3"/>
    <n v="2"/>
    <n v="15"/>
    <n v="3"/>
    <n v="7"/>
    <n v="4"/>
    <n v="7"/>
    <n v="4448"/>
    <n v="1"/>
    <n v="7"/>
    <n v="47"/>
    <n v="10748"/>
    <n v="80"/>
    <n v="1"/>
  </r>
  <r>
    <n v="1830"/>
    <x v="3"/>
    <x v="1"/>
    <x v="0"/>
    <x v="1"/>
    <x v="1"/>
    <x v="2"/>
    <x v="2"/>
    <x v="2"/>
    <x v="0"/>
    <x v="0"/>
    <n v="2"/>
    <x v="1"/>
    <x v="0"/>
    <x v="1"/>
    <x v="0"/>
    <x v="4"/>
    <x v="1"/>
    <n v="15"/>
    <x v="0"/>
    <x v="2"/>
    <x v="1"/>
    <n v="2"/>
    <x v="2"/>
    <s v="0-8 Years"/>
    <x v="2"/>
    <x v="0"/>
    <x v="1"/>
    <n v="54"/>
    <n v="7"/>
    <n v="4"/>
    <n v="4"/>
    <n v="3"/>
    <n v="4"/>
    <s v="Y"/>
    <n v="3"/>
    <n v="2"/>
    <n v="14"/>
    <n v="2"/>
    <n v="7"/>
    <n v="1"/>
    <n v="7"/>
    <n v="6854"/>
    <n v="1"/>
    <n v="1"/>
    <n v="68"/>
    <n v="15696"/>
    <n v="80"/>
    <n v="1"/>
  </r>
  <r>
    <n v="1833"/>
    <x v="1"/>
    <x v="1"/>
    <x v="1"/>
    <x v="0"/>
    <x v="1"/>
    <x v="2"/>
    <x v="3"/>
    <x v="3"/>
    <x v="0"/>
    <x v="0"/>
    <n v="3"/>
    <x v="0"/>
    <x v="3"/>
    <x v="1"/>
    <x v="2"/>
    <x v="6"/>
    <x v="1"/>
    <n v="14"/>
    <x v="0"/>
    <x v="1"/>
    <x v="1"/>
    <n v="3"/>
    <x v="1"/>
    <s v="0-8 Years"/>
    <x v="2"/>
    <x v="0"/>
    <x v="2"/>
    <n v="31"/>
    <n v="7"/>
    <n v="4"/>
    <n v="1"/>
    <n v="3"/>
    <n v="1"/>
    <s v="Y"/>
    <n v="3"/>
    <n v="4"/>
    <n v="9"/>
    <n v="3"/>
    <n v="3"/>
    <n v="2"/>
    <n v="2"/>
    <n v="9637"/>
    <n v="1"/>
    <n v="2"/>
    <n v="68"/>
    <n v="8277"/>
    <n v="80"/>
    <n v="2"/>
  </r>
  <r>
    <n v="1834"/>
    <x v="2"/>
    <x v="1"/>
    <x v="0"/>
    <x v="1"/>
    <x v="0"/>
    <x v="3"/>
    <x v="2"/>
    <x v="1"/>
    <x v="0"/>
    <x v="0"/>
    <n v="1"/>
    <x v="1"/>
    <x v="3"/>
    <x v="1"/>
    <x v="1"/>
    <x v="1"/>
    <x v="1"/>
    <n v="25"/>
    <x v="1"/>
    <x v="3"/>
    <x v="0"/>
    <n v="3"/>
    <x v="1"/>
    <s v="0-8 Years"/>
    <x v="2"/>
    <x v="0"/>
    <x v="2"/>
    <n v="28"/>
    <n v="1"/>
    <n v="3"/>
    <n v="3"/>
    <n v="3"/>
    <n v="1"/>
    <s v="Y"/>
    <n v="4"/>
    <n v="3"/>
    <n v="3"/>
    <n v="3"/>
    <n v="3"/>
    <n v="2"/>
    <n v="2"/>
    <n v="3591"/>
    <n v="1"/>
    <n v="1"/>
    <n v="67"/>
    <n v="12719"/>
    <n v="80"/>
    <n v="1"/>
  </r>
  <r>
    <n v="1835"/>
    <x v="1"/>
    <x v="1"/>
    <x v="0"/>
    <x v="0"/>
    <x v="0"/>
    <x v="2"/>
    <x v="3"/>
    <x v="0"/>
    <x v="0"/>
    <x v="3"/>
    <n v="2"/>
    <x v="6"/>
    <x v="0"/>
    <x v="1"/>
    <x v="0"/>
    <x v="6"/>
    <x v="0"/>
    <n v="20"/>
    <x v="1"/>
    <x v="0"/>
    <x v="2"/>
    <n v="4"/>
    <x v="2"/>
    <s v="0-8 Years"/>
    <x v="2"/>
    <x v="0"/>
    <x v="2"/>
    <n v="38"/>
    <n v="2"/>
    <n v="4"/>
    <n v="2"/>
    <n v="1"/>
    <n v="4"/>
    <s v="Y"/>
    <n v="4"/>
    <n v="1"/>
    <n v="20"/>
    <n v="2"/>
    <n v="4"/>
    <n v="2"/>
    <n v="3"/>
    <n v="5405"/>
    <n v="1"/>
    <n v="0"/>
    <n v="77"/>
    <n v="4244"/>
    <n v="80"/>
    <n v="2"/>
  </r>
  <r>
    <n v="1836"/>
    <x v="2"/>
    <x v="1"/>
    <x v="0"/>
    <x v="0"/>
    <x v="1"/>
    <x v="3"/>
    <x v="2"/>
    <x v="1"/>
    <x v="1"/>
    <x v="0"/>
    <n v="2"/>
    <x v="0"/>
    <x v="0"/>
    <x v="0"/>
    <x v="0"/>
    <x v="1"/>
    <x v="1"/>
    <n v="13"/>
    <x v="0"/>
    <x v="0"/>
    <x v="0"/>
    <n v="4"/>
    <x v="1"/>
    <s v="0-8 Years"/>
    <x v="2"/>
    <x v="0"/>
    <x v="2"/>
    <n v="26"/>
    <n v="10"/>
    <n v="3"/>
    <n v="3"/>
    <n v="3"/>
    <n v="4"/>
    <s v="Y"/>
    <n v="3"/>
    <n v="1"/>
    <n v="5"/>
    <n v="3"/>
    <n v="5"/>
    <n v="3"/>
    <n v="2"/>
    <n v="4684"/>
    <n v="1"/>
    <n v="1"/>
    <n v="46"/>
    <n v="9125"/>
    <n v="80"/>
    <n v="0"/>
  </r>
  <r>
    <n v="1837"/>
    <x v="3"/>
    <x v="1"/>
    <x v="1"/>
    <x v="1"/>
    <x v="4"/>
    <x v="2"/>
    <x v="0"/>
    <x v="3"/>
    <x v="1"/>
    <x v="0"/>
    <n v="4"/>
    <x v="7"/>
    <x v="2"/>
    <x v="1"/>
    <x v="3"/>
    <x v="6"/>
    <x v="0"/>
    <n v="14"/>
    <x v="0"/>
    <x v="2"/>
    <x v="2"/>
    <n v="3"/>
    <x v="1"/>
    <s v="0-8 Years"/>
    <x v="2"/>
    <x v="0"/>
    <x v="2"/>
    <n v="58"/>
    <n v="15"/>
    <n v="4"/>
    <n v="1"/>
    <n v="3"/>
    <n v="3"/>
    <s v="Y"/>
    <n v="3"/>
    <n v="2"/>
    <n v="23"/>
    <n v="3"/>
    <n v="2"/>
    <n v="2"/>
    <n v="2"/>
    <n v="15787"/>
    <n v="1"/>
    <n v="2"/>
    <n v="87"/>
    <n v="21624"/>
    <n v="80"/>
    <n v="0"/>
  </r>
  <r>
    <n v="1839"/>
    <x v="4"/>
    <x v="1"/>
    <x v="2"/>
    <x v="1"/>
    <x v="4"/>
    <x v="3"/>
    <x v="2"/>
    <x v="0"/>
    <x v="0"/>
    <x v="0"/>
    <n v="1"/>
    <x v="1"/>
    <x v="2"/>
    <x v="0"/>
    <x v="1"/>
    <x v="1"/>
    <x v="1"/>
    <n v="16"/>
    <x v="0"/>
    <x v="3"/>
    <x v="0"/>
    <n v="4"/>
    <x v="0"/>
    <s v="0-8 Years"/>
    <x v="2"/>
    <x v="0"/>
    <x v="2"/>
    <n v="18"/>
    <n v="14"/>
    <n v="3"/>
    <n v="2"/>
    <n v="3"/>
    <n v="3"/>
    <s v="Y"/>
    <n v="3"/>
    <n v="3"/>
    <n v="0"/>
    <n v="1"/>
    <n v="0"/>
    <n v="0"/>
    <n v="0"/>
    <n v="1514"/>
    <n v="1"/>
    <n v="0"/>
    <n v="33"/>
    <n v="8018"/>
    <n v="80"/>
    <n v="0"/>
  </r>
  <r>
    <n v="1842"/>
    <x v="1"/>
    <x v="0"/>
    <x v="0"/>
    <x v="2"/>
    <x v="4"/>
    <x v="4"/>
    <x v="5"/>
    <x v="2"/>
    <x v="1"/>
    <x v="2"/>
    <n v="1"/>
    <x v="8"/>
    <x v="3"/>
    <x v="1"/>
    <x v="1"/>
    <x v="1"/>
    <x v="1"/>
    <n v="17"/>
    <x v="0"/>
    <x v="3"/>
    <x v="0"/>
    <n v="4"/>
    <x v="1"/>
    <s v="0-8 Years"/>
    <x v="2"/>
    <x v="0"/>
    <x v="2"/>
    <n v="31"/>
    <n v="18"/>
    <n v="5"/>
    <n v="4"/>
    <n v="4"/>
    <n v="1"/>
    <s v="Y"/>
    <n v="3"/>
    <n v="3"/>
    <n v="2"/>
    <n v="3"/>
    <n v="1"/>
    <n v="0"/>
    <n v="0"/>
    <n v="2956"/>
    <n v="1"/>
    <n v="0"/>
    <n v="89"/>
    <n v="21495"/>
    <n v="80"/>
    <n v="0"/>
  </r>
  <r>
    <n v="1844"/>
    <x v="2"/>
    <x v="0"/>
    <x v="0"/>
    <x v="2"/>
    <x v="4"/>
    <x v="3"/>
    <x v="5"/>
    <x v="3"/>
    <x v="1"/>
    <x v="1"/>
    <n v="1"/>
    <x v="8"/>
    <x v="3"/>
    <x v="2"/>
    <x v="1"/>
    <x v="4"/>
    <x v="0"/>
    <n v="15"/>
    <x v="0"/>
    <x v="1"/>
    <x v="0"/>
    <n v="3"/>
    <x v="1"/>
    <s v="0-8 Years"/>
    <x v="2"/>
    <x v="0"/>
    <x v="2"/>
    <n v="29"/>
    <n v="13"/>
    <n v="3"/>
    <n v="1"/>
    <n v="2"/>
    <n v="1"/>
    <s v="Y"/>
    <n v="3"/>
    <n v="4"/>
    <n v="4"/>
    <n v="3"/>
    <n v="2"/>
    <n v="2"/>
    <n v="0"/>
    <n v="2335"/>
    <n v="1"/>
    <n v="2"/>
    <n v="56"/>
    <n v="3157"/>
    <n v="80"/>
    <n v="3"/>
  </r>
  <r>
    <n v="1845"/>
    <x v="0"/>
    <x v="1"/>
    <x v="2"/>
    <x v="0"/>
    <x v="0"/>
    <x v="2"/>
    <x v="0"/>
    <x v="1"/>
    <x v="0"/>
    <x v="0"/>
    <n v="2"/>
    <x v="0"/>
    <x v="2"/>
    <x v="1"/>
    <x v="0"/>
    <x v="4"/>
    <x v="1"/>
    <n v="22"/>
    <x v="1"/>
    <x v="2"/>
    <x v="1"/>
    <n v="3"/>
    <x v="3"/>
    <s v="0-8 Years"/>
    <x v="1"/>
    <x v="2"/>
    <x v="1"/>
    <n v="45"/>
    <n v="2"/>
    <n v="4"/>
    <n v="3"/>
    <n v="3"/>
    <n v="3"/>
    <s v="Y"/>
    <n v="4"/>
    <n v="2"/>
    <n v="10"/>
    <n v="4"/>
    <n v="8"/>
    <n v="7"/>
    <n v="7"/>
    <n v="5154"/>
    <n v="1"/>
    <n v="5"/>
    <n v="67"/>
    <n v="19665"/>
    <n v="80"/>
    <n v="2"/>
  </r>
  <r>
    <n v="1847"/>
    <x v="1"/>
    <x v="1"/>
    <x v="0"/>
    <x v="1"/>
    <x v="0"/>
    <x v="2"/>
    <x v="1"/>
    <x v="2"/>
    <x v="0"/>
    <x v="0"/>
    <n v="2"/>
    <x v="1"/>
    <x v="1"/>
    <x v="1"/>
    <x v="0"/>
    <x v="4"/>
    <x v="0"/>
    <n v="22"/>
    <x v="1"/>
    <x v="1"/>
    <x v="1"/>
    <n v="2"/>
    <x v="1"/>
    <s v="0-8 Years"/>
    <x v="2"/>
    <x v="0"/>
    <x v="2"/>
    <n v="36"/>
    <n v="2"/>
    <n v="4"/>
    <n v="4"/>
    <n v="3"/>
    <n v="2"/>
    <s v="Y"/>
    <n v="4"/>
    <n v="4"/>
    <n v="15"/>
    <n v="3"/>
    <n v="1"/>
    <n v="0"/>
    <n v="0"/>
    <n v="6962"/>
    <n v="1"/>
    <n v="0"/>
    <n v="73"/>
    <n v="19573"/>
    <n v="80"/>
    <n v="1"/>
  </r>
  <r>
    <n v="1849"/>
    <x v="0"/>
    <x v="1"/>
    <x v="1"/>
    <x v="0"/>
    <x v="0"/>
    <x v="2"/>
    <x v="0"/>
    <x v="3"/>
    <x v="1"/>
    <x v="0"/>
    <n v="2"/>
    <x v="0"/>
    <x v="0"/>
    <x v="1"/>
    <x v="0"/>
    <x v="1"/>
    <x v="1"/>
    <n v="20"/>
    <x v="1"/>
    <x v="3"/>
    <x v="0"/>
    <n v="5"/>
    <x v="1"/>
    <s v="0-8 Years"/>
    <x v="1"/>
    <x v="1"/>
    <x v="1"/>
    <n v="43"/>
    <n v="2"/>
    <n v="4"/>
    <n v="1"/>
    <n v="3"/>
    <n v="4"/>
    <s v="Y"/>
    <n v="4"/>
    <n v="3"/>
    <n v="7"/>
    <n v="3"/>
    <n v="7"/>
    <n v="7"/>
    <n v="7"/>
    <n v="5675"/>
    <n v="1"/>
    <n v="7"/>
    <n v="92"/>
    <n v="19246"/>
    <n v="80"/>
    <n v="1"/>
  </r>
  <r>
    <n v="1850"/>
    <x v="2"/>
    <x v="1"/>
    <x v="1"/>
    <x v="1"/>
    <x v="0"/>
    <x v="0"/>
    <x v="0"/>
    <x v="2"/>
    <x v="0"/>
    <x v="0"/>
    <n v="1"/>
    <x v="2"/>
    <x v="0"/>
    <x v="0"/>
    <x v="1"/>
    <x v="1"/>
    <x v="0"/>
    <n v="14"/>
    <x v="0"/>
    <x v="3"/>
    <x v="0"/>
    <n v="3"/>
    <x v="2"/>
    <s v="0-8 Years"/>
    <x v="0"/>
    <x v="0"/>
    <x v="2"/>
    <n v="27"/>
    <n v="5"/>
    <n v="2"/>
    <n v="4"/>
    <n v="3"/>
    <n v="4"/>
    <s v="Y"/>
    <n v="3"/>
    <n v="3"/>
    <n v="6"/>
    <n v="2"/>
    <n v="5"/>
    <n v="4"/>
    <n v="2"/>
    <n v="2379"/>
    <n v="1"/>
    <n v="0"/>
    <n v="53"/>
    <n v="19826"/>
    <n v="80"/>
    <n v="0"/>
  </r>
  <r>
    <n v="1852"/>
    <x v="2"/>
    <x v="1"/>
    <x v="1"/>
    <x v="1"/>
    <x v="2"/>
    <x v="1"/>
    <x v="2"/>
    <x v="2"/>
    <x v="1"/>
    <x v="0"/>
    <n v="1"/>
    <x v="2"/>
    <x v="0"/>
    <x v="1"/>
    <x v="1"/>
    <x v="1"/>
    <x v="1"/>
    <n v="13"/>
    <x v="0"/>
    <x v="2"/>
    <x v="1"/>
    <n v="3"/>
    <x v="3"/>
    <s v="9-16 Years"/>
    <x v="1"/>
    <x v="0"/>
    <x v="3"/>
    <n v="29"/>
    <n v="20"/>
    <n v="1"/>
    <n v="4"/>
    <n v="3"/>
    <n v="4"/>
    <s v="Y"/>
    <n v="3"/>
    <n v="2"/>
    <n v="11"/>
    <n v="4"/>
    <n v="11"/>
    <n v="8"/>
    <n v="10"/>
    <n v="3812"/>
    <n v="1"/>
    <n v="3"/>
    <n v="40"/>
    <n v="7003"/>
    <n v="80"/>
    <n v="0"/>
  </r>
  <r>
    <n v="1853"/>
    <x v="1"/>
    <x v="1"/>
    <x v="1"/>
    <x v="0"/>
    <x v="1"/>
    <x v="2"/>
    <x v="3"/>
    <x v="2"/>
    <x v="1"/>
    <x v="0"/>
    <n v="2"/>
    <x v="0"/>
    <x v="0"/>
    <x v="0"/>
    <x v="0"/>
    <x v="0"/>
    <x v="1"/>
    <n v="13"/>
    <x v="0"/>
    <x v="3"/>
    <x v="0"/>
    <n v="2"/>
    <x v="3"/>
    <s v="0-8 Years"/>
    <x v="2"/>
    <x v="0"/>
    <x v="2"/>
    <n v="32"/>
    <n v="10"/>
    <n v="4"/>
    <n v="4"/>
    <n v="3"/>
    <n v="4"/>
    <s v="Y"/>
    <n v="3"/>
    <n v="3"/>
    <n v="4"/>
    <n v="4"/>
    <n v="0"/>
    <n v="0"/>
    <n v="0"/>
    <n v="4648"/>
    <n v="1"/>
    <n v="0"/>
    <n v="79"/>
    <n v="26075"/>
    <n v="80"/>
    <n v="0"/>
  </r>
  <r>
    <n v="1854"/>
    <x v="0"/>
    <x v="1"/>
    <x v="2"/>
    <x v="1"/>
    <x v="1"/>
    <x v="2"/>
    <x v="4"/>
    <x v="1"/>
    <x v="1"/>
    <x v="0"/>
    <n v="1"/>
    <x v="1"/>
    <x v="2"/>
    <x v="1"/>
    <x v="1"/>
    <x v="8"/>
    <x v="1"/>
    <n v="22"/>
    <x v="1"/>
    <x v="2"/>
    <x v="1"/>
    <n v="1"/>
    <x v="2"/>
    <s v="0-8 Years"/>
    <x v="2"/>
    <x v="0"/>
    <x v="2"/>
    <n v="42"/>
    <n v="10"/>
    <n v="4"/>
    <n v="3"/>
    <n v="3"/>
    <n v="3"/>
    <s v="Y"/>
    <n v="4"/>
    <n v="2"/>
    <n v="10"/>
    <n v="2"/>
    <n v="6"/>
    <n v="3"/>
    <n v="3"/>
    <n v="2936"/>
    <n v="1"/>
    <n v="3"/>
    <n v="38"/>
    <n v="6161"/>
    <n v="80"/>
    <n v="2"/>
  </r>
  <r>
    <n v="1856"/>
    <x v="0"/>
    <x v="1"/>
    <x v="0"/>
    <x v="1"/>
    <x v="1"/>
    <x v="2"/>
    <x v="0"/>
    <x v="0"/>
    <x v="0"/>
    <x v="0"/>
    <n v="1"/>
    <x v="2"/>
    <x v="2"/>
    <x v="0"/>
    <x v="1"/>
    <x v="4"/>
    <x v="1"/>
    <n v="12"/>
    <x v="0"/>
    <x v="3"/>
    <x v="0"/>
    <n v="2"/>
    <x v="1"/>
    <s v="0-8 Years"/>
    <x v="2"/>
    <x v="0"/>
    <x v="2"/>
    <n v="47"/>
    <n v="9"/>
    <n v="4"/>
    <n v="2"/>
    <n v="3"/>
    <n v="3"/>
    <s v="Y"/>
    <n v="3"/>
    <n v="3"/>
    <n v="7"/>
    <n v="3"/>
    <n v="2"/>
    <n v="2"/>
    <n v="0"/>
    <n v="2105"/>
    <n v="1"/>
    <n v="2"/>
    <n v="64"/>
    <n v="5411"/>
    <n v="80"/>
    <n v="0"/>
  </r>
  <r>
    <n v="1857"/>
    <x v="0"/>
    <x v="1"/>
    <x v="0"/>
    <x v="1"/>
    <x v="0"/>
    <x v="0"/>
    <x v="0"/>
    <x v="2"/>
    <x v="1"/>
    <x v="0"/>
    <n v="3"/>
    <x v="3"/>
    <x v="0"/>
    <x v="2"/>
    <x v="2"/>
    <x v="8"/>
    <x v="1"/>
    <n v="14"/>
    <x v="0"/>
    <x v="3"/>
    <x v="1"/>
    <n v="4"/>
    <x v="2"/>
    <s v="9-16 Years"/>
    <x v="1"/>
    <x v="2"/>
    <x v="1"/>
    <n v="46"/>
    <n v="2"/>
    <n v="2"/>
    <n v="4"/>
    <n v="3"/>
    <n v="4"/>
    <s v="Y"/>
    <n v="3"/>
    <n v="3"/>
    <n v="12"/>
    <n v="2"/>
    <n v="9"/>
    <n v="8"/>
    <n v="7"/>
    <n v="8578"/>
    <n v="1"/>
    <n v="4"/>
    <n v="82"/>
    <n v="19989"/>
    <n v="80"/>
    <n v="1"/>
  </r>
  <r>
    <n v="1858"/>
    <x v="2"/>
    <x v="1"/>
    <x v="2"/>
    <x v="2"/>
    <x v="0"/>
    <x v="0"/>
    <x v="0"/>
    <x v="1"/>
    <x v="1"/>
    <x v="0"/>
    <n v="1"/>
    <x v="8"/>
    <x v="0"/>
    <x v="2"/>
    <x v="1"/>
    <x v="1"/>
    <x v="1"/>
    <n v="15"/>
    <x v="0"/>
    <x v="2"/>
    <x v="0"/>
    <n v="2"/>
    <x v="1"/>
    <s v="0-8 Years"/>
    <x v="2"/>
    <x v="0"/>
    <x v="2"/>
    <n v="28"/>
    <n v="1"/>
    <n v="2"/>
    <n v="3"/>
    <n v="3"/>
    <n v="4"/>
    <s v="Y"/>
    <n v="3"/>
    <n v="2"/>
    <n v="3"/>
    <n v="3"/>
    <n v="3"/>
    <n v="2"/>
    <n v="2"/>
    <n v="2706"/>
    <n v="1"/>
    <n v="2"/>
    <n v="43"/>
    <n v="10494"/>
    <n v="80"/>
    <n v="1"/>
  </r>
  <r>
    <n v="1859"/>
    <x v="2"/>
    <x v="1"/>
    <x v="0"/>
    <x v="1"/>
    <x v="3"/>
    <x v="1"/>
    <x v="0"/>
    <x v="2"/>
    <x v="1"/>
    <x v="3"/>
    <n v="2"/>
    <x v="4"/>
    <x v="2"/>
    <x v="2"/>
    <x v="0"/>
    <x v="0"/>
    <x v="1"/>
    <n v="17"/>
    <x v="0"/>
    <x v="1"/>
    <x v="1"/>
    <n v="3"/>
    <x v="1"/>
    <s v="0-8 Years"/>
    <x v="2"/>
    <x v="0"/>
    <x v="0"/>
    <n v="29"/>
    <n v="29"/>
    <n v="1"/>
    <n v="4"/>
    <n v="1"/>
    <n v="3"/>
    <s v="Y"/>
    <n v="3"/>
    <n v="4"/>
    <n v="11"/>
    <n v="3"/>
    <n v="7"/>
    <n v="0"/>
    <n v="6"/>
    <n v="6384"/>
    <n v="1"/>
    <n v="1"/>
    <n v="93"/>
    <n v="21143"/>
    <n v="80"/>
    <n v="2"/>
  </r>
  <r>
    <n v="1860"/>
    <x v="0"/>
    <x v="1"/>
    <x v="0"/>
    <x v="1"/>
    <x v="1"/>
    <x v="3"/>
    <x v="0"/>
    <x v="2"/>
    <x v="1"/>
    <x v="0"/>
    <n v="1"/>
    <x v="2"/>
    <x v="2"/>
    <x v="0"/>
    <x v="1"/>
    <x v="4"/>
    <x v="1"/>
    <n v="13"/>
    <x v="0"/>
    <x v="1"/>
    <x v="0"/>
    <n v="3"/>
    <x v="1"/>
    <s v="0-8 Years"/>
    <x v="2"/>
    <x v="0"/>
    <x v="2"/>
    <n v="42"/>
    <n v="8"/>
    <n v="3"/>
    <n v="4"/>
    <n v="3"/>
    <n v="3"/>
    <s v="Y"/>
    <n v="3"/>
    <n v="4"/>
    <n v="8"/>
    <n v="3"/>
    <n v="0"/>
    <n v="0"/>
    <n v="0"/>
    <n v="3968"/>
    <n v="1"/>
    <n v="0"/>
    <n v="81"/>
    <n v="13624"/>
    <n v="80"/>
    <n v="0"/>
  </r>
  <r>
    <n v="1862"/>
    <x v="1"/>
    <x v="0"/>
    <x v="0"/>
    <x v="0"/>
    <x v="0"/>
    <x v="2"/>
    <x v="3"/>
    <x v="1"/>
    <x v="1"/>
    <x v="1"/>
    <n v="2"/>
    <x v="0"/>
    <x v="1"/>
    <x v="0"/>
    <x v="2"/>
    <x v="7"/>
    <x v="0"/>
    <n v="12"/>
    <x v="0"/>
    <x v="3"/>
    <x v="0"/>
    <n v="3"/>
    <x v="2"/>
    <s v="0-8 Years"/>
    <x v="2"/>
    <x v="0"/>
    <x v="2"/>
    <n v="32"/>
    <n v="2"/>
    <n v="4"/>
    <n v="3"/>
    <n v="2"/>
    <n v="2"/>
    <s v="Y"/>
    <n v="3"/>
    <n v="3"/>
    <n v="7"/>
    <n v="2"/>
    <n v="2"/>
    <n v="2"/>
    <n v="2"/>
    <n v="9907"/>
    <n v="1"/>
    <n v="2"/>
    <n v="82"/>
    <n v="26186"/>
    <n v="80"/>
    <n v="0"/>
  </r>
  <r>
    <n v="1863"/>
    <x v="0"/>
    <x v="1"/>
    <x v="0"/>
    <x v="0"/>
    <x v="0"/>
    <x v="3"/>
    <x v="4"/>
    <x v="3"/>
    <x v="0"/>
    <x v="2"/>
    <n v="4"/>
    <x v="0"/>
    <x v="3"/>
    <x v="2"/>
    <x v="3"/>
    <x v="6"/>
    <x v="1"/>
    <n v="12"/>
    <x v="0"/>
    <x v="1"/>
    <x v="3"/>
    <n v="5"/>
    <x v="1"/>
    <s v="17-24 Years"/>
    <x v="4"/>
    <x v="0"/>
    <x v="1"/>
    <n v="46"/>
    <n v="3"/>
    <n v="3"/>
    <n v="1"/>
    <n v="4"/>
    <n v="1"/>
    <s v="Y"/>
    <n v="3"/>
    <n v="4"/>
    <n v="25"/>
    <n v="3"/>
    <n v="19"/>
    <n v="17"/>
    <n v="8"/>
    <n v="13225"/>
    <n v="1"/>
    <n v="2"/>
    <n v="45"/>
    <n v="7739"/>
    <n v="80"/>
    <n v="1"/>
  </r>
  <r>
    <n v="1864"/>
    <x v="2"/>
    <x v="1"/>
    <x v="0"/>
    <x v="0"/>
    <x v="2"/>
    <x v="1"/>
    <x v="2"/>
    <x v="0"/>
    <x v="0"/>
    <x v="1"/>
    <n v="2"/>
    <x v="6"/>
    <x v="2"/>
    <x v="1"/>
    <x v="1"/>
    <x v="1"/>
    <x v="1"/>
    <n v="21"/>
    <x v="1"/>
    <x v="1"/>
    <x v="1"/>
    <n v="5"/>
    <x v="1"/>
    <s v="9-16 Years"/>
    <x v="1"/>
    <x v="2"/>
    <x v="1"/>
    <n v="27"/>
    <n v="23"/>
    <n v="1"/>
    <n v="2"/>
    <n v="2"/>
    <n v="3"/>
    <s v="Y"/>
    <n v="4"/>
    <n v="4"/>
    <n v="9"/>
    <n v="3"/>
    <n v="9"/>
    <n v="8"/>
    <n v="8"/>
    <n v="3540"/>
    <n v="1"/>
    <n v="5"/>
    <n v="36"/>
    <n v="7018"/>
    <n v="80"/>
    <n v="1"/>
  </r>
  <r>
    <n v="1865"/>
    <x v="2"/>
    <x v="1"/>
    <x v="0"/>
    <x v="2"/>
    <x v="0"/>
    <x v="1"/>
    <x v="2"/>
    <x v="2"/>
    <x v="1"/>
    <x v="1"/>
    <n v="1"/>
    <x v="8"/>
    <x v="1"/>
    <x v="1"/>
    <x v="1"/>
    <x v="1"/>
    <x v="1"/>
    <n v="11"/>
    <x v="0"/>
    <x v="1"/>
    <x v="0"/>
    <n v="3"/>
    <x v="1"/>
    <s v="0-8 Years"/>
    <x v="2"/>
    <x v="0"/>
    <x v="2"/>
    <n v="29"/>
    <n v="6"/>
    <n v="1"/>
    <n v="4"/>
    <n v="2"/>
    <n v="2"/>
    <s v="Y"/>
    <n v="3"/>
    <n v="4"/>
    <n v="1"/>
    <n v="3"/>
    <n v="1"/>
    <n v="0"/>
    <n v="0"/>
    <n v="2804"/>
    <n v="1"/>
    <n v="0"/>
    <n v="87"/>
    <n v="15434"/>
    <n v="80"/>
    <n v="0"/>
  </r>
  <r>
    <n v="1866"/>
    <x v="0"/>
    <x v="1"/>
    <x v="0"/>
    <x v="1"/>
    <x v="0"/>
    <x v="3"/>
    <x v="2"/>
    <x v="3"/>
    <x v="0"/>
    <x v="1"/>
    <n v="5"/>
    <x v="5"/>
    <x v="2"/>
    <x v="1"/>
    <x v="4"/>
    <x v="7"/>
    <x v="1"/>
    <n v="13"/>
    <x v="0"/>
    <x v="1"/>
    <x v="2"/>
    <n v="2"/>
    <x v="1"/>
    <s v="9-16 Years"/>
    <x v="5"/>
    <x v="2"/>
    <x v="5"/>
    <n v="43"/>
    <n v="6"/>
    <n v="3"/>
    <n v="1"/>
    <n v="2"/>
    <n v="3"/>
    <s v="Y"/>
    <n v="3"/>
    <n v="4"/>
    <n v="21"/>
    <n v="3"/>
    <n v="16"/>
    <n v="12"/>
    <n v="14"/>
    <n v="19392"/>
    <n v="1"/>
    <n v="6"/>
    <n v="81"/>
    <n v="22539"/>
    <n v="80"/>
    <n v="0"/>
  </r>
  <r>
    <n v="1867"/>
    <x v="0"/>
    <x v="1"/>
    <x v="0"/>
    <x v="1"/>
    <x v="1"/>
    <x v="3"/>
    <x v="0"/>
    <x v="2"/>
    <x v="1"/>
    <x v="1"/>
    <n v="5"/>
    <x v="7"/>
    <x v="1"/>
    <x v="1"/>
    <x v="4"/>
    <x v="4"/>
    <x v="1"/>
    <n v="12"/>
    <x v="0"/>
    <x v="1"/>
    <x v="3"/>
    <n v="3"/>
    <x v="1"/>
    <s v="17-24 Years"/>
    <x v="5"/>
    <x v="4"/>
    <x v="1"/>
    <n v="48"/>
    <n v="10"/>
    <n v="3"/>
    <n v="4"/>
    <n v="2"/>
    <n v="2"/>
    <s v="Y"/>
    <n v="3"/>
    <n v="4"/>
    <n v="29"/>
    <n v="3"/>
    <n v="22"/>
    <n v="10"/>
    <n v="9"/>
    <n v="19665"/>
    <n v="1"/>
    <n v="12"/>
    <n v="91"/>
    <n v="13583"/>
    <n v="80"/>
    <n v="0"/>
  </r>
  <r>
    <n v="1868"/>
    <x v="2"/>
    <x v="0"/>
    <x v="1"/>
    <x v="1"/>
    <x v="2"/>
    <x v="0"/>
    <x v="0"/>
    <x v="2"/>
    <x v="1"/>
    <x v="1"/>
    <n v="1"/>
    <x v="1"/>
    <x v="0"/>
    <x v="0"/>
    <x v="1"/>
    <x v="1"/>
    <x v="0"/>
    <n v="24"/>
    <x v="1"/>
    <x v="2"/>
    <x v="0"/>
    <n v="3"/>
    <x v="2"/>
    <s v="0-8 Years"/>
    <x v="2"/>
    <x v="0"/>
    <x v="2"/>
    <n v="29"/>
    <n v="24"/>
    <n v="2"/>
    <n v="4"/>
    <n v="2"/>
    <n v="4"/>
    <s v="Y"/>
    <n v="4"/>
    <n v="2"/>
    <n v="1"/>
    <n v="2"/>
    <n v="1"/>
    <n v="0"/>
    <n v="0"/>
    <n v="2439"/>
    <n v="1"/>
    <n v="1"/>
    <n v="73"/>
    <n v="14753"/>
    <n v="80"/>
    <n v="0"/>
  </r>
  <r>
    <n v="1869"/>
    <x v="0"/>
    <x v="0"/>
    <x v="0"/>
    <x v="0"/>
    <x v="1"/>
    <x v="3"/>
    <x v="0"/>
    <x v="1"/>
    <x v="0"/>
    <x v="0"/>
    <n v="3"/>
    <x v="0"/>
    <x v="1"/>
    <x v="1"/>
    <x v="0"/>
    <x v="5"/>
    <x v="1"/>
    <n v="21"/>
    <x v="1"/>
    <x v="3"/>
    <x v="1"/>
    <n v="2"/>
    <x v="1"/>
    <s v="0-8 Years"/>
    <x v="1"/>
    <x v="0"/>
    <x v="1"/>
    <n v="46"/>
    <n v="10"/>
    <n v="3"/>
    <n v="3"/>
    <n v="3"/>
    <n v="2"/>
    <s v="Y"/>
    <n v="4"/>
    <n v="3"/>
    <n v="14"/>
    <n v="3"/>
    <n v="8"/>
    <n v="7"/>
    <n v="7"/>
    <n v="7314"/>
    <n v="1"/>
    <n v="0"/>
    <n v="64"/>
    <n v="14011"/>
    <n v="80"/>
    <n v="3"/>
  </r>
  <r>
    <n v="1870"/>
    <x v="2"/>
    <x v="1"/>
    <x v="1"/>
    <x v="1"/>
    <x v="4"/>
    <x v="3"/>
    <x v="0"/>
    <x v="2"/>
    <x v="0"/>
    <x v="1"/>
    <n v="1"/>
    <x v="1"/>
    <x v="3"/>
    <x v="1"/>
    <x v="0"/>
    <x v="1"/>
    <x v="1"/>
    <n v="19"/>
    <x v="0"/>
    <x v="1"/>
    <x v="0"/>
    <n v="2"/>
    <x v="2"/>
    <s v="0-8 Years"/>
    <x v="0"/>
    <x v="1"/>
    <x v="2"/>
    <n v="27"/>
    <n v="15"/>
    <n v="3"/>
    <n v="4"/>
    <n v="2"/>
    <n v="1"/>
    <s v="Y"/>
    <n v="3"/>
    <n v="4"/>
    <n v="8"/>
    <n v="2"/>
    <n v="7"/>
    <n v="6"/>
    <n v="3"/>
    <n v="4774"/>
    <n v="1"/>
    <n v="7"/>
    <n v="77"/>
    <n v="23844"/>
    <n v="80"/>
    <n v="1"/>
  </r>
  <r>
    <n v="1871"/>
    <x v="1"/>
    <x v="1"/>
    <x v="0"/>
    <x v="1"/>
    <x v="2"/>
    <x v="2"/>
    <x v="1"/>
    <x v="2"/>
    <x v="1"/>
    <x v="0"/>
    <n v="2"/>
    <x v="1"/>
    <x v="0"/>
    <x v="2"/>
    <x v="1"/>
    <x v="0"/>
    <x v="1"/>
    <n v="14"/>
    <x v="0"/>
    <x v="2"/>
    <x v="0"/>
    <n v="2"/>
    <x v="1"/>
    <s v="0-8 Years"/>
    <x v="2"/>
    <x v="0"/>
    <x v="2"/>
    <n v="39"/>
    <n v="19"/>
    <n v="4"/>
    <n v="4"/>
    <n v="3"/>
    <n v="4"/>
    <s v="Y"/>
    <n v="3"/>
    <n v="2"/>
    <n v="7"/>
    <n v="3"/>
    <n v="2"/>
    <n v="2"/>
    <n v="2"/>
    <n v="3902"/>
    <n v="1"/>
    <n v="2"/>
    <n v="41"/>
    <n v="5141"/>
    <n v="80"/>
    <n v="3"/>
  </r>
  <r>
    <n v="1873"/>
    <x v="3"/>
    <x v="1"/>
    <x v="0"/>
    <x v="1"/>
    <x v="0"/>
    <x v="2"/>
    <x v="4"/>
    <x v="0"/>
    <x v="1"/>
    <x v="1"/>
    <n v="1"/>
    <x v="1"/>
    <x v="0"/>
    <x v="1"/>
    <x v="1"/>
    <x v="0"/>
    <x v="1"/>
    <n v="20"/>
    <x v="1"/>
    <x v="2"/>
    <x v="2"/>
    <n v="2"/>
    <x v="3"/>
    <s v="0-8 Years"/>
    <x v="2"/>
    <x v="0"/>
    <x v="0"/>
    <n v="55"/>
    <n v="2"/>
    <n v="4"/>
    <n v="2"/>
    <n v="2"/>
    <n v="4"/>
    <s v="Y"/>
    <n v="4"/>
    <n v="2"/>
    <n v="19"/>
    <n v="4"/>
    <n v="5"/>
    <n v="2"/>
    <n v="4"/>
    <n v="2662"/>
    <n v="1"/>
    <n v="0"/>
    <n v="98"/>
    <n v="7975"/>
    <n v="80"/>
    <n v="1"/>
  </r>
  <r>
    <n v="1875"/>
    <x v="2"/>
    <x v="1"/>
    <x v="0"/>
    <x v="0"/>
    <x v="0"/>
    <x v="3"/>
    <x v="2"/>
    <x v="0"/>
    <x v="0"/>
    <x v="0"/>
    <n v="1"/>
    <x v="6"/>
    <x v="1"/>
    <x v="1"/>
    <x v="1"/>
    <x v="1"/>
    <x v="1"/>
    <n v="19"/>
    <x v="0"/>
    <x v="1"/>
    <x v="0"/>
    <n v="3"/>
    <x v="1"/>
    <s v="0-8 Years"/>
    <x v="2"/>
    <x v="0"/>
    <x v="2"/>
    <n v="28"/>
    <n v="3"/>
    <n v="3"/>
    <n v="2"/>
    <n v="3"/>
    <n v="2"/>
    <s v="Y"/>
    <n v="3"/>
    <n v="4"/>
    <n v="1"/>
    <n v="3"/>
    <n v="1"/>
    <n v="0"/>
    <n v="0"/>
    <n v="2856"/>
    <n v="1"/>
    <n v="0"/>
    <n v="78"/>
    <n v="3692"/>
    <n v="80"/>
    <n v="1"/>
  </r>
  <r>
    <n v="1876"/>
    <x v="2"/>
    <x v="0"/>
    <x v="0"/>
    <x v="0"/>
    <x v="1"/>
    <x v="3"/>
    <x v="2"/>
    <x v="0"/>
    <x v="1"/>
    <x v="0"/>
    <n v="1"/>
    <x v="6"/>
    <x v="0"/>
    <x v="0"/>
    <x v="1"/>
    <x v="1"/>
    <x v="1"/>
    <n v="13"/>
    <x v="0"/>
    <x v="3"/>
    <x v="0"/>
    <n v="3"/>
    <x v="2"/>
    <s v="0-8 Years"/>
    <x v="2"/>
    <x v="0"/>
    <x v="2"/>
    <n v="30"/>
    <n v="9"/>
    <n v="3"/>
    <n v="2"/>
    <n v="3"/>
    <n v="4"/>
    <s v="Y"/>
    <n v="3"/>
    <n v="3"/>
    <n v="1"/>
    <n v="2"/>
    <n v="1"/>
    <n v="0"/>
    <n v="0"/>
    <n v="1081"/>
    <n v="1"/>
    <n v="0"/>
    <n v="89"/>
    <n v="16019"/>
    <n v="80"/>
    <n v="0"/>
  </r>
  <r>
    <n v="1878"/>
    <x v="2"/>
    <x v="0"/>
    <x v="0"/>
    <x v="1"/>
    <x v="1"/>
    <x v="1"/>
    <x v="0"/>
    <x v="2"/>
    <x v="1"/>
    <x v="0"/>
    <n v="1"/>
    <x v="1"/>
    <x v="1"/>
    <x v="0"/>
    <x v="1"/>
    <x v="1"/>
    <x v="0"/>
    <n v="23"/>
    <x v="1"/>
    <x v="0"/>
    <x v="0"/>
    <n v="2"/>
    <x v="1"/>
    <s v="0-8 Years"/>
    <x v="2"/>
    <x v="0"/>
    <x v="2"/>
    <n v="22"/>
    <n v="7"/>
    <n v="1"/>
    <n v="4"/>
    <n v="3"/>
    <n v="2"/>
    <s v="Y"/>
    <n v="4"/>
    <n v="1"/>
    <n v="1"/>
    <n v="3"/>
    <n v="1"/>
    <n v="0"/>
    <n v="0"/>
    <n v="2472"/>
    <n v="1"/>
    <n v="0"/>
    <n v="75"/>
    <n v="26092"/>
    <n v="80"/>
    <n v="0"/>
  </r>
  <r>
    <n v="1880"/>
    <x v="1"/>
    <x v="1"/>
    <x v="0"/>
    <x v="0"/>
    <x v="1"/>
    <x v="2"/>
    <x v="4"/>
    <x v="0"/>
    <x v="0"/>
    <x v="1"/>
    <n v="2"/>
    <x v="0"/>
    <x v="2"/>
    <x v="1"/>
    <x v="0"/>
    <x v="1"/>
    <x v="0"/>
    <n v="13"/>
    <x v="0"/>
    <x v="0"/>
    <x v="1"/>
    <n v="4"/>
    <x v="1"/>
    <s v="9-16 Years"/>
    <x v="1"/>
    <x v="0"/>
    <x v="1"/>
    <n v="36"/>
    <n v="10"/>
    <n v="4"/>
    <n v="2"/>
    <n v="2"/>
    <n v="3"/>
    <s v="Y"/>
    <n v="3"/>
    <n v="1"/>
    <n v="10"/>
    <n v="3"/>
    <n v="10"/>
    <n v="9"/>
    <n v="7"/>
    <n v="5673"/>
    <n v="1"/>
    <n v="1"/>
    <n v="63"/>
    <n v="6060"/>
    <n v="80"/>
    <n v="1"/>
  </r>
  <r>
    <n v="1881"/>
    <x v="1"/>
    <x v="1"/>
    <x v="0"/>
    <x v="1"/>
    <x v="2"/>
    <x v="3"/>
    <x v="0"/>
    <x v="0"/>
    <x v="1"/>
    <x v="0"/>
    <n v="2"/>
    <x v="2"/>
    <x v="2"/>
    <x v="2"/>
    <x v="0"/>
    <x v="1"/>
    <x v="1"/>
    <n v="11"/>
    <x v="0"/>
    <x v="0"/>
    <x v="1"/>
    <n v="2"/>
    <x v="1"/>
    <s v="9-16 Years"/>
    <x v="1"/>
    <x v="0"/>
    <x v="2"/>
    <n v="31"/>
    <n v="20"/>
    <n v="3"/>
    <n v="2"/>
    <n v="3"/>
    <n v="3"/>
    <s v="Y"/>
    <n v="3"/>
    <n v="1"/>
    <n v="10"/>
    <n v="3"/>
    <n v="10"/>
    <n v="8"/>
    <n v="2"/>
    <n v="4197"/>
    <n v="1"/>
    <n v="0"/>
    <n v="89"/>
    <n v="18624"/>
    <n v="80"/>
    <n v="1"/>
  </r>
  <r>
    <n v="1882"/>
    <x v="1"/>
    <x v="1"/>
    <x v="0"/>
    <x v="0"/>
    <x v="0"/>
    <x v="3"/>
    <x v="0"/>
    <x v="1"/>
    <x v="1"/>
    <x v="0"/>
    <n v="3"/>
    <x v="0"/>
    <x v="0"/>
    <x v="1"/>
    <x v="2"/>
    <x v="6"/>
    <x v="0"/>
    <n v="13"/>
    <x v="0"/>
    <x v="1"/>
    <x v="1"/>
    <n v="3"/>
    <x v="1"/>
    <s v="0-8 Years"/>
    <x v="2"/>
    <x v="0"/>
    <x v="2"/>
    <n v="34"/>
    <n v="4"/>
    <n v="3"/>
    <n v="3"/>
    <n v="3"/>
    <n v="4"/>
    <s v="Y"/>
    <n v="3"/>
    <n v="4"/>
    <n v="9"/>
    <n v="3"/>
    <n v="5"/>
    <n v="3"/>
    <n v="0"/>
    <n v="9713"/>
    <n v="1"/>
    <n v="1"/>
    <n v="64"/>
    <n v="24444"/>
    <n v="80"/>
    <n v="3"/>
  </r>
  <r>
    <n v="1883"/>
    <x v="2"/>
    <x v="1"/>
    <x v="0"/>
    <x v="1"/>
    <x v="1"/>
    <x v="3"/>
    <x v="0"/>
    <x v="2"/>
    <x v="1"/>
    <x v="0"/>
    <n v="1"/>
    <x v="2"/>
    <x v="3"/>
    <x v="0"/>
    <x v="1"/>
    <x v="8"/>
    <x v="1"/>
    <n v="14"/>
    <x v="0"/>
    <x v="2"/>
    <x v="1"/>
    <n v="2"/>
    <x v="1"/>
    <s v="0-8 Years"/>
    <x v="2"/>
    <x v="0"/>
    <x v="2"/>
    <n v="29"/>
    <n v="7"/>
    <n v="3"/>
    <n v="4"/>
    <n v="3"/>
    <n v="1"/>
    <s v="Y"/>
    <n v="3"/>
    <n v="2"/>
    <n v="11"/>
    <n v="3"/>
    <n v="3"/>
    <n v="2"/>
    <n v="2"/>
    <n v="2062"/>
    <n v="1"/>
    <n v="1"/>
    <n v="59"/>
    <n v="19384"/>
    <n v="80"/>
    <n v="0"/>
  </r>
  <r>
    <n v="1885"/>
    <x v="1"/>
    <x v="1"/>
    <x v="0"/>
    <x v="1"/>
    <x v="1"/>
    <x v="2"/>
    <x v="2"/>
    <x v="2"/>
    <x v="1"/>
    <x v="0"/>
    <n v="2"/>
    <x v="1"/>
    <x v="3"/>
    <x v="1"/>
    <x v="0"/>
    <x v="5"/>
    <x v="0"/>
    <n v="22"/>
    <x v="1"/>
    <x v="3"/>
    <x v="1"/>
    <n v="2"/>
    <x v="1"/>
    <s v="0-8 Years"/>
    <x v="2"/>
    <x v="0"/>
    <x v="0"/>
    <n v="37"/>
    <n v="7"/>
    <n v="4"/>
    <n v="4"/>
    <n v="3"/>
    <n v="1"/>
    <s v="Y"/>
    <n v="4"/>
    <n v="3"/>
    <n v="16"/>
    <n v="3"/>
    <n v="5"/>
    <n v="3"/>
    <n v="4"/>
    <n v="4284"/>
    <n v="1"/>
    <n v="0"/>
    <n v="78"/>
    <n v="13588"/>
    <n v="80"/>
    <n v="1"/>
  </r>
  <r>
    <n v="1886"/>
    <x v="1"/>
    <x v="1"/>
    <x v="0"/>
    <x v="1"/>
    <x v="4"/>
    <x v="0"/>
    <x v="1"/>
    <x v="2"/>
    <x v="0"/>
    <x v="1"/>
    <n v="2"/>
    <x v="3"/>
    <x v="1"/>
    <x v="1"/>
    <x v="0"/>
    <x v="1"/>
    <x v="0"/>
    <n v="11"/>
    <x v="0"/>
    <x v="1"/>
    <x v="0"/>
    <n v="2"/>
    <x v="1"/>
    <s v="0-8 Years"/>
    <x v="2"/>
    <x v="0"/>
    <x v="2"/>
    <n v="35"/>
    <n v="16"/>
    <n v="2"/>
    <n v="4"/>
    <n v="2"/>
    <n v="2"/>
    <s v="Y"/>
    <n v="3"/>
    <n v="4"/>
    <n v="4"/>
    <n v="3"/>
    <n v="3"/>
    <n v="2"/>
    <n v="2"/>
    <n v="4788"/>
    <n v="1"/>
    <n v="0"/>
    <n v="44"/>
    <n v="25388"/>
    <n v="80"/>
    <n v="0"/>
  </r>
  <r>
    <n v="1888"/>
    <x v="0"/>
    <x v="1"/>
    <x v="0"/>
    <x v="1"/>
    <x v="3"/>
    <x v="0"/>
    <x v="0"/>
    <x v="0"/>
    <x v="0"/>
    <x v="1"/>
    <n v="2"/>
    <x v="3"/>
    <x v="0"/>
    <x v="1"/>
    <x v="0"/>
    <x v="1"/>
    <x v="1"/>
    <n v="13"/>
    <x v="0"/>
    <x v="1"/>
    <x v="1"/>
    <n v="2"/>
    <x v="2"/>
    <s v="9-16 Years"/>
    <x v="1"/>
    <x v="0"/>
    <x v="1"/>
    <n v="45"/>
    <n v="25"/>
    <n v="2"/>
    <n v="2"/>
    <n v="2"/>
    <n v="4"/>
    <s v="Y"/>
    <n v="3"/>
    <n v="4"/>
    <n v="10"/>
    <n v="2"/>
    <n v="9"/>
    <n v="8"/>
    <n v="8"/>
    <n v="5906"/>
    <n v="1"/>
    <n v="3"/>
    <n v="93"/>
    <n v="23888"/>
    <n v="80"/>
    <n v="2"/>
  </r>
  <r>
    <n v="1890"/>
    <x v="1"/>
    <x v="1"/>
    <x v="1"/>
    <x v="2"/>
    <x v="0"/>
    <x v="1"/>
    <x v="5"/>
    <x v="0"/>
    <x v="1"/>
    <x v="1"/>
    <n v="2"/>
    <x v="8"/>
    <x v="0"/>
    <x v="0"/>
    <x v="1"/>
    <x v="1"/>
    <x v="1"/>
    <n v="21"/>
    <x v="1"/>
    <x v="1"/>
    <x v="1"/>
    <n v="2"/>
    <x v="2"/>
    <s v="9-16 Years"/>
    <x v="2"/>
    <x v="0"/>
    <x v="1"/>
    <n v="36"/>
    <n v="2"/>
    <n v="1"/>
    <n v="2"/>
    <n v="2"/>
    <n v="4"/>
    <s v="Y"/>
    <n v="4"/>
    <n v="4"/>
    <n v="10"/>
    <n v="2"/>
    <n v="10"/>
    <n v="1"/>
    <n v="8"/>
    <n v="3886"/>
    <n v="1"/>
    <n v="0"/>
    <n v="94"/>
    <n v="4223"/>
    <n v="80"/>
    <n v="0"/>
  </r>
  <r>
    <n v="1892"/>
    <x v="1"/>
    <x v="1"/>
    <x v="0"/>
    <x v="1"/>
    <x v="0"/>
    <x v="2"/>
    <x v="0"/>
    <x v="3"/>
    <x v="1"/>
    <x v="0"/>
    <n v="4"/>
    <x v="5"/>
    <x v="3"/>
    <x v="2"/>
    <x v="4"/>
    <x v="6"/>
    <x v="1"/>
    <n v="11"/>
    <x v="0"/>
    <x v="0"/>
    <x v="2"/>
    <n v="3"/>
    <x v="1"/>
    <s v="17-24 Years"/>
    <x v="1"/>
    <x v="4"/>
    <x v="4"/>
    <n v="40"/>
    <n v="1"/>
    <n v="4"/>
    <n v="1"/>
    <n v="3"/>
    <n v="1"/>
    <s v="Y"/>
    <n v="3"/>
    <n v="1"/>
    <n v="22"/>
    <n v="3"/>
    <n v="19"/>
    <n v="7"/>
    <n v="16"/>
    <n v="16823"/>
    <n v="1"/>
    <n v="11"/>
    <n v="98"/>
    <n v="18991"/>
    <n v="80"/>
    <n v="1"/>
  </r>
  <r>
    <n v="1893"/>
    <x v="2"/>
    <x v="1"/>
    <x v="0"/>
    <x v="1"/>
    <x v="0"/>
    <x v="0"/>
    <x v="0"/>
    <x v="0"/>
    <x v="0"/>
    <x v="1"/>
    <n v="1"/>
    <x v="1"/>
    <x v="2"/>
    <x v="1"/>
    <x v="1"/>
    <x v="1"/>
    <x v="0"/>
    <n v="13"/>
    <x v="0"/>
    <x v="3"/>
    <x v="0"/>
    <n v="3"/>
    <x v="2"/>
    <s v="0-8 Years"/>
    <x v="2"/>
    <x v="0"/>
    <x v="2"/>
    <n v="26"/>
    <n v="1"/>
    <n v="2"/>
    <n v="2"/>
    <n v="2"/>
    <n v="3"/>
    <s v="Y"/>
    <n v="3"/>
    <n v="3"/>
    <n v="1"/>
    <n v="2"/>
    <n v="1"/>
    <n v="0"/>
    <n v="0"/>
    <n v="2933"/>
    <n v="1"/>
    <n v="1"/>
    <n v="90"/>
    <n v="14908"/>
    <n v="80"/>
    <n v="1"/>
  </r>
  <r>
    <n v="1898"/>
    <x v="2"/>
    <x v="1"/>
    <x v="0"/>
    <x v="0"/>
    <x v="0"/>
    <x v="0"/>
    <x v="2"/>
    <x v="3"/>
    <x v="0"/>
    <x v="2"/>
    <n v="2"/>
    <x v="0"/>
    <x v="2"/>
    <x v="0"/>
    <x v="0"/>
    <x v="1"/>
    <x v="1"/>
    <n v="14"/>
    <x v="0"/>
    <x v="2"/>
    <x v="1"/>
    <n v="5"/>
    <x v="2"/>
    <s v="0-8 Years"/>
    <x v="1"/>
    <x v="0"/>
    <x v="1"/>
    <n v="27"/>
    <n v="2"/>
    <n v="2"/>
    <n v="1"/>
    <n v="4"/>
    <n v="3"/>
    <s v="Y"/>
    <n v="3"/>
    <n v="2"/>
    <n v="9"/>
    <n v="2"/>
    <n v="8"/>
    <n v="7"/>
    <n v="7"/>
    <n v="6500"/>
    <n v="1"/>
    <n v="0"/>
    <n v="89"/>
    <n v="26997"/>
    <n v="80"/>
    <n v="0"/>
  </r>
  <r>
    <n v="1900"/>
    <x v="0"/>
    <x v="1"/>
    <x v="1"/>
    <x v="1"/>
    <x v="2"/>
    <x v="3"/>
    <x v="2"/>
    <x v="2"/>
    <x v="0"/>
    <x v="0"/>
    <n v="4"/>
    <x v="5"/>
    <x v="0"/>
    <x v="2"/>
    <x v="4"/>
    <x v="8"/>
    <x v="1"/>
    <n v="11"/>
    <x v="0"/>
    <x v="2"/>
    <x v="2"/>
    <n v="3"/>
    <x v="1"/>
    <s v="17-24 Years"/>
    <x v="4"/>
    <x v="2"/>
    <x v="1"/>
    <n v="48"/>
    <n v="22"/>
    <n v="3"/>
    <n v="4"/>
    <n v="3"/>
    <n v="4"/>
    <s v="Y"/>
    <n v="3"/>
    <n v="2"/>
    <n v="24"/>
    <n v="3"/>
    <n v="22"/>
    <n v="17"/>
    <n v="7"/>
    <n v="17174"/>
    <n v="1"/>
    <n v="4"/>
    <n v="58"/>
    <n v="2437"/>
    <n v="80"/>
    <n v="1"/>
  </r>
  <r>
    <n v="1903"/>
    <x v="0"/>
    <x v="1"/>
    <x v="0"/>
    <x v="1"/>
    <x v="0"/>
    <x v="2"/>
    <x v="0"/>
    <x v="0"/>
    <x v="1"/>
    <x v="2"/>
    <n v="2"/>
    <x v="4"/>
    <x v="3"/>
    <x v="1"/>
    <x v="0"/>
    <x v="6"/>
    <x v="1"/>
    <n v="15"/>
    <x v="0"/>
    <x v="1"/>
    <x v="1"/>
    <n v="5"/>
    <x v="1"/>
    <s v="0-8 Years"/>
    <x v="2"/>
    <x v="0"/>
    <x v="2"/>
    <n v="44"/>
    <n v="1"/>
    <n v="4"/>
    <n v="2"/>
    <n v="4"/>
    <n v="1"/>
    <s v="Y"/>
    <n v="3"/>
    <n v="4"/>
    <n v="10"/>
    <n v="3"/>
    <n v="2"/>
    <n v="0"/>
    <n v="2"/>
    <n v="5033"/>
    <n v="1"/>
    <n v="2"/>
    <n v="78"/>
    <n v="9364"/>
    <n v="80"/>
    <n v="1"/>
  </r>
  <r>
    <n v="1905"/>
    <x v="1"/>
    <x v="0"/>
    <x v="2"/>
    <x v="1"/>
    <x v="4"/>
    <x v="2"/>
    <x v="4"/>
    <x v="2"/>
    <x v="1"/>
    <x v="3"/>
    <n v="1"/>
    <x v="1"/>
    <x v="3"/>
    <x v="1"/>
    <x v="1"/>
    <x v="1"/>
    <x v="0"/>
    <n v="23"/>
    <x v="1"/>
    <x v="2"/>
    <x v="0"/>
    <n v="2"/>
    <x v="1"/>
    <s v="0-8 Years"/>
    <x v="2"/>
    <x v="0"/>
    <x v="2"/>
    <n v="34"/>
    <n v="16"/>
    <n v="4"/>
    <n v="4"/>
    <n v="1"/>
    <n v="1"/>
    <s v="Y"/>
    <n v="4"/>
    <n v="2"/>
    <n v="5"/>
    <n v="3"/>
    <n v="5"/>
    <n v="2"/>
    <n v="0"/>
    <n v="2307"/>
    <n v="1"/>
    <n v="3"/>
    <n v="85"/>
    <n v="14460"/>
    <n v="80"/>
    <n v="1"/>
  </r>
  <r>
    <n v="1907"/>
    <x v="3"/>
    <x v="0"/>
    <x v="0"/>
    <x v="1"/>
    <x v="2"/>
    <x v="0"/>
    <x v="0"/>
    <x v="3"/>
    <x v="1"/>
    <x v="0"/>
    <n v="1"/>
    <x v="2"/>
    <x v="0"/>
    <x v="0"/>
    <x v="1"/>
    <x v="1"/>
    <x v="1"/>
    <n v="16"/>
    <x v="0"/>
    <x v="1"/>
    <x v="0"/>
    <n v="3"/>
    <x v="1"/>
    <s v="0-8 Years"/>
    <x v="2"/>
    <x v="0"/>
    <x v="2"/>
    <n v="56"/>
    <n v="24"/>
    <n v="2"/>
    <n v="1"/>
    <n v="3"/>
    <n v="4"/>
    <s v="Y"/>
    <n v="3"/>
    <n v="4"/>
    <n v="5"/>
    <n v="3"/>
    <n v="4"/>
    <n v="2"/>
    <n v="0"/>
    <n v="2587"/>
    <n v="1"/>
    <n v="1"/>
    <n v="97"/>
    <n v="10261"/>
    <n v="80"/>
    <n v="0"/>
  </r>
  <r>
    <n v="1908"/>
    <x v="1"/>
    <x v="1"/>
    <x v="0"/>
    <x v="0"/>
    <x v="4"/>
    <x v="0"/>
    <x v="3"/>
    <x v="1"/>
    <x v="1"/>
    <x v="1"/>
    <n v="2"/>
    <x v="0"/>
    <x v="1"/>
    <x v="1"/>
    <x v="0"/>
    <x v="6"/>
    <x v="1"/>
    <n v="16"/>
    <x v="0"/>
    <x v="3"/>
    <x v="1"/>
    <n v="1"/>
    <x v="0"/>
    <s v="0-8 Years"/>
    <x v="2"/>
    <x v="0"/>
    <x v="2"/>
    <n v="36"/>
    <n v="17"/>
    <n v="2"/>
    <n v="3"/>
    <n v="2"/>
    <n v="2"/>
    <s v="Y"/>
    <n v="3"/>
    <n v="3"/>
    <n v="12"/>
    <n v="1"/>
    <n v="4"/>
    <n v="2"/>
    <n v="3"/>
    <n v="5507"/>
    <n v="1"/>
    <n v="1"/>
    <n v="33"/>
    <n v="16822"/>
    <n v="80"/>
    <n v="2"/>
  </r>
  <r>
    <n v="1909"/>
    <x v="0"/>
    <x v="1"/>
    <x v="0"/>
    <x v="0"/>
    <x v="1"/>
    <x v="3"/>
    <x v="3"/>
    <x v="1"/>
    <x v="0"/>
    <x v="0"/>
    <n v="2"/>
    <x v="0"/>
    <x v="1"/>
    <x v="1"/>
    <x v="0"/>
    <x v="5"/>
    <x v="1"/>
    <n v="21"/>
    <x v="1"/>
    <x v="3"/>
    <x v="1"/>
    <n v="3"/>
    <x v="1"/>
    <s v="0-8 Years"/>
    <x v="0"/>
    <x v="0"/>
    <x v="0"/>
    <n v="41"/>
    <n v="8"/>
    <n v="3"/>
    <n v="3"/>
    <n v="3"/>
    <n v="2"/>
    <s v="Y"/>
    <n v="4"/>
    <n v="3"/>
    <n v="14"/>
    <n v="3"/>
    <n v="5"/>
    <n v="4"/>
    <n v="4"/>
    <n v="4393"/>
    <n v="1"/>
    <n v="1"/>
    <n v="54"/>
    <n v="26841"/>
    <n v="80"/>
    <n v="1"/>
  </r>
  <r>
    <n v="1911"/>
    <x v="0"/>
    <x v="1"/>
    <x v="0"/>
    <x v="1"/>
    <x v="0"/>
    <x v="3"/>
    <x v="2"/>
    <x v="1"/>
    <x v="1"/>
    <x v="0"/>
    <n v="3"/>
    <x v="7"/>
    <x v="3"/>
    <x v="1"/>
    <x v="3"/>
    <x v="3"/>
    <x v="1"/>
    <n v="13"/>
    <x v="0"/>
    <x v="2"/>
    <x v="2"/>
    <n v="3"/>
    <x v="3"/>
    <s v="9-16 Years"/>
    <x v="1"/>
    <x v="2"/>
    <x v="1"/>
    <n v="42"/>
    <n v="6"/>
    <n v="3"/>
    <n v="3"/>
    <n v="3"/>
    <n v="1"/>
    <s v="Y"/>
    <n v="3"/>
    <n v="2"/>
    <n v="18"/>
    <n v="4"/>
    <n v="13"/>
    <n v="7"/>
    <n v="7"/>
    <n v="13348"/>
    <n v="1"/>
    <n v="5"/>
    <n v="83"/>
    <n v="14842"/>
    <n v="80"/>
    <n v="1"/>
  </r>
  <r>
    <n v="1912"/>
    <x v="1"/>
    <x v="1"/>
    <x v="0"/>
    <x v="0"/>
    <x v="1"/>
    <x v="0"/>
    <x v="2"/>
    <x v="1"/>
    <x v="0"/>
    <x v="0"/>
    <n v="2"/>
    <x v="0"/>
    <x v="0"/>
    <x v="2"/>
    <x v="0"/>
    <x v="6"/>
    <x v="0"/>
    <n v="11"/>
    <x v="0"/>
    <x v="1"/>
    <x v="0"/>
    <n v="2"/>
    <x v="1"/>
    <s v="0-8 Years"/>
    <x v="2"/>
    <x v="0"/>
    <x v="0"/>
    <n v="31"/>
    <n v="10"/>
    <n v="2"/>
    <n v="3"/>
    <n v="3"/>
    <n v="4"/>
    <s v="Y"/>
    <n v="3"/>
    <n v="4"/>
    <n v="8"/>
    <n v="3"/>
    <n v="5"/>
    <n v="2"/>
    <n v="4"/>
    <n v="6583"/>
    <n v="1"/>
    <n v="1"/>
    <n v="86"/>
    <n v="20115"/>
    <n v="80"/>
    <n v="1"/>
  </r>
  <r>
    <n v="1915"/>
    <x v="1"/>
    <x v="1"/>
    <x v="0"/>
    <x v="0"/>
    <x v="0"/>
    <x v="1"/>
    <x v="2"/>
    <x v="2"/>
    <x v="0"/>
    <x v="1"/>
    <n v="2"/>
    <x v="0"/>
    <x v="0"/>
    <x v="1"/>
    <x v="2"/>
    <x v="8"/>
    <x v="0"/>
    <n v="12"/>
    <x v="0"/>
    <x v="3"/>
    <x v="1"/>
    <n v="3"/>
    <x v="2"/>
    <s v="0-8 Years"/>
    <x v="2"/>
    <x v="0"/>
    <x v="2"/>
    <n v="34"/>
    <n v="3"/>
    <n v="1"/>
    <n v="4"/>
    <n v="2"/>
    <n v="4"/>
    <s v="Y"/>
    <n v="3"/>
    <n v="3"/>
    <n v="9"/>
    <n v="2"/>
    <n v="4"/>
    <n v="2"/>
    <n v="1"/>
    <n v="8103"/>
    <n v="1"/>
    <n v="0"/>
    <n v="75"/>
    <n v="16495"/>
    <n v="80"/>
    <n v="0"/>
  </r>
  <r>
    <n v="1916"/>
    <x v="1"/>
    <x v="1"/>
    <x v="0"/>
    <x v="1"/>
    <x v="0"/>
    <x v="3"/>
    <x v="2"/>
    <x v="3"/>
    <x v="0"/>
    <x v="2"/>
    <n v="1"/>
    <x v="2"/>
    <x v="2"/>
    <x v="2"/>
    <x v="1"/>
    <x v="0"/>
    <x v="1"/>
    <n v="12"/>
    <x v="0"/>
    <x v="2"/>
    <x v="0"/>
    <n v="0"/>
    <x v="2"/>
    <s v="0-8 Years"/>
    <x v="2"/>
    <x v="0"/>
    <x v="2"/>
    <n v="31"/>
    <n v="4"/>
    <n v="3"/>
    <n v="1"/>
    <n v="4"/>
    <n v="3"/>
    <s v="Y"/>
    <n v="3"/>
    <n v="2"/>
    <n v="4"/>
    <n v="2"/>
    <n v="2"/>
    <n v="2"/>
    <n v="2"/>
    <n v="3978"/>
    <n v="1"/>
    <n v="2"/>
    <n v="62"/>
    <n v="16031"/>
    <n v="80"/>
    <n v="1"/>
  </r>
  <r>
    <n v="1918"/>
    <x v="2"/>
    <x v="1"/>
    <x v="1"/>
    <x v="1"/>
    <x v="0"/>
    <x v="3"/>
    <x v="1"/>
    <x v="1"/>
    <x v="1"/>
    <x v="2"/>
    <n v="1"/>
    <x v="2"/>
    <x v="0"/>
    <x v="1"/>
    <x v="1"/>
    <x v="1"/>
    <x v="1"/>
    <n v="18"/>
    <x v="0"/>
    <x v="0"/>
    <x v="0"/>
    <n v="3"/>
    <x v="1"/>
    <s v="0-8 Years"/>
    <x v="1"/>
    <x v="1"/>
    <x v="1"/>
    <n v="26"/>
    <n v="6"/>
    <n v="3"/>
    <n v="3"/>
    <n v="4"/>
    <n v="4"/>
    <s v="Y"/>
    <n v="3"/>
    <n v="1"/>
    <n v="8"/>
    <n v="3"/>
    <n v="7"/>
    <n v="7"/>
    <n v="7"/>
    <n v="2544"/>
    <n v="1"/>
    <n v="7"/>
    <n v="61"/>
    <n v="7102"/>
    <n v="80"/>
    <n v="1"/>
  </r>
  <r>
    <n v="1922"/>
    <x v="0"/>
    <x v="1"/>
    <x v="1"/>
    <x v="1"/>
    <x v="0"/>
    <x v="2"/>
    <x v="2"/>
    <x v="0"/>
    <x v="1"/>
    <x v="0"/>
    <n v="2"/>
    <x v="4"/>
    <x v="2"/>
    <x v="0"/>
    <x v="0"/>
    <x v="4"/>
    <x v="1"/>
    <n v="12"/>
    <x v="0"/>
    <x v="3"/>
    <x v="1"/>
    <n v="3"/>
    <x v="1"/>
    <s v="0-8 Years"/>
    <x v="2"/>
    <x v="0"/>
    <x v="2"/>
    <n v="45"/>
    <n v="1"/>
    <n v="4"/>
    <n v="2"/>
    <n v="3"/>
    <n v="3"/>
    <s v="Y"/>
    <n v="3"/>
    <n v="3"/>
    <n v="12"/>
    <n v="3"/>
    <n v="4"/>
    <n v="2"/>
    <n v="3"/>
    <n v="5399"/>
    <n v="1"/>
    <n v="0"/>
    <n v="44"/>
    <n v="14511"/>
    <n v="80"/>
    <n v="0"/>
  </r>
  <r>
    <n v="1924"/>
    <x v="1"/>
    <x v="1"/>
    <x v="0"/>
    <x v="0"/>
    <x v="1"/>
    <x v="2"/>
    <x v="3"/>
    <x v="0"/>
    <x v="1"/>
    <x v="0"/>
    <n v="2"/>
    <x v="0"/>
    <x v="2"/>
    <x v="0"/>
    <x v="0"/>
    <x v="1"/>
    <x v="1"/>
    <n v="14"/>
    <x v="0"/>
    <x v="2"/>
    <x v="1"/>
    <n v="2"/>
    <x v="2"/>
    <s v="9-16 Years"/>
    <x v="0"/>
    <x v="0"/>
    <x v="1"/>
    <n v="33"/>
    <n v="10"/>
    <n v="4"/>
    <n v="2"/>
    <n v="3"/>
    <n v="3"/>
    <s v="Y"/>
    <n v="3"/>
    <n v="2"/>
    <n v="10"/>
    <n v="2"/>
    <n v="10"/>
    <n v="4"/>
    <n v="9"/>
    <n v="5487"/>
    <n v="1"/>
    <n v="0"/>
    <n v="43"/>
    <n v="10410"/>
    <n v="80"/>
    <n v="0"/>
  </r>
  <r>
    <n v="1927"/>
    <x v="2"/>
    <x v="1"/>
    <x v="1"/>
    <x v="0"/>
    <x v="0"/>
    <x v="0"/>
    <x v="0"/>
    <x v="1"/>
    <x v="1"/>
    <x v="1"/>
    <n v="2"/>
    <x v="0"/>
    <x v="0"/>
    <x v="1"/>
    <x v="0"/>
    <x v="1"/>
    <x v="0"/>
    <n v="12"/>
    <x v="0"/>
    <x v="3"/>
    <x v="0"/>
    <n v="2"/>
    <x v="1"/>
    <s v="0-8 Years"/>
    <x v="1"/>
    <x v="0"/>
    <x v="1"/>
    <n v="28"/>
    <n v="1"/>
    <n v="2"/>
    <n v="3"/>
    <n v="2"/>
    <n v="4"/>
    <s v="Y"/>
    <n v="3"/>
    <n v="3"/>
    <n v="7"/>
    <n v="3"/>
    <n v="7"/>
    <n v="7"/>
    <n v="7"/>
    <n v="6834"/>
    <n v="1"/>
    <n v="0"/>
    <n v="42"/>
    <n v="19255"/>
    <n v="80"/>
    <n v="1"/>
  </r>
  <r>
    <n v="1928"/>
    <x v="2"/>
    <x v="0"/>
    <x v="1"/>
    <x v="0"/>
    <x v="2"/>
    <x v="3"/>
    <x v="4"/>
    <x v="1"/>
    <x v="1"/>
    <x v="2"/>
    <n v="1"/>
    <x v="6"/>
    <x v="3"/>
    <x v="0"/>
    <x v="1"/>
    <x v="1"/>
    <x v="1"/>
    <n v="17"/>
    <x v="0"/>
    <x v="1"/>
    <x v="0"/>
    <n v="3"/>
    <x v="1"/>
    <s v="0-8 Years"/>
    <x v="2"/>
    <x v="0"/>
    <x v="2"/>
    <n v="29"/>
    <n v="24"/>
    <n v="3"/>
    <n v="3"/>
    <n v="4"/>
    <n v="1"/>
    <s v="Y"/>
    <n v="3"/>
    <n v="4"/>
    <n v="1"/>
    <n v="3"/>
    <n v="1"/>
    <n v="0"/>
    <n v="0"/>
    <n v="1091"/>
    <n v="1"/>
    <n v="0"/>
    <n v="45"/>
    <n v="10642"/>
    <n v="80"/>
    <n v="0"/>
  </r>
  <r>
    <n v="1929"/>
    <x v="1"/>
    <x v="1"/>
    <x v="2"/>
    <x v="0"/>
    <x v="2"/>
    <x v="2"/>
    <x v="0"/>
    <x v="3"/>
    <x v="0"/>
    <x v="3"/>
    <n v="2"/>
    <x v="0"/>
    <x v="2"/>
    <x v="1"/>
    <x v="0"/>
    <x v="2"/>
    <x v="1"/>
    <n v="19"/>
    <x v="0"/>
    <x v="3"/>
    <x v="1"/>
    <n v="1"/>
    <x v="1"/>
    <s v="0-8 Years"/>
    <x v="2"/>
    <x v="0"/>
    <x v="2"/>
    <n v="39"/>
    <n v="21"/>
    <n v="4"/>
    <n v="1"/>
    <n v="1"/>
    <n v="3"/>
    <s v="Y"/>
    <n v="3"/>
    <n v="3"/>
    <n v="10"/>
    <n v="3"/>
    <n v="3"/>
    <n v="2"/>
    <n v="2"/>
    <n v="5736"/>
    <n v="1"/>
    <n v="1"/>
    <n v="32"/>
    <n v="3987"/>
    <n v="80"/>
    <n v="1"/>
  </r>
  <r>
    <n v="1931"/>
    <x v="2"/>
    <x v="1"/>
    <x v="0"/>
    <x v="1"/>
    <x v="0"/>
    <x v="2"/>
    <x v="4"/>
    <x v="0"/>
    <x v="1"/>
    <x v="0"/>
    <n v="1"/>
    <x v="1"/>
    <x v="1"/>
    <x v="1"/>
    <x v="1"/>
    <x v="1"/>
    <x v="1"/>
    <n v="11"/>
    <x v="0"/>
    <x v="3"/>
    <x v="0"/>
    <n v="3"/>
    <x v="2"/>
    <s v="0-8 Years"/>
    <x v="2"/>
    <x v="0"/>
    <x v="2"/>
    <n v="27"/>
    <n v="2"/>
    <n v="4"/>
    <n v="2"/>
    <n v="3"/>
    <n v="2"/>
    <s v="Y"/>
    <n v="3"/>
    <n v="3"/>
    <n v="6"/>
    <n v="2"/>
    <n v="5"/>
    <n v="3"/>
    <n v="2"/>
    <n v="2226"/>
    <n v="1"/>
    <n v="1"/>
    <n v="41"/>
    <n v="6073"/>
    <n v="80"/>
    <n v="1"/>
  </r>
  <r>
    <n v="1932"/>
    <x v="1"/>
    <x v="1"/>
    <x v="1"/>
    <x v="1"/>
    <x v="2"/>
    <x v="2"/>
    <x v="1"/>
    <x v="1"/>
    <x v="1"/>
    <x v="1"/>
    <n v="2"/>
    <x v="1"/>
    <x v="0"/>
    <x v="1"/>
    <x v="0"/>
    <x v="1"/>
    <x v="0"/>
    <n v="15"/>
    <x v="0"/>
    <x v="2"/>
    <x v="1"/>
    <n v="3"/>
    <x v="1"/>
    <s v="9-16 Years"/>
    <x v="5"/>
    <x v="2"/>
    <x v="3"/>
    <n v="34"/>
    <n v="22"/>
    <n v="4"/>
    <n v="3"/>
    <n v="2"/>
    <n v="4"/>
    <s v="Y"/>
    <n v="3"/>
    <n v="2"/>
    <n v="16"/>
    <n v="3"/>
    <n v="15"/>
    <n v="10"/>
    <n v="11"/>
    <n v="5747"/>
    <n v="1"/>
    <n v="6"/>
    <n v="86"/>
    <n v="26496"/>
    <n v="80"/>
    <n v="0"/>
  </r>
  <r>
    <n v="1933"/>
    <x v="2"/>
    <x v="0"/>
    <x v="0"/>
    <x v="0"/>
    <x v="4"/>
    <x v="0"/>
    <x v="3"/>
    <x v="2"/>
    <x v="0"/>
    <x v="0"/>
    <n v="2"/>
    <x v="0"/>
    <x v="2"/>
    <x v="0"/>
    <x v="2"/>
    <x v="8"/>
    <x v="0"/>
    <n v="11"/>
    <x v="0"/>
    <x v="1"/>
    <x v="0"/>
    <n v="0"/>
    <x v="1"/>
    <s v="0-8 Years"/>
    <x v="2"/>
    <x v="0"/>
    <x v="2"/>
    <n v="28"/>
    <n v="13"/>
    <n v="2"/>
    <n v="4"/>
    <n v="3"/>
    <n v="3"/>
    <s v="Y"/>
    <n v="3"/>
    <n v="4"/>
    <n v="6"/>
    <n v="3"/>
    <n v="2"/>
    <n v="0"/>
    <n v="2"/>
    <n v="9854"/>
    <n v="1"/>
    <n v="2"/>
    <n v="84"/>
    <n v="23352"/>
    <n v="80"/>
    <n v="0"/>
  </r>
  <r>
    <n v="1934"/>
    <x v="0"/>
    <x v="1"/>
    <x v="2"/>
    <x v="1"/>
    <x v="4"/>
    <x v="2"/>
    <x v="4"/>
    <x v="1"/>
    <x v="1"/>
    <x v="0"/>
    <n v="2"/>
    <x v="1"/>
    <x v="1"/>
    <x v="1"/>
    <x v="0"/>
    <x v="0"/>
    <x v="1"/>
    <n v="18"/>
    <x v="0"/>
    <x v="3"/>
    <x v="1"/>
    <n v="4"/>
    <x v="3"/>
    <s v="0-8 Years"/>
    <x v="1"/>
    <x v="0"/>
    <x v="1"/>
    <n v="47"/>
    <n v="14"/>
    <n v="4"/>
    <n v="3"/>
    <n v="3"/>
    <n v="2"/>
    <s v="Y"/>
    <n v="3"/>
    <n v="3"/>
    <n v="16"/>
    <n v="4"/>
    <n v="8"/>
    <n v="7"/>
    <n v="7"/>
    <n v="5467"/>
    <n v="1"/>
    <n v="1"/>
    <n v="64"/>
    <n v="2125"/>
    <n v="80"/>
    <n v="1"/>
  </r>
  <r>
    <n v="1935"/>
    <x v="3"/>
    <x v="1"/>
    <x v="0"/>
    <x v="0"/>
    <x v="1"/>
    <x v="4"/>
    <x v="3"/>
    <x v="2"/>
    <x v="0"/>
    <x v="1"/>
    <n v="2"/>
    <x v="0"/>
    <x v="3"/>
    <x v="1"/>
    <x v="0"/>
    <x v="4"/>
    <x v="1"/>
    <n v="16"/>
    <x v="0"/>
    <x v="3"/>
    <x v="0"/>
    <n v="3"/>
    <x v="1"/>
    <s v="0-8 Years"/>
    <x v="2"/>
    <x v="0"/>
    <x v="2"/>
    <n v="56"/>
    <n v="11"/>
    <n v="5"/>
    <n v="4"/>
    <n v="2"/>
    <n v="1"/>
    <s v="Y"/>
    <n v="3"/>
    <n v="3"/>
    <n v="6"/>
    <n v="3"/>
    <n v="0"/>
    <n v="0"/>
    <n v="0"/>
    <n v="5380"/>
    <n v="1"/>
    <n v="0"/>
    <n v="89"/>
    <n v="20328"/>
    <n v="80"/>
    <n v="1"/>
  </r>
  <r>
    <n v="1936"/>
    <x v="1"/>
    <x v="1"/>
    <x v="0"/>
    <x v="1"/>
    <x v="1"/>
    <x v="0"/>
    <x v="2"/>
    <x v="3"/>
    <x v="1"/>
    <x v="0"/>
    <n v="2"/>
    <x v="3"/>
    <x v="3"/>
    <x v="1"/>
    <x v="0"/>
    <x v="1"/>
    <x v="1"/>
    <n v="25"/>
    <x v="1"/>
    <x v="1"/>
    <x v="1"/>
    <n v="3"/>
    <x v="1"/>
    <s v="9-16 Years"/>
    <x v="2"/>
    <x v="1"/>
    <x v="1"/>
    <n v="39"/>
    <n v="9"/>
    <n v="2"/>
    <n v="1"/>
    <n v="3"/>
    <n v="1"/>
    <s v="Y"/>
    <n v="4"/>
    <n v="4"/>
    <n v="10"/>
    <n v="3"/>
    <n v="10"/>
    <n v="0"/>
    <n v="9"/>
    <n v="5151"/>
    <n v="1"/>
    <n v="7"/>
    <n v="87"/>
    <n v="12315"/>
    <n v="80"/>
    <n v="1"/>
  </r>
  <r>
    <n v="1937"/>
    <x v="1"/>
    <x v="1"/>
    <x v="1"/>
    <x v="1"/>
    <x v="1"/>
    <x v="3"/>
    <x v="2"/>
    <x v="2"/>
    <x v="0"/>
    <x v="1"/>
    <n v="2"/>
    <x v="1"/>
    <x v="1"/>
    <x v="2"/>
    <x v="1"/>
    <x v="1"/>
    <x v="0"/>
    <n v="16"/>
    <x v="0"/>
    <x v="3"/>
    <x v="2"/>
    <n v="3"/>
    <x v="1"/>
    <s v="17-24 Years"/>
    <x v="5"/>
    <x v="0"/>
    <x v="1"/>
    <n v="38"/>
    <n v="8"/>
    <n v="3"/>
    <n v="4"/>
    <n v="2"/>
    <n v="2"/>
    <s v="Y"/>
    <n v="3"/>
    <n v="3"/>
    <n v="20"/>
    <n v="3"/>
    <n v="20"/>
    <n v="11"/>
    <n v="7"/>
    <n v="2133"/>
    <n v="1"/>
    <n v="0"/>
    <n v="58"/>
    <n v="18115"/>
    <n v="80"/>
    <n v="1"/>
  </r>
  <r>
    <n v="1938"/>
    <x v="3"/>
    <x v="1"/>
    <x v="0"/>
    <x v="0"/>
    <x v="2"/>
    <x v="3"/>
    <x v="0"/>
    <x v="2"/>
    <x v="0"/>
    <x v="0"/>
    <n v="4"/>
    <x v="5"/>
    <x v="0"/>
    <x v="1"/>
    <x v="4"/>
    <x v="4"/>
    <x v="0"/>
    <n v="13"/>
    <x v="0"/>
    <x v="3"/>
    <x v="3"/>
    <n v="2"/>
    <x v="2"/>
    <s v="0-8 Years"/>
    <x v="2"/>
    <x v="0"/>
    <x v="2"/>
    <n v="58"/>
    <n v="21"/>
    <n v="3"/>
    <n v="4"/>
    <n v="3"/>
    <n v="4"/>
    <s v="Y"/>
    <n v="3"/>
    <n v="3"/>
    <n v="29"/>
    <n v="2"/>
    <n v="1"/>
    <n v="0"/>
    <n v="0"/>
    <n v="17875"/>
    <n v="1"/>
    <n v="0"/>
    <n v="72"/>
    <n v="11761"/>
    <n v="80"/>
    <n v="1"/>
  </r>
  <r>
    <n v="1939"/>
    <x v="1"/>
    <x v="0"/>
    <x v="1"/>
    <x v="1"/>
    <x v="0"/>
    <x v="0"/>
    <x v="0"/>
    <x v="3"/>
    <x v="0"/>
    <x v="2"/>
    <n v="1"/>
    <x v="1"/>
    <x v="2"/>
    <x v="0"/>
    <x v="1"/>
    <x v="8"/>
    <x v="0"/>
    <n v="14"/>
    <x v="0"/>
    <x v="0"/>
    <x v="0"/>
    <n v="2"/>
    <x v="1"/>
    <s v="0-8 Years"/>
    <x v="2"/>
    <x v="0"/>
    <x v="2"/>
    <n v="32"/>
    <n v="5"/>
    <n v="2"/>
    <n v="1"/>
    <n v="4"/>
    <n v="3"/>
    <s v="Y"/>
    <n v="3"/>
    <n v="1"/>
    <n v="8"/>
    <n v="3"/>
    <n v="4"/>
    <n v="1"/>
    <n v="3"/>
    <n v="2432"/>
    <n v="1"/>
    <n v="0"/>
    <n v="47"/>
    <n v="15318"/>
    <n v="80"/>
    <n v="0"/>
  </r>
  <r>
    <n v="1940"/>
    <x v="1"/>
    <x v="1"/>
    <x v="0"/>
    <x v="1"/>
    <x v="1"/>
    <x v="0"/>
    <x v="0"/>
    <x v="0"/>
    <x v="1"/>
    <x v="0"/>
    <n v="1"/>
    <x v="1"/>
    <x v="0"/>
    <x v="2"/>
    <x v="0"/>
    <x v="6"/>
    <x v="1"/>
    <n v="19"/>
    <x v="0"/>
    <x v="1"/>
    <x v="1"/>
    <n v="0"/>
    <x v="3"/>
    <s v="0-8 Years"/>
    <x v="2"/>
    <x v="0"/>
    <x v="2"/>
    <n v="38"/>
    <n v="9"/>
    <n v="2"/>
    <n v="2"/>
    <n v="3"/>
    <n v="4"/>
    <s v="Y"/>
    <n v="3"/>
    <n v="4"/>
    <n v="10"/>
    <n v="4"/>
    <n v="5"/>
    <n v="2"/>
    <n v="3"/>
    <n v="4771"/>
    <n v="1"/>
    <n v="0"/>
    <n v="71"/>
    <n v="14293"/>
    <n v="80"/>
    <n v="2"/>
  </r>
  <r>
    <n v="1941"/>
    <x v="0"/>
    <x v="1"/>
    <x v="1"/>
    <x v="1"/>
    <x v="0"/>
    <x v="1"/>
    <x v="0"/>
    <x v="0"/>
    <x v="1"/>
    <x v="0"/>
    <n v="5"/>
    <x v="7"/>
    <x v="0"/>
    <x v="1"/>
    <x v="4"/>
    <x v="8"/>
    <x v="1"/>
    <n v="15"/>
    <x v="0"/>
    <x v="1"/>
    <x v="3"/>
    <n v="3"/>
    <x v="1"/>
    <s v="0-8 Years"/>
    <x v="0"/>
    <x v="2"/>
    <x v="2"/>
    <n v="49"/>
    <n v="2"/>
    <n v="1"/>
    <n v="2"/>
    <n v="3"/>
    <n v="4"/>
    <s v="Y"/>
    <n v="3"/>
    <n v="4"/>
    <n v="28"/>
    <n v="3"/>
    <n v="5"/>
    <n v="4"/>
    <n v="3"/>
    <n v="19161"/>
    <n v="1"/>
    <n v="4"/>
    <n v="42"/>
    <n v="13738"/>
    <n v="80"/>
    <n v="0"/>
  </r>
  <r>
    <n v="1943"/>
    <x v="0"/>
    <x v="1"/>
    <x v="0"/>
    <x v="0"/>
    <x v="1"/>
    <x v="2"/>
    <x v="3"/>
    <x v="0"/>
    <x v="1"/>
    <x v="0"/>
    <n v="2"/>
    <x v="0"/>
    <x v="0"/>
    <x v="2"/>
    <x v="0"/>
    <x v="8"/>
    <x v="0"/>
    <n v="12"/>
    <x v="0"/>
    <x v="3"/>
    <x v="1"/>
    <n v="4"/>
    <x v="1"/>
    <s v="0-8 Years"/>
    <x v="2"/>
    <x v="0"/>
    <x v="2"/>
    <n v="42"/>
    <n v="12"/>
    <n v="4"/>
    <n v="2"/>
    <n v="3"/>
    <n v="4"/>
    <s v="Y"/>
    <n v="3"/>
    <n v="3"/>
    <n v="14"/>
    <n v="3"/>
    <n v="0"/>
    <n v="0"/>
    <n v="0"/>
    <n v="5087"/>
    <n v="1"/>
    <n v="0"/>
    <n v="77"/>
    <n v="2900"/>
    <n v="80"/>
    <n v="2"/>
  </r>
  <r>
    <n v="1944"/>
    <x v="2"/>
    <x v="0"/>
    <x v="1"/>
    <x v="2"/>
    <x v="2"/>
    <x v="3"/>
    <x v="5"/>
    <x v="3"/>
    <x v="0"/>
    <x v="1"/>
    <n v="1"/>
    <x v="8"/>
    <x v="1"/>
    <x v="1"/>
    <x v="1"/>
    <x v="1"/>
    <x v="1"/>
    <n v="12"/>
    <x v="0"/>
    <x v="0"/>
    <x v="0"/>
    <n v="2"/>
    <x v="1"/>
    <s v="0-8 Years"/>
    <x v="2"/>
    <x v="0"/>
    <x v="2"/>
    <n v="27"/>
    <n v="22"/>
    <n v="3"/>
    <n v="1"/>
    <n v="2"/>
    <n v="2"/>
    <s v="Y"/>
    <n v="3"/>
    <n v="1"/>
    <n v="1"/>
    <n v="3"/>
    <n v="1"/>
    <n v="0"/>
    <n v="0"/>
    <n v="2863"/>
    <n v="1"/>
    <n v="0"/>
    <n v="58"/>
    <n v="19555"/>
    <n v="80"/>
    <n v="0"/>
  </r>
  <r>
    <n v="1945"/>
    <x v="1"/>
    <x v="1"/>
    <x v="0"/>
    <x v="0"/>
    <x v="4"/>
    <x v="2"/>
    <x v="2"/>
    <x v="0"/>
    <x v="1"/>
    <x v="0"/>
    <n v="2"/>
    <x v="0"/>
    <x v="3"/>
    <x v="1"/>
    <x v="0"/>
    <x v="1"/>
    <x v="1"/>
    <n v="16"/>
    <x v="0"/>
    <x v="1"/>
    <x v="0"/>
    <n v="2"/>
    <x v="0"/>
    <s v="0-8 Years"/>
    <x v="2"/>
    <x v="0"/>
    <x v="0"/>
    <n v="35"/>
    <n v="18"/>
    <n v="4"/>
    <n v="2"/>
    <n v="3"/>
    <n v="1"/>
    <s v="Y"/>
    <n v="3"/>
    <n v="4"/>
    <n v="6"/>
    <n v="1"/>
    <n v="5"/>
    <n v="3"/>
    <n v="4"/>
    <n v="5561"/>
    <n v="1"/>
    <n v="0"/>
    <n v="71"/>
    <n v="15975"/>
    <n v="80"/>
    <n v="1"/>
  </r>
  <r>
    <n v="1947"/>
    <x v="2"/>
    <x v="1"/>
    <x v="2"/>
    <x v="1"/>
    <x v="4"/>
    <x v="3"/>
    <x v="2"/>
    <x v="1"/>
    <x v="1"/>
    <x v="0"/>
    <n v="1"/>
    <x v="1"/>
    <x v="2"/>
    <x v="0"/>
    <x v="1"/>
    <x v="1"/>
    <x v="1"/>
    <n v="14"/>
    <x v="0"/>
    <x v="3"/>
    <x v="0"/>
    <n v="3"/>
    <x v="2"/>
    <s v="0-8 Years"/>
    <x v="2"/>
    <x v="0"/>
    <x v="0"/>
    <n v="28"/>
    <n v="16"/>
    <n v="3"/>
    <n v="3"/>
    <n v="3"/>
    <n v="3"/>
    <s v="Y"/>
    <n v="3"/>
    <n v="3"/>
    <n v="5"/>
    <n v="2"/>
    <n v="5"/>
    <n v="3"/>
    <n v="4"/>
    <n v="2144"/>
    <n v="1"/>
    <n v="1"/>
    <n v="49"/>
    <n v="2122"/>
    <n v="80"/>
    <n v="0"/>
  </r>
  <r>
    <n v="1948"/>
    <x v="1"/>
    <x v="1"/>
    <x v="2"/>
    <x v="1"/>
    <x v="0"/>
    <x v="0"/>
    <x v="2"/>
    <x v="1"/>
    <x v="1"/>
    <x v="0"/>
    <n v="1"/>
    <x v="1"/>
    <x v="3"/>
    <x v="2"/>
    <x v="1"/>
    <x v="1"/>
    <x v="0"/>
    <n v="13"/>
    <x v="0"/>
    <x v="1"/>
    <x v="0"/>
    <n v="3"/>
    <x v="3"/>
    <s v="0-8 Years"/>
    <x v="2"/>
    <x v="0"/>
    <x v="2"/>
    <n v="31"/>
    <n v="3"/>
    <n v="2"/>
    <n v="3"/>
    <n v="3"/>
    <n v="1"/>
    <s v="Y"/>
    <n v="3"/>
    <n v="4"/>
    <n v="4"/>
    <n v="4"/>
    <n v="4"/>
    <n v="2"/>
    <n v="3"/>
    <n v="3065"/>
    <n v="1"/>
    <n v="2"/>
    <n v="48"/>
    <n v="3995"/>
    <n v="80"/>
    <n v="1"/>
  </r>
  <r>
    <n v="1949"/>
    <x v="1"/>
    <x v="1"/>
    <x v="2"/>
    <x v="1"/>
    <x v="1"/>
    <x v="2"/>
    <x v="0"/>
    <x v="3"/>
    <x v="1"/>
    <x v="2"/>
    <n v="1"/>
    <x v="2"/>
    <x v="1"/>
    <x v="1"/>
    <x v="1"/>
    <x v="1"/>
    <x v="1"/>
    <n v="22"/>
    <x v="1"/>
    <x v="2"/>
    <x v="0"/>
    <n v="3"/>
    <x v="1"/>
    <s v="0-8 Years"/>
    <x v="0"/>
    <x v="0"/>
    <x v="2"/>
    <n v="36"/>
    <n v="9"/>
    <n v="4"/>
    <n v="1"/>
    <n v="4"/>
    <n v="2"/>
    <s v="Y"/>
    <n v="4"/>
    <n v="2"/>
    <n v="5"/>
    <n v="3"/>
    <n v="5"/>
    <n v="4"/>
    <n v="2"/>
    <n v="2810"/>
    <n v="1"/>
    <n v="0"/>
    <n v="66"/>
    <n v="9238"/>
    <n v="80"/>
    <n v="0"/>
  </r>
  <r>
    <n v="1950"/>
    <x v="1"/>
    <x v="1"/>
    <x v="0"/>
    <x v="0"/>
    <x v="0"/>
    <x v="3"/>
    <x v="3"/>
    <x v="3"/>
    <x v="1"/>
    <x v="0"/>
    <n v="3"/>
    <x v="0"/>
    <x v="0"/>
    <x v="0"/>
    <x v="2"/>
    <x v="1"/>
    <x v="1"/>
    <n v="21"/>
    <x v="1"/>
    <x v="0"/>
    <x v="1"/>
    <n v="3"/>
    <x v="2"/>
    <s v="9-16 Years"/>
    <x v="1"/>
    <x v="0"/>
    <x v="2"/>
    <n v="34"/>
    <n v="1"/>
    <n v="3"/>
    <n v="1"/>
    <n v="3"/>
    <n v="4"/>
    <s v="Y"/>
    <n v="4"/>
    <n v="1"/>
    <n v="14"/>
    <n v="2"/>
    <n v="14"/>
    <n v="8"/>
    <n v="1"/>
    <n v="9888"/>
    <n v="1"/>
    <n v="2"/>
    <n v="32"/>
    <n v="6770"/>
    <n v="80"/>
    <n v="0"/>
  </r>
  <r>
    <n v="1951"/>
    <x v="1"/>
    <x v="1"/>
    <x v="0"/>
    <x v="0"/>
    <x v="4"/>
    <x v="2"/>
    <x v="2"/>
    <x v="2"/>
    <x v="1"/>
    <x v="0"/>
    <n v="3"/>
    <x v="0"/>
    <x v="2"/>
    <x v="2"/>
    <x v="2"/>
    <x v="1"/>
    <x v="1"/>
    <n v="18"/>
    <x v="0"/>
    <x v="3"/>
    <x v="1"/>
    <n v="2"/>
    <x v="2"/>
    <s v="0-8 Years"/>
    <x v="1"/>
    <x v="0"/>
    <x v="2"/>
    <n v="34"/>
    <n v="13"/>
    <n v="4"/>
    <n v="4"/>
    <n v="3"/>
    <n v="3"/>
    <s v="Y"/>
    <n v="3"/>
    <n v="3"/>
    <n v="9"/>
    <n v="2"/>
    <n v="8"/>
    <n v="7"/>
    <n v="1"/>
    <n v="8628"/>
    <n v="1"/>
    <n v="1"/>
    <n v="39"/>
    <n v="22914"/>
    <n v="80"/>
    <n v="1"/>
  </r>
  <r>
    <n v="1952"/>
    <x v="2"/>
    <x v="1"/>
    <x v="0"/>
    <x v="1"/>
    <x v="0"/>
    <x v="3"/>
    <x v="2"/>
    <x v="1"/>
    <x v="1"/>
    <x v="0"/>
    <n v="1"/>
    <x v="2"/>
    <x v="3"/>
    <x v="0"/>
    <x v="1"/>
    <x v="1"/>
    <x v="1"/>
    <n v="13"/>
    <x v="0"/>
    <x v="1"/>
    <x v="0"/>
    <n v="6"/>
    <x v="2"/>
    <s v="0-8 Years"/>
    <x v="1"/>
    <x v="1"/>
    <x v="0"/>
    <n v="26"/>
    <n v="1"/>
    <n v="3"/>
    <n v="3"/>
    <n v="3"/>
    <n v="1"/>
    <s v="Y"/>
    <n v="3"/>
    <n v="4"/>
    <n v="8"/>
    <n v="2"/>
    <n v="7"/>
    <n v="7"/>
    <n v="6"/>
    <n v="2867"/>
    <n v="1"/>
    <n v="7"/>
    <n v="95"/>
    <n v="20006"/>
    <n v="80"/>
    <n v="0"/>
  </r>
  <r>
    <n v="1954"/>
    <x v="2"/>
    <x v="1"/>
    <x v="0"/>
    <x v="1"/>
    <x v="0"/>
    <x v="3"/>
    <x v="0"/>
    <x v="3"/>
    <x v="1"/>
    <x v="0"/>
    <n v="2"/>
    <x v="4"/>
    <x v="3"/>
    <x v="1"/>
    <x v="0"/>
    <x v="1"/>
    <x v="1"/>
    <n v="12"/>
    <x v="0"/>
    <x v="0"/>
    <x v="0"/>
    <n v="5"/>
    <x v="2"/>
    <s v="0-8 Years"/>
    <x v="2"/>
    <x v="0"/>
    <x v="2"/>
    <n v="29"/>
    <n v="1"/>
    <n v="3"/>
    <n v="1"/>
    <n v="3"/>
    <n v="1"/>
    <s v="Y"/>
    <n v="3"/>
    <n v="1"/>
    <n v="6"/>
    <n v="2"/>
    <n v="5"/>
    <n v="3"/>
    <n v="2"/>
    <n v="5373"/>
    <n v="1"/>
    <n v="0"/>
    <n v="89"/>
    <n v="6225"/>
    <n v="80"/>
    <n v="1"/>
  </r>
  <r>
    <n v="1955"/>
    <x v="1"/>
    <x v="1"/>
    <x v="2"/>
    <x v="1"/>
    <x v="4"/>
    <x v="2"/>
    <x v="2"/>
    <x v="1"/>
    <x v="0"/>
    <x v="0"/>
    <n v="2"/>
    <x v="4"/>
    <x v="0"/>
    <x v="2"/>
    <x v="0"/>
    <x v="5"/>
    <x v="1"/>
    <n v="18"/>
    <x v="0"/>
    <x v="2"/>
    <x v="1"/>
    <n v="6"/>
    <x v="1"/>
    <s v="0-8 Years"/>
    <x v="2"/>
    <x v="0"/>
    <x v="2"/>
    <n v="32"/>
    <n v="15"/>
    <n v="4"/>
    <n v="3"/>
    <n v="3"/>
    <n v="4"/>
    <s v="Y"/>
    <n v="3"/>
    <n v="2"/>
    <n v="9"/>
    <n v="3"/>
    <n v="5"/>
    <n v="1"/>
    <n v="2"/>
    <n v="6667"/>
    <n v="1"/>
    <n v="1"/>
    <n v="34"/>
    <n v="16542"/>
    <n v="80"/>
    <n v="1"/>
  </r>
  <r>
    <n v="1956"/>
    <x v="1"/>
    <x v="1"/>
    <x v="1"/>
    <x v="1"/>
    <x v="0"/>
    <x v="3"/>
    <x v="0"/>
    <x v="2"/>
    <x v="1"/>
    <x v="3"/>
    <n v="2"/>
    <x v="1"/>
    <x v="3"/>
    <x v="1"/>
    <x v="0"/>
    <x v="1"/>
    <x v="1"/>
    <n v="21"/>
    <x v="1"/>
    <x v="2"/>
    <x v="1"/>
    <n v="6"/>
    <x v="1"/>
    <s v="9-16 Years"/>
    <x v="1"/>
    <x v="1"/>
    <x v="1"/>
    <n v="31"/>
    <n v="1"/>
    <n v="3"/>
    <n v="4"/>
    <n v="1"/>
    <n v="1"/>
    <s v="Y"/>
    <n v="4"/>
    <n v="2"/>
    <n v="10"/>
    <n v="3"/>
    <n v="10"/>
    <n v="8"/>
    <n v="7"/>
    <n v="5003"/>
    <n v="1"/>
    <n v="8"/>
    <n v="48"/>
    <n v="5771"/>
    <n v="80"/>
    <n v="0"/>
  </r>
  <r>
    <n v="1960"/>
    <x v="2"/>
    <x v="0"/>
    <x v="0"/>
    <x v="1"/>
    <x v="4"/>
    <x v="3"/>
    <x v="4"/>
    <x v="1"/>
    <x v="1"/>
    <x v="1"/>
    <n v="1"/>
    <x v="2"/>
    <x v="0"/>
    <x v="2"/>
    <x v="1"/>
    <x v="5"/>
    <x v="1"/>
    <n v="12"/>
    <x v="0"/>
    <x v="0"/>
    <x v="0"/>
    <n v="2"/>
    <x v="2"/>
    <s v="0-8 Years"/>
    <x v="2"/>
    <x v="0"/>
    <x v="2"/>
    <n v="28"/>
    <n v="17"/>
    <n v="3"/>
    <n v="3"/>
    <n v="2"/>
    <n v="4"/>
    <s v="Y"/>
    <n v="3"/>
    <n v="1"/>
    <n v="6"/>
    <n v="2"/>
    <n v="4"/>
    <n v="1"/>
    <n v="3"/>
    <n v="2367"/>
    <n v="1"/>
    <n v="0"/>
    <n v="32"/>
    <n v="18779"/>
    <n v="80"/>
    <n v="1"/>
  </r>
  <r>
    <n v="1961"/>
    <x v="1"/>
    <x v="1"/>
    <x v="0"/>
    <x v="0"/>
    <x v="0"/>
    <x v="3"/>
    <x v="0"/>
    <x v="3"/>
    <x v="1"/>
    <x v="1"/>
    <n v="1"/>
    <x v="6"/>
    <x v="3"/>
    <x v="0"/>
    <x v="1"/>
    <x v="4"/>
    <x v="1"/>
    <n v="14"/>
    <x v="0"/>
    <x v="0"/>
    <x v="2"/>
    <n v="3"/>
    <x v="2"/>
    <s v="0-8 Years"/>
    <x v="2"/>
    <x v="0"/>
    <x v="2"/>
    <n v="38"/>
    <n v="1"/>
    <n v="3"/>
    <n v="1"/>
    <n v="2"/>
    <n v="1"/>
    <s v="Y"/>
    <n v="3"/>
    <n v="1"/>
    <n v="20"/>
    <n v="2"/>
    <n v="1"/>
    <n v="0"/>
    <n v="0"/>
    <n v="2858"/>
    <n v="1"/>
    <n v="0"/>
    <n v="59"/>
    <n v="11473"/>
    <n v="80"/>
    <n v="0"/>
  </r>
  <r>
    <n v="1962"/>
    <x v="1"/>
    <x v="1"/>
    <x v="0"/>
    <x v="0"/>
    <x v="1"/>
    <x v="2"/>
    <x v="0"/>
    <x v="1"/>
    <x v="0"/>
    <x v="0"/>
    <n v="2"/>
    <x v="0"/>
    <x v="0"/>
    <x v="1"/>
    <x v="0"/>
    <x v="1"/>
    <x v="0"/>
    <n v="11"/>
    <x v="0"/>
    <x v="1"/>
    <x v="1"/>
    <n v="2"/>
    <x v="1"/>
    <s v="9-16 Years"/>
    <x v="1"/>
    <x v="0"/>
    <x v="1"/>
    <n v="35"/>
    <n v="7"/>
    <n v="4"/>
    <n v="3"/>
    <n v="3"/>
    <n v="4"/>
    <s v="Y"/>
    <n v="3"/>
    <n v="4"/>
    <n v="10"/>
    <n v="3"/>
    <n v="10"/>
    <n v="8"/>
    <n v="9"/>
    <n v="5204"/>
    <n v="1"/>
    <n v="0"/>
    <n v="55"/>
    <n v="13586"/>
    <n v="80"/>
    <n v="0"/>
  </r>
  <r>
    <n v="1965"/>
    <x v="2"/>
    <x v="1"/>
    <x v="0"/>
    <x v="0"/>
    <x v="1"/>
    <x v="3"/>
    <x v="3"/>
    <x v="2"/>
    <x v="1"/>
    <x v="0"/>
    <n v="2"/>
    <x v="0"/>
    <x v="0"/>
    <x v="0"/>
    <x v="0"/>
    <x v="1"/>
    <x v="1"/>
    <n v="14"/>
    <x v="0"/>
    <x v="0"/>
    <x v="0"/>
    <n v="5"/>
    <x v="1"/>
    <s v="0-8 Years"/>
    <x v="1"/>
    <x v="0"/>
    <x v="1"/>
    <n v="27"/>
    <n v="9"/>
    <n v="3"/>
    <n v="4"/>
    <n v="3"/>
    <n v="4"/>
    <s v="Y"/>
    <n v="3"/>
    <n v="1"/>
    <n v="7"/>
    <n v="3"/>
    <n v="7"/>
    <n v="7"/>
    <n v="7"/>
    <n v="4105"/>
    <n v="1"/>
    <n v="0"/>
    <n v="44"/>
    <n v="5099"/>
    <n v="80"/>
    <n v="0"/>
  </r>
  <r>
    <n v="1966"/>
    <x v="1"/>
    <x v="1"/>
    <x v="0"/>
    <x v="1"/>
    <x v="0"/>
    <x v="2"/>
    <x v="0"/>
    <x v="2"/>
    <x v="1"/>
    <x v="1"/>
    <n v="2"/>
    <x v="3"/>
    <x v="0"/>
    <x v="0"/>
    <x v="2"/>
    <x v="0"/>
    <x v="1"/>
    <n v="24"/>
    <x v="1"/>
    <x v="2"/>
    <x v="0"/>
    <n v="1"/>
    <x v="1"/>
    <s v="0-8 Years"/>
    <x v="2"/>
    <x v="0"/>
    <x v="2"/>
    <n v="32"/>
    <n v="5"/>
    <n v="4"/>
    <n v="4"/>
    <n v="2"/>
    <n v="4"/>
    <s v="Y"/>
    <n v="4"/>
    <n v="2"/>
    <n v="8"/>
    <n v="3"/>
    <n v="1"/>
    <n v="0"/>
    <n v="0"/>
    <n v="9679"/>
    <n v="1"/>
    <n v="0"/>
    <n v="56"/>
    <n v="10138"/>
    <n v="80"/>
    <n v="0"/>
  </r>
  <r>
    <n v="1967"/>
    <x v="1"/>
    <x v="0"/>
    <x v="1"/>
    <x v="0"/>
    <x v="3"/>
    <x v="2"/>
    <x v="3"/>
    <x v="3"/>
    <x v="1"/>
    <x v="0"/>
    <n v="2"/>
    <x v="0"/>
    <x v="0"/>
    <x v="1"/>
    <x v="0"/>
    <x v="1"/>
    <x v="0"/>
    <n v="11"/>
    <x v="0"/>
    <x v="3"/>
    <x v="1"/>
    <n v="4"/>
    <x v="1"/>
    <s v="9-16 Years"/>
    <x v="1"/>
    <x v="0"/>
    <x v="1"/>
    <n v="31"/>
    <n v="26"/>
    <n v="4"/>
    <n v="1"/>
    <n v="3"/>
    <n v="4"/>
    <s v="Y"/>
    <n v="3"/>
    <n v="3"/>
    <n v="10"/>
    <n v="3"/>
    <n v="10"/>
    <n v="7"/>
    <n v="8"/>
    <n v="5617"/>
    <n v="1"/>
    <n v="0"/>
    <n v="63"/>
    <n v="21075"/>
    <n v="80"/>
    <n v="0"/>
  </r>
  <r>
    <n v="1968"/>
    <x v="3"/>
    <x v="0"/>
    <x v="0"/>
    <x v="0"/>
    <x v="2"/>
    <x v="2"/>
    <x v="0"/>
    <x v="3"/>
    <x v="1"/>
    <x v="0"/>
    <n v="3"/>
    <x v="0"/>
    <x v="3"/>
    <x v="0"/>
    <x v="2"/>
    <x v="2"/>
    <x v="0"/>
    <n v="13"/>
    <x v="0"/>
    <x v="2"/>
    <x v="1"/>
    <n v="2"/>
    <x v="2"/>
    <s v="0-8 Years"/>
    <x v="2"/>
    <x v="0"/>
    <x v="2"/>
    <n v="53"/>
    <n v="24"/>
    <n v="4"/>
    <n v="1"/>
    <n v="3"/>
    <n v="1"/>
    <s v="Y"/>
    <n v="3"/>
    <n v="2"/>
    <n v="15"/>
    <n v="2"/>
    <n v="2"/>
    <n v="2"/>
    <n v="2"/>
    <n v="10448"/>
    <n v="1"/>
    <n v="2"/>
    <n v="66"/>
    <n v="5843"/>
    <n v="80"/>
    <n v="0"/>
  </r>
  <r>
    <n v="1969"/>
    <x v="3"/>
    <x v="1"/>
    <x v="0"/>
    <x v="1"/>
    <x v="1"/>
    <x v="0"/>
    <x v="0"/>
    <x v="3"/>
    <x v="0"/>
    <x v="0"/>
    <n v="2"/>
    <x v="1"/>
    <x v="2"/>
    <x v="1"/>
    <x v="1"/>
    <x v="8"/>
    <x v="1"/>
    <n v="11"/>
    <x v="0"/>
    <x v="3"/>
    <x v="1"/>
    <n v="6"/>
    <x v="2"/>
    <s v="0-8 Years"/>
    <x v="2"/>
    <x v="0"/>
    <x v="2"/>
    <n v="54"/>
    <n v="9"/>
    <n v="2"/>
    <n v="1"/>
    <n v="3"/>
    <n v="3"/>
    <s v="Y"/>
    <n v="3"/>
    <n v="3"/>
    <n v="9"/>
    <n v="2"/>
    <n v="4"/>
    <n v="3"/>
    <n v="3"/>
    <n v="2897"/>
    <n v="1"/>
    <n v="2"/>
    <n v="67"/>
    <n v="22474"/>
    <n v="80"/>
    <n v="2"/>
  </r>
  <r>
    <n v="1970"/>
    <x v="1"/>
    <x v="1"/>
    <x v="1"/>
    <x v="1"/>
    <x v="1"/>
    <x v="0"/>
    <x v="0"/>
    <x v="2"/>
    <x v="1"/>
    <x v="0"/>
    <n v="2"/>
    <x v="4"/>
    <x v="2"/>
    <x v="2"/>
    <x v="0"/>
    <x v="1"/>
    <x v="1"/>
    <n v="20"/>
    <x v="1"/>
    <x v="3"/>
    <x v="1"/>
    <n v="2"/>
    <x v="1"/>
    <s v="9-16 Years"/>
    <x v="1"/>
    <x v="0"/>
    <x v="1"/>
    <n v="33"/>
    <n v="7"/>
    <n v="2"/>
    <n v="4"/>
    <n v="3"/>
    <n v="3"/>
    <s v="Y"/>
    <n v="4"/>
    <n v="3"/>
    <n v="9"/>
    <n v="3"/>
    <n v="9"/>
    <n v="7"/>
    <n v="8"/>
    <n v="5968"/>
    <n v="1"/>
    <n v="2"/>
    <n v="36"/>
    <n v="18079"/>
    <n v="80"/>
    <n v="3"/>
  </r>
  <r>
    <n v="1971"/>
    <x v="0"/>
    <x v="1"/>
    <x v="0"/>
    <x v="1"/>
    <x v="1"/>
    <x v="3"/>
    <x v="0"/>
    <x v="3"/>
    <x v="1"/>
    <x v="0"/>
    <n v="3"/>
    <x v="4"/>
    <x v="2"/>
    <x v="1"/>
    <x v="0"/>
    <x v="1"/>
    <x v="1"/>
    <n v="17"/>
    <x v="0"/>
    <x v="2"/>
    <x v="1"/>
    <n v="1"/>
    <x v="1"/>
    <s v="9-16 Years"/>
    <x v="1"/>
    <x v="0"/>
    <x v="1"/>
    <n v="43"/>
    <n v="11"/>
    <n v="3"/>
    <n v="1"/>
    <n v="3"/>
    <n v="3"/>
    <s v="Y"/>
    <n v="3"/>
    <n v="2"/>
    <n v="10"/>
    <n v="3"/>
    <n v="10"/>
    <n v="9"/>
    <n v="9"/>
    <n v="7510"/>
    <n v="1"/>
    <n v="0"/>
    <n v="30"/>
    <n v="16873"/>
    <n v="80"/>
    <n v="1"/>
  </r>
  <r>
    <n v="1972"/>
    <x v="1"/>
    <x v="1"/>
    <x v="1"/>
    <x v="2"/>
    <x v="0"/>
    <x v="2"/>
    <x v="1"/>
    <x v="2"/>
    <x v="1"/>
    <x v="0"/>
    <n v="1"/>
    <x v="8"/>
    <x v="1"/>
    <x v="1"/>
    <x v="1"/>
    <x v="1"/>
    <x v="0"/>
    <n v="11"/>
    <x v="0"/>
    <x v="2"/>
    <x v="0"/>
    <n v="2"/>
    <x v="1"/>
    <s v="0-8 Years"/>
    <x v="2"/>
    <x v="0"/>
    <x v="2"/>
    <n v="38"/>
    <n v="1"/>
    <n v="4"/>
    <n v="4"/>
    <n v="3"/>
    <n v="2"/>
    <s v="Y"/>
    <n v="3"/>
    <n v="2"/>
    <n v="7"/>
    <n v="3"/>
    <n v="6"/>
    <n v="2"/>
    <n v="2"/>
    <n v="2991"/>
    <n v="1"/>
    <n v="1"/>
    <n v="88"/>
    <n v="5224"/>
    <n v="80"/>
    <n v="1"/>
  </r>
  <r>
    <n v="1973"/>
    <x v="3"/>
    <x v="1"/>
    <x v="0"/>
    <x v="2"/>
    <x v="3"/>
    <x v="2"/>
    <x v="5"/>
    <x v="1"/>
    <x v="1"/>
    <x v="2"/>
    <n v="5"/>
    <x v="5"/>
    <x v="1"/>
    <x v="1"/>
    <x v="4"/>
    <x v="4"/>
    <x v="0"/>
    <n v="18"/>
    <x v="0"/>
    <x v="0"/>
    <x v="4"/>
    <n v="0"/>
    <x v="1"/>
    <s v="9-16 Years"/>
    <x v="1"/>
    <x v="0"/>
    <x v="0"/>
    <n v="55"/>
    <n v="26"/>
    <n v="4"/>
    <n v="3"/>
    <n v="4"/>
    <n v="2"/>
    <s v="Y"/>
    <n v="3"/>
    <n v="1"/>
    <n v="35"/>
    <n v="3"/>
    <n v="10"/>
    <n v="9"/>
    <n v="4"/>
    <n v="19636"/>
    <n v="1"/>
    <n v="1"/>
    <n v="71"/>
    <n v="25811"/>
    <n v="80"/>
    <n v="1"/>
  </r>
  <r>
    <n v="1974"/>
    <x v="1"/>
    <x v="1"/>
    <x v="0"/>
    <x v="1"/>
    <x v="0"/>
    <x v="1"/>
    <x v="2"/>
    <x v="2"/>
    <x v="0"/>
    <x v="3"/>
    <n v="1"/>
    <x v="2"/>
    <x v="0"/>
    <x v="2"/>
    <x v="1"/>
    <x v="1"/>
    <x v="0"/>
    <n v="11"/>
    <x v="0"/>
    <x v="3"/>
    <x v="0"/>
    <n v="4"/>
    <x v="1"/>
    <s v="0-8 Years"/>
    <x v="2"/>
    <x v="0"/>
    <x v="2"/>
    <n v="31"/>
    <n v="2"/>
    <n v="1"/>
    <n v="4"/>
    <n v="1"/>
    <n v="4"/>
    <s v="Y"/>
    <n v="3"/>
    <n v="3"/>
    <n v="1"/>
    <n v="3"/>
    <n v="1"/>
    <n v="0"/>
    <n v="0"/>
    <n v="1129"/>
    <n v="1"/>
    <n v="0"/>
    <n v="59"/>
    <n v="17536"/>
    <n v="80"/>
    <n v="3"/>
  </r>
  <r>
    <n v="1975"/>
    <x v="1"/>
    <x v="1"/>
    <x v="0"/>
    <x v="0"/>
    <x v="4"/>
    <x v="2"/>
    <x v="3"/>
    <x v="0"/>
    <x v="1"/>
    <x v="0"/>
    <n v="4"/>
    <x v="0"/>
    <x v="3"/>
    <x v="0"/>
    <x v="3"/>
    <x v="1"/>
    <x v="1"/>
    <n v="12"/>
    <x v="0"/>
    <x v="0"/>
    <x v="2"/>
    <n v="3"/>
    <x v="1"/>
    <s v="17-24 Years"/>
    <x v="1"/>
    <x v="4"/>
    <x v="3"/>
    <n v="39"/>
    <n v="15"/>
    <n v="4"/>
    <n v="2"/>
    <n v="3"/>
    <n v="1"/>
    <s v="Y"/>
    <n v="3"/>
    <n v="1"/>
    <n v="21"/>
    <n v="3"/>
    <n v="20"/>
    <n v="8"/>
    <n v="10"/>
    <n v="13341"/>
    <n v="1"/>
    <n v="11"/>
    <n v="77"/>
    <n v="25098"/>
    <n v="80"/>
    <n v="0"/>
  </r>
  <r>
    <n v="1976"/>
    <x v="0"/>
    <x v="1"/>
    <x v="2"/>
    <x v="1"/>
    <x v="2"/>
    <x v="0"/>
    <x v="0"/>
    <x v="2"/>
    <x v="1"/>
    <x v="1"/>
    <n v="2"/>
    <x v="1"/>
    <x v="2"/>
    <x v="0"/>
    <x v="0"/>
    <x v="1"/>
    <x v="1"/>
    <n v="12"/>
    <x v="0"/>
    <x v="1"/>
    <x v="2"/>
    <n v="2"/>
    <x v="1"/>
    <s v="17-24 Years"/>
    <x v="1"/>
    <x v="0"/>
    <x v="1"/>
    <n v="42"/>
    <n v="23"/>
    <n v="2"/>
    <n v="4"/>
    <n v="2"/>
    <n v="3"/>
    <s v="Y"/>
    <n v="3"/>
    <n v="4"/>
    <n v="20"/>
    <n v="3"/>
    <n v="20"/>
    <n v="9"/>
    <n v="7"/>
    <n v="4332"/>
    <n v="1"/>
    <n v="3"/>
    <n v="37"/>
    <n v="14811"/>
    <n v="80"/>
    <n v="0"/>
  </r>
  <r>
    <n v="1979"/>
    <x v="1"/>
    <x v="1"/>
    <x v="2"/>
    <x v="1"/>
    <x v="1"/>
    <x v="3"/>
    <x v="2"/>
    <x v="1"/>
    <x v="0"/>
    <x v="0"/>
    <n v="3"/>
    <x v="7"/>
    <x v="2"/>
    <x v="1"/>
    <x v="2"/>
    <x v="4"/>
    <x v="1"/>
    <n v="20"/>
    <x v="1"/>
    <x v="3"/>
    <x v="1"/>
    <n v="2"/>
    <x v="3"/>
    <s v="9-16 Years"/>
    <x v="1"/>
    <x v="2"/>
    <x v="1"/>
    <n v="31"/>
    <n v="10"/>
    <n v="3"/>
    <n v="3"/>
    <n v="3"/>
    <n v="3"/>
    <s v="Y"/>
    <n v="4"/>
    <n v="3"/>
    <n v="13"/>
    <n v="4"/>
    <n v="11"/>
    <n v="7"/>
    <n v="8"/>
    <n v="11031"/>
    <n v="1"/>
    <n v="4"/>
    <n v="40"/>
    <n v="26862"/>
    <n v="80"/>
    <n v="1"/>
  </r>
  <r>
    <n v="1980"/>
    <x v="3"/>
    <x v="1"/>
    <x v="0"/>
    <x v="1"/>
    <x v="1"/>
    <x v="3"/>
    <x v="2"/>
    <x v="1"/>
    <x v="0"/>
    <x v="0"/>
    <n v="2"/>
    <x v="3"/>
    <x v="3"/>
    <x v="0"/>
    <x v="0"/>
    <x v="2"/>
    <x v="0"/>
    <n v="19"/>
    <x v="0"/>
    <x v="1"/>
    <x v="1"/>
    <n v="3"/>
    <x v="1"/>
    <s v="0-8 Years"/>
    <x v="2"/>
    <x v="0"/>
    <x v="0"/>
    <n v="54"/>
    <n v="10"/>
    <n v="3"/>
    <n v="3"/>
    <n v="3"/>
    <n v="1"/>
    <s v="Y"/>
    <n v="3"/>
    <n v="4"/>
    <n v="9"/>
    <n v="3"/>
    <n v="5"/>
    <n v="2"/>
    <n v="4"/>
    <n v="4440"/>
    <n v="1"/>
    <n v="1"/>
    <n v="77"/>
    <n v="25198"/>
    <n v="80"/>
    <n v="0"/>
  </r>
  <r>
    <n v="1981"/>
    <x v="2"/>
    <x v="1"/>
    <x v="0"/>
    <x v="1"/>
    <x v="0"/>
    <x v="0"/>
    <x v="0"/>
    <x v="0"/>
    <x v="1"/>
    <x v="1"/>
    <n v="2"/>
    <x v="4"/>
    <x v="2"/>
    <x v="0"/>
    <x v="0"/>
    <x v="1"/>
    <x v="1"/>
    <n v="12"/>
    <x v="0"/>
    <x v="2"/>
    <x v="0"/>
    <n v="2"/>
    <x v="2"/>
    <s v="0-8 Years"/>
    <x v="2"/>
    <x v="0"/>
    <x v="2"/>
    <n v="24"/>
    <n v="1"/>
    <n v="2"/>
    <n v="2"/>
    <n v="2"/>
    <n v="3"/>
    <s v="Y"/>
    <n v="3"/>
    <n v="2"/>
    <n v="4"/>
    <n v="2"/>
    <n v="4"/>
    <n v="3"/>
    <n v="2"/>
    <n v="4617"/>
    <n v="1"/>
    <n v="1"/>
    <n v="45"/>
    <n v="14120"/>
    <n v="80"/>
    <n v="0"/>
  </r>
  <r>
    <n v="1982"/>
    <x v="2"/>
    <x v="1"/>
    <x v="0"/>
    <x v="1"/>
    <x v="1"/>
    <x v="0"/>
    <x v="1"/>
    <x v="2"/>
    <x v="1"/>
    <x v="0"/>
    <n v="1"/>
    <x v="2"/>
    <x v="0"/>
    <x v="0"/>
    <x v="1"/>
    <x v="1"/>
    <x v="1"/>
    <n v="13"/>
    <x v="0"/>
    <x v="3"/>
    <x v="0"/>
    <n v="6"/>
    <x v="3"/>
    <s v="0-8 Years"/>
    <x v="2"/>
    <x v="0"/>
    <x v="0"/>
    <n v="23"/>
    <n v="12"/>
    <n v="2"/>
    <n v="4"/>
    <n v="3"/>
    <n v="4"/>
    <s v="Y"/>
    <n v="3"/>
    <n v="3"/>
    <n v="5"/>
    <n v="4"/>
    <n v="5"/>
    <n v="2"/>
    <n v="4"/>
    <n v="2647"/>
    <n v="1"/>
    <n v="1"/>
    <n v="78"/>
    <n v="13672"/>
    <n v="80"/>
    <n v="0"/>
  </r>
  <r>
    <n v="1985"/>
    <x v="1"/>
    <x v="1"/>
    <x v="1"/>
    <x v="1"/>
    <x v="1"/>
    <x v="3"/>
    <x v="4"/>
    <x v="2"/>
    <x v="0"/>
    <x v="0"/>
    <n v="2"/>
    <x v="2"/>
    <x v="2"/>
    <x v="1"/>
    <x v="0"/>
    <x v="1"/>
    <x v="1"/>
    <n v="11"/>
    <x v="0"/>
    <x v="0"/>
    <x v="1"/>
    <n v="2"/>
    <x v="3"/>
    <s v="9-16 Years"/>
    <x v="1"/>
    <x v="1"/>
    <x v="0"/>
    <n v="40"/>
    <n v="11"/>
    <n v="3"/>
    <n v="4"/>
    <n v="3"/>
    <n v="3"/>
    <s v="Y"/>
    <n v="3"/>
    <n v="1"/>
    <n v="10"/>
    <n v="4"/>
    <n v="10"/>
    <n v="9"/>
    <n v="4"/>
    <n v="6323"/>
    <n v="1"/>
    <n v="9"/>
    <n v="73"/>
    <n v="26849"/>
    <n v="80"/>
    <n v="1"/>
  </r>
  <r>
    <n v="1986"/>
    <x v="1"/>
    <x v="1"/>
    <x v="0"/>
    <x v="0"/>
    <x v="0"/>
    <x v="0"/>
    <x v="3"/>
    <x v="0"/>
    <x v="0"/>
    <x v="0"/>
    <n v="2"/>
    <x v="0"/>
    <x v="1"/>
    <x v="1"/>
    <x v="0"/>
    <x v="8"/>
    <x v="1"/>
    <n v="14"/>
    <x v="0"/>
    <x v="3"/>
    <x v="1"/>
    <n v="4"/>
    <x v="1"/>
    <s v="9-16 Years"/>
    <x v="1"/>
    <x v="2"/>
    <x v="3"/>
    <n v="40"/>
    <n v="2"/>
    <n v="2"/>
    <n v="2"/>
    <n v="3"/>
    <n v="2"/>
    <s v="Y"/>
    <n v="3"/>
    <n v="3"/>
    <n v="15"/>
    <n v="3"/>
    <n v="11"/>
    <n v="8"/>
    <n v="10"/>
    <n v="5677"/>
    <n v="1"/>
    <n v="5"/>
    <n v="92"/>
    <n v="4258"/>
    <n v="80"/>
    <n v="1"/>
  </r>
  <r>
    <n v="1987"/>
    <x v="2"/>
    <x v="1"/>
    <x v="0"/>
    <x v="2"/>
    <x v="0"/>
    <x v="3"/>
    <x v="5"/>
    <x v="1"/>
    <x v="0"/>
    <x v="0"/>
    <n v="1"/>
    <x v="8"/>
    <x v="1"/>
    <x v="1"/>
    <x v="1"/>
    <x v="4"/>
    <x v="1"/>
    <n v="14"/>
    <x v="0"/>
    <x v="3"/>
    <x v="0"/>
    <n v="3"/>
    <x v="1"/>
    <s v="0-8 Years"/>
    <x v="2"/>
    <x v="0"/>
    <x v="2"/>
    <n v="25"/>
    <n v="2"/>
    <n v="3"/>
    <n v="3"/>
    <n v="3"/>
    <n v="2"/>
    <s v="Y"/>
    <n v="3"/>
    <n v="3"/>
    <n v="6"/>
    <n v="3"/>
    <n v="2"/>
    <n v="0"/>
    <n v="2"/>
    <n v="2187"/>
    <n v="1"/>
    <n v="1"/>
    <n v="82"/>
    <n v="19655"/>
    <n v="80"/>
    <n v="0"/>
  </r>
  <r>
    <n v="1989"/>
    <x v="2"/>
    <x v="1"/>
    <x v="0"/>
    <x v="1"/>
    <x v="0"/>
    <x v="0"/>
    <x v="2"/>
    <x v="2"/>
    <x v="1"/>
    <x v="0"/>
    <n v="1"/>
    <x v="2"/>
    <x v="1"/>
    <x v="1"/>
    <x v="1"/>
    <x v="1"/>
    <x v="1"/>
    <n v="13"/>
    <x v="0"/>
    <x v="3"/>
    <x v="1"/>
    <n v="6"/>
    <x v="2"/>
    <s v="9-16 Years"/>
    <x v="1"/>
    <x v="0"/>
    <x v="1"/>
    <n v="30"/>
    <n v="1"/>
    <n v="2"/>
    <n v="4"/>
    <n v="3"/>
    <n v="2"/>
    <s v="Y"/>
    <n v="3"/>
    <n v="3"/>
    <n v="12"/>
    <n v="2"/>
    <n v="12"/>
    <n v="8"/>
    <n v="7"/>
    <n v="3748"/>
    <n v="1"/>
    <n v="1"/>
    <n v="76"/>
    <n v="4077"/>
    <n v="80"/>
    <n v="0"/>
  </r>
  <r>
    <n v="1992"/>
    <x v="2"/>
    <x v="1"/>
    <x v="0"/>
    <x v="1"/>
    <x v="0"/>
    <x v="1"/>
    <x v="1"/>
    <x v="2"/>
    <x v="1"/>
    <x v="0"/>
    <n v="1"/>
    <x v="2"/>
    <x v="2"/>
    <x v="2"/>
    <x v="1"/>
    <x v="2"/>
    <x v="0"/>
    <n v="19"/>
    <x v="0"/>
    <x v="3"/>
    <x v="0"/>
    <n v="2"/>
    <x v="2"/>
    <s v="0-8 Years"/>
    <x v="2"/>
    <x v="0"/>
    <x v="2"/>
    <n v="25"/>
    <n v="2"/>
    <n v="1"/>
    <n v="4"/>
    <n v="3"/>
    <n v="3"/>
    <s v="Y"/>
    <n v="3"/>
    <n v="3"/>
    <n v="7"/>
    <n v="2"/>
    <n v="2"/>
    <n v="2"/>
    <n v="2"/>
    <n v="3977"/>
    <n v="1"/>
    <n v="0"/>
    <n v="57"/>
    <n v="7298"/>
    <n v="80"/>
    <n v="1"/>
  </r>
  <r>
    <n v="1993"/>
    <x v="0"/>
    <x v="1"/>
    <x v="0"/>
    <x v="1"/>
    <x v="3"/>
    <x v="3"/>
    <x v="2"/>
    <x v="3"/>
    <x v="1"/>
    <x v="0"/>
    <n v="3"/>
    <x v="4"/>
    <x v="2"/>
    <x v="0"/>
    <x v="2"/>
    <x v="6"/>
    <x v="1"/>
    <n v="23"/>
    <x v="1"/>
    <x v="2"/>
    <x v="3"/>
    <n v="3"/>
    <x v="1"/>
    <s v="17-24 Years"/>
    <x v="3"/>
    <x v="4"/>
    <x v="3"/>
    <n v="47"/>
    <n v="25"/>
    <n v="3"/>
    <n v="1"/>
    <n v="3"/>
    <n v="3"/>
    <s v="Y"/>
    <n v="4"/>
    <n v="2"/>
    <n v="25"/>
    <n v="3"/>
    <n v="17"/>
    <n v="14"/>
    <n v="11"/>
    <n v="8633"/>
    <n v="1"/>
    <n v="12"/>
    <n v="84"/>
    <n v="13084"/>
    <n v="80"/>
    <n v="0"/>
  </r>
  <r>
    <n v="1994"/>
    <x v="1"/>
    <x v="1"/>
    <x v="2"/>
    <x v="1"/>
    <x v="0"/>
    <x v="0"/>
    <x v="2"/>
    <x v="0"/>
    <x v="1"/>
    <x v="1"/>
    <n v="1"/>
    <x v="2"/>
    <x v="2"/>
    <x v="2"/>
    <x v="1"/>
    <x v="1"/>
    <x v="1"/>
    <n v="12"/>
    <x v="0"/>
    <x v="3"/>
    <x v="0"/>
    <n v="2"/>
    <x v="2"/>
    <s v="0-8 Years"/>
    <x v="2"/>
    <x v="0"/>
    <x v="2"/>
    <n v="33"/>
    <n v="1"/>
    <n v="2"/>
    <n v="2"/>
    <n v="2"/>
    <n v="3"/>
    <s v="Y"/>
    <n v="3"/>
    <n v="3"/>
    <n v="1"/>
    <n v="2"/>
    <n v="1"/>
    <n v="1"/>
    <n v="0"/>
    <n v="2008"/>
    <n v="1"/>
    <n v="0"/>
    <n v="59"/>
    <n v="20439"/>
    <n v="80"/>
    <n v="3"/>
  </r>
  <r>
    <n v="1995"/>
    <x v="1"/>
    <x v="1"/>
    <x v="0"/>
    <x v="0"/>
    <x v="0"/>
    <x v="2"/>
    <x v="0"/>
    <x v="2"/>
    <x v="1"/>
    <x v="0"/>
    <n v="2"/>
    <x v="0"/>
    <x v="1"/>
    <x v="1"/>
    <x v="0"/>
    <x v="1"/>
    <x v="1"/>
    <n v="15"/>
    <x v="0"/>
    <x v="0"/>
    <x v="1"/>
    <n v="3"/>
    <x v="1"/>
    <s v="9-16 Years"/>
    <x v="3"/>
    <x v="2"/>
    <x v="1"/>
    <n v="38"/>
    <n v="1"/>
    <n v="4"/>
    <n v="4"/>
    <n v="3"/>
    <n v="2"/>
    <s v="Y"/>
    <n v="3"/>
    <n v="1"/>
    <n v="16"/>
    <n v="3"/>
    <n v="15"/>
    <n v="13"/>
    <n v="8"/>
    <n v="4440"/>
    <n v="1"/>
    <n v="5"/>
    <n v="86"/>
    <n v="7636"/>
    <n v="80"/>
    <n v="2"/>
  </r>
  <r>
    <n v="1996"/>
    <x v="1"/>
    <x v="1"/>
    <x v="0"/>
    <x v="0"/>
    <x v="0"/>
    <x v="0"/>
    <x v="0"/>
    <x v="3"/>
    <x v="1"/>
    <x v="0"/>
    <n v="1"/>
    <x v="6"/>
    <x v="2"/>
    <x v="1"/>
    <x v="1"/>
    <x v="1"/>
    <x v="1"/>
    <n v="19"/>
    <x v="0"/>
    <x v="3"/>
    <x v="0"/>
    <n v="1"/>
    <x v="1"/>
    <s v="0-8 Years"/>
    <x v="2"/>
    <x v="0"/>
    <x v="2"/>
    <n v="31"/>
    <n v="2"/>
    <n v="2"/>
    <n v="1"/>
    <n v="3"/>
    <n v="3"/>
    <s v="Y"/>
    <n v="3"/>
    <n v="3"/>
    <n v="3"/>
    <n v="3"/>
    <n v="2"/>
    <n v="2"/>
    <n v="2"/>
    <n v="3067"/>
    <n v="1"/>
    <n v="1"/>
    <n v="54"/>
    <n v="6393"/>
    <n v="80"/>
    <n v="1"/>
  </r>
  <r>
    <n v="1997"/>
    <x v="1"/>
    <x v="1"/>
    <x v="1"/>
    <x v="1"/>
    <x v="0"/>
    <x v="2"/>
    <x v="0"/>
    <x v="3"/>
    <x v="1"/>
    <x v="1"/>
    <n v="2"/>
    <x v="3"/>
    <x v="2"/>
    <x v="1"/>
    <x v="0"/>
    <x v="6"/>
    <x v="1"/>
    <n v="11"/>
    <x v="0"/>
    <x v="1"/>
    <x v="1"/>
    <n v="1"/>
    <x v="1"/>
    <s v="0-8 Years"/>
    <x v="2"/>
    <x v="1"/>
    <x v="1"/>
    <n v="38"/>
    <n v="6"/>
    <n v="4"/>
    <n v="1"/>
    <n v="2"/>
    <n v="3"/>
    <s v="Y"/>
    <n v="3"/>
    <n v="4"/>
    <n v="10"/>
    <n v="3"/>
    <n v="8"/>
    <n v="3"/>
    <n v="7"/>
    <n v="5321"/>
    <n v="1"/>
    <n v="7"/>
    <n v="72"/>
    <n v="14284"/>
    <n v="80"/>
    <n v="1"/>
  </r>
  <r>
    <n v="1998"/>
    <x v="0"/>
    <x v="1"/>
    <x v="0"/>
    <x v="1"/>
    <x v="4"/>
    <x v="2"/>
    <x v="0"/>
    <x v="2"/>
    <x v="1"/>
    <x v="0"/>
    <n v="2"/>
    <x v="1"/>
    <x v="3"/>
    <x v="2"/>
    <x v="0"/>
    <x v="2"/>
    <x v="0"/>
    <n v="17"/>
    <x v="0"/>
    <x v="3"/>
    <x v="1"/>
    <n v="3"/>
    <x v="2"/>
    <s v="0-8 Years"/>
    <x v="2"/>
    <x v="0"/>
    <x v="2"/>
    <n v="42"/>
    <n v="18"/>
    <n v="4"/>
    <n v="4"/>
    <n v="3"/>
    <n v="1"/>
    <s v="Y"/>
    <n v="3"/>
    <n v="3"/>
    <n v="9"/>
    <n v="2"/>
    <n v="4"/>
    <n v="3"/>
    <n v="2"/>
    <n v="5410"/>
    <n v="1"/>
    <n v="1"/>
    <n v="35"/>
    <n v="11189"/>
    <n v="80"/>
    <n v="1"/>
  </r>
  <r>
    <n v="1999"/>
    <x v="0"/>
    <x v="1"/>
    <x v="0"/>
    <x v="1"/>
    <x v="0"/>
    <x v="3"/>
    <x v="0"/>
    <x v="2"/>
    <x v="1"/>
    <x v="0"/>
    <n v="1"/>
    <x v="1"/>
    <x v="0"/>
    <x v="1"/>
    <x v="1"/>
    <x v="8"/>
    <x v="1"/>
    <n v="22"/>
    <x v="1"/>
    <x v="0"/>
    <x v="1"/>
    <n v="3"/>
    <x v="1"/>
    <s v="0-8 Years"/>
    <x v="2"/>
    <x v="0"/>
    <x v="2"/>
    <n v="41"/>
    <n v="1"/>
    <n v="3"/>
    <n v="4"/>
    <n v="3"/>
    <n v="4"/>
    <s v="Y"/>
    <n v="4"/>
    <n v="1"/>
    <n v="12"/>
    <n v="3"/>
    <n v="5"/>
    <n v="3"/>
    <n v="0"/>
    <n v="2782"/>
    <n v="1"/>
    <n v="1"/>
    <n v="76"/>
    <n v="21412"/>
    <n v="80"/>
    <n v="1"/>
  </r>
  <r>
    <n v="2000"/>
    <x v="0"/>
    <x v="1"/>
    <x v="2"/>
    <x v="1"/>
    <x v="0"/>
    <x v="1"/>
    <x v="2"/>
    <x v="1"/>
    <x v="0"/>
    <x v="0"/>
    <n v="3"/>
    <x v="7"/>
    <x v="1"/>
    <x v="1"/>
    <x v="2"/>
    <x v="1"/>
    <x v="1"/>
    <n v="18"/>
    <x v="0"/>
    <x v="0"/>
    <x v="1"/>
    <n v="3"/>
    <x v="0"/>
    <s v="9-16 Years"/>
    <x v="1"/>
    <x v="2"/>
    <x v="3"/>
    <n v="47"/>
    <n v="1"/>
    <n v="1"/>
    <n v="3"/>
    <n v="3"/>
    <n v="2"/>
    <s v="Y"/>
    <n v="3"/>
    <n v="1"/>
    <n v="14"/>
    <n v="1"/>
    <n v="13"/>
    <n v="8"/>
    <n v="12"/>
    <n v="11957"/>
    <n v="1"/>
    <n v="5"/>
    <n v="98"/>
    <n v="17231"/>
    <n v="80"/>
    <n v="2"/>
  </r>
  <r>
    <n v="2003"/>
    <x v="1"/>
    <x v="1"/>
    <x v="0"/>
    <x v="1"/>
    <x v="1"/>
    <x v="2"/>
    <x v="2"/>
    <x v="2"/>
    <x v="1"/>
    <x v="0"/>
    <n v="1"/>
    <x v="2"/>
    <x v="2"/>
    <x v="1"/>
    <x v="1"/>
    <x v="7"/>
    <x v="0"/>
    <n v="11"/>
    <x v="0"/>
    <x v="3"/>
    <x v="0"/>
    <n v="3"/>
    <x v="1"/>
    <s v="0-8 Years"/>
    <x v="2"/>
    <x v="0"/>
    <x v="2"/>
    <n v="35"/>
    <n v="11"/>
    <n v="4"/>
    <n v="4"/>
    <n v="3"/>
    <n v="3"/>
    <s v="Y"/>
    <n v="3"/>
    <n v="3"/>
    <n v="5"/>
    <n v="3"/>
    <n v="2"/>
    <n v="2"/>
    <n v="2"/>
    <n v="2660"/>
    <n v="1"/>
    <n v="2"/>
    <n v="43"/>
    <n v="20232"/>
    <n v="80"/>
    <n v="1"/>
  </r>
  <r>
    <n v="2007"/>
    <x v="2"/>
    <x v="1"/>
    <x v="0"/>
    <x v="1"/>
    <x v="0"/>
    <x v="0"/>
    <x v="0"/>
    <x v="2"/>
    <x v="1"/>
    <x v="0"/>
    <n v="1"/>
    <x v="1"/>
    <x v="2"/>
    <x v="0"/>
    <x v="1"/>
    <x v="1"/>
    <x v="1"/>
    <n v="12"/>
    <x v="0"/>
    <x v="1"/>
    <x v="0"/>
    <n v="2"/>
    <x v="3"/>
    <s v="0-8 Years"/>
    <x v="2"/>
    <x v="0"/>
    <x v="2"/>
    <n v="22"/>
    <n v="1"/>
    <n v="2"/>
    <n v="4"/>
    <n v="3"/>
    <n v="3"/>
    <s v="Y"/>
    <n v="3"/>
    <n v="4"/>
    <n v="4"/>
    <n v="4"/>
    <n v="3"/>
    <n v="2"/>
    <n v="2"/>
    <n v="3375"/>
    <n v="1"/>
    <n v="1"/>
    <n v="63"/>
    <n v="17624"/>
    <n v="80"/>
    <n v="0"/>
  </r>
  <r>
    <n v="2008"/>
    <x v="1"/>
    <x v="1"/>
    <x v="0"/>
    <x v="1"/>
    <x v="1"/>
    <x v="2"/>
    <x v="2"/>
    <x v="0"/>
    <x v="1"/>
    <x v="0"/>
    <n v="2"/>
    <x v="1"/>
    <x v="2"/>
    <x v="0"/>
    <x v="0"/>
    <x v="1"/>
    <x v="1"/>
    <n v="19"/>
    <x v="0"/>
    <x v="2"/>
    <x v="1"/>
    <n v="5"/>
    <x v="1"/>
    <s v="9-16 Years"/>
    <x v="1"/>
    <x v="0"/>
    <x v="1"/>
    <n v="35"/>
    <n v="9"/>
    <n v="4"/>
    <n v="2"/>
    <n v="3"/>
    <n v="3"/>
    <s v="Y"/>
    <n v="3"/>
    <n v="2"/>
    <n v="10"/>
    <n v="3"/>
    <n v="10"/>
    <n v="7"/>
    <n v="8"/>
    <n v="5098"/>
    <n v="1"/>
    <n v="0"/>
    <n v="48"/>
    <n v="18698"/>
    <n v="80"/>
    <n v="0"/>
  </r>
  <r>
    <n v="2009"/>
    <x v="1"/>
    <x v="1"/>
    <x v="0"/>
    <x v="1"/>
    <x v="4"/>
    <x v="0"/>
    <x v="2"/>
    <x v="0"/>
    <x v="0"/>
    <x v="0"/>
    <n v="2"/>
    <x v="4"/>
    <x v="0"/>
    <x v="1"/>
    <x v="0"/>
    <x v="1"/>
    <x v="0"/>
    <n v="13"/>
    <x v="0"/>
    <x v="0"/>
    <x v="1"/>
    <n v="6"/>
    <x v="1"/>
    <s v="9-16 Years"/>
    <x v="1"/>
    <x v="1"/>
    <x v="2"/>
    <n v="33"/>
    <n v="15"/>
    <n v="2"/>
    <n v="2"/>
    <n v="3"/>
    <n v="4"/>
    <s v="Y"/>
    <n v="3"/>
    <n v="1"/>
    <n v="10"/>
    <n v="3"/>
    <n v="9"/>
    <n v="7"/>
    <n v="1"/>
    <n v="4878"/>
    <n v="1"/>
    <n v="8"/>
    <n v="95"/>
    <n v="21653"/>
    <n v="80"/>
    <n v="1"/>
  </r>
  <r>
    <n v="2010"/>
    <x v="1"/>
    <x v="1"/>
    <x v="0"/>
    <x v="1"/>
    <x v="3"/>
    <x v="2"/>
    <x v="0"/>
    <x v="1"/>
    <x v="0"/>
    <x v="1"/>
    <n v="1"/>
    <x v="2"/>
    <x v="1"/>
    <x v="0"/>
    <x v="1"/>
    <x v="1"/>
    <x v="1"/>
    <n v="13"/>
    <x v="0"/>
    <x v="3"/>
    <x v="0"/>
    <n v="3"/>
    <x v="1"/>
    <s v="0-8 Years"/>
    <x v="2"/>
    <x v="2"/>
    <x v="2"/>
    <n v="32"/>
    <n v="29"/>
    <n v="4"/>
    <n v="3"/>
    <n v="2"/>
    <n v="2"/>
    <s v="Y"/>
    <n v="3"/>
    <n v="3"/>
    <n v="6"/>
    <n v="3"/>
    <n v="6"/>
    <n v="2"/>
    <n v="1"/>
    <n v="2837"/>
    <n v="1"/>
    <n v="4"/>
    <n v="49"/>
    <n v="15919"/>
    <n v="80"/>
    <n v="0"/>
  </r>
  <r>
    <n v="2012"/>
    <x v="1"/>
    <x v="1"/>
    <x v="0"/>
    <x v="1"/>
    <x v="0"/>
    <x v="2"/>
    <x v="0"/>
    <x v="3"/>
    <x v="1"/>
    <x v="0"/>
    <n v="1"/>
    <x v="2"/>
    <x v="0"/>
    <x v="1"/>
    <x v="1"/>
    <x v="0"/>
    <x v="1"/>
    <n v="19"/>
    <x v="0"/>
    <x v="3"/>
    <x v="0"/>
    <n v="3"/>
    <x v="2"/>
    <s v="0-8 Years"/>
    <x v="2"/>
    <x v="0"/>
    <x v="2"/>
    <n v="40"/>
    <n v="1"/>
    <n v="4"/>
    <n v="1"/>
    <n v="3"/>
    <n v="4"/>
    <s v="Y"/>
    <n v="3"/>
    <n v="3"/>
    <n v="8"/>
    <n v="2"/>
    <n v="1"/>
    <n v="0"/>
    <n v="0"/>
    <n v="2406"/>
    <n v="1"/>
    <n v="0"/>
    <n v="83"/>
    <n v="4060"/>
    <n v="80"/>
    <n v="2"/>
  </r>
  <r>
    <n v="2013"/>
    <x v="1"/>
    <x v="1"/>
    <x v="0"/>
    <x v="0"/>
    <x v="0"/>
    <x v="2"/>
    <x v="2"/>
    <x v="0"/>
    <x v="1"/>
    <x v="1"/>
    <n v="1"/>
    <x v="6"/>
    <x v="1"/>
    <x v="1"/>
    <x v="1"/>
    <x v="1"/>
    <x v="1"/>
    <n v="14"/>
    <x v="0"/>
    <x v="2"/>
    <x v="0"/>
    <n v="2"/>
    <x v="1"/>
    <s v="0-8 Years"/>
    <x v="2"/>
    <x v="0"/>
    <x v="2"/>
    <n v="32"/>
    <n v="1"/>
    <n v="4"/>
    <n v="2"/>
    <n v="2"/>
    <n v="2"/>
    <s v="Y"/>
    <n v="3"/>
    <n v="2"/>
    <n v="3"/>
    <n v="3"/>
    <n v="2"/>
    <n v="2"/>
    <n v="2"/>
    <n v="2269"/>
    <n v="1"/>
    <n v="2"/>
    <n v="68"/>
    <n v="18024"/>
    <n v="80"/>
    <n v="1"/>
  </r>
  <r>
    <n v="2014"/>
    <x v="1"/>
    <x v="1"/>
    <x v="0"/>
    <x v="1"/>
    <x v="2"/>
    <x v="1"/>
    <x v="0"/>
    <x v="3"/>
    <x v="1"/>
    <x v="0"/>
    <n v="2"/>
    <x v="1"/>
    <x v="0"/>
    <x v="0"/>
    <x v="0"/>
    <x v="7"/>
    <x v="1"/>
    <n v="13"/>
    <x v="0"/>
    <x v="0"/>
    <x v="2"/>
    <n v="2"/>
    <x v="1"/>
    <s v="0-8 Years"/>
    <x v="1"/>
    <x v="0"/>
    <x v="1"/>
    <n v="39"/>
    <n v="24"/>
    <n v="1"/>
    <n v="1"/>
    <n v="3"/>
    <n v="4"/>
    <s v="Y"/>
    <n v="3"/>
    <n v="1"/>
    <n v="18"/>
    <n v="3"/>
    <n v="7"/>
    <n v="7"/>
    <n v="7"/>
    <n v="4108"/>
    <n v="1"/>
    <n v="1"/>
    <n v="52"/>
    <n v="5340"/>
    <n v="80"/>
    <n v="0"/>
  </r>
  <r>
    <n v="2015"/>
    <x v="1"/>
    <x v="1"/>
    <x v="0"/>
    <x v="1"/>
    <x v="1"/>
    <x v="3"/>
    <x v="2"/>
    <x v="0"/>
    <x v="0"/>
    <x v="3"/>
    <n v="3"/>
    <x v="7"/>
    <x v="2"/>
    <x v="1"/>
    <x v="3"/>
    <x v="8"/>
    <x v="1"/>
    <n v="12"/>
    <x v="0"/>
    <x v="0"/>
    <x v="2"/>
    <n v="3"/>
    <x v="1"/>
    <s v="17-24 Years"/>
    <x v="4"/>
    <x v="0"/>
    <x v="3"/>
    <n v="38"/>
    <n v="10"/>
    <n v="3"/>
    <n v="2"/>
    <n v="1"/>
    <n v="3"/>
    <s v="Y"/>
    <n v="3"/>
    <n v="1"/>
    <n v="20"/>
    <n v="3"/>
    <n v="18"/>
    <n v="16"/>
    <n v="11"/>
    <n v="13206"/>
    <n v="1"/>
    <n v="1"/>
    <n v="99"/>
    <n v="3376"/>
    <n v="80"/>
    <n v="1"/>
  </r>
  <r>
    <n v="2016"/>
    <x v="1"/>
    <x v="1"/>
    <x v="0"/>
    <x v="0"/>
    <x v="0"/>
    <x v="2"/>
    <x v="3"/>
    <x v="1"/>
    <x v="0"/>
    <x v="0"/>
    <n v="3"/>
    <x v="0"/>
    <x v="0"/>
    <x v="1"/>
    <x v="2"/>
    <x v="1"/>
    <x v="1"/>
    <n v="19"/>
    <x v="0"/>
    <x v="3"/>
    <x v="1"/>
    <n v="3"/>
    <x v="1"/>
    <s v="9-16 Years"/>
    <x v="5"/>
    <x v="2"/>
    <x v="1"/>
    <n v="32"/>
    <n v="1"/>
    <n v="4"/>
    <n v="3"/>
    <n v="3"/>
    <n v="4"/>
    <s v="Y"/>
    <n v="3"/>
    <n v="3"/>
    <n v="14"/>
    <n v="3"/>
    <n v="14"/>
    <n v="10"/>
    <n v="7"/>
    <n v="10422"/>
    <n v="1"/>
    <n v="5"/>
    <n v="48"/>
    <n v="24032"/>
    <n v="80"/>
    <n v="2"/>
  </r>
  <r>
    <n v="2017"/>
    <x v="1"/>
    <x v="1"/>
    <x v="0"/>
    <x v="1"/>
    <x v="1"/>
    <x v="3"/>
    <x v="0"/>
    <x v="1"/>
    <x v="0"/>
    <x v="2"/>
    <n v="3"/>
    <x v="7"/>
    <x v="0"/>
    <x v="1"/>
    <x v="3"/>
    <x v="1"/>
    <x v="0"/>
    <n v="25"/>
    <x v="1"/>
    <x v="0"/>
    <x v="1"/>
    <n v="2"/>
    <x v="1"/>
    <s v="9-16 Years"/>
    <x v="5"/>
    <x v="2"/>
    <x v="1"/>
    <n v="37"/>
    <n v="10"/>
    <n v="3"/>
    <n v="3"/>
    <n v="4"/>
    <n v="4"/>
    <s v="Y"/>
    <n v="4"/>
    <n v="1"/>
    <n v="16"/>
    <n v="3"/>
    <n v="16"/>
    <n v="11"/>
    <n v="8"/>
    <n v="13744"/>
    <n v="1"/>
    <n v="6"/>
    <n v="42"/>
    <n v="15471"/>
    <n v="80"/>
    <n v="1"/>
  </r>
  <r>
    <n v="2018"/>
    <x v="2"/>
    <x v="1"/>
    <x v="0"/>
    <x v="0"/>
    <x v="1"/>
    <x v="0"/>
    <x v="1"/>
    <x v="3"/>
    <x v="0"/>
    <x v="0"/>
    <n v="2"/>
    <x v="0"/>
    <x v="2"/>
    <x v="2"/>
    <x v="0"/>
    <x v="1"/>
    <x v="0"/>
    <n v="22"/>
    <x v="1"/>
    <x v="2"/>
    <x v="0"/>
    <n v="3"/>
    <x v="2"/>
    <s v="0-8 Years"/>
    <x v="2"/>
    <x v="0"/>
    <x v="0"/>
    <n v="25"/>
    <n v="8"/>
    <n v="2"/>
    <n v="1"/>
    <n v="3"/>
    <n v="3"/>
    <s v="Y"/>
    <n v="4"/>
    <n v="2"/>
    <n v="6"/>
    <n v="2"/>
    <n v="5"/>
    <n v="3"/>
    <n v="4"/>
    <n v="4907"/>
    <n v="1"/>
    <n v="0"/>
    <n v="85"/>
    <n v="13684"/>
    <n v="80"/>
    <n v="1"/>
  </r>
  <r>
    <n v="2019"/>
    <x v="3"/>
    <x v="1"/>
    <x v="2"/>
    <x v="0"/>
    <x v="3"/>
    <x v="2"/>
    <x v="0"/>
    <x v="3"/>
    <x v="1"/>
    <x v="0"/>
    <n v="1"/>
    <x v="6"/>
    <x v="0"/>
    <x v="2"/>
    <x v="1"/>
    <x v="6"/>
    <x v="1"/>
    <n v="15"/>
    <x v="0"/>
    <x v="2"/>
    <x v="1"/>
    <n v="3"/>
    <x v="2"/>
    <s v="9-16 Years"/>
    <x v="1"/>
    <x v="0"/>
    <x v="2"/>
    <n v="52"/>
    <n v="29"/>
    <n v="4"/>
    <n v="1"/>
    <n v="3"/>
    <n v="4"/>
    <s v="Y"/>
    <n v="3"/>
    <n v="2"/>
    <n v="16"/>
    <n v="2"/>
    <n v="9"/>
    <n v="8"/>
    <n v="0"/>
    <n v="3482"/>
    <n v="1"/>
    <n v="0"/>
    <n v="40"/>
    <n v="19788"/>
    <n v="80"/>
    <n v="2"/>
  </r>
  <r>
    <n v="2020"/>
    <x v="0"/>
    <x v="1"/>
    <x v="0"/>
    <x v="1"/>
    <x v="0"/>
    <x v="3"/>
    <x v="2"/>
    <x v="0"/>
    <x v="1"/>
    <x v="0"/>
    <n v="1"/>
    <x v="1"/>
    <x v="0"/>
    <x v="0"/>
    <x v="1"/>
    <x v="2"/>
    <x v="0"/>
    <n v="12"/>
    <x v="0"/>
    <x v="3"/>
    <x v="0"/>
    <n v="2"/>
    <x v="1"/>
    <s v="0-8 Years"/>
    <x v="2"/>
    <x v="0"/>
    <x v="2"/>
    <n v="44"/>
    <n v="1"/>
    <n v="3"/>
    <n v="2"/>
    <n v="3"/>
    <n v="4"/>
    <s v="Y"/>
    <n v="3"/>
    <n v="3"/>
    <n v="6"/>
    <n v="3"/>
    <n v="4"/>
    <n v="3"/>
    <n v="2"/>
    <n v="2436"/>
    <n v="1"/>
    <n v="1"/>
    <n v="42"/>
    <n v="13422"/>
    <n v="80"/>
    <n v="0"/>
  </r>
  <r>
    <n v="2021"/>
    <x v="2"/>
    <x v="1"/>
    <x v="0"/>
    <x v="0"/>
    <x v="0"/>
    <x v="1"/>
    <x v="2"/>
    <x v="1"/>
    <x v="1"/>
    <x v="0"/>
    <n v="1"/>
    <x v="6"/>
    <x v="3"/>
    <x v="0"/>
    <x v="1"/>
    <x v="1"/>
    <x v="0"/>
    <n v="11"/>
    <x v="0"/>
    <x v="1"/>
    <x v="0"/>
    <n v="6"/>
    <x v="1"/>
    <s v="0-8 Years"/>
    <x v="2"/>
    <x v="0"/>
    <x v="2"/>
    <n v="21"/>
    <n v="5"/>
    <n v="1"/>
    <n v="3"/>
    <n v="3"/>
    <n v="1"/>
    <s v="Y"/>
    <n v="3"/>
    <n v="4"/>
    <n v="2"/>
    <n v="3"/>
    <n v="2"/>
    <n v="2"/>
    <n v="2"/>
    <n v="2380"/>
    <n v="1"/>
    <n v="1"/>
    <n v="58"/>
    <n v="25479"/>
    <n v="80"/>
    <n v="0"/>
  </r>
  <r>
    <n v="2022"/>
    <x v="1"/>
    <x v="1"/>
    <x v="2"/>
    <x v="1"/>
    <x v="1"/>
    <x v="3"/>
    <x v="0"/>
    <x v="2"/>
    <x v="1"/>
    <x v="0"/>
    <n v="5"/>
    <x v="5"/>
    <x v="0"/>
    <x v="0"/>
    <x v="4"/>
    <x v="6"/>
    <x v="1"/>
    <n v="13"/>
    <x v="0"/>
    <x v="3"/>
    <x v="2"/>
    <n v="3"/>
    <x v="2"/>
    <s v="0-8 Years"/>
    <x v="2"/>
    <x v="0"/>
    <x v="2"/>
    <n v="39"/>
    <n v="9"/>
    <n v="3"/>
    <n v="4"/>
    <n v="3"/>
    <n v="4"/>
    <s v="Y"/>
    <n v="3"/>
    <n v="3"/>
    <n v="21"/>
    <n v="2"/>
    <n v="6"/>
    <n v="0"/>
    <n v="3"/>
    <n v="19431"/>
    <n v="1"/>
    <n v="1"/>
    <n v="87"/>
    <n v="15302"/>
    <n v="80"/>
    <n v="0"/>
  </r>
  <r>
    <n v="2023"/>
    <x v="2"/>
    <x v="0"/>
    <x v="1"/>
    <x v="0"/>
    <x v="1"/>
    <x v="3"/>
    <x v="3"/>
    <x v="2"/>
    <x v="1"/>
    <x v="0"/>
    <n v="1"/>
    <x v="6"/>
    <x v="3"/>
    <x v="1"/>
    <x v="1"/>
    <x v="1"/>
    <x v="1"/>
    <n v="19"/>
    <x v="0"/>
    <x v="0"/>
    <x v="0"/>
    <n v="3"/>
    <x v="2"/>
    <s v="0-8 Years"/>
    <x v="2"/>
    <x v="0"/>
    <x v="2"/>
    <n v="23"/>
    <n v="9"/>
    <n v="3"/>
    <n v="4"/>
    <n v="3"/>
    <n v="1"/>
    <s v="Y"/>
    <n v="3"/>
    <n v="1"/>
    <n v="1"/>
    <n v="2"/>
    <n v="1"/>
    <n v="0"/>
    <n v="0"/>
    <n v="1790"/>
    <n v="1"/>
    <n v="1"/>
    <n v="33"/>
    <n v="26956"/>
    <n v="80"/>
    <n v="1"/>
  </r>
  <r>
    <n v="2024"/>
    <x v="1"/>
    <x v="1"/>
    <x v="0"/>
    <x v="0"/>
    <x v="0"/>
    <x v="3"/>
    <x v="2"/>
    <x v="3"/>
    <x v="0"/>
    <x v="1"/>
    <n v="3"/>
    <x v="0"/>
    <x v="0"/>
    <x v="1"/>
    <x v="0"/>
    <x v="1"/>
    <x v="1"/>
    <n v="19"/>
    <x v="0"/>
    <x v="3"/>
    <x v="1"/>
    <n v="2"/>
    <x v="1"/>
    <s v="9-16 Years"/>
    <x v="1"/>
    <x v="0"/>
    <x v="0"/>
    <n v="36"/>
    <n v="3"/>
    <n v="3"/>
    <n v="1"/>
    <n v="2"/>
    <n v="4"/>
    <s v="Y"/>
    <n v="3"/>
    <n v="3"/>
    <n v="10"/>
    <n v="3"/>
    <n v="9"/>
    <n v="7"/>
    <n v="4"/>
    <n v="7644"/>
    <n v="1"/>
    <n v="3"/>
    <n v="94"/>
    <n v="12695"/>
    <n v="80"/>
    <n v="2"/>
  </r>
  <r>
    <n v="2025"/>
    <x v="1"/>
    <x v="1"/>
    <x v="1"/>
    <x v="1"/>
    <x v="0"/>
    <x v="0"/>
    <x v="0"/>
    <x v="2"/>
    <x v="0"/>
    <x v="0"/>
    <n v="2"/>
    <x v="3"/>
    <x v="1"/>
    <x v="2"/>
    <x v="0"/>
    <x v="7"/>
    <x v="1"/>
    <n v="13"/>
    <x v="0"/>
    <x v="2"/>
    <x v="2"/>
    <n v="3"/>
    <x v="1"/>
    <s v="0-8 Years"/>
    <x v="2"/>
    <x v="0"/>
    <x v="2"/>
    <n v="36"/>
    <n v="4"/>
    <n v="2"/>
    <n v="4"/>
    <n v="3"/>
    <n v="2"/>
    <s v="Y"/>
    <n v="3"/>
    <n v="2"/>
    <n v="18"/>
    <n v="3"/>
    <n v="4"/>
    <n v="2"/>
    <n v="2"/>
    <n v="5131"/>
    <n v="1"/>
    <n v="0"/>
    <n v="97"/>
    <n v="9192"/>
    <n v="80"/>
    <n v="3"/>
  </r>
  <r>
    <n v="2026"/>
    <x v="3"/>
    <x v="1"/>
    <x v="2"/>
    <x v="1"/>
    <x v="0"/>
    <x v="2"/>
    <x v="0"/>
    <x v="1"/>
    <x v="1"/>
    <x v="0"/>
    <n v="2"/>
    <x v="4"/>
    <x v="2"/>
    <x v="2"/>
    <x v="0"/>
    <x v="1"/>
    <x v="1"/>
    <n v="21"/>
    <x v="1"/>
    <x v="0"/>
    <x v="1"/>
    <n v="2"/>
    <x v="2"/>
    <s v="9-16 Years"/>
    <x v="5"/>
    <x v="0"/>
    <x v="1"/>
    <n v="56"/>
    <n v="1"/>
    <n v="4"/>
    <n v="3"/>
    <n v="3"/>
    <n v="3"/>
    <s v="Y"/>
    <n v="4"/>
    <n v="1"/>
    <n v="13"/>
    <n v="2"/>
    <n v="13"/>
    <n v="12"/>
    <n v="9"/>
    <n v="6306"/>
    <n v="1"/>
    <n v="1"/>
    <n v="57"/>
    <n v="26236"/>
    <n v="80"/>
    <n v="1"/>
  </r>
  <r>
    <n v="2027"/>
    <x v="2"/>
    <x v="0"/>
    <x v="0"/>
    <x v="1"/>
    <x v="0"/>
    <x v="2"/>
    <x v="2"/>
    <x v="3"/>
    <x v="1"/>
    <x v="0"/>
    <n v="1"/>
    <x v="1"/>
    <x v="0"/>
    <x v="1"/>
    <x v="0"/>
    <x v="3"/>
    <x v="0"/>
    <n v="14"/>
    <x v="0"/>
    <x v="2"/>
    <x v="0"/>
    <n v="3"/>
    <x v="3"/>
    <s v="0-8 Years"/>
    <x v="2"/>
    <x v="0"/>
    <x v="2"/>
    <n v="29"/>
    <n v="1"/>
    <n v="4"/>
    <n v="1"/>
    <n v="3"/>
    <n v="4"/>
    <s v="Y"/>
    <n v="3"/>
    <n v="2"/>
    <n v="4"/>
    <n v="4"/>
    <n v="2"/>
    <n v="2"/>
    <n v="2"/>
    <n v="4787"/>
    <n v="1"/>
    <n v="2"/>
    <n v="36"/>
    <n v="26124"/>
    <n v="80"/>
    <n v="3"/>
  </r>
  <r>
    <n v="2031"/>
    <x v="0"/>
    <x v="1"/>
    <x v="0"/>
    <x v="1"/>
    <x v="0"/>
    <x v="3"/>
    <x v="0"/>
    <x v="3"/>
    <x v="1"/>
    <x v="0"/>
    <n v="5"/>
    <x v="5"/>
    <x v="2"/>
    <x v="1"/>
    <x v="4"/>
    <x v="5"/>
    <x v="1"/>
    <n v="11"/>
    <x v="0"/>
    <x v="0"/>
    <x v="2"/>
    <n v="2"/>
    <x v="2"/>
    <s v="17-24 Years"/>
    <x v="0"/>
    <x v="2"/>
    <x v="5"/>
    <n v="42"/>
    <n v="2"/>
    <n v="3"/>
    <n v="1"/>
    <n v="3"/>
    <n v="3"/>
    <s v="Y"/>
    <n v="3"/>
    <n v="1"/>
    <n v="24"/>
    <n v="2"/>
    <n v="22"/>
    <n v="6"/>
    <n v="14"/>
    <n v="18880"/>
    <n v="1"/>
    <n v="4"/>
    <n v="56"/>
    <n v="17312"/>
    <n v="80"/>
    <n v="0"/>
  </r>
  <r>
    <n v="2032"/>
    <x v="3"/>
    <x v="0"/>
    <x v="0"/>
    <x v="1"/>
    <x v="1"/>
    <x v="0"/>
    <x v="4"/>
    <x v="2"/>
    <x v="1"/>
    <x v="0"/>
    <n v="1"/>
    <x v="2"/>
    <x v="2"/>
    <x v="1"/>
    <x v="1"/>
    <x v="0"/>
    <x v="1"/>
    <n v="11"/>
    <x v="0"/>
    <x v="1"/>
    <x v="1"/>
    <n v="4"/>
    <x v="0"/>
    <s v="9-16 Years"/>
    <x v="1"/>
    <x v="1"/>
    <x v="1"/>
    <n v="56"/>
    <n v="7"/>
    <n v="2"/>
    <n v="4"/>
    <n v="3"/>
    <n v="3"/>
    <s v="Y"/>
    <n v="3"/>
    <n v="4"/>
    <n v="14"/>
    <n v="1"/>
    <n v="10"/>
    <n v="9"/>
    <n v="8"/>
    <n v="2339"/>
    <n v="1"/>
    <n v="9"/>
    <n v="72"/>
    <n v="3666"/>
    <n v="80"/>
    <n v="1"/>
  </r>
  <r>
    <n v="2034"/>
    <x v="0"/>
    <x v="1"/>
    <x v="0"/>
    <x v="1"/>
    <x v="3"/>
    <x v="2"/>
    <x v="0"/>
    <x v="3"/>
    <x v="0"/>
    <x v="1"/>
    <n v="4"/>
    <x v="3"/>
    <x v="1"/>
    <x v="1"/>
    <x v="3"/>
    <x v="1"/>
    <x v="1"/>
    <n v="23"/>
    <x v="1"/>
    <x v="3"/>
    <x v="2"/>
    <n v="3"/>
    <x v="1"/>
    <s v="17-24 Years"/>
    <x v="1"/>
    <x v="0"/>
    <x v="3"/>
    <n v="41"/>
    <n v="28"/>
    <n v="4"/>
    <n v="1"/>
    <n v="2"/>
    <n v="2"/>
    <s v="Y"/>
    <n v="4"/>
    <n v="3"/>
    <n v="21"/>
    <n v="3"/>
    <n v="20"/>
    <n v="7"/>
    <n v="10"/>
    <n v="13570"/>
    <n v="1"/>
    <n v="0"/>
    <n v="60"/>
    <n v="5640"/>
    <n v="80"/>
    <n v="1"/>
  </r>
  <r>
    <n v="2035"/>
    <x v="1"/>
    <x v="1"/>
    <x v="0"/>
    <x v="0"/>
    <x v="3"/>
    <x v="3"/>
    <x v="3"/>
    <x v="2"/>
    <x v="0"/>
    <x v="1"/>
    <n v="2"/>
    <x v="0"/>
    <x v="2"/>
    <x v="1"/>
    <x v="0"/>
    <x v="1"/>
    <x v="1"/>
    <n v="21"/>
    <x v="1"/>
    <x v="1"/>
    <x v="0"/>
    <n v="2"/>
    <x v="1"/>
    <s v="0-8 Years"/>
    <x v="1"/>
    <x v="0"/>
    <x v="1"/>
    <n v="34"/>
    <n v="28"/>
    <n v="3"/>
    <n v="4"/>
    <n v="2"/>
    <n v="3"/>
    <s v="Y"/>
    <n v="4"/>
    <n v="4"/>
    <n v="8"/>
    <n v="3"/>
    <n v="8"/>
    <n v="7"/>
    <n v="7"/>
    <n v="6712"/>
    <n v="1"/>
    <n v="1"/>
    <n v="95"/>
    <n v="8978"/>
    <n v="80"/>
    <n v="2"/>
  </r>
  <r>
    <n v="2036"/>
    <x v="1"/>
    <x v="1"/>
    <x v="2"/>
    <x v="0"/>
    <x v="4"/>
    <x v="2"/>
    <x v="3"/>
    <x v="2"/>
    <x v="1"/>
    <x v="3"/>
    <n v="2"/>
    <x v="0"/>
    <x v="0"/>
    <x v="2"/>
    <x v="0"/>
    <x v="1"/>
    <x v="1"/>
    <n v="24"/>
    <x v="1"/>
    <x v="0"/>
    <x v="1"/>
    <n v="4"/>
    <x v="2"/>
    <s v="9-16 Years"/>
    <x v="5"/>
    <x v="4"/>
    <x v="3"/>
    <n v="36"/>
    <n v="15"/>
    <n v="4"/>
    <n v="4"/>
    <n v="1"/>
    <n v="4"/>
    <s v="Y"/>
    <n v="4"/>
    <n v="1"/>
    <n v="15"/>
    <n v="2"/>
    <n v="15"/>
    <n v="12"/>
    <n v="11"/>
    <n v="5406"/>
    <n v="1"/>
    <n v="11"/>
    <n v="88"/>
    <n v="10436"/>
    <n v="80"/>
    <n v="1"/>
  </r>
  <r>
    <n v="2037"/>
    <x v="0"/>
    <x v="1"/>
    <x v="0"/>
    <x v="0"/>
    <x v="0"/>
    <x v="3"/>
    <x v="0"/>
    <x v="1"/>
    <x v="1"/>
    <x v="1"/>
    <n v="2"/>
    <x v="0"/>
    <x v="1"/>
    <x v="2"/>
    <x v="2"/>
    <x v="6"/>
    <x v="1"/>
    <n v="11"/>
    <x v="0"/>
    <x v="3"/>
    <x v="1"/>
    <n v="5"/>
    <x v="1"/>
    <s v="0-8 Years"/>
    <x v="0"/>
    <x v="0"/>
    <x v="0"/>
    <n v="41"/>
    <n v="3"/>
    <n v="3"/>
    <n v="3"/>
    <n v="2"/>
    <n v="2"/>
    <s v="Y"/>
    <n v="3"/>
    <n v="3"/>
    <n v="14"/>
    <n v="3"/>
    <n v="5"/>
    <n v="4"/>
    <n v="4"/>
    <n v="8938"/>
    <n v="1"/>
    <n v="0"/>
    <n v="57"/>
    <n v="12227"/>
    <n v="80"/>
    <n v="1"/>
  </r>
  <r>
    <n v="2038"/>
    <x v="1"/>
    <x v="1"/>
    <x v="0"/>
    <x v="1"/>
    <x v="0"/>
    <x v="3"/>
    <x v="4"/>
    <x v="2"/>
    <x v="1"/>
    <x v="0"/>
    <n v="1"/>
    <x v="1"/>
    <x v="3"/>
    <x v="0"/>
    <x v="1"/>
    <x v="1"/>
    <x v="1"/>
    <n v="14"/>
    <x v="0"/>
    <x v="1"/>
    <x v="0"/>
    <n v="4"/>
    <x v="1"/>
    <s v="0-8 Years"/>
    <x v="2"/>
    <x v="0"/>
    <x v="2"/>
    <n v="32"/>
    <n v="2"/>
    <n v="3"/>
    <n v="4"/>
    <n v="3"/>
    <n v="1"/>
    <s v="Y"/>
    <n v="3"/>
    <n v="4"/>
    <n v="4"/>
    <n v="3"/>
    <n v="4"/>
    <n v="2"/>
    <n v="2"/>
    <n v="2439"/>
    <n v="1"/>
    <n v="1"/>
    <n v="78"/>
    <n v="11288"/>
    <n v="80"/>
    <n v="0"/>
  </r>
  <r>
    <n v="2040"/>
    <x v="1"/>
    <x v="1"/>
    <x v="0"/>
    <x v="2"/>
    <x v="3"/>
    <x v="2"/>
    <x v="0"/>
    <x v="1"/>
    <x v="0"/>
    <x v="0"/>
    <n v="3"/>
    <x v="8"/>
    <x v="0"/>
    <x v="0"/>
    <x v="2"/>
    <x v="1"/>
    <x v="0"/>
    <n v="16"/>
    <x v="0"/>
    <x v="3"/>
    <x v="1"/>
    <n v="2"/>
    <x v="1"/>
    <s v="9-16 Years"/>
    <x v="2"/>
    <x v="0"/>
    <x v="1"/>
    <n v="35"/>
    <n v="26"/>
    <n v="4"/>
    <n v="3"/>
    <n v="3"/>
    <n v="4"/>
    <s v="Y"/>
    <n v="3"/>
    <n v="3"/>
    <n v="9"/>
    <n v="3"/>
    <n v="9"/>
    <n v="0"/>
    <n v="7"/>
    <n v="8837"/>
    <n v="1"/>
    <n v="1"/>
    <n v="31"/>
    <n v="16642"/>
    <n v="80"/>
    <n v="0"/>
  </r>
  <r>
    <n v="2041"/>
    <x v="1"/>
    <x v="1"/>
    <x v="0"/>
    <x v="0"/>
    <x v="1"/>
    <x v="0"/>
    <x v="0"/>
    <x v="3"/>
    <x v="0"/>
    <x v="0"/>
    <n v="2"/>
    <x v="0"/>
    <x v="0"/>
    <x v="1"/>
    <x v="0"/>
    <x v="1"/>
    <x v="1"/>
    <n v="11"/>
    <x v="0"/>
    <x v="3"/>
    <x v="1"/>
    <n v="1"/>
    <x v="1"/>
    <s v="9-16 Years"/>
    <x v="1"/>
    <x v="0"/>
    <x v="1"/>
    <n v="38"/>
    <n v="10"/>
    <n v="2"/>
    <n v="1"/>
    <n v="3"/>
    <n v="4"/>
    <s v="Y"/>
    <n v="3"/>
    <n v="3"/>
    <n v="10"/>
    <n v="3"/>
    <n v="10"/>
    <n v="7"/>
    <n v="9"/>
    <n v="5343"/>
    <n v="1"/>
    <n v="1"/>
    <n v="100"/>
    <n v="5982"/>
    <n v="80"/>
    <n v="1"/>
  </r>
  <r>
    <n v="2044"/>
    <x v="0"/>
    <x v="0"/>
    <x v="1"/>
    <x v="0"/>
    <x v="0"/>
    <x v="2"/>
    <x v="0"/>
    <x v="0"/>
    <x v="1"/>
    <x v="0"/>
    <n v="2"/>
    <x v="0"/>
    <x v="2"/>
    <x v="2"/>
    <x v="0"/>
    <x v="7"/>
    <x v="1"/>
    <n v="12"/>
    <x v="0"/>
    <x v="1"/>
    <x v="1"/>
    <n v="3"/>
    <x v="1"/>
    <s v="0-8 Years"/>
    <x v="2"/>
    <x v="0"/>
    <x v="2"/>
    <n v="50"/>
    <n v="1"/>
    <n v="4"/>
    <n v="2"/>
    <n v="3"/>
    <n v="3"/>
    <s v="Y"/>
    <n v="3"/>
    <n v="4"/>
    <n v="12"/>
    <n v="3"/>
    <n v="6"/>
    <n v="3"/>
    <n v="1"/>
    <n v="6728"/>
    <n v="1"/>
    <n v="0"/>
    <n v="94"/>
    <n v="14255"/>
    <n v="80"/>
    <n v="2"/>
  </r>
  <r>
    <n v="2045"/>
    <x v="1"/>
    <x v="1"/>
    <x v="0"/>
    <x v="0"/>
    <x v="1"/>
    <x v="2"/>
    <x v="3"/>
    <x v="0"/>
    <x v="0"/>
    <x v="1"/>
    <n v="2"/>
    <x v="0"/>
    <x v="0"/>
    <x v="1"/>
    <x v="0"/>
    <x v="4"/>
    <x v="1"/>
    <n v="13"/>
    <x v="0"/>
    <x v="0"/>
    <x v="0"/>
    <n v="2"/>
    <x v="2"/>
    <s v="0-8 Years"/>
    <x v="2"/>
    <x v="0"/>
    <x v="2"/>
    <n v="36"/>
    <n v="11"/>
    <n v="4"/>
    <n v="2"/>
    <n v="2"/>
    <n v="4"/>
    <s v="Y"/>
    <n v="3"/>
    <n v="1"/>
    <n v="8"/>
    <n v="2"/>
    <n v="6"/>
    <n v="3"/>
    <n v="0"/>
    <n v="6652"/>
    <n v="1"/>
    <n v="0"/>
    <n v="100"/>
    <n v="14369"/>
    <n v="80"/>
    <n v="1"/>
  </r>
  <r>
    <n v="2046"/>
    <x v="0"/>
    <x v="1"/>
    <x v="0"/>
    <x v="0"/>
    <x v="2"/>
    <x v="3"/>
    <x v="0"/>
    <x v="2"/>
    <x v="0"/>
    <x v="0"/>
    <n v="2"/>
    <x v="0"/>
    <x v="2"/>
    <x v="0"/>
    <x v="0"/>
    <x v="0"/>
    <x v="1"/>
    <n v="15"/>
    <x v="0"/>
    <x v="3"/>
    <x v="0"/>
    <n v="3"/>
    <x v="1"/>
    <s v="0-8 Years"/>
    <x v="2"/>
    <x v="0"/>
    <x v="2"/>
    <n v="45"/>
    <n v="20"/>
    <n v="3"/>
    <n v="4"/>
    <n v="3"/>
    <n v="3"/>
    <s v="Y"/>
    <n v="3"/>
    <n v="3"/>
    <n v="8"/>
    <n v="3"/>
    <n v="5"/>
    <n v="3"/>
    <n v="1"/>
    <n v="4850"/>
    <n v="1"/>
    <n v="0"/>
    <n v="50"/>
    <n v="23333"/>
    <n v="80"/>
    <n v="0"/>
  </r>
  <r>
    <n v="2048"/>
    <x v="1"/>
    <x v="1"/>
    <x v="0"/>
    <x v="1"/>
    <x v="0"/>
    <x v="2"/>
    <x v="0"/>
    <x v="1"/>
    <x v="1"/>
    <x v="1"/>
    <n v="1"/>
    <x v="1"/>
    <x v="2"/>
    <x v="0"/>
    <x v="1"/>
    <x v="6"/>
    <x v="1"/>
    <n v="14"/>
    <x v="0"/>
    <x v="1"/>
    <x v="0"/>
    <n v="2"/>
    <x v="1"/>
    <s v="0-8 Years"/>
    <x v="2"/>
    <x v="0"/>
    <x v="2"/>
    <n v="40"/>
    <n v="2"/>
    <n v="4"/>
    <n v="3"/>
    <n v="2"/>
    <n v="3"/>
    <s v="Y"/>
    <n v="3"/>
    <n v="4"/>
    <n v="8"/>
    <n v="3"/>
    <n v="2"/>
    <n v="2"/>
    <n v="2"/>
    <n v="2809"/>
    <n v="1"/>
    <n v="2"/>
    <n v="52"/>
    <n v="2725"/>
    <n v="80"/>
    <n v="0"/>
  </r>
  <r>
    <n v="2049"/>
    <x v="1"/>
    <x v="1"/>
    <x v="1"/>
    <x v="1"/>
    <x v="4"/>
    <x v="2"/>
    <x v="0"/>
    <x v="1"/>
    <x v="1"/>
    <x v="0"/>
    <n v="2"/>
    <x v="4"/>
    <x v="2"/>
    <x v="1"/>
    <x v="0"/>
    <x v="1"/>
    <x v="0"/>
    <n v="14"/>
    <x v="0"/>
    <x v="1"/>
    <x v="1"/>
    <n v="2"/>
    <x v="3"/>
    <s v="9-16 Years"/>
    <x v="2"/>
    <x v="0"/>
    <x v="2"/>
    <n v="35"/>
    <n v="18"/>
    <n v="4"/>
    <n v="3"/>
    <n v="3"/>
    <n v="3"/>
    <s v="Y"/>
    <n v="3"/>
    <n v="4"/>
    <n v="10"/>
    <n v="4"/>
    <n v="10"/>
    <n v="2"/>
    <n v="2"/>
    <n v="5689"/>
    <n v="1"/>
    <n v="0"/>
    <n v="80"/>
    <n v="24594"/>
    <n v="80"/>
    <n v="2"/>
  </r>
  <r>
    <n v="2051"/>
    <x v="1"/>
    <x v="1"/>
    <x v="0"/>
    <x v="1"/>
    <x v="0"/>
    <x v="2"/>
    <x v="2"/>
    <x v="1"/>
    <x v="0"/>
    <x v="0"/>
    <n v="1"/>
    <x v="1"/>
    <x v="2"/>
    <x v="1"/>
    <x v="1"/>
    <x v="6"/>
    <x v="1"/>
    <n v="14"/>
    <x v="0"/>
    <x v="2"/>
    <x v="2"/>
    <n v="2"/>
    <x v="1"/>
    <s v="0-8 Years"/>
    <x v="2"/>
    <x v="0"/>
    <x v="2"/>
    <n v="40"/>
    <n v="2"/>
    <n v="4"/>
    <n v="3"/>
    <n v="3"/>
    <n v="3"/>
    <s v="Y"/>
    <n v="3"/>
    <n v="2"/>
    <n v="20"/>
    <n v="3"/>
    <n v="5"/>
    <n v="3"/>
    <n v="2"/>
    <n v="2001"/>
    <n v="1"/>
    <n v="0"/>
    <n v="98"/>
    <n v="12549"/>
    <n v="80"/>
    <n v="3"/>
  </r>
  <r>
    <n v="2052"/>
    <x v="1"/>
    <x v="1"/>
    <x v="0"/>
    <x v="1"/>
    <x v="0"/>
    <x v="2"/>
    <x v="0"/>
    <x v="1"/>
    <x v="0"/>
    <x v="3"/>
    <n v="1"/>
    <x v="1"/>
    <x v="0"/>
    <x v="1"/>
    <x v="1"/>
    <x v="1"/>
    <x v="1"/>
    <n v="12"/>
    <x v="0"/>
    <x v="1"/>
    <x v="0"/>
    <n v="5"/>
    <x v="1"/>
    <s v="0-8 Years"/>
    <x v="2"/>
    <x v="0"/>
    <x v="2"/>
    <n v="35"/>
    <n v="1"/>
    <n v="4"/>
    <n v="3"/>
    <n v="1"/>
    <n v="4"/>
    <s v="Y"/>
    <n v="3"/>
    <n v="4"/>
    <n v="4"/>
    <n v="3"/>
    <n v="4"/>
    <n v="3"/>
    <n v="1"/>
    <n v="2977"/>
    <n v="1"/>
    <n v="1"/>
    <n v="62"/>
    <n v="8952"/>
    <n v="80"/>
    <n v="1"/>
  </r>
  <r>
    <n v="2053"/>
    <x v="2"/>
    <x v="1"/>
    <x v="0"/>
    <x v="1"/>
    <x v="4"/>
    <x v="0"/>
    <x v="1"/>
    <x v="2"/>
    <x v="1"/>
    <x v="1"/>
    <n v="2"/>
    <x v="2"/>
    <x v="1"/>
    <x v="1"/>
    <x v="0"/>
    <x v="4"/>
    <x v="0"/>
    <n v="13"/>
    <x v="0"/>
    <x v="0"/>
    <x v="1"/>
    <n v="2"/>
    <x v="1"/>
    <s v="0-8 Years"/>
    <x v="2"/>
    <x v="0"/>
    <x v="2"/>
    <n v="29"/>
    <n v="13"/>
    <n v="2"/>
    <n v="4"/>
    <n v="2"/>
    <n v="2"/>
    <s v="Y"/>
    <n v="3"/>
    <n v="1"/>
    <n v="10"/>
    <n v="3"/>
    <n v="4"/>
    <n v="3"/>
    <n v="3"/>
    <n v="4025"/>
    <n v="1"/>
    <n v="0"/>
    <n v="46"/>
    <n v="23679"/>
    <n v="80"/>
    <n v="1"/>
  </r>
  <r>
    <n v="2054"/>
    <x v="2"/>
    <x v="1"/>
    <x v="0"/>
    <x v="1"/>
    <x v="3"/>
    <x v="2"/>
    <x v="2"/>
    <x v="2"/>
    <x v="0"/>
    <x v="1"/>
    <n v="1"/>
    <x v="1"/>
    <x v="3"/>
    <x v="0"/>
    <x v="1"/>
    <x v="1"/>
    <x v="1"/>
    <n v="14"/>
    <x v="0"/>
    <x v="2"/>
    <x v="0"/>
    <n v="3"/>
    <x v="0"/>
    <s v="0-8 Years"/>
    <x v="0"/>
    <x v="0"/>
    <x v="0"/>
    <n v="29"/>
    <n v="28"/>
    <n v="4"/>
    <n v="4"/>
    <n v="2"/>
    <n v="1"/>
    <s v="Y"/>
    <n v="3"/>
    <n v="2"/>
    <n v="5"/>
    <n v="1"/>
    <n v="5"/>
    <n v="4"/>
    <n v="4"/>
    <n v="3785"/>
    <n v="1"/>
    <n v="0"/>
    <n v="73"/>
    <n v="8489"/>
    <n v="80"/>
    <n v="0"/>
  </r>
  <r>
    <n v="2055"/>
    <x v="0"/>
    <x v="0"/>
    <x v="0"/>
    <x v="0"/>
    <x v="3"/>
    <x v="3"/>
    <x v="3"/>
    <x v="2"/>
    <x v="1"/>
    <x v="1"/>
    <n v="3"/>
    <x v="0"/>
    <x v="3"/>
    <x v="2"/>
    <x v="2"/>
    <x v="4"/>
    <x v="0"/>
    <n v="13"/>
    <x v="0"/>
    <x v="2"/>
    <x v="2"/>
    <n v="3"/>
    <x v="1"/>
    <s v="0-8 Years"/>
    <x v="2"/>
    <x v="0"/>
    <x v="2"/>
    <n v="50"/>
    <n v="28"/>
    <n v="3"/>
    <n v="4"/>
    <n v="2"/>
    <n v="1"/>
    <s v="Y"/>
    <n v="3"/>
    <n v="2"/>
    <n v="20"/>
    <n v="3"/>
    <n v="3"/>
    <n v="2"/>
    <n v="0"/>
    <n v="10854"/>
    <n v="1"/>
    <n v="2"/>
    <n v="39"/>
    <n v="16586"/>
    <n v="80"/>
    <n v="1"/>
  </r>
  <r>
    <n v="2056"/>
    <x v="1"/>
    <x v="1"/>
    <x v="0"/>
    <x v="0"/>
    <x v="2"/>
    <x v="1"/>
    <x v="3"/>
    <x v="0"/>
    <x v="0"/>
    <x v="1"/>
    <n v="4"/>
    <x v="0"/>
    <x v="0"/>
    <x v="1"/>
    <x v="3"/>
    <x v="1"/>
    <x v="1"/>
    <n v="11"/>
    <x v="0"/>
    <x v="0"/>
    <x v="2"/>
    <n v="2"/>
    <x v="2"/>
    <s v="17-24 Years"/>
    <x v="1"/>
    <x v="1"/>
    <x v="0"/>
    <n v="39"/>
    <n v="24"/>
    <n v="1"/>
    <n v="2"/>
    <n v="2"/>
    <n v="4"/>
    <s v="Y"/>
    <n v="3"/>
    <n v="1"/>
    <n v="21"/>
    <n v="2"/>
    <n v="20"/>
    <n v="9"/>
    <n v="6"/>
    <n v="12031"/>
    <n v="1"/>
    <n v="9"/>
    <n v="60"/>
    <n v="8828"/>
    <n v="80"/>
    <n v="1"/>
  </r>
  <r>
    <n v="2057"/>
    <x v="1"/>
    <x v="1"/>
    <x v="2"/>
    <x v="1"/>
    <x v="0"/>
    <x v="3"/>
    <x v="2"/>
    <x v="0"/>
    <x v="1"/>
    <x v="0"/>
    <n v="2"/>
    <x v="3"/>
    <x v="3"/>
    <x v="0"/>
    <x v="2"/>
    <x v="1"/>
    <x v="1"/>
    <n v="19"/>
    <x v="0"/>
    <x v="2"/>
    <x v="1"/>
    <n v="2"/>
    <x v="1"/>
    <s v="9-16 Years"/>
    <x v="0"/>
    <x v="0"/>
    <x v="1"/>
    <n v="31"/>
    <n v="5"/>
    <n v="3"/>
    <n v="2"/>
    <n v="3"/>
    <n v="1"/>
    <s v="Y"/>
    <n v="3"/>
    <n v="2"/>
    <n v="10"/>
    <n v="3"/>
    <n v="9"/>
    <n v="4"/>
    <n v="7"/>
    <n v="9936"/>
    <n v="1"/>
    <n v="1"/>
    <n v="74"/>
    <n v="3787"/>
    <n v="80"/>
    <n v="0"/>
  </r>
  <r>
    <n v="2060"/>
    <x v="2"/>
    <x v="1"/>
    <x v="0"/>
    <x v="0"/>
    <x v="0"/>
    <x v="3"/>
    <x v="1"/>
    <x v="2"/>
    <x v="0"/>
    <x v="1"/>
    <n v="1"/>
    <x v="6"/>
    <x v="2"/>
    <x v="0"/>
    <x v="1"/>
    <x v="1"/>
    <x v="1"/>
    <n v="18"/>
    <x v="0"/>
    <x v="1"/>
    <x v="0"/>
    <n v="2"/>
    <x v="1"/>
    <s v="0-8 Years"/>
    <x v="2"/>
    <x v="0"/>
    <x v="2"/>
    <n v="26"/>
    <n v="5"/>
    <n v="3"/>
    <n v="4"/>
    <n v="2"/>
    <n v="3"/>
    <s v="Y"/>
    <n v="3"/>
    <n v="4"/>
    <n v="5"/>
    <n v="3"/>
    <n v="4"/>
    <n v="2"/>
    <n v="0"/>
    <n v="2966"/>
    <n v="1"/>
    <n v="0"/>
    <n v="30"/>
    <n v="21378"/>
    <n v="80"/>
    <n v="0"/>
  </r>
  <r>
    <n v="2061"/>
    <x v="1"/>
    <x v="1"/>
    <x v="1"/>
    <x v="1"/>
    <x v="2"/>
    <x v="0"/>
    <x v="2"/>
    <x v="1"/>
    <x v="1"/>
    <x v="2"/>
    <n v="2"/>
    <x v="2"/>
    <x v="0"/>
    <x v="1"/>
    <x v="1"/>
    <x v="4"/>
    <x v="1"/>
    <n v="17"/>
    <x v="0"/>
    <x v="3"/>
    <x v="2"/>
    <n v="3"/>
    <x v="1"/>
    <s v="0-8 Years"/>
    <x v="2"/>
    <x v="0"/>
    <x v="2"/>
    <n v="36"/>
    <n v="23"/>
    <n v="2"/>
    <n v="3"/>
    <n v="4"/>
    <n v="4"/>
    <s v="Y"/>
    <n v="3"/>
    <n v="3"/>
    <n v="17"/>
    <n v="3"/>
    <n v="5"/>
    <n v="2"/>
    <n v="3"/>
    <n v="2571"/>
    <n v="1"/>
    <n v="0"/>
    <n v="41"/>
    <n v="12290"/>
    <n v="80"/>
    <n v="1"/>
  </r>
  <r>
    <n v="2062"/>
    <x v="1"/>
    <x v="1"/>
    <x v="0"/>
    <x v="1"/>
    <x v="0"/>
    <x v="1"/>
    <x v="2"/>
    <x v="2"/>
    <x v="1"/>
    <x v="1"/>
    <n v="3"/>
    <x v="4"/>
    <x v="3"/>
    <x v="1"/>
    <x v="2"/>
    <x v="4"/>
    <x v="1"/>
    <n v="15"/>
    <x v="0"/>
    <x v="0"/>
    <x v="1"/>
    <n v="5"/>
    <x v="1"/>
    <s v="0-8 Years"/>
    <x v="1"/>
    <x v="0"/>
    <x v="1"/>
    <n v="39"/>
    <n v="6"/>
    <n v="1"/>
    <n v="4"/>
    <n v="2"/>
    <n v="1"/>
    <s v="Y"/>
    <n v="3"/>
    <n v="1"/>
    <n v="9"/>
    <n v="3"/>
    <n v="7"/>
    <n v="7"/>
    <n v="7"/>
    <n v="9991"/>
    <n v="1"/>
    <n v="1"/>
    <n v="42"/>
    <n v="21457"/>
    <n v="80"/>
    <n v="1"/>
  </r>
  <r>
    <n v="2064"/>
    <x v="2"/>
    <x v="1"/>
    <x v="0"/>
    <x v="1"/>
    <x v="0"/>
    <x v="3"/>
    <x v="0"/>
    <x v="0"/>
    <x v="1"/>
    <x v="2"/>
    <n v="2"/>
    <x v="3"/>
    <x v="1"/>
    <x v="1"/>
    <x v="0"/>
    <x v="1"/>
    <x v="0"/>
    <n v="20"/>
    <x v="1"/>
    <x v="2"/>
    <x v="0"/>
    <n v="0"/>
    <x v="1"/>
    <s v="0-8 Years"/>
    <x v="2"/>
    <x v="0"/>
    <x v="2"/>
    <n v="27"/>
    <n v="4"/>
    <n v="3"/>
    <n v="2"/>
    <n v="4"/>
    <n v="2"/>
    <s v="Y"/>
    <n v="4"/>
    <n v="2"/>
    <n v="6"/>
    <n v="3"/>
    <n v="6"/>
    <n v="2"/>
    <n v="3"/>
    <n v="6142"/>
    <n v="1"/>
    <n v="0"/>
    <n v="87"/>
    <n v="5174"/>
    <n v="80"/>
    <n v="1"/>
  </r>
  <r>
    <n v="2065"/>
    <x v="0"/>
    <x v="1"/>
    <x v="1"/>
    <x v="0"/>
    <x v="0"/>
    <x v="3"/>
    <x v="2"/>
    <x v="2"/>
    <x v="1"/>
    <x v="1"/>
    <n v="2"/>
    <x v="0"/>
    <x v="1"/>
    <x v="1"/>
    <x v="0"/>
    <x v="6"/>
    <x v="1"/>
    <n v="14"/>
    <x v="0"/>
    <x v="1"/>
    <x v="2"/>
    <n v="3"/>
    <x v="2"/>
    <s v="9-16 Years"/>
    <x v="0"/>
    <x v="0"/>
    <x v="1"/>
    <n v="49"/>
    <n v="2"/>
    <n v="3"/>
    <n v="4"/>
    <n v="2"/>
    <n v="2"/>
    <s v="Y"/>
    <n v="3"/>
    <n v="4"/>
    <n v="17"/>
    <n v="2"/>
    <n v="9"/>
    <n v="6"/>
    <n v="8"/>
    <n v="5390"/>
    <n v="1"/>
    <n v="0"/>
    <n v="63"/>
    <n v="13243"/>
    <n v="80"/>
    <n v="0"/>
  </r>
  <r>
    <n v="2068"/>
    <x v="1"/>
    <x v="1"/>
    <x v="0"/>
    <x v="1"/>
    <x v="1"/>
    <x v="3"/>
    <x v="2"/>
    <x v="0"/>
    <x v="1"/>
    <x v="2"/>
    <n v="2"/>
    <x v="2"/>
    <x v="2"/>
    <x v="1"/>
    <x v="0"/>
    <x v="6"/>
    <x v="1"/>
    <n v="12"/>
    <x v="0"/>
    <x v="0"/>
    <x v="0"/>
    <n v="3"/>
    <x v="3"/>
    <s v="0-8 Years"/>
    <x v="2"/>
    <x v="0"/>
    <x v="2"/>
    <n v="34"/>
    <n v="8"/>
    <n v="3"/>
    <n v="2"/>
    <n v="4"/>
    <n v="3"/>
    <s v="Y"/>
    <n v="3"/>
    <n v="1"/>
    <n v="6"/>
    <n v="4"/>
    <n v="4"/>
    <n v="3"/>
    <n v="2"/>
    <n v="4404"/>
    <n v="1"/>
    <n v="1"/>
    <n v="82"/>
    <n v="10228"/>
    <n v="80"/>
    <n v="0"/>
  </r>
  <r>
    <m/>
    <x v="5"/>
    <x v="2"/>
    <x v="3"/>
    <x v="3"/>
    <x v="5"/>
    <x v="5"/>
    <x v="6"/>
    <x v="4"/>
    <x v="2"/>
    <x v="4"/>
    <m/>
    <x v="9"/>
    <x v="4"/>
    <x v="3"/>
    <x v="5"/>
    <x v="9"/>
    <x v="2"/>
    <m/>
    <x v="2"/>
    <x v="4"/>
    <x v="5"/>
    <m/>
    <x v="4"/>
    <m/>
    <x v="6"/>
    <x v="5"/>
    <x v="6"/>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9:B222" firstHeaderRow="1" firstDataRow="1" firstDataCol="1"/>
  <pivotFields count="49">
    <pivotField showAll="0"/>
    <pivotField showAll="0"/>
    <pivotField axis="axisRow" dataField="1" showAll="0">
      <items count="4">
        <item x="1"/>
        <item x="0"/>
        <item h="1" x="2"/>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Attrition" fld="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19:C124" firstHeaderRow="1" firstDataRow="2" firstDataCol="1" rowPageCount="1" colPageCount="1"/>
  <pivotFields count="49">
    <pivotField showAll="0"/>
    <pivotField showAll="0"/>
    <pivotField axis="axisCol" dataField="1" showAll="0" sortType="descending">
      <items count="4">
        <item h="1" x="2"/>
        <item x="0"/>
        <item h="1"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axis="axisRow" showAll="0" sortType="ascending">
      <items count="5">
        <item x="2"/>
        <item x="1"/>
        <item x="0"/>
        <item h="1" x="3"/>
        <item t="default"/>
      </items>
    </pivotField>
    <pivotField showAll="0"/>
    <pivotField showAll="0"/>
    <pivotField showAll="0"/>
    <pivotField showAll="0"/>
    <pivotField showAll="0"/>
    <pivotField axis="axisPage" multipleItemSelectionAllowed="1"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4">
    <i>
      <x/>
    </i>
    <i>
      <x v="1"/>
    </i>
    <i>
      <x v="2"/>
    </i>
    <i t="grand">
      <x/>
    </i>
  </rowItems>
  <colFields count="1">
    <field x="2"/>
  </colFields>
  <colItems count="2">
    <i>
      <x v="1"/>
    </i>
    <i t="grand">
      <x/>
    </i>
  </colItems>
  <pageFields count="1">
    <pageField fld="20" hier="-1"/>
  </pageFields>
  <dataFields count="1">
    <dataField name="Count of Attrition" fld="2" subtotal="count" baseField="0" baseItem="0"/>
  </dataFields>
  <chartFormats count="5">
    <chartFormat chart="2" format="6" series="1">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2">
          <reference field="4294967294" count="1" selected="0">
            <x v="0"/>
          </reference>
          <reference field="2" count="1" selected="0">
            <x v="2"/>
          </reference>
        </references>
      </pivotArea>
    </chartFormat>
    <chartFormat chart="2" format="8">
      <pivotArea type="data" outline="0" fieldPosition="0">
        <references count="3">
          <reference field="4294967294" count="1" selected="0">
            <x v="0"/>
          </reference>
          <reference field="2" count="1" selected="0">
            <x v="1"/>
          </reference>
          <reference field="14" count="1" selected="0">
            <x v="2"/>
          </reference>
        </references>
      </pivotArea>
    </chartFormat>
    <chartFormat chart="2" format="9">
      <pivotArea type="data" outline="0" fieldPosition="0">
        <references count="3">
          <reference field="4294967294" count="1" selected="0">
            <x v="0"/>
          </reference>
          <reference field="2" count="1" selected="0">
            <x v="1"/>
          </reference>
          <reference field="14" count="1" selected="0">
            <x v="1"/>
          </reference>
        </references>
      </pivotArea>
    </chartFormat>
    <chartFormat chart="2" format="10">
      <pivotArea type="data" outline="0" fieldPosition="0">
        <references count="3">
          <reference field="4294967294" count="1" selected="0">
            <x v="0"/>
          </reference>
          <reference field="2" count="1" selected="0">
            <x v="1"/>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4:D80" firstHeaderRow="1" firstDataRow="2" firstDataCol="1"/>
  <pivotFields count="49">
    <pivotField showAll="0"/>
    <pivotField showAll="0"/>
    <pivotField axis="axisCol" dataField="1" showAll="0" sortType="descending">
      <items count="4">
        <item h="1" x="2"/>
        <item x="0"/>
        <item x="1"/>
        <item t="default"/>
      </items>
    </pivotField>
    <pivotField showAll="0"/>
    <pivotField showAll="0"/>
    <pivotField showAll="0"/>
    <pivotField showAll="0"/>
    <pivotField showAll="0"/>
    <pivotField axis="axisRow" showAll="0">
      <items count="6">
        <item x="1"/>
        <item x="3"/>
        <item x="0"/>
        <item x="2"/>
        <item h="1" x="4"/>
        <item t="default"/>
      </items>
    </pivotField>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Fields count="1">
    <field x="2"/>
  </colFields>
  <colItems count="3">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0"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07:D215" firstHeaderRow="1" firstDataRow="2" firstDataCol="1"/>
  <pivotFields count="49">
    <pivotField showAll="0"/>
    <pivotField showAll="0"/>
    <pivotField axis="axisCol" dataField="1" showAll="0">
      <items count="4">
        <item x="1"/>
        <item x="0"/>
        <item x="2"/>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2"/>
        <item x="0"/>
        <item x="1"/>
        <item x="3"/>
        <item x="5"/>
        <item x="4"/>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7"/>
  </rowFields>
  <rowItems count="7">
    <i>
      <x/>
    </i>
    <i>
      <x v="1"/>
    </i>
    <i>
      <x v="2"/>
    </i>
    <i>
      <x v="3"/>
    </i>
    <i>
      <x v="4"/>
    </i>
    <i>
      <x v="5"/>
    </i>
    <i t="grand">
      <x/>
    </i>
  </rowItems>
  <colFields count="1">
    <field x="2"/>
  </colFields>
  <colItems count="3">
    <i>
      <x/>
    </i>
    <i>
      <x v="1"/>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9:D115" firstHeaderRow="1" firstDataRow="2" firstDataCol="1"/>
  <pivotFields count="49">
    <pivotField showAll="0"/>
    <pivotField showAll="0"/>
    <pivotField axis="axisCol" dataField="1" showAll="0" sortType="descending">
      <items count="4">
        <item h="1" x="2"/>
        <item x="0"/>
        <item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axis="axisRow" showAll="0">
      <items count="6">
        <item x="3"/>
        <item x="2"/>
        <item x="1"/>
        <item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Fields count="1">
    <field x="2"/>
  </colFields>
  <colItems count="3">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7"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4:D180" firstHeaderRow="1" firstDataRow="2" firstDataCol="1"/>
  <pivotFields count="49">
    <pivotField showAll="0"/>
    <pivotField showAll="0"/>
    <pivotField axis="axisCol" dataField="1" showAll="0" sortType="descending">
      <items count="4">
        <item h="1" x="2"/>
        <item x="0"/>
        <item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6">
        <item x="0"/>
        <item x="1"/>
        <item x="2"/>
        <item x="3"/>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5">
    <i>
      <x/>
    </i>
    <i>
      <x v="1"/>
    </i>
    <i>
      <x v="2"/>
    </i>
    <i>
      <x v="3"/>
    </i>
    <i t="grand">
      <x/>
    </i>
  </rowItems>
  <colFields count="1">
    <field x="2"/>
  </colFields>
  <colItems count="3">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3:D51" firstHeaderRow="1" firstDataRow="2" firstDataCol="1" rowPageCount="1" colPageCount="1"/>
  <pivotFields count="49">
    <pivotField showAll="0"/>
    <pivotField showAll="0"/>
    <pivotField axis="axisCol" dataField="1" showAll="0" sortType="descending">
      <items count="4">
        <item h="1" x="2"/>
        <item x="0"/>
        <item x="1"/>
        <item t="default"/>
      </items>
    </pivotField>
    <pivotField showAll="0"/>
    <pivotField axis="axisPage" multipleItemSelectionAllowed="1" showAll="0">
      <items count="5">
        <item x="2"/>
        <item x="1"/>
        <item x="0"/>
        <item h="1" x="3"/>
        <item t="default"/>
      </items>
    </pivotField>
    <pivotField showAll="0"/>
    <pivotField showAll="0"/>
    <pivotField axis="axisRow" showAll="0" sortType="ascending">
      <items count="8">
        <item x="5"/>
        <item x="0"/>
        <item x="3"/>
        <item x="2"/>
        <item x="1"/>
        <item x="4"/>
        <item h="1" x="6"/>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Fields count="1">
    <field x="2"/>
  </colFields>
  <colItems count="3">
    <i>
      <x v="1"/>
    </i>
    <i>
      <x v="2"/>
    </i>
    <i t="grand">
      <x/>
    </i>
  </colItems>
  <pageFields count="1">
    <pageField fld="4"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0"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4:D105" firstHeaderRow="1" firstDataRow="2" firstDataCol="1"/>
  <pivotFields count="49">
    <pivotField showAll="0"/>
    <pivotField showAll="0"/>
    <pivotField axis="axisCol" dataField="1" showAll="0" sortType="descending">
      <items count="4">
        <item h="1" x="2"/>
        <item x="0"/>
        <item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axis="axisRow" showAll="0" sortType="ascending">
      <items count="11">
        <item x="4"/>
        <item x="8"/>
        <item x="2"/>
        <item x="5"/>
        <item x="3"/>
        <item x="7"/>
        <item x="1"/>
        <item x="0"/>
        <item x="6"/>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10">
    <i>
      <x/>
    </i>
    <i>
      <x v="1"/>
    </i>
    <i>
      <x v="2"/>
    </i>
    <i>
      <x v="3"/>
    </i>
    <i>
      <x v="4"/>
    </i>
    <i>
      <x v="5"/>
    </i>
    <i>
      <x v="6"/>
    </i>
    <i>
      <x v="7"/>
    </i>
    <i>
      <x v="8"/>
    </i>
    <i t="grand">
      <x/>
    </i>
  </rowItems>
  <colFields count="1">
    <field x="2"/>
  </colFields>
  <colItems count="3">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9:C150" firstHeaderRow="1" firstDataRow="2" firstDataCol="1"/>
  <pivotFields count="49">
    <pivotField showAll="0"/>
    <pivotField showAll="0"/>
    <pivotField axis="axisCol" dataField="1" showAll="0" sortType="descending">
      <items count="4">
        <item h="1" x="2"/>
        <item x="0"/>
        <item h="1"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axis="axisRow" showAll="0">
      <items count="12">
        <item m="1" x="10"/>
        <item x="1"/>
        <item x="6"/>
        <item x="8"/>
        <item x="4"/>
        <item x="5"/>
        <item x="2"/>
        <item x="7"/>
        <item x="0"/>
        <item x="3"/>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0">
    <i>
      <x v="1"/>
    </i>
    <i>
      <x v="2"/>
    </i>
    <i>
      <x v="3"/>
    </i>
    <i>
      <x v="4"/>
    </i>
    <i>
      <x v="5"/>
    </i>
    <i>
      <x v="6"/>
    </i>
    <i>
      <x v="7"/>
    </i>
    <i>
      <x v="8"/>
    </i>
    <i>
      <x v="9"/>
    </i>
    <i t="grand">
      <x/>
    </i>
  </rowItems>
  <colFields count="1">
    <field x="2"/>
  </colFields>
  <colItems count="2">
    <i>
      <x v="1"/>
    </i>
    <i t="grand">
      <x/>
    </i>
  </colItems>
  <dataFields count="1">
    <dataField name="Count of Attrition" fld="2" subtotal="count" baseField="0" baseItem="0"/>
  </dataFields>
  <chartFormats count="1">
    <chartFormat chart="2"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C30" firstHeaderRow="1" firstDataRow="2" firstDataCol="1"/>
  <pivotFields count="49">
    <pivotField showAll="0"/>
    <pivotField showAll="0"/>
    <pivotField axis="axisCol" dataField="1" showAll="0" sortType="ascending">
      <items count="4">
        <item h="1" x="1"/>
        <item x="0"/>
        <item h="1" x="2"/>
        <item t="default"/>
      </items>
      <autoSortScope>
        <pivotArea dataOnly="0" outline="0" fieldPosition="0">
          <references count="1">
            <reference field="4294967294" count="1" selected="0">
              <x v="0"/>
            </reference>
          </references>
        </pivotArea>
      </autoSortScope>
    </pivotField>
    <pivotField showAll="0">
      <items count="5">
        <item x="2"/>
        <item x="1"/>
        <item x="0"/>
        <item x="3"/>
        <item t="default"/>
      </items>
    </pivotField>
    <pivotField showAll="0"/>
    <pivotField axis="axisRow" showAll="0">
      <items count="7">
        <item x="0"/>
        <item x="1"/>
        <item x="4"/>
        <item x="2"/>
        <item x="3"/>
        <item h="1" x="5"/>
        <item t="default"/>
      </items>
    </pivotField>
    <pivotField showAll="0"/>
    <pivotField showAll="0"/>
    <pivotField showAll="0"/>
    <pivotField showAll="0">
      <items count="4">
        <item x="0"/>
        <item x="1"/>
        <item x="2"/>
        <item t="default"/>
      </items>
    </pivotField>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2"/>
  </colFields>
  <colItems count="2">
    <i>
      <x v="1"/>
    </i>
    <i t="grand">
      <x/>
    </i>
  </colItems>
  <dataFields count="1">
    <dataField name="Count of Attrition" fld="2" subtotal="count" baseField="0" baseItem="0"/>
  </dataFields>
  <chartFormats count="12">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3">
          <reference field="4294967294" count="1" selected="0">
            <x v="0"/>
          </reference>
          <reference field="2" count="1" selected="0">
            <x v="0"/>
          </reference>
          <reference field="5" count="1" selected="0">
            <x v="2"/>
          </reference>
        </references>
      </pivotArea>
    </chartFormat>
    <chartFormat chart="2" format="13">
      <pivotArea type="data" outline="0" fieldPosition="0">
        <references count="3">
          <reference field="4294967294" count="1" selected="0">
            <x v="0"/>
          </reference>
          <reference field="2" count="1" selected="0">
            <x v="1"/>
          </reference>
          <reference field="5" count="1" selected="0">
            <x v="2"/>
          </reference>
        </references>
      </pivotArea>
    </chartFormat>
    <chartFormat chart="2" format="14">
      <pivotArea type="data" outline="0" fieldPosition="0">
        <references count="3">
          <reference field="4294967294" count="1" selected="0">
            <x v="0"/>
          </reference>
          <reference field="2" count="1" selected="0">
            <x v="1"/>
          </reference>
          <reference field="5" count="1" selected="0">
            <x v="3"/>
          </reference>
        </references>
      </pivotArea>
    </chartFormat>
    <chartFormat chart="2" format="15">
      <pivotArea type="data" outline="0" fieldPosition="0">
        <references count="3">
          <reference field="4294967294" count="1" selected="0">
            <x v="0"/>
          </reference>
          <reference field="2" count="1" selected="0">
            <x v="0"/>
          </reference>
          <reference field="5" count="1" selected="0">
            <x v="3"/>
          </reference>
        </references>
      </pivotArea>
    </chartFormat>
    <chartFormat chart="2" format="16">
      <pivotArea type="data" outline="0" fieldPosition="0">
        <references count="3">
          <reference field="4294967294" count="1" selected="0">
            <x v="0"/>
          </reference>
          <reference field="2" count="1" selected="0">
            <x v="0"/>
          </reference>
          <reference field="5" count="1" selected="0">
            <x v="4"/>
          </reference>
        </references>
      </pivotArea>
    </chartFormat>
    <chartFormat chart="2" format="17">
      <pivotArea type="data" outline="0" fieldPosition="0">
        <references count="3">
          <reference field="4294967294" count="1" selected="0">
            <x v="0"/>
          </reference>
          <reference field="2" count="1" selected="0">
            <x v="1"/>
          </reference>
          <reference field="5" count="1" selected="0">
            <x v="4"/>
          </reference>
        </references>
      </pivotArea>
    </chartFormat>
    <chartFormat chart="2" format="18">
      <pivotArea type="data" outline="0" fieldPosition="0">
        <references count="3">
          <reference field="4294967294" count="1" selected="0">
            <x v="0"/>
          </reference>
          <reference field="2" count="1" selected="0">
            <x v="1"/>
          </reference>
          <reference field="5" count="1" selected="0">
            <x v="1"/>
          </reference>
        </references>
      </pivotArea>
    </chartFormat>
    <chartFormat chart="2" format="19">
      <pivotArea type="data" outline="0" fieldPosition="0">
        <references count="3">
          <reference field="4294967294" count="1" selected="0">
            <x v="0"/>
          </reference>
          <reference field="2" count="1" selected="0">
            <x v="1"/>
          </reference>
          <reference field="5" count="1" selected="0">
            <x v="0"/>
          </reference>
        </references>
      </pivotArea>
    </chartFormat>
    <chartFormat chart="2" format="20">
      <pivotArea type="data" outline="0" fieldPosition="0">
        <references count="3">
          <reference field="4294967294" count="1" selected="0">
            <x v="0"/>
          </reference>
          <reference field="2" count="1" selected="0">
            <x v="0"/>
          </reference>
          <reference field="5" count="1" selected="0">
            <x v="1"/>
          </reference>
        </references>
      </pivotArea>
    </chartFormat>
    <chartFormat chart="2" format="21">
      <pivotArea type="data" outline="0" fieldPosition="0">
        <references count="3">
          <reference field="4294967294" count="1" selected="0">
            <x v="0"/>
          </reference>
          <reference field="2"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7"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6:E71" firstHeaderRow="1" firstDataRow="2" firstDataCol="1"/>
  <pivotFields count="49">
    <pivotField showAll="0"/>
    <pivotField showAll="0"/>
    <pivotField axis="axisCol" dataField="1" showAll="0" sortType="descending">
      <items count="4">
        <item x="2"/>
        <item x="0"/>
        <item x="1"/>
        <item t="default"/>
      </items>
    </pivotField>
    <pivotField showAll="0"/>
    <pivotField showAll="0"/>
    <pivotField showAll="0"/>
    <pivotField showAll="0"/>
    <pivotField showAll="0"/>
    <pivotField showAll="0"/>
    <pivotField axis="axisRow" showAll="0" sortType="ascending">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2"/>
  </colFields>
  <colItems count="4">
    <i>
      <x/>
    </i>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0" firstHeaderRow="1" firstDataRow="2" firstDataCol="1"/>
  <pivotFields count="49">
    <pivotField showAll="0"/>
    <pivotField axis="axisRow" showAll="0">
      <items count="7">
        <item x="4"/>
        <item x="2"/>
        <item x="1"/>
        <item x="0"/>
        <item x="3"/>
        <item h="1" x="5"/>
        <item t="default"/>
      </items>
    </pivotField>
    <pivotField axis="axisCol" dataField="1" showAll="0" sortType="descending">
      <items count="4">
        <item h="1" x="2"/>
        <item x="0"/>
        <item h="1"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2"/>
  </colFields>
  <colItems count="2">
    <i>
      <x v="1"/>
    </i>
    <i t="grand">
      <x/>
    </i>
  </colItems>
  <dataFields count="1">
    <dataField name="Count of Attrition" fld="2" subtotal="count" baseField="0" baseItem="0"/>
  </dataFields>
  <chartFormats count="7">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pivotArea type="data" outline="0" fieldPosition="0">
        <references count="3">
          <reference field="4294967294" count="1" selected="0">
            <x v="0"/>
          </reference>
          <reference field="1" count="1" selected="0">
            <x v="0"/>
          </reference>
          <reference field="2" count="1" selected="0">
            <x v="1"/>
          </reference>
        </references>
      </pivotArea>
    </chartFormat>
    <chartFormat chart="2" format="16">
      <pivotArea type="data" outline="0" fieldPosition="0">
        <references count="3">
          <reference field="4294967294" count="1" selected="0">
            <x v="0"/>
          </reference>
          <reference field="1" count="1" selected="0">
            <x v="1"/>
          </reference>
          <reference field="2" count="1" selected="0">
            <x v="1"/>
          </reference>
        </references>
      </pivotArea>
    </chartFormat>
    <chartFormat chart="2" format="17">
      <pivotArea type="data" outline="0" fieldPosition="0">
        <references count="3">
          <reference field="4294967294" count="1" selected="0">
            <x v="0"/>
          </reference>
          <reference field="1" count="1" selected="0">
            <x v="2"/>
          </reference>
          <reference field="2" count="1" selected="0">
            <x v="1"/>
          </reference>
        </references>
      </pivotArea>
    </chartFormat>
    <chartFormat chart="2" format="18">
      <pivotArea type="data" outline="0" fieldPosition="0">
        <references count="3">
          <reference field="4294967294" count="1" selected="0">
            <x v="0"/>
          </reference>
          <reference field="1" count="1" selected="0">
            <x v="3"/>
          </reference>
          <reference field="2" count="1" selected="0">
            <x v="1"/>
          </reference>
        </references>
      </pivotArea>
    </chartFormat>
    <chartFormat chart="2" format="19">
      <pivotArea type="data" outline="0" fieldPosition="0">
        <references count="3">
          <reference field="4294967294" count="1" selected="0">
            <x v="0"/>
          </reference>
          <reference field="1" count="1" selected="0">
            <x v="4"/>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1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5:D159" firstHeaderRow="1" firstDataRow="2" firstDataCol="1"/>
  <pivotFields count="49">
    <pivotField showAll="0"/>
    <pivotField showAll="0"/>
    <pivotField axis="axisCol" dataField="1" showAll="0" sortType="descending">
      <items count="4">
        <item h="1" x="2"/>
        <item x="0"/>
        <item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showAll="0" sortType="ascending">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3">
    <i>
      <x/>
    </i>
    <i>
      <x v="1"/>
    </i>
    <i t="grand">
      <x/>
    </i>
  </rowItems>
  <colFields count="1">
    <field x="2"/>
  </colFields>
  <colItems count="3">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18"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4:D192" firstHeaderRow="1" firstDataRow="2" firstDataCol="1"/>
  <pivotFields count="49">
    <pivotField showAll="0"/>
    <pivotField showAll="0"/>
    <pivotField axis="axisCol" dataField="1" showAll="0" sortType="descending">
      <items count="4">
        <item h="1" x="2"/>
        <item x="0"/>
        <item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h="1" x="6"/>
        <item x="2"/>
        <item x="0"/>
        <item x="1"/>
        <item x="5"/>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7">
    <i>
      <x v="1"/>
    </i>
    <i>
      <x v="2"/>
    </i>
    <i>
      <x v="3"/>
    </i>
    <i>
      <x v="4"/>
    </i>
    <i>
      <x v="5"/>
    </i>
    <i>
      <x v="6"/>
    </i>
    <i t="grand">
      <x/>
    </i>
  </rowItems>
  <colFields count="1">
    <field x="2"/>
  </colFields>
  <colItems count="3">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D19" firstHeaderRow="1" firstDataRow="2" firstDataCol="1" rowPageCount="1" colPageCount="1"/>
  <pivotFields count="49">
    <pivotField showAll="0"/>
    <pivotField axis="axisPage" multipleItemSelectionAllowed="1" showAll="0">
      <items count="7">
        <item x="4"/>
        <item x="2"/>
        <item x="1"/>
        <item x="0"/>
        <item x="3"/>
        <item h="1" x="5"/>
        <item t="default"/>
      </items>
    </pivotField>
    <pivotField axis="axisCol" dataField="1" showAll="0" sortType="descending">
      <items count="4">
        <item h="1" x="2"/>
        <item x="0"/>
        <item x="1"/>
        <item t="default"/>
      </items>
    </pivotField>
    <pivotField axis="axisRow" showAll="0" sortType="ascending">
      <items count="5">
        <item x="2"/>
        <item x="1"/>
        <item x="0"/>
        <item h="1" x="3"/>
        <item t="default"/>
      </items>
    </pivotField>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2"/>
  </colFields>
  <colItems count="3">
    <i>
      <x v="1"/>
    </i>
    <i>
      <x v="2"/>
    </i>
    <i t="grand">
      <x/>
    </i>
  </colItems>
  <pageFields count="1">
    <pageField fld="1" hier="-1"/>
  </pageField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5:D62" firstHeaderRow="1" firstDataRow="2" firstDataCol="1"/>
  <pivotFields count="49">
    <pivotField showAll="0"/>
    <pivotField showAll="0"/>
    <pivotField axis="axisCol" dataField="1" showAll="0" sortType="descending">
      <items count="4">
        <item h="1" x="2"/>
        <item x="0"/>
        <item x="1"/>
        <item t="default"/>
      </items>
    </pivotField>
    <pivotField showAll="0"/>
    <pivotField showAll="0"/>
    <pivotField showAll="0"/>
    <pivotField axis="axisRow" showAll="0" sortType="ascending">
      <items count="7">
        <item x="3"/>
        <item x="1"/>
        <item x="0"/>
        <item x="4"/>
        <item x="2"/>
        <item h="1" x="5"/>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2"/>
  </colFields>
  <colItems count="3">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63:C170" firstHeaderRow="1" firstDataRow="2" firstDataCol="1"/>
  <pivotFields count="49">
    <pivotField showAll="0"/>
    <pivotField showAll="0"/>
    <pivotField axis="axisCol" dataField="1" showAll="0" sortType="descending">
      <items count="4">
        <item h="1" x="2"/>
        <item x="0"/>
        <item h="1"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x="2"/>
        <item x="3"/>
        <item x="4"/>
        <item h="1" x="5"/>
        <item t="default"/>
      </items>
    </pivotField>
    <pivotField showAll="0"/>
    <pivotField showAll="0"/>
    <pivotField showAll="0"/>
    <pivotField showAll="0">
      <items count="8">
        <item x="2"/>
        <item x="5"/>
        <item x="3"/>
        <item x="4"/>
        <item x="0"/>
        <item x="1"/>
        <item x="6"/>
        <item t="default"/>
      </items>
    </pivotField>
    <pivotField showAll="0">
      <items count="7">
        <item x="0"/>
        <item x="4"/>
        <item x="3"/>
        <item x="2"/>
        <item x="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6">
    <i>
      <x/>
    </i>
    <i>
      <x v="1"/>
    </i>
    <i>
      <x v="2"/>
    </i>
    <i>
      <x v="3"/>
    </i>
    <i>
      <x v="4"/>
    </i>
    <i t="grand">
      <x/>
    </i>
  </rowItems>
  <colFields count="1">
    <field x="2"/>
  </colFields>
  <colItems count="2">
    <i>
      <x v="1"/>
    </i>
    <i t="grand">
      <x/>
    </i>
  </colItems>
  <dataFields count="1">
    <dataField name="Count of Attrition" fld="2" subtotal="count" baseField="0" baseItem="0"/>
  </dataFields>
  <chartFormats count="2">
    <chartFormat chart="4" format="15" series="1">
      <pivotArea type="data" outline="0" fieldPosition="0">
        <references count="2">
          <reference field="4294967294" count="1" selected="0">
            <x v="0"/>
          </reference>
          <reference field="2" count="1" selected="0">
            <x v="1"/>
          </reference>
        </references>
      </pivotArea>
    </chartFormat>
    <chartFormat chart="4" format="16">
      <pivotArea type="data" outline="0" fieldPosition="0">
        <references count="3">
          <reference field="4294967294" count="1" selected="0">
            <x v="0"/>
          </reference>
          <reference field="2"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4:C39" firstHeaderRow="1" firstDataRow="2" firstDataCol="1"/>
  <pivotFields count="49">
    <pivotField showAll="0"/>
    <pivotField showAll="0"/>
    <pivotField axis="axisCol" dataField="1" showAll="0" sortType="descending">
      <items count="4">
        <item h="1" x="2"/>
        <item x="0"/>
        <item h="1" x="1"/>
        <item t="default"/>
      </items>
    </pivotField>
    <pivotField showAll="0"/>
    <pivotField axis="axisRow" showAll="0" sortType="ascending">
      <items count="5">
        <item x="2"/>
        <item x="1"/>
        <item x="0"/>
        <item h="1" x="3"/>
        <item t="default"/>
      </items>
    </pivotField>
    <pivotField showAll="0"/>
    <pivotField showAll="0">
      <items count="7">
        <item x="3"/>
        <item x="1"/>
        <item x="0"/>
        <item x="4"/>
        <item x="2"/>
        <item x="5"/>
        <item t="default"/>
      </items>
    </pivotField>
    <pivotField showAll="0">
      <items count="8">
        <item x="5"/>
        <item x="0"/>
        <item x="3"/>
        <item x="2"/>
        <item x="1"/>
        <item x="4"/>
        <item x="6"/>
        <item t="default"/>
      </items>
    </pivotField>
    <pivotField showAll="0">
      <items count="6">
        <item x="1"/>
        <item x="3"/>
        <item x="0"/>
        <item x="2"/>
        <item x="4"/>
        <item t="default"/>
      </items>
    </pivotField>
    <pivotField showAll="0">
      <items count="4">
        <item x="0"/>
        <item x="1"/>
        <item x="2"/>
        <item t="default"/>
      </items>
    </pivotField>
    <pivotField showAll="0">
      <items count="6">
        <item x="0"/>
        <item x="3"/>
        <item x="1"/>
        <item x="2"/>
        <item x="4"/>
        <item t="default"/>
      </items>
    </pivotField>
    <pivotField showAll="0"/>
    <pivotField showAll="0">
      <items count="11">
        <item x="4"/>
        <item x="8"/>
        <item x="2"/>
        <item x="5"/>
        <item x="3"/>
        <item x="7"/>
        <item x="1"/>
        <item x="0"/>
        <item x="6"/>
        <item h="1" x="9"/>
        <item t="default"/>
      </items>
    </pivotField>
    <pivotField showAll="0">
      <items count="6">
        <item x="2"/>
        <item x="3"/>
        <item x="1"/>
        <item x="0"/>
        <item x="4"/>
        <item t="default"/>
      </items>
    </pivotField>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2"/>
  </colFields>
  <colItems count="2">
    <i>
      <x v="1"/>
    </i>
    <i t="grand">
      <x/>
    </i>
  </colItems>
  <dataFields count="1">
    <dataField name="Count of Attrition" fld="2" subtotal="count" baseField="0" baseItem="0"/>
  </dataFields>
  <chartFormats count="4">
    <chartFormat chart="2" format="14" series="1">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3">
          <reference field="4294967294" count="1" selected="0">
            <x v="0"/>
          </reference>
          <reference field="2" count="1" selected="0">
            <x v="1"/>
          </reference>
          <reference field="4" count="1" selected="0">
            <x v="1"/>
          </reference>
        </references>
      </pivotArea>
    </chartFormat>
    <chartFormat chart="2" format="17">
      <pivotArea type="data" outline="0" fieldPosition="0">
        <references count="3">
          <reference field="4294967294" count="1" selected="0">
            <x v="0"/>
          </reference>
          <reference field="2"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9"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96:D203" firstHeaderRow="1" firstDataRow="2" firstDataCol="1"/>
  <pivotFields count="49">
    <pivotField showAll="0"/>
    <pivotField showAll="0"/>
    <pivotField axis="axisCol" dataField="1" showAll="0" sortType="descending">
      <items count="4">
        <item h="1" x="2"/>
        <item x="0"/>
        <item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2"/>
        <item x="1"/>
        <item x="4"/>
        <item x="3"/>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6"/>
  </rowFields>
  <rowItems count="6">
    <i>
      <x/>
    </i>
    <i>
      <x v="1"/>
    </i>
    <i>
      <x v="2"/>
    </i>
    <i>
      <x v="3"/>
    </i>
    <i>
      <x v="4"/>
    </i>
    <i t="grand">
      <x/>
    </i>
  </rowItems>
  <colFields count="1">
    <field x="2"/>
  </colFields>
  <colItems count="3">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8:C135" firstHeaderRow="1" firstDataRow="2" firstDataCol="1" rowPageCount="1" colPageCount="1"/>
  <pivotFields count="49">
    <pivotField showAll="0"/>
    <pivotField showAll="0"/>
    <pivotField axis="axisCol" dataField="1" showAll="0" sortType="descending">
      <items count="4">
        <item h="1" x="2"/>
        <item x="0"/>
        <item h="1" x="1"/>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pivotField showAll="0"/>
    <pivotField axis="axisRow" showAll="0">
      <items count="7">
        <item x="1"/>
        <item x="0"/>
        <item x="2"/>
        <item x="3"/>
        <item x="4"/>
        <item h="1" x="5"/>
        <item t="default"/>
      </items>
    </pivotField>
    <pivotField showAll="0"/>
    <pivotField axis="axisPage" multipleItemSelectionAllowe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6">
    <i>
      <x/>
    </i>
    <i>
      <x v="1"/>
    </i>
    <i>
      <x v="2"/>
    </i>
    <i>
      <x v="3"/>
    </i>
    <i>
      <x v="4"/>
    </i>
    <i t="grand">
      <x/>
    </i>
  </rowItems>
  <colFields count="1">
    <field x="2"/>
  </colFields>
  <colItems count="2">
    <i>
      <x v="1"/>
    </i>
    <i t="grand">
      <x/>
    </i>
  </colItems>
  <pageFields count="1">
    <pageField fld="17" hier="-1"/>
  </pageFields>
  <dataFields count="1">
    <dataField name="Count of Attrition" fld="2" subtotal="count" baseField="0" baseItem="0"/>
  </dataFields>
  <chartFormats count="6">
    <chartFormat chart="2" format="3" series="1">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3">
          <reference field="4294967294" count="1" selected="0">
            <x v="0"/>
          </reference>
          <reference field="2" count="1" selected="0">
            <x v="1"/>
          </reference>
          <reference field="15" count="1" selected="0">
            <x v="0"/>
          </reference>
        </references>
      </pivotArea>
    </chartFormat>
    <chartFormat chart="2" format="5">
      <pivotArea type="data" outline="0" fieldPosition="0">
        <references count="3">
          <reference field="4294967294" count="1" selected="0">
            <x v="0"/>
          </reference>
          <reference field="2" count="1" selected="0">
            <x v="1"/>
          </reference>
          <reference field="15" count="1" selected="0">
            <x v="1"/>
          </reference>
        </references>
      </pivotArea>
    </chartFormat>
    <chartFormat chart="2" format="6">
      <pivotArea type="data" outline="0" fieldPosition="0">
        <references count="3">
          <reference field="4294967294" count="1" selected="0">
            <x v="0"/>
          </reference>
          <reference field="2" count="1" selected="0">
            <x v="1"/>
          </reference>
          <reference field="15" count="1" selected="0">
            <x v="2"/>
          </reference>
        </references>
      </pivotArea>
    </chartFormat>
    <chartFormat chart="2" format="7">
      <pivotArea type="data" outline="0" fieldPosition="0">
        <references count="3">
          <reference field="4294967294" count="1" selected="0">
            <x v="0"/>
          </reference>
          <reference field="2" count="1" selected="0">
            <x v="1"/>
          </reference>
          <reference field="15" count="1" selected="0">
            <x v="3"/>
          </reference>
        </references>
      </pivotArea>
    </chartFormat>
    <chartFormat chart="2" format="8">
      <pivotArea type="data" outline="0" fieldPosition="0">
        <references count="3">
          <reference field="4294967294" count="1" selected="0">
            <x v="0"/>
          </reference>
          <reference field="2" count="1" selected="0">
            <x v="1"/>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4:D90" firstHeaderRow="1" firstDataRow="2" firstDataCol="1"/>
  <pivotFields count="49">
    <pivotField showAll="0"/>
    <pivotField showAll="0"/>
    <pivotField axis="axisCol" dataField="1" showAll="0" sortType="descending">
      <items count="4">
        <item h="1" x="2"/>
        <item x="0"/>
        <item x="1"/>
        <item t="default"/>
      </items>
    </pivotField>
    <pivotField showAll="0"/>
    <pivotField showAll="0"/>
    <pivotField showAll="0"/>
    <pivotField showAll="0"/>
    <pivotField showAll="0"/>
    <pivotField showAll="0"/>
    <pivotField showAll="0">
      <items count="4">
        <item x="0"/>
        <item x="1"/>
        <item x="2"/>
        <item t="default"/>
      </items>
    </pivotField>
    <pivotField axis="axisRow" showAll="0">
      <items count="6">
        <item x="3"/>
        <item x="0"/>
        <item x="1"/>
        <item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Fields count="1">
    <field x="2"/>
  </colFields>
  <colItems count="3">
    <i>
      <x v="1"/>
    </i>
    <i>
      <x v="2"/>
    </i>
    <i t="grand">
      <x/>
    </i>
  </colItems>
  <dataFields count="1">
    <dataField name="Count of Attrit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Travel" sourceName="BusinessTravel">
  <pivotTables>
    <pivotTable tabId="5" name="PivotTable3"/>
  </pivotTables>
  <data>
    <tabular pivotCacheId="1">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_Text" sourceName="Education Text">
  <pivotTables>
    <pivotTable tabId="5" name="PivotTable4"/>
  </pivotTables>
  <data>
    <tabular pivotCacheId="1">
      <items count="6">
        <i x="3" s="1"/>
        <i x="1" s="1"/>
        <i x="0" s="1"/>
        <i x="4" s="1"/>
        <i x="2"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Field" sourceName="EducationField">
  <pivotTables>
    <pivotTable tabId="5" name="PivotTable4"/>
  </pivotTables>
  <data>
    <tabular pivotCacheId="1">
      <items count="7">
        <i x="5" s="1"/>
        <i x="0" s="1"/>
        <i x="3" s="1"/>
        <i x="2" s="1"/>
        <i x="1" s="1"/>
        <i x="4" s="1"/>
        <i x="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5" name="PivotTable4"/>
  </pivotTables>
  <data>
    <tabular pivotCacheId="1">
      <items count="10">
        <i x="4" s="1"/>
        <i x="8" s="1"/>
        <i x="2" s="1"/>
        <i x="5" s="1"/>
        <i x="3" s="1"/>
        <i x="7" s="1"/>
        <i x="1" s="1"/>
        <i x="0" s="1"/>
        <i x="6" s="1"/>
        <i x="9"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lationShip_Satisfaction" sourceName="RelationShip Satisfaction">
  <pivotTables>
    <pivotTable tabId="5" name="PivotTable12"/>
  </pivotTables>
  <data>
    <tabular pivotCacheId="1">
      <items count="5">
        <i x="3" s="1"/>
        <i x="0" s="1"/>
        <i x="2" s="1"/>
        <i x="1" s="1"/>
        <i x="4"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verTime" sourceName="OverTime">
  <pivotTables>
    <pivotTable tabId="5" name="PivotTable13"/>
  </pivotTables>
  <data>
    <tabular pivotCacheId="1">
      <items count="3">
        <i x="1" s="1"/>
        <i x="0" s="1"/>
        <i x="2"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Years_In_Current_Role" sourceName="Years In Current Role">
  <pivotTables>
    <pivotTable tabId="5" name="PivotTable16"/>
  </pivotTables>
  <data>
    <tabular pivotCacheId="1">
      <items count="7">
        <i x="2" s="1"/>
        <i x="5" s="1"/>
        <i x="3" s="1"/>
        <i x="0" s="1"/>
        <i x="1" s="1"/>
        <i x="4" s="1" nd="1"/>
        <i x="6"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Years_Since_Last_Promotion" sourceName="Years Since Last Promotion">
  <pivotTables>
    <pivotTable tabId="5" name="PivotTable16"/>
  </pivotTables>
  <data>
    <tabular pivotCacheId="1">
      <items count="6">
        <i x="0" s="1"/>
        <i x="4" s="1"/>
        <i x="3" s="1"/>
        <i x="2" s="1"/>
        <i x="1" s="1"/>
        <i x="5" s="1" nd="1"/>
      </items>
    </tabular>
  </data>
  <extLs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
    <pivotTable tabId="5" name="PivotTable10"/>
    <pivotTable tabId="5" name="PivotTable11"/>
    <pivotTable tabId="5" name="PivotTable12"/>
    <pivotTable tabId="5" name="PivotTable13"/>
    <pivotTable tabId="5" name="PivotTable14"/>
    <pivotTable tabId="5" name="PivotTable15"/>
    <pivotTable tabId="5" name="PivotTable16"/>
    <pivotTable tabId="5" name="PivotTable17"/>
    <pivotTable tabId="5" name="PivotTable18"/>
    <pivotTable tabId="5" name="PivotTable19"/>
    <pivotTable tabId="5" name="PivotTable2"/>
    <pivotTable tabId="5" name="PivotTable20"/>
    <pivotTable tabId="5" name="PivotTable22"/>
    <pivotTable tabId="5" name="PivotTable3"/>
    <pivotTable tabId="5" name="PivotTable4"/>
    <pivotTable tabId="5" name="PivotTable5"/>
    <pivotTable tabId="5" name="PivotTable6"/>
    <pivotTable tabId="5" name="PivotTable7"/>
    <pivotTable tabId="5" name="PivotTable8"/>
    <pivotTable tabId="5" name="PivotTable9"/>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Travel" cache="Slicer_BusinessTravel" caption="Travel Filter" columnCount="3" style="SlicerStyleLight2" rowHeight="274320"/>
  <slicer name="Education Text" cache="Slicer_Education_Text" caption="Education Level Filter" columnCount="2" style="SlicerStyleLight2" rowHeight="241300"/>
  <slicer name="EducationField" cache="Slicer_EducationField" caption="Education Field Filter" columnCount="2" style="SlicerStyleLight2" rowHeight="241300"/>
  <slicer name="JobRole" cache="Slicer_JobRole" caption="Job Role Filter" style="SlicerStyleLight2" rowHeight="241300"/>
  <slicer name="RelationShip Satisfaction" cache="Slicer_RelationShip_Satisfaction" caption="Relationship Satisfaction Level" columnCount="4" style="SlicerStyleLight2" rowHeight="241300"/>
  <slicer name="OverTime" cache="Slicer_OverTime" caption="Over Time Filter" columnCount="2" style="SlicerStyleLight2" rowHeight="241300"/>
  <slicer name="Years In Current Role" cache="Slicer_Years_In_Current_Role" caption="Current Role Period Filter" columnCount="2" style="SlicerStyleLight2" rowHeight="241300"/>
  <slicer name="Years Since Last Promotion" cache="Slicer_Years_Since_Last_Promotion" caption="Last Promotion Period Filter" columnCount="2" style="SlicerStyleLight2" rowHeight="241300"/>
  <slicer name="Gender" cache="Slicer_Gender" caption="Gender Filter" style="SlicerStyleLight2" rowHeight="192024"/>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71"/>
  <sheetViews>
    <sheetView workbookViewId="0">
      <selection activeCell="Q1" sqref="Q1:Q1048576"/>
    </sheetView>
  </sheetViews>
  <sheetFormatPr defaultColWidth="17.7890625" defaultRowHeight="14.4" x14ac:dyDescent="0.55000000000000004"/>
  <cols>
    <col min="16" max="16" width="17.7890625" style="4"/>
    <col min="19" max="19" width="17.7890625" style="1"/>
    <col min="43" max="43" width="17.7890625" style="1"/>
  </cols>
  <sheetData>
    <row r="1" spans="1:49" x14ac:dyDescent="0.55000000000000004">
      <c r="A1" t="s">
        <v>8</v>
      </c>
      <c r="B1" t="s">
        <v>61</v>
      </c>
      <c r="C1" t="s">
        <v>1</v>
      </c>
      <c r="D1" t="s">
        <v>2</v>
      </c>
      <c r="E1" t="s">
        <v>3</v>
      </c>
      <c r="F1" t="s">
        <v>62</v>
      </c>
      <c r="G1" t="s">
        <v>73</v>
      </c>
      <c r="H1" t="s">
        <v>6</v>
      </c>
      <c r="I1" t="s">
        <v>74</v>
      </c>
      <c r="J1" t="s">
        <v>10</v>
      </c>
      <c r="K1" t="s">
        <v>68</v>
      </c>
      <c r="L1" t="s">
        <v>13</v>
      </c>
      <c r="M1" t="s">
        <v>14</v>
      </c>
      <c r="N1" t="s">
        <v>69</v>
      </c>
      <c r="O1" t="s">
        <v>16</v>
      </c>
      <c r="P1" s="4" t="s">
        <v>90</v>
      </c>
      <c r="Q1" t="s">
        <v>19</v>
      </c>
      <c r="R1" t="s">
        <v>21</v>
      </c>
      <c r="S1" s="1" t="s">
        <v>22</v>
      </c>
      <c r="T1" t="s">
        <v>71</v>
      </c>
      <c r="U1" t="s">
        <v>70</v>
      </c>
      <c r="V1" t="s">
        <v>63</v>
      </c>
      <c r="W1" t="s">
        <v>28</v>
      </c>
      <c r="X1" t="s">
        <v>72</v>
      </c>
      <c r="Y1" t="s">
        <v>64</v>
      </c>
      <c r="Z1" t="s">
        <v>65</v>
      </c>
      <c r="AA1" t="s">
        <v>66</v>
      </c>
      <c r="AB1" t="s">
        <v>67</v>
      </c>
      <c r="AC1" t="s">
        <v>0</v>
      </c>
      <c r="AD1" t="s">
        <v>4</v>
      </c>
      <c r="AE1" t="s">
        <v>5</v>
      </c>
      <c r="AF1" t="s">
        <v>9</v>
      </c>
      <c r="AG1" t="s">
        <v>12</v>
      </c>
      <c r="AH1" t="s">
        <v>15</v>
      </c>
      <c r="AI1" t="s">
        <v>20</v>
      </c>
      <c r="AJ1" t="s">
        <v>23</v>
      </c>
      <c r="AK1" t="s">
        <v>24</v>
      </c>
      <c r="AL1" t="s">
        <v>27</v>
      </c>
      <c r="AM1" t="s">
        <v>29</v>
      </c>
      <c r="AN1" t="s">
        <v>30</v>
      </c>
      <c r="AO1" t="s">
        <v>31</v>
      </c>
      <c r="AP1" t="s">
        <v>33</v>
      </c>
      <c r="AQ1" s="1" t="s">
        <v>17</v>
      </c>
      <c r="AR1" t="s">
        <v>7</v>
      </c>
      <c r="AS1" t="s">
        <v>32</v>
      </c>
      <c r="AT1" t="s">
        <v>11</v>
      </c>
      <c r="AU1" t="s">
        <v>18</v>
      </c>
      <c r="AV1" t="s">
        <v>25</v>
      </c>
      <c r="AW1" t="s">
        <v>26</v>
      </c>
    </row>
    <row r="2" spans="1:49" x14ac:dyDescent="0.55000000000000004">
      <c r="A2">
        <v>1</v>
      </c>
      <c r="B2" t="str">
        <f>IF(AC3&gt;50,"51+ Years",IF(AC3&gt;40,"41-50 Years",IF(AC3&gt;30,"31-40 Years",IF(AC3&gt;20,"21-30 Years","18-20 Years"))))</f>
        <v>41-50 Years</v>
      </c>
      <c r="C2" t="s">
        <v>34</v>
      </c>
      <c r="D2" t="s">
        <v>35</v>
      </c>
      <c r="E2" t="s">
        <v>36</v>
      </c>
      <c r="F2" t="str">
        <f t="shared" ref="F2:F65" si="0">IF(AD2&gt;24,"25-30 Miles",IF(AD2&gt;18,"19-24 Miles",IF(AD2&gt;12,"13-18 Miles",IF(AD2&gt;6,"7-12 Miles","1-6 Miles"))))</f>
        <v>1-6 Miles</v>
      </c>
      <c r="G2" t="str">
        <f t="shared" ref="G2:G65" si="1">IF(AE2=1,"Below College",IF(AE2=2,"College",IF(AE2=3,"Bachelor",IF(AE2=4,"Master","Doctor"))))</f>
        <v>College</v>
      </c>
      <c r="H2" t="s">
        <v>37</v>
      </c>
      <c r="I2" t="str">
        <f t="shared" ref="I2:I65" si="2">IF(AF2=1,"Low",IF(AF2=2,"Medium",IF(AF2=3,"High","Very High")))</f>
        <v>Medium</v>
      </c>
      <c r="J2" t="s">
        <v>38</v>
      </c>
      <c r="K2" t="str">
        <f t="shared" ref="K2:K65" si="3">IF(AG2=1,"Low",IF(AG2=2,"Medium",IF(AG2=3,"High","Very High")))</f>
        <v>High</v>
      </c>
      <c r="L2">
        <v>2</v>
      </c>
      <c r="M2" t="s">
        <v>39</v>
      </c>
      <c r="N2" t="str">
        <f t="shared" ref="N2:N65" si="4">IF(AH2=1,"Low",IF(AH2=2,"Medium",IF(AH2=3,"High","Very High")))</f>
        <v>Very High</v>
      </c>
      <c r="O2" t="s">
        <v>40</v>
      </c>
      <c r="P2" s="4" t="str">
        <f t="shared" ref="P2:P65" si="5">IF(AQ2&gt;16000,"17K-20K",IF(AQ2&gt;12000,"13K-16K",IF(AQ2&gt;8000,"9K-12K",IF(AQ2&gt;4000,"5K-8K","1K-4K"))))</f>
        <v>5K-8K</v>
      </c>
      <c r="Q2">
        <v>8</v>
      </c>
      <c r="R2" t="s">
        <v>34</v>
      </c>
      <c r="S2" s="1">
        <v>11</v>
      </c>
      <c r="T2" t="str">
        <f t="shared" ref="T2:T65" si="6">IF(AJ2=1,"Bad",IF(AJ2=2,"Good",IF(AJ2=3,"Excellent","Outstanding")))</f>
        <v>Excellent</v>
      </c>
      <c r="U2" t="str">
        <f t="shared" ref="U2:U65" si="7">IF(AK2=1,"Low",IF(AK2=2,"Medium",IF(AK2=3,"High","Very High")))</f>
        <v>Low</v>
      </c>
      <c r="V2" t="str">
        <f t="shared" ref="V2:V65" si="8">IF(AL2&gt;32,"33-40 Years",IF(AL2&gt;24,"25-32 Years",IF(AL2&gt;16,"17-24 Years",IF(AL2&gt;8,"9-16 Years","0-8 Years"))))</f>
        <v>0-8 Years</v>
      </c>
      <c r="W2">
        <v>0</v>
      </c>
      <c r="X2" t="str">
        <f t="shared" ref="X2:X65" si="9">IF(AM2=1,"Bad",IF(AM2=2,"Good",IF(AM2=3,"Excellent","Outstanding")))</f>
        <v>Bad</v>
      </c>
      <c r="Y2" t="str">
        <f t="shared" ref="Y2:Y65" si="10">IF(AN2&gt;32,"33-40 Years",IF(AN2&gt;24,"25-32 Years",IF(AN2&gt;16,"17-24 Years",IF(AN2&gt;8,"9-16 Years","0-8 Years"))))</f>
        <v>0-8 Years</v>
      </c>
      <c r="Z2" t="str">
        <f t="shared" ref="Z2:Z65" si="11">IF(AO2&gt;15,"16-18 Years",IF(AO2&gt;12,"13-15 Years",IF(AO2&gt;9,"10-12 Years",IF(AO2&gt;6,"7-9 Years",IF(AO2&gt;3,"4-6 Years","0-3 Years")))))</f>
        <v>4-6 Years</v>
      </c>
      <c r="AA2" t="str">
        <f t="shared" ref="AA2:AA65" si="12">IF(AS2&gt;12,"13-15 Years",IF(AS2&gt;9,"10-12 Years",IF(AS2&gt;6,"7-9 Years",IF(AS2&gt;3,"4-6 Years","0-3 Years"))))</f>
        <v>0-3 Years</v>
      </c>
      <c r="AB2" t="str">
        <f t="shared" ref="AB2:AB65" si="13">IF(AP2&gt;15,"16-18 Years",IF(AP2&gt;12,"13-15 Years",IF(AP2&gt;9,"10-12 Years",IF(AP2&gt;6,"7-9 Years",IF(AP2&gt;3,"4-6 Years","0-3 Years")))))</f>
        <v>4-6 Years</v>
      </c>
      <c r="AC2">
        <v>41</v>
      </c>
      <c r="AD2">
        <v>1</v>
      </c>
      <c r="AE2">
        <v>2</v>
      </c>
      <c r="AF2">
        <v>2</v>
      </c>
      <c r="AG2">
        <v>3</v>
      </c>
      <c r="AH2">
        <v>4</v>
      </c>
      <c r="AI2" t="s">
        <v>41</v>
      </c>
      <c r="AJ2">
        <v>3</v>
      </c>
      <c r="AK2">
        <v>1</v>
      </c>
      <c r="AL2">
        <v>8</v>
      </c>
      <c r="AM2">
        <v>1</v>
      </c>
      <c r="AN2">
        <v>6</v>
      </c>
      <c r="AO2">
        <v>4</v>
      </c>
      <c r="AP2">
        <v>5</v>
      </c>
      <c r="AQ2" s="1">
        <v>5993</v>
      </c>
      <c r="AR2">
        <v>1</v>
      </c>
      <c r="AS2">
        <v>0</v>
      </c>
      <c r="AT2">
        <v>94</v>
      </c>
      <c r="AU2">
        <v>19479</v>
      </c>
      <c r="AV2">
        <v>80</v>
      </c>
      <c r="AW2">
        <v>0</v>
      </c>
    </row>
    <row r="3" spans="1:49" x14ac:dyDescent="0.55000000000000004">
      <c r="A3">
        <v>2</v>
      </c>
      <c r="B3" t="str">
        <f>IF(AC3&gt;50,"51+ Years",IF(AC3&gt;40,"41-50 Years",IF(AC3&gt;30,"31-40 Years",IF(AC3&gt;20,"21-30 Years","18-20 Years"))))</f>
        <v>41-50 Years</v>
      </c>
      <c r="C3" t="s">
        <v>42</v>
      </c>
      <c r="D3" t="s">
        <v>43</v>
      </c>
      <c r="E3" t="s">
        <v>44</v>
      </c>
      <c r="F3" t="str">
        <f t="shared" si="0"/>
        <v>7-12 Miles</v>
      </c>
      <c r="G3" t="str">
        <f t="shared" si="1"/>
        <v>Below College</v>
      </c>
      <c r="H3" t="s">
        <v>37</v>
      </c>
      <c r="I3" t="str">
        <f t="shared" si="2"/>
        <v>High</v>
      </c>
      <c r="J3" t="s">
        <v>45</v>
      </c>
      <c r="K3" t="str">
        <f t="shared" si="3"/>
        <v>Medium</v>
      </c>
      <c r="L3">
        <v>2</v>
      </c>
      <c r="M3" t="s">
        <v>46</v>
      </c>
      <c r="N3" t="str">
        <f t="shared" si="4"/>
        <v>Medium</v>
      </c>
      <c r="O3" t="s">
        <v>47</v>
      </c>
      <c r="P3" s="4" t="str">
        <f t="shared" si="5"/>
        <v>5K-8K</v>
      </c>
      <c r="Q3">
        <v>1</v>
      </c>
      <c r="R3" t="s">
        <v>42</v>
      </c>
      <c r="S3" s="1">
        <v>23</v>
      </c>
      <c r="T3" t="str">
        <f t="shared" si="6"/>
        <v>Outstanding</v>
      </c>
      <c r="U3" t="str">
        <f t="shared" si="7"/>
        <v>Very High</v>
      </c>
      <c r="V3" t="str">
        <f t="shared" si="8"/>
        <v>9-16 Years</v>
      </c>
      <c r="W3">
        <v>3</v>
      </c>
      <c r="X3" t="str">
        <f t="shared" si="9"/>
        <v>Excellent</v>
      </c>
      <c r="Y3" t="str">
        <f t="shared" si="10"/>
        <v>9-16 Years</v>
      </c>
      <c r="Z3" t="str">
        <f t="shared" si="11"/>
        <v>7-9 Years</v>
      </c>
      <c r="AA3" t="str">
        <f t="shared" si="12"/>
        <v>0-3 Years</v>
      </c>
      <c r="AB3" t="str">
        <f t="shared" si="13"/>
        <v>7-9 Years</v>
      </c>
      <c r="AC3">
        <v>49</v>
      </c>
      <c r="AD3">
        <v>8</v>
      </c>
      <c r="AE3">
        <v>1</v>
      </c>
      <c r="AF3">
        <v>3</v>
      </c>
      <c r="AG3">
        <v>2</v>
      </c>
      <c r="AH3">
        <v>2</v>
      </c>
      <c r="AI3" t="s">
        <v>41</v>
      </c>
      <c r="AJ3">
        <v>4</v>
      </c>
      <c r="AK3">
        <v>4</v>
      </c>
      <c r="AL3">
        <v>10</v>
      </c>
      <c r="AM3">
        <v>3</v>
      </c>
      <c r="AN3">
        <v>10</v>
      </c>
      <c r="AO3">
        <v>7</v>
      </c>
      <c r="AP3">
        <v>7</v>
      </c>
      <c r="AQ3" s="1">
        <v>5130</v>
      </c>
      <c r="AR3">
        <v>1</v>
      </c>
      <c r="AS3">
        <v>1</v>
      </c>
      <c r="AT3">
        <v>61</v>
      </c>
      <c r="AU3">
        <v>24907</v>
      </c>
      <c r="AV3">
        <v>80</v>
      </c>
      <c r="AW3">
        <v>1</v>
      </c>
    </row>
    <row r="4" spans="1:49" x14ac:dyDescent="0.55000000000000004">
      <c r="A4">
        <v>4</v>
      </c>
      <c r="B4" t="str">
        <f>IF(AC4&gt;50,"51+ Years",IF(AC4&gt;40,"41-50 Years",IF(AC4&gt;30,"31-40 Years",IF(AC4&gt;20,"21-30 Years","18-20 Years"))))</f>
        <v>31-40 Years</v>
      </c>
      <c r="C4" t="s">
        <v>34</v>
      </c>
      <c r="D4" t="s">
        <v>35</v>
      </c>
      <c r="E4" t="s">
        <v>44</v>
      </c>
      <c r="F4" t="str">
        <f t="shared" si="0"/>
        <v>1-6 Miles</v>
      </c>
      <c r="G4" t="str">
        <f t="shared" si="1"/>
        <v>College</v>
      </c>
      <c r="H4" t="s">
        <v>48</v>
      </c>
      <c r="I4" t="str">
        <f t="shared" si="2"/>
        <v>Very High</v>
      </c>
      <c r="J4" t="s">
        <v>45</v>
      </c>
      <c r="K4" t="str">
        <f t="shared" si="3"/>
        <v>Medium</v>
      </c>
      <c r="L4">
        <v>1</v>
      </c>
      <c r="M4" t="s">
        <v>49</v>
      </c>
      <c r="N4" t="str">
        <f t="shared" si="4"/>
        <v>High</v>
      </c>
      <c r="O4" t="s">
        <v>40</v>
      </c>
      <c r="P4" s="4" t="str">
        <f t="shared" si="5"/>
        <v>1K-4K</v>
      </c>
      <c r="Q4">
        <v>6</v>
      </c>
      <c r="R4" t="s">
        <v>34</v>
      </c>
      <c r="S4" s="1">
        <v>15</v>
      </c>
      <c r="T4" t="str">
        <f t="shared" si="6"/>
        <v>Excellent</v>
      </c>
      <c r="U4" t="str">
        <f t="shared" si="7"/>
        <v>Medium</v>
      </c>
      <c r="V4" t="str">
        <f t="shared" si="8"/>
        <v>0-8 Years</v>
      </c>
      <c r="W4">
        <v>3</v>
      </c>
      <c r="X4" t="str">
        <f t="shared" si="9"/>
        <v>Excellent</v>
      </c>
      <c r="Y4" t="str">
        <f t="shared" si="10"/>
        <v>0-8 Years</v>
      </c>
      <c r="Z4" t="str">
        <f t="shared" si="11"/>
        <v>0-3 Years</v>
      </c>
      <c r="AA4" t="str">
        <f t="shared" si="12"/>
        <v>0-3 Years</v>
      </c>
      <c r="AB4" t="str">
        <f t="shared" si="13"/>
        <v>0-3 Years</v>
      </c>
      <c r="AC4">
        <v>37</v>
      </c>
      <c r="AD4">
        <v>2</v>
      </c>
      <c r="AE4">
        <v>2</v>
      </c>
      <c r="AF4">
        <v>4</v>
      </c>
      <c r="AG4">
        <v>2</v>
      </c>
      <c r="AH4">
        <v>3</v>
      </c>
      <c r="AI4" t="s">
        <v>41</v>
      </c>
      <c r="AJ4">
        <v>3</v>
      </c>
      <c r="AK4">
        <v>2</v>
      </c>
      <c r="AL4">
        <v>7</v>
      </c>
      <c r="AM4">
        <v>3</v>
      </c>
      <c r="AN4">
        <v>0</v>
      </c>
      <c r="AO4">
        <v>0</v>
      </c>
      <c r="AP4">
        <v>0</v>
      </c>
      <c r="AQ4" s="1">
        <v>2090</v>
      </c>
      <c r="AR4">
        <v>1</v>
      </c>
      <c r="AS4">
        <v>0</v>
      </c>
      <c r="AT4">
        <v>92</v>
      </c>
      <c r="AU4">
        <v>2396</v>
      </c>
      <c r="AV4">
        <v>80</v>
      </c>
      <c r="AW4">
        <v>0</v>
      </c>
    </row>
    <row r="5" spans="1:49" x14ac:dyDescent="0.55000000000000004">
      <c r="A5">
        <v>5</v>
      </c>
      <c r="B5" t="str">
        <f>IF(AC5&gt;50,"51+ Years",IF(AC5&gt;40,"41-50 Years",IF(AC5&gt;30,"31-40 Years",IF(AC5&gt;20,"21-30 Years","18-20 Years"))))</f>
        <v>31-40 Years</v>
      </c>
      <c r="C5" t="s">
        <v>42</v>
      </c>
      <c r="D5" t="s">
        <v>43</v>
      </c>
      <c r="E5" t="s">
        <v>44</v>
      </c>
      <c r="F5" t="str">
        <f t="shared" si="0"/>
        <v>1-6 Miles</v>
      </c>
      <c r="G5" t="str">
        <f t="shared" si="1"/>
        <v>Master</v>
      </c>
      <c r="H5" t="s">
        <v>37</v>
      </c>
      <c r="I5" t="str">
        <f t="shared" si="2"/>
        <v>Very High</v>
      </c>
      <c r="J5" t="s">
        <v>38</v>
      </c>
      <c r="K5" t="str">
        <f t="shared" si="3"/>
        <v>High</v>
      </c>
      <c r="L5">
        <v>1</v>
      </c>
      <c r="M5" t="s">
        <v>46</v>
      </c>
      <c r="N5" t="str">
        <f t="shared" si="4"/>
        <v>High</v>
      </c>
      <c r="O5" t="s">
        <v>47</v>
      </c>
      <c r="P5" s="4" t="str">
        <f t="shared" si="5"/>
        <v>1K-4K</v>
      </c>
      <c r="Q5">
        <v>1</v>
      </c>
      <c r="R5" t="s">
        <v>34</v>
      </c>
      <c r="S5" s="1">
        <v>11</v>
      </c>
      <c r="T5" t="str">
        <f t="shared" si="6"/>
        <v>Excellent</v>
      </c>
      <c r="U5" t="str">
        <f t="shared" si="7"/>
        <v>High</v>
      </c>
      <c r="V5" t="str">
        <f t="shared" si="8"/>
        <v>0-8 Years</v>
      </c>
      <c r="W5">
        <v>3</v>
      </c>
      <c r="X5" t="str">
        <f t="shared" si="9"/>
        <v>Excellent</v>
      </c>
      <c r="Y5" t="str">
        <f t="shared" si="10"/>
        <v>0-8 Years</v>
      </c>
      <c r="Z5" t="str">
        <f t="shared" si="11"/>
        <v>7-9 Years</v>
      </c>
      <c r="AA5" t="str">
        <f t="shared" si="12"/>
        <v>0-3 Years</v>
      </c>
      <c r="AB5" t="str">
        <f t="shared" si="13"/>
        <v>0-3 Years</v>
      </c>
      <c r="AC5">
        <v>33</v>
      </c>
      <c r="AD5">
        <v>3</v>
      </c>
      <c r="AE5">
        <v>4</v>
      </c>
      <c r="AF5">
        <v>4</v>
      </c>
      <c r="AG5">
        <v>3</v>
      </c>
      <c r="AH5">
        <v>3</v>
      </c>
      <c r="AI5" t="s">
        <v>41</v>
      </c>
      <c r="AJ5">
        <v>3</v>
      </c>
      <c r="AK5">
        <v>3</v>
      </c>
      <c r="AL5">
        <v>8</v>
      </c>
      <c r="AM5">
        <v>3</v>
      </c>
      <c r="AN5">
        <v>8</v>
      </c>
      <c r="AO5">
        <v>7</v>
      </c>
      <c r="AP5">
        <v>0</v>
      </c>
      <c r="AQ5" s="1">
        <v>2909</v>
      </c>
      <c r="AR5">
        <v>1</v>
      </c>
      <c r="AS5">
        <v>3</v>
      </c>
      <c r="AT5">
        <v>56</v>
      </c>
      <c r="AU5">
        <v>23159</v>
      </c>
      <c r="AV5">
        <v>80</v>
      </c>
      <c r="AW5">
        <v>0</v>
      </c>
    </row>
    <row r="6" spans="1:49" x14ac:dyDescent="0.55000000000000004">
      <c r="A6">
        <v>7</v>
      </c>
      <c r="B6" t="str">
        <f>IF(AC6&gt;50,"51+ Years",IF(AC6&gt;40,"41-50 Years",IF(AC6&gt;30,"31-40 Years",IF(AC6&gt;20,"21-30 Years","18-20 Years"))))</f>
        <v>21-30 Years</v>
      </c>
      <c r="C6" t="s">
        <v>42</v>
      </c>
      <c r="D6" t="s">
        <v>35</v>
      </c>
      <c r="E6" t="s">
        <v>44</v>
      </c>
      <c r="F6" t="str">
        <f t="shared" si="0"/>
        <v>1-6 Miles</v>
      </c>
      <c r="G6" t="str">
        <f t="shared" si="1"/>
        <v>Below College</v>
      </c>
      <c r="H6" t="s">
        <v>50</v>
      </c>
      <c r="I6" t="str">
        <f t="shared" si="2"/>
        <v>Low</v>
      </c>
      <c r="J6" t="s">
        <v>45</v>
      </c>
      <c r="K6" t="str">
        <f t="shared" si="3"/>
        <v>High</v>
      </c>
      <c r="L6">
        <v>1</v>
      </c>
      <c r="M6" t="s">
        <v>49</v>
      </c>
      <c r="N6" t="str">
        <f t="shared" si="4"/>
        <v>Medium</v>
      </c>
      <c r="O6" t="s">
        <v>47</v>
      </c>
      <c r="P6" s="4" t="str">
        <f t="shared" si="5"/>
        <v>1K-4K</v>
      </c>
      <c r="Q6">
        <v>9</v>
      </c>
      <c r="R6" t="s">
        <v>42</v>
      </c>
      <c r="S6" s="1">
        <v>12</v>
      </c>
      <c r="T6" t="str">
        <f t="shared" si="6"/>
        <v>Excellent</v>
      </c>
      <c r="U6" t="str">
        <f t="shared" si="7"/>
        <v>Very High</v>
      </c>
      <c r="V6" t="str">
        <f t="shared" si="8"/>
        <v>0-8 Years</v>
      </c>
      <c r="W6">
        <v>3</v>
      </c>
      <c r="X6" t="str">
        <f t="shared" si="9"/>
        <v>Excellent</v>
      </c>
      <c r="Y6" t="str">
        <f t="shared" si="10"/>
        <v>0-8 Years</v>
      </c>
      <c r="Z6" t="str">
        <f t="shared" si="11"/>
        <v>0-3 Years</v>
      </c>
      <c r="AA6" t="str">
        <f t="shared" si="12"/>
        <v>0-3 Years</v>
      </c>
      <c r="AB6" t="str">
        <f t="shared" si="13"/>
        <v>0-3 Years</v>
      </c>
      <c r="AC6">
        <v>27</v>
      </c>
      <c r="AD6">
        <v>2</v>
      </c>
      <c r="AE6">
        <v>1</v>
      </c>
      <c r="AF6">
        <v>1</v>
      </c>
      <c r="AG6">
        <v>3</v>
      </c>
      <c r="AH6">
        <v>2</v>
      </c>
      <c r="AI6" t="s">
        <v>41</v>
      </c>
      <c r="AJ6">
        <v>3</v>
      </c>
      <c r="AK6">
        <v>4</v>
      </c>
      <c r="AL6">
        <v>6</v>
      </c>
      <c r="AM6">
        <v>3</v>
      </c>
      <c r="AN6">
        <v>2</v>
      </c>
      <c r="AO6">
        <v>2</v>
      </c>
      <c r="AP6">
        <v>2</v>
      </c>
      <c r="AQ6" s="1">
        <v>3468</v>
      </c>
      <c r="AR6">
        <v>1</v>
      </c>
      <c r="AS6">
        <v>2</v>
      </c>
      <c r="AT6">
        <v>40</v>
      </c>
      <c r="AU6">
        <v>16632</v>
      </c>
      <c r="AV6">
        <v>80</v>
      </c>
      <c r="AW6">
        <v>1</v>
      </c>
    </row>
    <row r="7" spans="1:49" x14ac:dyDescent="0.55000000000000004">
      <c r="A7">
        <v>8</v>
      </c>
      <c r="B7" t="str">
        <f>IF(AC7&gt;50,"51+ Years",IF(AC7&gt;40,"41-50 Years",IF(AC7&gt;30,"31-40 Years",IF(AC7&gt;20,"21-30 Years","18-20 Years"))))</f>
        <v>31-40 Years</v>
      </c>
      <c r="C7" t="s">
        <v>42</v>
      </c>
      <c r="D7" t="s">
        <v>43</v>
      </c>
      <c r="E7" t="s">
        <v>44</v>
      </c>
      <c r="F7" t="str">
        <f t="shared" si="0"/>
        <v>1-6 Miles</v>
      </c>
      <c r="G7" t="str">
        <f t="shared" si="1"/>
        <v>College</v>
      </c>
      <c r="H7" t="s">
        <v>37</v>
      </c>
      <c r="I7" t="str">
        <f t="shared" si="2"/>
        <v>Very High</v>
      </c>
      <c r="J7" t="s">
        <v>45</v>
      </c>
      <c r="K7" t="str">
        <f t="shared" si="3"/>
        <v>High</v>
      </c>
      <c r="L7">
        <v>1</v>
      </c>
      <c r="M7" t="s">
        <v>49</v>
      </c>
      <c r="N7" t="str">
        <f t="shared" si="4"/>
        <v>Very High</v>
      </c>
      <c r="O7" t="s">
        <v>40</v>
      </c>
      <c r="P7" s="4" t="str">
        <f t="shared" si="5"/>
        <v>1K-4K</v>
      </c>
      <c r="Q7">
        <v>1</v>
      </c>
      <c r="R7" t="s">
        <v>42</v>
      </c>
      <c r="S7" s="1">
        <v>13</v>
      </c>
      <c r="T7" t="str">
        <f t="shared" si="6"/>
        <v>Excellent</v>
      </c>
      <c r="U7" t="str">
        <f t="shared" si="7"/>
        <v>High</v>
      </c>
      <c r="V7" t="str">
        <f t="shared" si="8"/>
        <v>0-8 Years</v>
      </c>
      <c r="W7">
        <v>2</v>
      </c>
      <c r="X7" t="str">
        <f t="shared" si="9"/>
        <v>Good</v>
      </c>
      <c r="Y7" t="str">
        <f t="shared" si="10"/>
        <v>0-8 Years</v>
      </c>
      <c r="Z7" t="str">
        <f t="shared" si="11"/>
        <v>7-9 Years</v>
      </c>
      <c r="AA7" t="str">
        <f t="shared" si="12"/>
        <v>0-3 Years</v>
      </c>
      <c r="AB7" t="str">
        <f t="shared" si="13"/>
        <v>4-6 Years</v>
      </c>
      <c r="AC7">
        <v>32</v>
      </c>
      <c r="AD7">
        <v>2</v>
      </c>
      <c r="AE7">
        <v>2</v>
      </c>
      <c r="AF7">
        <v>4</v>
      </c>
      <c r="AG7">
        <v>3</v>
      </c>
      <c r="AH7">
        <v>4</v>
      </c>
      <c r="AI7" t="s">
        <v>41</v>
      </c>
      <c r="AJ7">
        <v>3</v>
      </c>
      <c r="AK7">
        <v>3</v>
      </c>
      <c r="AL7">
        <v>8</v>
      </c>
      <c r="AM7">
        <v>2</v>
      </c>
      <c r="AN7">
        <v>7</v>
      </c>
      <c r="AO7">
        <v>7</v>
      </c>
      <c r="AP7">
        <v>6</v>
      </c>
      <c r="AQ7" s="1">
        <v>3068</v>
      </c>
      <c r="AR7">
        <v>1</v>
      </c>
      <c r="AS7">
        <v>3</v>
      </c>
      <c r="AT7">
        <v>79</v>
      </c>
      <c r="AU7">
        <v>11864</v>
      </c>
      <c r="AV7">
        <v>80</v>
      </c>
      <c r="AW7">
        <v>0</v>
      </c>
    </row>
    <row r="8" spans="1:49" x14ac:dyDescent="0.55000000000000004">
      <c r="A8">
        <v>10</v>
      </c>
      <c r="B8" t="str">
        <f>IF(AC8&gt;50,"51-60 Years",IF(AC8&gt;40,"41-50 Years",IF(AC8&gt;30,"31-40 Years",IF(AC8&gt;20,"21-30 Years","18-20 Years"))))</f>
        <v>51-60 Years</v>
      </c>
      <c r="C8" t="s">
        <v>42</v>
      </c>
      <c r="D8" t="s">
        <v>35</v>
      </c>
      <c r="E8" t="s">
        <v>44</v>
      </c>
      <c r="F8" t="str">
        <f t="shared" si="0"/>
        <v>1-6 Miles</v>
      </c>
      <c r="G8" t="str">
        <f t="shared" si="1"/>
        <v>Bachelor</v>
      </c>
      <c r="H8" t="s">
        <v>50</v>
      </c>
      <c r="I8" t="str">
        <f t="shared" si="2"/>
        <v>High</v>
      </c>
      <c r="J8" t="s">
        <v>38</v>
      </c>
      <c r="K8" t="str">
        <f t="shared" si="3"/>
        <v>Very High</v>
      </c>
      <c r="L8">
        <v>1</v>
      </c>
      <c r="M8" t="s">
        <v>49</v>
      </c>
      <c r="N8" t="str">
        <f t="shared" si="4"/>
        <v>Low</v>
      </c>
      <c r="O8" t="s">
        <v>47</v>
      </c>
      <c r="P8" s="4" t="str">
        <f t="shared" si="5"/>
        <v>1K-4K</v>
      </c>
      <c r="Q8">
        <v>4</v>
      </c>
      <c r="R8" t="s">
        <v>34</v>
      </c>
      <c r="S8" s="1">
        <v>20</v>
      </c>
      <c r="T8" t="str">
        <f t="shared" si="6"/>
        <v>Outstanding</v>
      </c>
      <c r="U8" t="str">
        <f t="shared" si="7"/>
        <v>Low</v>
      </c>
      <c r="V8" t="str">
        <f t="shared" si="8"/>
        <v>9-16 Years</v>
      </c>
      <c r="W8">
        <v>3</v>
      </c>
      <c r="X8" t="str">
        <f t="shared" si="9"/>
        <v>Good</v>
      </c>
      <c r="Y8" t="str">
        <f t="shared" si="10"/>
        <v>0-8 Years</v>
      </c>
      <c r="Z8" t="str">
        <f t="shared" si="11"/>
        <v>0-3 Years</v>
      </c>
      <c r="AA8" t="str">
        <f t="shared" si="12"/>
        <v>0-3 Years</v>
      </c>
      <c r="AB8" t="str">
        <f t="shared" si="13"/>
        <v>0-3 Years</v>
      </c>
      <c r="AC8">
        <v>59</v>
      </c>
      <c r="AD8">
        <v>3</v>
      </c>
      <c r="AE8">
        <v>3</v>
      </c>
      <c r="AF8">
        <v>3</v>
      </c>
      <c r="AG8">
        <v>4</v>
      </c>
      <c r="AH8">
        <v>1</v>
      </c>
      <c r="AI8" t="s">
        <v>41</v>
      </c>
      <c r="AJ8">
        <v>4</v>
      </c>
      <c r="AK8">
        <v>1</v>
      </c>
      <c r="AL8">
        <v>12</v>
      </c>
      <c r="AM8">
        <v>2</v>
      </c>
      <c r="AN8">
        <v>1</v>
      </c>
      <c r="AO8">
        <v>0</v>
      </c>
      <c r="AP8">
        <v>0</v>
      </c>
      <c r="AQ8" s="1">
        <v>2670</v>
      </c>
      <c r="AR8">
        <v>1</v>
      </c>
      <c r="AS8">
        <v>0</v>
      </c>
      <c r="AT8">
        <v>81</v>
      </c>
      <c r="AU8">
        <v>9964</v>
      </c>
      <c r="AV8">
        <v>80</v>
      </c>
      <c r="AW8">
        <v>3</v>
      </c>
    </row>
    <row r="9" spans="1:49" x14ac:dyDescent="0.55000000000000004">
      <c r="A9">
        <v>11</v>
      </c>
      <c r="B9" t="str">
        <f t="shared" ref="B9:B19" si="14">IF(AC9&gt;50,"51+ Years",IF(AC9&gt;40,"41-50 Years",IF(AC9&gt;30,"31-40 Years",IF(AC9&gt;20,"21-30 Years","18-20 Years"))))</f>
        <v>21-30 Years</v>
      </c>
      <c r="C9" t="s">
        <v>42</v>
      </c>
      <c r="D9" t="s">
        <v>35</v>
      </c>
      <c r="E9" t="s">
        <v>44</v>
      </c>
      <c r="F9" t="str">
        <f t="shared" si="0"/>
        <v>19-24 Miles</v>
      </c>
      <c r="G9" t="str">
        <f t="shared" si="1"/>
        <v>Below College</v>
      </c>
      <c r="H9" t="s">
        <v>37</v>
      </c>
      <c r="I9" t="str">
        <f t="shared" si="2"/>
        <v>Very High</v>
      </c>
      <c r="J9" t="s">
        <v>45</v>
      </c>
      <c r="K9" t="str">
        <f t="shared" si="3"/>
        <v>High</v>
      </c>
      <c r="L9">
        <v>1</v>
      </c>
      <c r="M9" t="s">
        <v>49</v>
      </c>
      <c r="N9" t="str">
        <f t="shared" si="4"/>
        <v>High</v>
      </c>
      <c r="O9" t="s">
        <v>51</v>
      </c>
      <c r="P9" s="4" t="str">
        <f t="shared" si="5"/>
        <v>1K-4K</v>
      </c>
      <c r="Q9">
        <v>1</v>
      </c>
      <c r="R9" t="s">
        <v>42</v>
      </c>
      <c r="S9" s="1">
        <v>22</v>
      </c>
      <c r="T9" t="str">
        <f t="shared" si="6"/>
        <v>Outstanding</v>
      </c>
      <c r="U9" t="str">
        <f t="shared" si="7"/>
        <v>Medium</v>
      </c>
      <c r="V9" t="str">
        <f t="shared" si="8"/>
        <v>0-8 Years</v>
      </c>
      <c r="W9">
        <v>2</v>
      </c>
      <c r="X9" t="str">
        <f t="shared" si="9"/>
        <v>Excellent</v>
      </c>
      <c r="Y9" t="str">
        <f t="shared" si="10"/>
        <v>0-8 Years</v>
      </c>
      <c r="Z9" t="str">
        <f t="shared" si="11"/>
        <v>0-3 Years</v>
      </c>
      <c r="AA9" t="str">
        <f t="shared" si="12"/>
        <v>0-3 Years</v>
      </c>
      <c r="AB9" t="str">
        <f t="shared" si="13"/>
        <v>0-3 Years</v>
      </c>
      <c r="AC9">
        <v>30</v>
      </c>
      <c r="AD9">
        <v>24</v>
      </c>
      <c r="AE9">
        <v>1</v>
      </c>
      <c r="AF9">
        <v>4</v>
      </c>
      <c r="AG9">
        <v>3</v>
      </c>
      <c r="AH9">
        <v>3</v>
      </c>
      <c r="AI9" t="s">
        <v>41</v>
      </c>
      <c r="AJ9">
        <v>4</v>
      </c>
      <c r="AK9">
        <v>2</v>
      </c>
      <c r="AL9">
        <v>1</v>
      </c>
      <c r="AM9">
        <v>3</v>
      </c>
      <c r="AN9">
        <v>1</v>
      </c>
      <c r="AO9">
        <v>0</v>
      </c>
      <c r="AP9">
        <v>0</v>
      </c>
      <c r="AQ9" s="1">
        <v>2693</v>
      </c>
      <c r="AR9">
        <v>1</v>
      </c>
      <c r="AS9">
        <v>0</v>
      </c>
      <c r="AT9">
        <v>67</v>
      </c>
      <c r="AU9">
        <v>13335</v>
      </c>
      <c r="AV9">
        <v>80</v>
      </c>
      <c r="AW9">
        <v>1</v>
      </c>
    </row>
    <row r="10" spans="1:49" x14ac:dyDescent="0.55000000000000004">
      <c r="A10">
        <v>12</v>
      </c>
      <c r="B10" t="str">
        <f t="shared" si="14"/>
        <v>31-40 Years</v>
      </c>
      <c r="C10" t="s">
        <v>42</v>
      </c>
      <c r="D10" t="s">
        <v>43</v>
      </c>
      <c r="E10" t="s">
        <v>44</v>
      </c>
      <c r="F10" t="str">
        <f t="shared" si="0"/>
        <v>19-24 Miles</v>
      </c>
      <c r="G10" t="str">
        <f t="shared" si="1"/>
        <v>Bachelor</v>
      </c>
      <c r="H10" t="s">
        <v>37</v>
      </c>
      <c r="I10" t="str">
        <f t="shared" si="2"/>
        <v>Very High</v>
      </c>
      <c r="J10" t="s">
        <v>45</v>
      </c>
      <c r="K10" t="str">
        <f t="shared" si="3"/>
        <v>Medium</v>
      </c>
      <c r="L10">
        <v>3</v>
      </c>
      <c r="M10" t="s">
        <v>52</v>
      </c>
      <c r="N10" t="str">
        <f t="shared" si="4"/>
        <v>High</v>
      </c>
      <c r="O10" t="s">
        <v>40</v>
      </c>
      <c r="P10" s="4" t="str">
        <f t="shared" si="5"/>
        <v>9K-12K</v>
      </c>
      <c r="Q10">
        <v>1</v>
      </c>
      <c r="R10" t="s">
        <v>42</v>
      </c>
      <c r="S10" s="1">
        <v>21</v>
      </c>
      <c r="T10" t="str">
        <f t="shared" si="6"/>
        <v>Outstanding</v>
      </c>
      <c r="U10" t="str">
        <f t="shared" si="7"/>
        <v>Medium</v>
      </c>
      <c r="V10" t="str">
        <f t="shared" si="8"/>
        <v>9-16 Years</v>
      </c>
      <c r="W10">
        <v>2</v>
      </c>
      <c r="X10" t="str">
        <f t="shared" si="9"/>
        <v>Excellent</v>
      </c>
      <c r="Y10" t="str">
        <f t="shared" si="10"/>
        <v>9-16 Years</v>
      </c>
      <c r="Z10" t="str">
        <f t="shared" si="11"/>
        <v>7-9 Years</v>
      </c>
      <c r="AA10" t="str">
        <f t="shared" si="12"/>
        <v>0-3 Years</v>
      </c>
      <c r="AB10" t="str">
        <f t="shared" si="13"/>
        <v>7-9 Years</v>
      </c>
      <c r="AC10">
        <v>38</v>
      </c>
      <c r="AD10">
        <v>23</v>
      </c>
      <c r="AE10">
        <v>3</v>
      </c>
      <c r="AF10">
        <v>4</v>
      </c>
      <c r="AG10">
        <v>2</v>
      </c>
      <c r="AH10">
        <v>3</v>
      </c>
      <c r="AI10" t="s">
        <v>41</v>
      </c>
      <c r="AJ10">
        <v>4</v>
      </c>
      <c r="AK10">
        <v>2</v>
      </c>
      <c r="AL10">
        <v>10</v>
      </c>
      <c r="AM10">
        <v>3</v>
      </c>
      <c r="AN10">
        <v>9</v>
      </c>
      <c r="AO10">
        <v>7</v>
      </c>
      <c r="AP10">
        <v>8</v>
      </c>
      <c r="AQ10" s="1">
        <v>9526</v>
      </c>
      <c r="AR10">
        <v>1</v>
      </c>
      <c r="AS10">
        <v>1</v>
      </c>
      <c r="AT10">
        <v>44</v>
      </c>
      <c r="AU10">
        <v>8787</v>
      </c>
      <c r="AV10">
        <v>80</v>
      </c>
      <c r="AW10">
        <v>0</v>
      </c>
    </row>
    <row r="11" spans="1:49" x14ac:dyDescent="0.55000000000000004">
      <c r="A11">
        <v>13</v>
      </c>
      <c r="B11" t="str">
        <f t="shared" si="14"/>
        <v>31-40 Years</v>
      </c>
      <c r="C11" t="s">
        <v>42</v>
      </c>
      <c r="D11" t="s">
        <v>35</v>
      </c>
      <c r="E11" t="s">
        <v>44</v>
      </c>
      <c r="F11" t="str">
        <f t="shared" si="0"/>
        <v>25-30 Miles</v>
      </c>
      <c r="G11" t="str">
        <f t="shared" si="1"/>
        <v>Bachelor</v>
      </c>
      <c r="H11" t="s">
        <v>50</v>
      </c>
      <c r="I11" t="str">
        <f t="shared" si="2"/>
        <v>High</v>
      </c>
      <c r="J11" t="s">
        <v>45</v>
      </c>
      <c r="K11" t="str">
        <f t="shared" si="3"/>
        <v>High</v>
      </c>
      <c r="L11">
        <v>2</v>
      </c>
      <c r="M11" t="s">
        <v>53</v>
      </c>
      <c r="N11" t="str">
        <f t="shared" si="4"/>
        <v>High</v>
      </c>
      <c r="O11" t="s">
        <v>47</v>
      </c>
      <c r="P11" s="4" t="str">
        <f t="shared" si="5"/>
        <v>5K-8K</v>
      </c>
      <c r="Q11">
        <v>6</v>
      </c>
      <c r="R11" t="s">
        <v>42</v>
      </c>
      <c r="S11" s="1">
        <v>13</v>
      </c>
      <c r="T11" t="str">
        <f t="shared" si="6"/>
        <v>Excellent</v>
      </c>
      <c r="U11" t="str">
        <f t="shared" si="7"/>
        <v>Medium</v>
      </c>
      <c r="V11" t="str">
        <f t="shared" si="8"/>
        <v>17-24 Years</v>
      </c>
      <c r="W11">
        <v>3</v>
      </c>
      <c r="X11" t="str">
        <f t="shared" si="9"/>
        <v>Good</v>
      </c>
      <c r="Y11" t="str">
        <f t="shared" si="10"/>
        <v>0-8 Years</v>
      </c>
      <c r="Z11" t="str">
        <f t="shared" si="11"/>
        <v>7-9 Years</v>
      </c>
      <c r="AA11" t="str">
        <f t="shared" si="12"/>
        <v>7-9 Years</v>
      </c>
      <c r="AB11" t="str">
        <f t="shared" si="13"/>
        <v>7-9 Years</v>
      </c>
      <c r="AC11">
        <v>36</v>
      </c>
      <c r="AD11">
        <v>27</v>
      </c>
      <c r="AE11">
        <v>3</v>
      </c>
      <c r="AF11">
        <v>3</v>
      </c>
      <c r="AG11">
        <v>3</v>
      </c>
      <c r="AH11">
        <v>3</v>
      </c>
      <c r="AI11" t="s">
        <v>41</v>
      </c>
      <c r="AJ11">
        <v>3</v>
      </c>
      <c r="AK11">
        <v>2</v>
      </c>
      <c r="AL11">
        <v>17</v>
      </c>
      <c r="AM11">
        <v>2</v>
      </c>
      <c r="AN11">
        <v>7</v>
      </c>
      <c r="AO11">
        <v>7</v>
      </c>
      <c r="AP11">
        <v>7</v>
      </c>
      <c r="AQ11" s="1">
        <v>5237</v>
      </c>
      <c r="AR11">
        <v>1</v>
      </c>
      <c r="AS11">
        <v>7</v>
      </c>
      <c r="AT11">
        <v>94</v>
      </c>
      <c r="AU11">
        <v>16577</v>
      </c>
      <c r="AV11">
        <v>80</v>
      </c>
      <c r="AW11">
        <v>2</v>
      </c>
    </row>
    <row r="12" spans="1:49" x14ac:dyDescent="0.55000000000000004">
      <c r="A12">
        <v>14</v>
      </c>
      <c r="B12" t="str">
        <f t="shared" si="14"/>
        <v>31-40 Years</v>
      </c>
      <c r="C12" t="s">
        <v>42</v>
      </c>
      <c r="D12" t="s">
        <v>35</v>
      </c>
      <c r="E12" t="s">
        <v>44</v>
      </c>
      <c r="F12" t="str">
        <f t="shared" si="0"/>
        <v>13-18 Miles</v>
      </c>
      <c r="G12" t="str">
        <f t="shared" si="1"/>
        <v>Bachelor</v>
      </c>
      <c r="H12" t="s">
        <v>50</v>
      </c>
      <c r="I12" t="str">
        <f t="shared" si="2"/>
        <v>Low</v>
      </c>
      <c r="J12" t="s">
        <v>45</v>
      </c>
      <c r="K12" t="str">
        <f t="shared" si="3"/>
        <v>Very High</v>
      </c>
      <c r="L12">
        <v>1</v>
      </c>
      <c r="M12" t="s">
        <v>49</v>
      </c>
      <c r="N12" t="str">
        <f t="shared" si="4"/>
        <v>Medium</v>
      </c>
      <c r="O12" t="s">
        <v>47</v>
      </c>
      <c r="P12" s="4" t="str">
        <f t="shared" si="5"/>
        <v>1K-4K</v>
      </c>
      <c r="Q12">
        <v>1</v>
      </c>
      <c r="R12" t="s">
        <v>42</v>
      </c>
      <c r="S12" s="1">
        <v>13</v>
      </c>
      <c r="T12" t="str">
        <f t="shared" si="6"/>
        <v>Excellent</v>
      </c>
      <c r="U12" t="str">
        <f t="shared" si="7"/>
        <v>High</v>
      </c>
      <c r="V12" t="str">
        <f t="shared" si="8"/>
        <v>0-8 Years</v>
      </c>
      <c r="W12">
        <v>5</v>
      </c>
      <c r="X12" t="str">
        <f t="shared" si="9"/>
        <v>Excellent</v>
      </c>
      <c r="Y12" t="str">
        <f t="shared" si="10"/>
        <v>0-8 Years</v>
      </c>
      <c r="Z12" t="str">
        <f t="shared" si="11"/>
        <v>4-6 Years</v>
      </c>
      <c r="AA12" t="str">
        <f t="shared" si="12"/>
        <v>0-3 Years</v>
      </c>
      <c r="AB12" t="str">
        <f t="shared" si="13"/>
        <v>0-3 Years</v>
      </c>
      <c r="AC12">
        <v>35</v>
      </c>
      <c r="AD12">
        <v>16</v>
      </c>
      <c r="AE12">
        <v>3</v>
      </c>
      <c r="AF12">
        <v>1</v>
      </c>
      <c r="AG12">
        <v>4</v>
      </c>
      <c r="AH12">
        <v>2</v>
      </c>
      <c r="AI12" t="s">
        <v>41</v>
      </c>
      <c r="AJ12">
        <v>3</v>
      </c>
      <c r="AK12">
        <v>3</v>
      </c>
      <c r="AL12">
        <v>6</v>
      </c>
      <c r="AM12">
        <v>3</v>
      </c>
      <c r="AN12">
        <v>5</v>
      </c>
      <c r="AO12">
        <v>4</v>
      </c>
      <c r="AP12">
        <v>3</v>
      </c>
      <c r="AQ12" s="1">
        <v>2426</v>
      </c>
      <c r="AR12">
        <v>1</v>
      </c>
      <c r="AS12">
        <v>0</v>
      </c>
      <c r="AT12">
        <v>84</v>
      </c>
      <c r="AU12">
        <v>16479</v>
      </c>
      <c r="AV12">
        <v>80</v>
      </c>
      <c r="AW12">
        <v>1</v>
      </c>
    </row>
    <row r="13" spans="1:49" x14ac:dyDescent="0.55000000000000004">
      <c r="A13">
        <v>15</v>
      </c>
      <c r="B13" t="str">
        <f t="shared" si="14"/>
        <v>21-30 Years</v>
      </c>
      <c r="C13" t="s">
        <v>42</v>
      </c>
      <c r="D13" t="s">
        <v>35</v>
      </c>
      <c r="E13" t="s">
        <v>44</v>
      </c>
      <c r="F13" t="str">
        <f t="shared" si="0"/>
        <v>13-18 Miles</v>
      </c>
      <c r="G13" t="str">
        <f t="shared" si="1"/>
        <v>College</v>
      </c>
      <c r="H13" t="s">
        <v>37</v>
      </c>
      <c r="I13" t="str">
        <f t="shared" si="2"/>
        <v>Very High</v>
      </c>
      <c r="J13" t="s">
        <v>38</v>
      </c>
      <c r="K13" t="str">
        <f t="shared" si="3"/>
        <v>Medium</v>
      </c>
      <c r="L13">
        <v>2</v>
      </c>
      <c r="M13" t="s">
        <v>49</v>
      </c>
      <c r="N13" t="str">
        <f t="shared" si="4"/>
        <v>High</v>
      </c>
      <c r="O13" t="s">
        <v>40</v>
      </c>
      <c r="P13" s="4" t="str">
        <f t="shared" si="5"/>
        <v>5K-8K</v>
      </c>
      <c r="Q13">
        <v>1</v>
      </c>
      <c r="R13" t="s">
        <v>34</v>
      </c>
      <c r="S13" s="1">
        <v>12</v>
      </c>
      <c r="T13" t="str">
        <f t="shared" si="6"/>
        <v>Excellent</v>
      </c>
      <c r="U13" t="str">
        <f t="shared" si="7"/>
        <v>Very High</v>
      </c>
      <c r="V13" t="str">
        <f t="shared" si="8"/>
        <v>9-16 Years</v>
      </c>
      <c r="W13">
        <v>3</v>
      </c>
      <c r="X13" t="str">
        <f t="shared" si="9"/>
        <v>Excellent</v>
      </c>
      <c r="Y13" t="str">
        <f t="shared" si="10"/>
        <v>9-16 Years</v>
      </c>
      <c r="Z13" t="str">
        <f t="shared" si="11"/>
        <v>4-6 Years</v>
      </c>
      <c r="AA13" t="str">
        <f t="shared" si="12"/>
        <v>0-3 Years</v>
      </c>
      <c r="AB13" t="str">
        <f t="shared" si="13"/>
        <v>7-9 Years</v>
      </c>
      <c r="AC13">
        <v>29</v>
      </c>
      <c r="AD13">
        <v>15</v>
      </c>
      <c r="AE13">
        <v>2</v>
      </c>
      <c r="AF13">
        <v>4</v>
      </c>
      <c r="AG13">
        <v>2</v>
      </c>
      <c r="AH13">
        <v>3</v>
      </c>
      <c r="AI13" t="s">
        <v>41</v>
      </c>
      <c r="AJ13">
        <v>3</v>
      </c>
      <c r="AK13">
        <v>4</v>
      </c>
      <c r="AL13">
        <v>10</v>
      </c>
      <c r="AM13">
        <v>3</v>
      </c>
      <c r="AN13">
        <v>9</v>
      </c>
      <c r="AO13">
        <v>5</v>
      </c>
      <c r="AP13">
        <v>8</v>
      </c>
      <c r="AQ13" s="1">
        <v>4193</v>
      </c>
      <c r="AR13">
        <v>1</v>
      </c>
      <c r="AS13">
        <v>0</v>
      </c>
      <c r="AT13">
        <v>49</v>
      </c>
      <c r="AU13">
        <v>12682</v>
      </c>
      <c r="AV13">
        <v>80</v>
      </c>
      <c r="AW13">
        <v>0</v>
      </c>
    </row>
    <row r="14" spans="1:49" x14ac:dyDescent="0.55000000000000004">
      <c r="A14">
        <v>16</v>
      </c>
      <c r="B14" t="str">
        <f t="shared" si="14"/>
        <v>31-40 Years</v>
      </c>
      <c r="C14" t="s">
        <v>42</v>
      </c>
      <c r="D14" t="s">
        <v>35</v>
      </c>
      <c r="E14" t="s">
        <v>44</v>
      </c>
      <c r="F14" t="str">
        <f t="shared" si="0"/>
        <v>25-30 Miles</v>
      </c>
      <c r="G14" t="str">
        <f t="shared" si="1"/>
        <v>Below College</v>
      </c>
      <c r="H14" t="s">
        <v>37</v>
      </c>
      <c r="I14" t="str">
        <f t="shared" si="2"/>
        <v>Low</v>
      </c>
      <c r="J14" t="s">
        <v>45</v>
      </c>
      <c r="K14" t="str">
        <f t="shared" si="3"/>
        <v>High</v>
      </c>
      <c r="L14">
        <v>1</v>
      </c>
      <c r="M14" t="s">
        <v>46</v>
      </c>
      <c r="N14" t="str">
        <f t="shared" si="4"/>
        <v>High</v>
      </c>
      <c r="O14" t="s">
        <v>51</v>
      </c>
      <c r="P14" s="4" t="str">
        <f t="shared" si="5"/>
        <v>1K-4K</v>
      </c>
      <c r="Q14">
        <v>1</v>
      </c>
      <c r="R14" t="s">
        <v>42</v>
      </c>
      <c r="S14" s="1">
        <v>17</v>
      </c>
      <c r="T14" t="str">
        <f t="shared" si="6"/>
        <v>Excellent</v>
      </c>
      <c r="U14" t="str">
        <f t="shared" si="7"/>
        <v>Very High</v>
      </c>
      <c r="V14" t="str">
        <f t="shared" si="8"/>
        <v>0-8 Years</v>
      </c>
      <c r="W14">
        <v>1</v>
      </c>
      <c r="X14" t="str">
        <f t="shared" si="9"/>
        <v>Good</v>
      </c>
      <c r="Y14" t="str">
        <f t="shared" si="10"/>
        <v>0-8 Years</v>
      </c>
      <c r="Z14" t="str">
        <f t="shared" si="11"/>
        <v>0-3 Years</v>
      </c>
      <c r="AA14" t="str">
        <f t="shared" si="12"/>
        <v>4-6 Years</v>
      </c>
      <c r="AB14" t="str">
        <f t="shared" si="13"/>
        <v>0-3 Years</v>
      </c>
      <c r="AC14">
        <v>31</v>
      </c>
      <c r="AD14">
        <v>26</v>
      </c>
      <c r="AE14">
        <v>1</v>
      </c>
      <c r="AF14">
        <v>1</v>
      </c>
      <c r="AG14">
        <v>3</v>
      </c>
      <c r="AH14">
        <v>3</v>
      </c>
      <c r="AI14" t="s">
        <v>41</v>
      </c>
      <c r="AJ14">
        <v>3</v>
      </c>
      <c r="AK14">
        <v>4</v>
      </c>
      <c r="AL14">
        <v>5</v>
      </c>
      <c r="AM14">
        <v>2</v>
      </c>
      <c r="AN14">
        <v>5</v>
      </c>
      <c r="AO14">
        <v>2</v>
      </c>
      <c r="AP14">
        <v>3</v>
      </c>
      <c r="AQ14" s="1">
        <v>2911</v>
      </c>
      <c r="AR14">
        <v>1</v>
      </c>
      <c r="AS14">
        <v>4</v>
      </c>
      <c r="AT14">
        <v>31</v>
      </c>
      <c r="AU14">
        <v>15170</v>
      </c>
      <c r="AV14">
        <v>80</v>
      </c>
      <c r="AW14">
        <v>1</v>
      </c>
    </row>
    <row r="15" spans="1:49" x14ac:dyDescent="0.55000000000000004">
      <c r="A15">
        <v>18</v>
      </c>
      <c r="B15" t="str">
        <f t="shared" si="14"/>
        <v>31-40 Years</v>
      </c>
      <c r="C15" t="s">
        <v>42</v>
      </c>
      <c r="D15" t="s">
        <v>35</v>
      </c>
      <c r="E15" t="s">
        <v>44</v>
      </c>
      <c r="F15" t="str">
        <f t="shared" si="0"/>
        <v>19-24 Miles</v>
      </c>
      <c r="G15" t="str">
        <f t="shared" si="1"/>
        <v>College</v>
      </c>
      <c r="H15" t="s">
        <v>50</v>
      </c>
      <c r="I15" t="str">
        <f t="shared" si="2"/>
        <v>Medium</v>
      </c>
      <c r="J15" t="s">
        <v>45</v>
      </c>
      <c r="K15" t="str">
        <f t="shared" si="3"/>
        <v>High</v>
      </c>
      <c r="L15">
        <v>1</v>
      </c>
      <c r="M15" t="s">
        <v>49</v>
      </c>
      <c r="N15" t="str">
        <f t="shared" si="4"/>
        <v>Very High</v>
      </c>
      <c r="O15" t="s">
        <v>51</v>
      </c>
      <c r="P15" s="4" t="str">
        <f t="shared" si="5"/>
        <v>1K-4K</v>
      </c>
      <c r="Q15">
        <v>1</v>
      </c>
      <c r="R15" t="s">
        <v>42</v>
      </c>
      <c r="S15" s="1">
        <v>11</v>
      </c>
      <c r="T15" t="str">
        <f t="shared" si="6"/>
        <v>Excellent</v>
      </c>
      <c r="U15" t="str">
        <f t="shared" si="7"/>
        <v>High</v>
      </c>
      <c r="V15" t="str">
        <f t="shared" si="8"/>
        <v>0-8 Years</v>
      </c>
      <c r="W15">
        <v>2</v>
      </c>
      <c r="X15" t="str">
        <f t="shared" si="9"/>
        <v>Excellent</v>
      </c>
      <c r="Y15" t="str">
        <f t="shared" si="10"/>
        <v>0-8 Years</v>
      </c>
      <c r="Z15" t="str">
        <f t="shared" si="11"/>
        <v>0-3 Years</v>
      </c>
      <c r="AA15" t="str">
        <f t="shared" si="12"/>
        <v>0-3 Years</v>
      </c>
      <c r="AB15" t="str">
        <f t="shared" si="13"/>
        <v>0-3 Years</v>
      </c>
      <c r="AC15">
        <v>34</v>
      </c>
      <c r="AD15">
        <v>19</v>
      </c>
      <c r="AE15">
        <v>2</v>
      </c>
      <c r="AF15">
        <v>2</v>
      </c>
      <c r="AG15">
        <v>3</v>
      </c>
      <c r="AH15">
        <v>4</v>
      </c>
      <c r="AI15" t="s">
        <v>41</v>
      </c>
      <c r="AJ15">
        <v>3</v>
      </c>
      <c r="AK15">
        <v>3</v>
      </c>
      <c r="AL15">
        <v>3</v>
      </c>
      <c r="AM15">
        <v>3</v>
      </c>
      <c r="AN15">
        <v>2</v>
      </c>
      <c r="AO15">
        <v>2</v>
      </c>
      <c r="AP15">
        <v>2</v>
      </c>
      <c r="AQ15" s="1">
        <v>2661</v>
      </c>
      <c r="AR15">
        <v>1</v>
      </c>
      <c r="AS15">
        <v>1</v>
      </c>
      <c r="AT15">
        <v>93</v>
      </c>
      <c r="AU15">
        <v>8758</v>
      </c>
      <c r="AV15">
        <v>80</v>
      </c>
      <c r="AW15">
        <v>1</v>
      </c>
    </row>
    <row r="16" spans="1:49" x14ac:dyDescent="0.55000000000000004">
      <c r="A16">
        <v>19</v>
      </c>
      <c r="B16" t="str">
        <f t="shared" si="14"/>
        <v>21-30 Years</v>
      </c>
      <c r="C16" t="s">
        <v>34</v>
      </c>
      <c r="D16" t="s">
        <v>35</v>
      </c>
      <c r="E16" t="s">
        <v>44</v>
      </c>
      <c r="F16" t="str">
        <f t="shared" si="0"/>
        <v>19-24 Miles</v>
      </c>
      <c r="G16" t="str">
        <f t="shared" si="1"/>
        <v>Bachelor</v>
      </c>
      <c r="H16" t="s">
        <v>37</v>
      </c>
      <c r="I16" t="str">
        <f t="shared" si="2"/>
        <v>High</v>
      </c>
      <c r="J16" t="s">
        <v>45</v>
      </c>
      <c r="K16" t="str">
        <f t="shared" si="3"/>
        <v>Medium</v>
      </c>
      <c r="L16">
        <v>1</v>
      </c>
      <c r="M16" t="s">
        <v>49</v>
      </c>
      <c r="N16" t="str">
        <f t="shared" si="4"/>
        <v>High</v>
      </c>
      <c r="O16" t="s">
        <v>40</v>
      </c>
      <c r="P16" s="4" t="str">
        <f t="shared" si="5"/>
        <v>1K-4K</v>
      </c>
      <c r="Q16">
        <v>5</v>
      </c>
      <c r="R16" t="s">
        <v>34</v>
      </c>
      <c r="S16" s="1">
        <v>14</v>
      </c>
      <c r="T16" t="str">
        <f t="shared" si="6"/>
        <v>Excellent</v>
      </c>
      <c r="U16" t="str">
        <f t="shared" si="7"/>
        <v>Medium</v>
      </c>
      <c r="V16" t="str">
        <f t="shared" si="8"/>
        <v>0-8 Years</v>
      </c>
      <c r="W16">
        <v>4</v>
      </c>
      <c r="X16" t="str">
        <f t="shared" si="9"/>
        <v>Excellent</v>
      </c>
      <c r="Y16" t="str">
        <f t="shared" si="10"/>
        <v>0-8 Years</v>
      </c>
      <c r="Z16" t="str">
        <f t="shared" si="11"/>
        <v>0-3 Years</v>
      </c>
      <c r="AA16" t="str">
        <f t="shared" si="12"/>
        <v>0-3 Years</v>
      </c>
      <c r="AB16" t="str">
        <f t="shared" si="13"/>
        <v>0-3 Years</v>
      </c>
      <c r="AC16">
        <v>28</v>
      </c>
      <c r="AD16">
        <v>24</v>
      </c>
      <c r="AE16">
        <v>3</v>
      </c>
      <c r="AF16">
        <v>3</v>
      </c>
      <c r="AG16">
        <v>2</v>
      </c>
      <c r="AH16">
        <v>3</v>
      </c>
      <c r="AI16" t="s">
        <v>41</v>
      </c>
      <c r="AJ16">
        <v>3</v>
      </c>
      <c r="AK16">
        <v>2</v>
      </c>
      <c r="AL16">
        <v>6</v>
      </c>
      <c r="AM16">
        <v>3</v>
      </c>
      <c r="AN16">
        <v>4</v>
      </c>
      <c r="AO16">
        <v>2</v>
      </c>
      <c r="AP16">
        <v>3</v>
      </c>
      <c r="AQ16" s="1">
        <v>2028</v>
      </c>
      <c r="AR16">
        <v>1</v>
      </c>
      <c r="AS16">
        <v>0</v>
      </c>
      <c r="AT16">
        <v>50</v>
      </c>
      <c r="AU16">
        <v>12947</v>
      </c>
      <c r="AV16">
        <v>80</v>
      </c>
      <c r="AW16">
        <v>0</v>
      </c>
    </row>
    <row r="17" spans="1:49" x14ac:dyDescent="0.55000000000000004">
      <c r="A17">
        <v>20</v>
      </c>
      <c r="B17" t="str">
        <f t="shared" si="14"/>
        <v>21-30 Years</v>
      </c>
      <c r="C17" t="s">
        <v>42</v>
      </c>
      <c r="D17" t="s">
        <v>35</v>
      </c>
      <c r="E17" t="s">
        <v>44</v>
      </c>
      <c r="F17" t="str">
        <f t="shared" si="0"/>
        <v>19-24 Miles</v>
      </c>
      <c r="G17" t="str">
        <f t="shared" si="1"/>
        <v>Master</v>
      </c>
      <c r="H17" t="s">
        <v>37</v>
      </c>
      <c r="I17" t="str">
        <f t="shared" si="2"/>
        <v>Medium</v>
      </c>
      <c r="J17" t="s">
        <v>38</v>
      </c>
      <c r="K17" t="str">
        <f t="shared" si="3"/>
        <v>Very High</v>
      </c>
      <c r="L17">
        <v>3</v>
      </c>
      <c r="M17" t="s">
        <v>52</v>
      </c>
      <c r="N17" t="str">
        <f t="shared" si="4"/>
        <v>Low</v>
      </c>
      <c r="O17" t="s">
        <v>51</v>
      </c>
      <c r="P17" s="4" t="str">
        <f t="shared" si="5"/>
        <v>9K-12K</v>
      </c>
      <c r="Q17">
        <v>1</v>
      </c>
      <c r="R17" t="s">
        <v>42</v>
      </c>
      <c r="S17" s="1">
        <v>11</v>
      </c>
      <c r="T17" t="str">
        <f t="shared" si="6"/>
        <v>Excellent</v>
      </c>
      <c r="U17" t="str">
        <f t="shared" si="7"/>
        <v>High</v>
      </c>
      <c r="V17" t="str">
        <f t="shared" si="8"/>
        <v>9-16 Years</v>
      </c>
      <c r="W17">
        <v>1</v>
      </c>
      <c r="X17" t="str">
        <f t="shared" si="9"/>
        <v>Excellent</v>
      </c>
      <c r="Y17" t="str">
        <f t="shared" si="10"/>
        <v>9-16 Years</v>
      </c>
      <c r="Z17" t="str">
        <f t="shared" si="11"/>
        <v>7-9 Years</v>
      </c>
      <c r="AA17" t="str">
        <f t="shared" si="12"/>
        <v>7-9 Years</v>
      </c>
      <c r="AB17" t="str">
        <f t="shared" si="13"/>
        <v>7-9 Years</v>
      </c>
      <c r="AC17">
        <v>29</v>
      </c>
      <c r="AD17">
        <v>21</v>
      </c>
      <c r="AE17">
        <v>4</v>
      </c>
      <c r="AF17">
        <v>2</v>
      </c>
      <c r="AG17">
        <v>4</v>
      </c>
      <c r="AH17">
        <v>1</v>
      </c>
      <c r="AI17" t="s">
        <v>41</v>
      </c>
      <c r="AJ17">
        <v>3</v>
      </c>
      <c r="AK17">
        <v>3</v>
      </c>
      <c r="AL17">
        <v>10</v>
      </c>
      <c r="AM17">
        <v>3</v>
      </c>
      <c r="AN17">
        <v>10</v>
      </c>
      <c r="AO17">
        <v>9</v>
      </c>
      <c r="AP17">
        <v>8</v>
      </c>
      <c r="AQ17" s="1">
        <v>9980</v>
      </c>
      <c r="AR17">
        <v>1</v>
      </c>
      <c r="AS17">
        <v>8</v>
      </c>
      <c r="AT17">
        <v>51</v>
      </c>
      <c r="AU17">
        <v>10195</v>
      </c>
      <c r="AV17">
        <v>80</v>
      </c>
      <c r="AW17">
        <v>1</v>
      </c>
    </row>
    <row r="18" spans="1:49" x14ac:dyDescent="0.55000000000000004">
      <c r="A18">
        <v>21</v>
      </c>
      <c r="B18" t="str">
        <f t="shared" si="14"/>
        <v>31-40 Years</v>
      </c>
      <c r="C18" t="s">
        <v>42</v>
      </c>
      <c r="D18" t="s">
        <v>35</v>
      </c>
      <c r="E18" t="s">
        <v>44</v>
      </c>
      <c r="F18" t="str">
        <f t="shared" si="0"/>
        <v>1-6 Miles</v>
      </c>
      <c r="G18" t="str">
        <f t="shared" si="1"/>
        <v>College</v>
      </c>
      <c r="H18" t="s">
        <v>37</v>
      </c>
      <c r="I18" t="str">
        <f t="shared" si="2"/>
        <v>Low</v>
      </c>
      <c r="J18" t="s">
        <v>45</v>
      </c>
      <c r="K18" t="str">
        <f t="shared" si="3"/>
        <v>Very High</v>
      </c>
      <c r="L18">
        <v>1</v>
      </c>
      <c r="M18" t="s">
        <v>46</v>
      </c>
      <c r="N18" t="str">
        <f t="shared" si="4"/>
        <v>Medium</v>
      </c>
      <c r="O18" t="s">
        <v>51</v>
      </c>
      <c r="P18" s="4" t="str">
        <f t="shared" si="5"/>
        <v>1K-4K</v>
      </c>
      <c r="Q18">
        <v>1</v>
      </c>
      <c r="R18" t="s">
        <v>34</v>
      </c>
      <c r="S18" s="1">
        <v>12</v>
      </c>
      <c r="T18" t="str">
        <f t="shared" si="6"/>
        <v>Excellent</v>
      </c>
      <c r="U18" t="str">
        <f t="shared" si="7"/>
        <v>Very High</v>
      </c>
      <c r="V18" t="str">
        <f t="shared" si="8"/>
        <v>0-8 Years</v>
      </c>
      <c r="W18">
        <v>5</v>
      </c>
      <c r="X18" t="str">
        <f t="shared" si="9"/>
        <v>Good</v>
      </c>
      <c r="Y18" t="str">
        <f t="shared" si="10"/>
        <v>0-8 Years</v>
      </c>
      <c r="Z18" t="str">
        <f t="shared" si="11"/>
        <v>0-3 Years</v>
      </c>
      <c r="AA18" t="str">
        <f t="shared" si="12"/>
        <v>0-3 Years</v>
      </c>
      <c r="AB18" t="str">
        <f t="shared" si="13"/>
        <v>4-6 Years</v>
      </c>
      <c r="AC18">
        <v>32</v>
      </c>
      <c r="AD18">
        <v>5</v>
      </c>
      <c r="AE18">
        <v>2</v>
      </c>
      <c r="AF18">
        <v>1</v>
      </c>
      <c r="AG18">
        <v>4</v>
      </c>
      <c r="AH18">
        <v>2</v>
      </c>
      <c r="AI18" t="s">
        <v>41</v>
      </c>
      <c r="AJ18">
        <v>3</v>
      </c>
      <c r="AK18">
        <v>4</v>
      </c>
      <c r="AL18">
        <v>7</v>
      </c>
      <c r="AM18">
        <v>2</v>
      </c>
      <c r="AN18">
        <v>6</v>
      </c>
      <c r="AO18">
        <v>2</v>
      </c>
      <c r="AP18">
        <v>5</v>
      </c>
      <c r="AQ18" s="1">
        <v>3298</v>
      </c>
      <c r="AR18">
        <v>1</v>
      </c>
      <c r="AS18">
        <v>0</v>
      </c>
      <c r="AT18">
        <v>80</v>
      </c>
      <c r="AU18">
        <v>15053</v>
      </c>
      <c r="AV18">
        <v>80</v>
      </c>
      <c r="AW18">
        <v>2</v>
      </c>
    </row>
    <row r="19" spans="1:49" x14ac:dyDescent="0.55000000000000004">
      <c r="A19">
        <v>22</v>
      </c>
      <c r="B19" t="str">
        <f t="shared" si="14"/>
        <v>21-30 Years</v>
      </c>
      <c r="C19" t="s">
        <v>42</v>
      </c>
      <c r="D19" t="s">
        <v>54</v>
      </c>
      <c r="E19" t="s">
        <v>44</v>
      </c>
      <c r="F19" t="str">
        <f t="shared" si="0"/>
        <v>13-18 Miles</v>
      </c>
      <c r="G19" t="str">
        <f t="shared" si="1"/>
        <v>College</v>
      </c>
      <c r="H19" t="s">
        <v>50</v>
      </c>
      <c r="I19" t="str">
        <f t="shared" si="2"/>
        <v>Very High</v>
      </c>
      <c r="J19" t="s">
        <v>45</v>
      </c>
      <c r="K19" t="str">
        <f t="shared" si="3"/>
        <v>Very High</v>
      </c>
      <c r="L19">
        <v>1</v>
      </c>
      <c r="M19" t="s">
        <v>49</v>
      </c>
      <c r="N19" t="str">
        <f t="shared" si="4"/>
        <v>Very High</v>
      </c>
      <c r="O19" t="s">
        <v>51</v>
      </c>
      <c r="P19" s="4" t="str">
        <f t="shared" si="5"/>
        <v>1K-4K</v>
      </c>
      <c r="Q19">
        <v>1</v>
      </c>
      <c r="R19" t="s">
        <v>34</v>
      </c>
      <c r="S19" s="1">
        <v>13</v>
      </c>
      <c r="T19" t="str">
        <f t="shared" si="6"/>
        <v>Excellent</v>
      </c>
      <c r="U19" t="str">
        <f t="shared" si="7"/>
        <v>Medium</v>
      </c>
      <c r="V19" t="str">
        <f t="shared" si="8"/>
        <v>0-8 Years</v>
      </c>
      <c r="W19">
        <v>2</v>
      </c>
      <c r="X19" t="str">
        <f t="shared" si="9"/>
        <v>Good</v>
      </c>
      <c r="Y19" t="str">
        <f t="shared" si="10"/>
        <v>0-8 Years</v>
      </c>
      <c r="Z19" t="str">
        <f t="shared" si="11"/>
        <v>0-3 Years</v>
      </c>
      <c r="AA19" t="str">
        <f t="shared" si="12"/>
        <v>0-3 Years</v>
      </c>
      <c r="AB19" t="str">
        <f t="shared" si="13"/>
        <v>0-3 Years</v>
      </c>
      <c r="AC19">
        <v>22</v>
      </c>
      <c r="AD19">
        <v>16</v>
      </c>
      <c r="AE19">
        <v>2</v>
      </c>
      <c r="AF19">
        <v>4</v>
      </c>
      <c r="AG19">
        <v>4</v>
      </c>
      <c r="AH19">
        <v>4</v>
      </c>
      <c r="AI19" t="s">
        <v>41</v>
      </c>
      <c r="AJ19">
        <v>3</v>
      </c>
      <c r="AK19">
        <v>2</v>
      </c>
      <c r="AL19">
        <v>1</v>
      </c>
      <c r="AM19">
        <v>2</v>
      </c>
      <c r="AN19">
        <v>1</v>
      </c>
      <c r="AO19">
        <v>0</v>
      </c>
      <c r="AP19">
        <v>0</v>
      </c>
      <c r="AQ19" s="1">
        <v>2935</v>
      </c>
      <c r="AR19">
        <v>1</v>
      </c>
      <c r="AS19">
        <v>0</v>
      </c>
      <c r="AT19">
        <v>96</v>
      </c>
      <c r="AU19">
        <v>7324</v>
      </c>
      <c r="AV19">
        <v>80</v>
      </c>
      <c r="AW19">
        <v>2</v>
      </c>
    </row>
    <row r="20" spans="1:49" x14ac:dyDescent="0.55000000000000004">
      <c r="A20">
        <v>23</v>
      </c>
      <c r="B20" t="str">
        <f>IF(AC20&gt;50,"51-60 Years",IF(AC20&gt;40,"41-50 Years",IF(AC20&gt;30,"31-40 Years",IF(AC20&gt;20,"21-30 Years","18-20 Years"))))</f>
        <v>51-60 Years</v>
      </c>
      <c r="C20" t="s">
        <v>42</v>
      </c>
      <c r="D20" t="s">
        <v>35</v>
      </c>
      <c r="E20" t="s">
        <v>36</v>
      </c>
      <c r="F20" t="str">
        <f t="shared" si="0"/>
        <v>1-6 Miles</v>
      </c>
      <c r="G20" t="str">
        <f t="shared" si="1"/>
        <v>Master</v>
      </c>
      <c r="H20" t="s">
        <v>37</v>
      </c>
      <c r="I20" t="str">
        <f t="shared" si="2"/>
        <v>Low</v>
      </c>
      <c r="J20" t="s">
        <v>38</v>
      </c>
      <c r="K20" t="str">
        <f t="shared" si="3"/>
        <v>Medium</v>
      </c>
      <c r="L20">
        <v>4</v>
      </c>
      <c r="M20" t="s">
        <v>55</v>
      </c>
      <c r="N20" t="str">
        <f t="shared" si="4"/>
        <v>Very High</v>
      </c>
      <c r="O20" t="s">
        <v>47</v>
      </c>
      <c r="P20" s="4" t="str">
        <f t="shared" si="5"/>
        <v>13K-16K</v>
      </c>
      <c r="Q20">
        <v>2</v>
      </c>
      <c r="R20" t="s">
        <v>42</v>
      </c>
      <c r="S20" s="1">
        <v>16</v>
      </c>
      <c r="T20" t="str">
        <f t="shared" si="6"/>
        <v>Excellent</v>
      </c>
      <c r="U20" t="str">
        <f t="shared" si="7"/>
        <v>High</v>
      </c>
      <c r="V20" t="str">
        <f t="shared" si="8"/>
        <v>25-32 Years</v>
      </c>
      <c r="W20">
        <v>3</v>
      </c>
      <c r="X20" t="str">
        <f t="shared" si="9"/>
        <v>Excellent</v>
      </c>
      <c r="Y20" t="str">
        <f t="shared" si="10"/>
        <v>25-32 Years</v>
      </c>
      <c r="Z20" t="str">
        <f t="shared" si="11"/>
        <v>7-9 Years</v>
      </c>
      <c r="AA20" t="str">
        <f t="shared" si="12"/>
        <v>0-3 Years</v>
      </c>
      <c r="AB20" t="str">
        <f t="shared" si="13"/>
        <v>7-9 Years</v>
      </c>
      <c r="AC20">
        <v>53</v>
      </c>
      <c r="AD20">
        <v>2</v>
      </c>
      <c r="AE20">
        <v>4</v>
      </c>
      <c r="AF20">
        <v>1</v>
      </c>
      <c r="AG20">
        <v>2</v>
      </c>
      <c r="AH20">
        <v>4</v>
      </c>
      <c r="AI20" t="s">
        <v>41</v>
      </c>
      <c r="AJ20">
        <v>3</v>
      </c>
      <c r="AK20">
        <v>3</v>
      </c>
      <c r="AL20">
        <v>31</v>
      </c>
      <c r="AM20">
        <v>3</v>
      </c>
      <c r="AN20">
        <v>25</v>
      </c>
      <c r="AO20">
        <v>8</v>
      </c>
      <c r="AP20">
        <v>7</v>
      </c>
      <c r="AQ20" s="1">
        <v>15427</v>
      </c>
      <c r="AR20">
        <v>1</v>
      </c>
      <c r="AS20">
        <v>3</v>
      </c>
      <c r="AT20">
        <v>78</v>
      </c>
      <c r="AU20">
        <v>22021</v>
      </c>
      <c r="AV20">
        <v>80</v>
      </c>
      <c r="AW20">
        <v>0</v>
      </c>
    </row>
    <row r="21" spans="1:49" x14ac:dyDescent="0.55000000000000004">
      <c r="A21">
        <v>24</v>
      </c>
      <c r="B21" t="str">
        <f t="shared" ref="B21:B26" si="15">IF(AC21&gt;50,"51+ Years",IF(AC21&gt;40,"41-50 Years",IF(AC21&gt;30,"31-40 Years",IF(AC21&gt;20,"21-30 Years","18-20 Years"))))</f>
        <v>31-40 Years</v>
      </c>
      <c r="C21" t="s">
        <v>42</v>
      </c>
      <c r="D21" t="s">
        <v>35</v>
      </c>
      <c r="E21" t="s">
        <v>44</v>
      </c>
      <c r="F21" t="str">
        <f t="shared" si="0"/>
        <v>1-6 Miles</v>
      </c>
      <c r="G21" t="str">
        <f t="shared" si="1"/>
        <v>Bachelor</v>
      </c>
      <c r="H21" t="s">
        <v>37</v>
      </c>
      <c r="I21" t="str">
        <f t="shared" si="2"/>
        <v>Very High</v>
      </c>
      <c r="J21" t="s">
        <v>45</v>
      </c>
      <c r="K21" t="str">
        <f t="shared" si="3"/>
        <v>High</v>
      </c>
      <c r="L21">
        <v>1</v>
      </c>
      <c r="M21" t="s">
        <v>46</v>
      </c>
      <c r="N21" t="str">
        <f t="shared" si="4"/>
        <v>Very High</v>
      </c>
      <c r="O21" t="s">
        <v>40</v>
      </c>
      <c r="P21" s="4" t="str">
        <f t="shared" si="5"/>
        <v>1K-4K</v>
      </c>
      <c r="Q21">
        <v>5</v>
      </c>
      <c r="R21" t="s">
        <v>34</v>
      </c>
      <c r="S21" s="1">
        <v>11</v>
      </c>
      <c r="T21" t="str">
        <f t="shared" si="6"/>
        <v>Excellent</v>
      </c>
      <c r="U21" t="str">
        <f t="shared" si="7"/>
        <v>High</v>
      </c>
      <c r="V21" t="str">
        <f t="shared" si="8"/>
        <v>0-8 Years</v>
      </c>
      <c r="W21">
        <v>3</v>
      </c>
      <c r="X21" t="str">
        <f t="shared" si="9"/>
        <v>Excellent</v>
      </c>
      <c r="Y21" t="str">
        <f t="shared" si="10"/>
        <v>0-8 Years</v>
      </c>
      <c r="Z21" t="str">
        <f t="shared" si="11"/>
        <v>0-3 Years</v>
      </c>
      <c r="AA21" t="str">
        <f t="shared" si="12"/>
        <v>0-3 Years</v>
      </c>
      <c r="AB21" t="str">
        <f t="shared" si="13"/>
        <v>0-3 Years</v>
      </c>
      <c r="AC21">
        <v>38</v>
      </c>
      <c r="AD21">
        <v>2</v>
      </c>
      <c r="AE21">
        <v>3</v>
      </c>
      <c r="AF21">
        <v>4</v>
      </c>
      <c r="AG21">
        <v>3</v>
      </c>
      <c r="AH21">
        <v>4</v>
      </c>
      <c r="AI21" t="s">
        <v>41</v>
      </c>
      <c r="AJ21">
        <v>3</v>
      </c>
      <c r="AK21">
        <v>3</v>
      </c>
      <c r="AL21">
        <v>6</v>
      </c>
      <c r="AM21">
        <v>3</v>
      </c>
      <c r="AN21">
        <v>3</v>
      </c>
      <c r="AO21">
        <v>2</v>
      </c>
      <c r="AP21">
        <v>2</v>
      </c>
      <c r="AQ21" s="1">
        <v>3944</v>
      </c>
      <c r="AR21">
        <v>1</v>
      </c>
      <c r="AS21">
        <v>1</v>
      </c>
      <c r="AT21">
        <v>45</v>
      </c>
      <c r="AU21">
        <v>4306</v>
      </c>
      <c r="AV21">
        <v>80</v>
      </c>
      <c r="AW21">
        <v>0</v>
      </c>
    </row>
    <row r="22" spans="1:49" x14ac:dyDescent="0.55000000000000004">
      <c r="A22">
        <v>26</v>
      </c>
      <c r="B22" t="str">
        <f t="shared" si="15"/>
        <v>21-30 Years</v>
      </c>
      <c r="C22" t="s">
        <v>42</v>
      </c>
      <c r="D22" t="s">
        <v>54</v>
      </c>
      <c r="E22" t="s">
        <v>44</v>
      </c>
      <c r="F22" t="str">
        <f t="shared" si="0"/>
        <v>7-12 Miles</v>
      </c>
      <c r="G22" t="str">
        <f t="shared" si="1"/>
        <v>College</v>
      </c>
      <c r="H22" t="s">
        <v>48</v>
      </c>
      <c r="I22" t="str">
        <f t="shared" si="2"/>
        <v>Low</v>
      </c>
      <c r="J22" t="s">
        <v>38</v>
      </c>
      <c r="K22" t="str">
        <f t="shared" si="3"/>
        <v>Very High</v>
      </c>
      <c r="L22">
        <v>2</v>
      </c>
      <c r="M22" t="s">
        <v>52</v>
      </c>
      <c r="N22" t="str">
        <f t="shared" si="4"/>
        <v>High</v>
      </c>
      <c r="O22" t="s">
        <v>51</v>
      </c>
      <c r="P22" s="4" t="str">
        <f t="shared" si="5"/>
        <v>5K-8K</v>
      </c>
      <c r="Q22">
        <v>1</v>
      </c>
      <c r="R22" t="s">
        <v>42</v>
      </c>
      <c r="S22" s="1">
        <v>18</v>
      </c>
      <c r="T22" t="str">
        <f t="shared" si="6"/>
        <v>Excellent</v>
      </c>
      <c r="U22" t="str">
        <f t="shared" si="7"/>
        <v>Very High</v>
      </c>
      <c r="V22" t="str">
        <f t="shared" si="8"/>
        <v>0-8 Years</v>
      </c>
      <c r="W22">
        <v>5</v>
      </c>
      <c r="X22" t="str">
        <f t="shared" si="9"/>
        <v>Good</v>
      </c>
      <c r="Y22" t="str">
        <f t="shared" si="10"/>
        <v>0-8 Years</v>
      </c>
      <c r="Z22" t="str">
        <f t="shared" si="11"/>
        <v>0-3 Years</v>
      </c>
      <c r="AA22" t="str">
        <f t="shared" si="12"/>
        <v>0-3 Years</v>
      </c>
      <c r="AB22" t="str">
        <f t="shared" si="13"/>
        <v>0-3 Years</v>
      </c>
      <c r="AC22">
        <v>24</v>
      </c>
      <c r="AD22">
        <v>11</v>
      </c>
      <c r="AE22">
        <v>2</v>
      </c>
      <c r="AF22">
        <v>1</v>
      </c>
      <c r="AG22">
        <v>4</v>
      </c>
      <c r="AH22">
        <v>3</v>
      </c>
      <c r="AI22" t="s">
        <v>41</v>
      </c>
      <c r="AJ22">
        <v>3</v>
      </c>
      <c r="AK22">
        <v>4</v>
      </c>
      <c r="AL22">
        <v>5</v>
      </c>
      <c r="AM22">
        <v>2</v>
      </c>
      <c r="AN22">
        <v>4</v>
      </c>
      <c r="AO22">
        <v>2</v>
      </c>
      <c r="AP22">
        <v>3</v>
      </c>
      <c r="AQ22" s="1">
        <v>4011</v>
      </c>
      <c r="AR22">
        <v>1</v>
      </c>
      <c r="AS22">
        <v>1</v>
      </c>
      <c r="AT22">
        <v>96</v>
      </c>
      <c r="AU22">
        <v>8232</v>
      </c>
      <c r="AV22">
        <v>80</v>
      </c>
      <c r="AW22">
        <v>1</v>
      </c>
    </row>
    <row r="23" spans="1:49" x14ac:dyDescent="0.55000000000000004">
      <c r="A23">
        <v>27</v>
      </c>
      <c r="B23" t="str">
        <f t="shared" si="15"/>
        <v>31-40 Years</v>
      </c>
      <c r="C23" t="s">
        <v>34</v>
      </c>
      <c r="D23" t="s">
        <v>35</v>
      </c>
      <c r="E23" t="s">
        <v>36</v>
      </c>
      <c r="F23" t="str">
        <f t="shared" si="0"/>
        <v>7-12 Miles</v>
      </c>
      <c r="G23" t="str">
        <f t="shared" si="1"/>
        <v>Master</v>
      </c>
      <c r="H23" t="s">
        <v>37</v>
      </c>
      <c r="I23" t="str">
        <f t="shared" si="2"/>
        <v>High</v>
      </c>
      <c r="J23" t="s">
        <v>45</v>
      </c>
      <c r="K23" t="str">
        <f t="shared" si="3"/>
        <v>Medium</v>
      </c>
      <c r="L23">
        <v>1</v>
      </c>
      <c r="M23" t="s">
        <v>56</v>
      </c>
      <c r="N23" t="str">
        <f t="shared" si="4"/>
        <v>Low</v>
      </c>
      <c r="O23" t="s">
        <v>40</v>
      </c>
      <c r="P23" s="4" t="str">
        <f t="shared" si="5"/>
        <v>1K-4K</v>
      </c>
      <c r="Q23">
        <v>7</v>
      </c>
      <c r="R23" t="s">
        <v>42</v>
      </c>
      <c r="S23" s="1">
        <v>23</v>
      </c>
      <c r="T23" t="str">
        <f t="shared" si="6"/>
        <v>Outstanding</v>
      </c>
      <c r="U23" t="str">
        <f t="shared" si="7"/>
        <v>Medium</v>
      </c>
      <c r="V23" t="str">
        <f t="shared" si="8"/>
        <v>9-16 Years</v>
      </c>
      <c r="W23">
        <v>4</v>
      </c>
      <c r="X23" t="str">
        <f t="shared" si="9"/>
        <v>Excellent</v>
      </c>
      <c r="Y23" t="str">
        <f t="shared" si="10"/>
        <v>0-8 Years</v>
      </c>
      <c r="Z23" t="str">
        <f t="shared" si="11"/>
        <v>0-3 Years</v>
      </c>
      <c r="AA23" t="str">
        <f t="shared" si="12"/>
        <v>0-3 Years</v>
      </c>
      <c r="AB23" t="str">
        <f t="shared" si="13"/>
        <v>0-3 Years</v>
      </c>
      <c r="AC23">
        <v>36</v>
      </c>
      <c r="AD23">
        <v>9</v>
      </c>
      <c r="AE23">
        <v>4</v>
      </c>
      <c r="AF23">
        <v>3</v>
      </c>
      <c r="AG23">
        <v>2</v>
      </c>
      <c r="AH23">
        <v>1</v>
      </c>
      <c r="AI23" t="s">
        <v>41</v>
      </c>
      <c r="AJ23">
        <v>4</v>
      </c>
      <c r="AK23">
        <v>2</v>
      </c>
      <c r="AL23">
        <v>10</v>
      </c>
      <c r="AM23">
        <v>3</v>
      </c>
      <c r="AN23">
        <v>5</v>
      </c>
      <c r="AO23">
        <v>3</v>
      </c>
      <c r="AP23">
        <v>3</v>
      </c>
      <c r="AQ23" s="1">
        <v>3407</v>
      </c>
      <c r="AR23">
        <v>1</v>
      </c>
      <c r="AS23">
        <v>0</v>
      </c>
      <c r="AT23">
        <v>82</v>
      </c>
      <c r="AU23">
        <v>6986</v>
      </c>
      <c r="AV23">
        <v>80</v>
      </c>
      <c r="AW23">
        <v>0</v>
      </c>
    </row>
    <row r="24" spans="1:49" x14ac:dyDescent="0.55000000000000004">
      <c r="A24">
        <v>28</v>
      </c>
      <c r="B24" t="str">
        <f t="shared" si="15"/>
        <v>31-40 Years</v>
      </c>
      <c r="C24" t="s">
        <v>42</v>
      </c>
      <c r="D24" t="s">
        <v>35</v>
      </c>
      <c r="E24" t="s">
        <v>44</v>
      </c>
      <c r="F24" t="str">
        <f t="shared" si="0"/>
        <v>7-12 Miles</v>
      </c>
      <c r="G24" t="str">
        <f t="shared" si="1"/>
        <v>Master</v>
      </c>
      <c r="H24" t="s">
        <v>37</v>
      </c>
      <c r="I24" t="str">
        <f t="shared" si="2"/>
        <v>Low</v>
      </c>
      <c r="J24" t="s">
        <v>38</v>
      </c>
      <c r="K24" t="str">
        <f t="shared" si="3"/>
        <v>High</v>
      </c>
      <c r="L24">
        <v>3</v>
      </c>
      <c r="M24" t="s">
        <v>57</v>
      </c>
      <c r="N24" t="str">
        <f t="shared" si="4"/>
        <v>Medium</v>
      </c>
      <c r="O24" t="s">
        <v>40</v>
      </c>
      <c r="P24" s="4" t="str">
        <f t="shared" si="5"/>
        <v>9K-12K</v>
      </c>
      <c r="Q24">
        <v>1</v>
      </c>
      <c r="R24" t="s">
        <v>42</v>
      </c>
      <c r="S24" s="1">
        <v>11</v>
      </c>
      <c r="T24" t="str">
        <f t="shared" si="6"/>
        <v>Excellent</v>
      </c>
      <c r="U24" t="str">
        <f t="shared" si="7"/>
        <v>High</v>
      </c>
      <c r="V24" t="str">
        <f t="shared" si="8"/>
        <v>9-16 Years</v>
      </c>
      <c r="W24">
        <v>4</v>
      </c>
      <c r="X24" t="str">
        <f t="shared" si="9"/>
        <v>Excellent</v>
      </c>
      <c r="Y24" t="str">
        <f t="shared" si="10"/>
        <v>9-16 Years</v>
      </c>
      <c r="Z24" t="str">
        <f t="shared" si="11"/>
        <v>4-6 Years</v>
      </c>
      <c r="AA24" t="str">
        <f t="shared" si="12"/>
        <v>0-3 Years</v>
      </c>
      <c r="AB24" t="str">
        <f t="shared" si="13"/>
        <v>10-12 Years</v>
      </c>
      <c r="AC24">
        <v>34</v>
      </c>
      <c r="AD24">
        <v>7</v>
      </c>
      <c r="AE24">
        <v>4</v>
      </c>
      <c r="AF24">
        <v>1</v>
      </c>
      <c r="AG24">
        <v>3</v>
      </c>
      <c r="AH24">
        <v>2</v>
      </c>
      <c r="AI24" t="s">
        <v>41</v>
      </c>
      <c r="AJ24">
        <v>3</v>
      </c>
      <c r="AK24">
        <v>3</v>
      </c>
      <c r="AL24">
        <v>13</v>
      </c>
      <c r="AM24">
        <v>3</v>
      </c>
      <c r="AN24">
        <v>12</v>
      </c>
      <c r="AO24">
        <v>6</v>
      </c>
      <c r="AP24">
        <v>11</v>
      </c>
      <c r="AQ24" s="1">
        <v>11994</v>
      </c>
      <c r="AR24">
        <v>1</v>
      </c>
      <c r="AS24">
        <v>2</v>
      </c>
      <c r="AT24">
        <v>53</v>
      </c>
      <c r="AU24">
        <v>21293</v>
      </c>
      <c r="AV24">
        <v>80</v>
      </c>
      <c r="AW24">
        <v>0</v>
      </c>
    </row>
    <row r="25" spans="1:49" x14ac:dyDescent="0.55000000000000004">
      <c r="A25">
        <v>30</v>
      </c>
      <c r="B25" t="str">
        <f t="shared" si="15"/>
        <v>21-30 Years</v>
      </c>
      <c r="C25" t="s">
        <v>42</v>
      </c>
      <c r="D25" t="s">
        <v>35</v>
      </c>
      <c r="E25" t="s">
        <v>44</v>
      </c>
      <c r="F25" t="str">
        <f t="shared" si="0"/>
        <v>13-18 Miles</v>
      </c>
      <c r="G25" t="str">
        <f t="shared" si="1"/>
        <v>College</v>
      </c>
      <c r="H25" t="s">
        <v>37</v>
      </c>
      <c r="I25" t="str">
        <f t="shared" si="2"/>
        <v>High</v>
      </c>
      <c r="J25" t="s">
        <v>45</v>
      </c>
      <c r="K25" t="str">
        <f t="shared" si="3"/>
        <v>High</v>
      </c>
      <c r="L25">
        <v>1</v>
      </c>
      <c r="M25" t="s">
        <v>46</v>
      </c>
      <c r="N25" t="str">
        <f t="shared" si="4"/>
        <v>Very High</v>
      </c>
      <c r="O25" t="s">
        <v>40</v>
      </c>
      <c r="P25" s="4" t="str">
        <f t="shared" si="5"/>
        <v>1K-4K</v>
      </c>
      <c r="Q25">
        <v>1</v>
      </c>
      <c r="R25" t="s">
        <v>42</v>
      </c>
      <c r="S25" s="1">
        <v>14</v>
      </c>
      <c r="T25" t="str">
        <f t="shared" si="6"/>
        <v>Excellent</v>
      </c>
      <c r="U25" t="str">
        <f t="shared" si="7"/>
        <v>Very High</v>
      </c>
      <c r="V25" t="str">
        <f t="shared" si="8"/>
        <v>0-8 Years</v>
      </c>
      <c r="W25">
        <v>6</v>
      </c>
      <c r="X25" t="str">
        <f t="shared" si="9"/>
        <v>Excellent</v>
      </c>
      <c r="Y25" t="str">
        <f t="shared" si="10"/>
        <v>0-8 Years</v>
      </c>
      <c r="Z25" t="str">
        <f t="shared" si="11"/>
        <v>0-3 Years</v>
      </c>
      <c r="AA25" t="str">
        <f t="shared" si="12"/>
        <v>0-3 Years</v>
      </c>
      <c r="AB25" t="str">
        <f t="shared" si="13"/>
        <v>0-3 Years</v>
      </c>
      <c r="AC25">
        <v>21</v>
      </c>
      <c r="AD25">
        <v>15</v>
      </c>
      <c r="AE25">
        <v>2</v>
      </c>
      <c r="AF25">
        <v>3</v>
      </c>
      <c r="AG25">
        <v>3</v>
      </c>
      <c r="AH25">
        <v>4</v>
      </c>
      <c r="AI25" t="s">
        <v>41</v>
      </c>
      <c r="AJ25">
        <v>3</v>
      </c>
      <c r="AK25">
        <v>4</v>
      </c>
      <c r="AL25">
        <v>0</v>
      </c>
      <c r="AM25">
        <v>3</v>
      </c>
      <c r="AN25">
        <v>0</v>
      </c>
      <c r="AO25">
        <v>0</v>
      </c>
      <c r="AP25">
        <v>0</v>
      </c>
      <c r="AQ25" s="1">
        <v>1232</v>
      </c>
      <c r="AR25">
        <v>1</v>
      </c>
      <c r="AS25">
        <v>0</v>
      </c>
      <c r="AT25">
        <v>96</v>
      </c>
      <c r="AU25">
        <v>19281</v>
      </c>
      <c r="AV25">
        <v>80</v>
      </c>
      <c r="AW25">
        <v>0</v>
      </c>
    </row>
    <row r="26" spans="1:49" x14ac:dyDescent="0.55000000000000004">
      <c r="A26">
        <v>31</v>
      </c>
      <c r="B26" t="str">
        <f t="shared" si="15"/>
        <v>31-40 Years</v>
      </c>
      <c r="C26" t="s">
        <v>34</v>
      </c>
      <c r="D26" t="s">
        <v>35</v>
      </c>
      <c r="E26" t="s">
        <v>44</v>
      </c>
      <c r="F26" t="str">
        <f t="shared" si="0"/>
        <v>1-6 Miles</v>
      </c>
      <c r="G26" t="str">
        <f t="shared" si="1"/>
        <v>Below College</v>
      </c>
      <c r="H26" t="s">
        <v>50</v>
      </c>
      <c r="I26" t="str">
        <f t="shared" si="2"/>
        <v>Medium</v>
      </c>
      <c r="J26" t="s">
        <v>45</v>
      </c>
      <c r="K26" t="str">
        <f t="shared" si="3"/>
        <v>High</v>
      </c>
      <c r="L26">
        <v>1</v>
      </c>
      <c r="M26" t="s">
        <v>46</v>
      </c>
      <c r="N26" t="str">
        <f t="shared" si="4"/>
        <v>Low</v>
      </c>
      <c r="O26" t="s">
        <v>40</v>
      </c>
      <c r="P26" s="4" t="str">
        <f t="shared" si="5"/>
        <v>1K-4K</v>
      </c>
      <c r="Q26">
        <v>2</v>
      </c>
      <c r="R26" t="s">
        <v>42</v>
      </c>
      <c r="S26" s="1">
        <v>11</v>
      </c>
      <c r="T26" t="str">
        <f t="shared" si="6"/>
        <v>Excellent</v>
      </c>
      <c r="U26" t="str">
        <f t="shared" si="7"/>
        <v>High</v>
      </c>
      <c r="V26" t="str">
        <f t="shared" si="8"/>
        <v>0-8 Years</v>
      </c>
      <c r="W26">
        <v>2</v>
      </c>
      <c r="X26" t="str">
        <f t="shared" si="9"/>
        <v>Excellent</v>
      </c>
      <c r="Y26" t="str">
        <f t="shared" si="10"/>
        <v>0-8 Years</v>
      </c>
      <c r="Z26" t="str">
        <f t="shared" si="11"/>
        <v>0-3 Years</v>
      </c>
      <c r="AA26" t="str">
        <f t="shared" si="12"/>
        <v>0-3 Years</v>
      </c>
      <c r="AB26" t="str">
        <f t="shared" si="13"/>
        <v>0-3 Years</v>
      </c>
      <c r="AC26">
        <v>34</v>
      </c>
      <c r="AD26">
        <v>6</v>
      </c>
      <c r="AE26">
        <v>1</v>
      </c>
      <c r="AF26">
        <v>2</v>
      </c>
      <c r="AG26">
        <v>3</v>
      </c>
      <c r="AH26">
        <v>1</v>
      </c>
      <c r="AI26" t="s">
        <v>41</v>
      </c>
      <c r="AJ26">
        <v>3</v>
      </c>
      <c r="AK26">
        <v>3</v>
      </c>
      <c r="AL26">
        <v>8</v>
      </c>
      <c r="AM26">
        <v>3</v>
      </c>
      <c r="AN26">
        <v>4</v>
      </c>
      <c r="AO26">
        <v>2</v>
      </c>
      <c r="AP26">
        <v>3</v>
      </c>
      <c r="AQ26" s="1">
        <v>2960</v>
      </c>
      <c r="AR26">
        <v>1</v>
      </c>
      <c r="AS26">
        <v>1</v>
      </c>
      <c r="AT26">
        <v>83</v>
      </c>
      <c r="AU26">
        <v>17102</v>
      </c>
      <c r="AV26">
        <v>80</v>
      </c>
      <c r="AW26">
        <v>0</v>
      </c>
    </row>
    <row r="27" spans="1:49" x14ac:dyDescent="0.55000000000000004">
      <c r="A27">
        <v>32</v>
      </c>
      <c r="B27" t="str">
        <f>IF(AC27&gt;50,"51-60 Years",IF(AC27&gt;40,"41-50 Years",IF(AC27&gt;30,"31-40 Years",IF(AC27&gt;20,"21-30 Years","18-20 Years"))))</f>
        <v>51-60 Years</v>
      </c>
      <c r="C27" t="s">
        <v>42</v>
      </c>
      <c r="D27" t="s">
        <v>35</v>
      </c>
      <c r="E27" t="s">
        <v>44</v>
      </c>
      <c r="F27" t="str">
        <f t="shared" si="0"/>
        <v>1-6 Miles</v>
      </c>
      <c r="G27" t="str">
        <f t="shared" si="1"/>
        <v>Bachelor</v>
      </c>
      <c r="H27" t="s">
        <v>48</v>
      </c>
      <c r="I27" t="str">
        <f t="shared" si="2"/>
        <v>High</v>
      </c>
      <c r="J27" t="s">
        <v>38</v>
      </c>
      <c r="K27" t="str">
        <f t="shared" si="3"/>
        <v>High</v>
      </c>
      <c r="L27">
        <v>5</v>
      </c>
      <c r="M27" t="s">
        <v>55</v>
      </c>
      <c r="N27" t="str">
        <f t="shared" si="4"/>
        <v>High</v>
      </c>
      <c r="O27" t="s">
        <v>51</v>
      </c>
      <c r="P27" s="4" t="str">
        <f t="shared" si="5"/>
        <v>17K-20K</v>
      </c>
      <c r="Q27">
        <v>4</v>
      </c>
      <c r="R27" t="s">
        <v>42</v>
      </c>
      <c r="S27" s="1">
        <v>11</v>
      </c>
      <c r="T27" t="str">
        <f t="shared" si="6"/>
        <v>Excellent</v>
      </c>
      <c r="U27" t="str">
        <f t="shared" si="7"/>
        <v>Very High</v>
      </c>
      <c r="V27" t="str">
        <f t="shared" si="8"/>
        <v>25-32 Years</v>
      </c>
      <c r="W27">
        <v>3</v>
      </c>
      <c r="X27" t="str">
        <f t="shared" si="9"/>
        <v>Good</v>
      </c>
      <c r="Y27" t="str">
        <f t="shared" si="10"/>
        <v>9-16 Years</v>
      </c>
      <c r="Z27" t="str">
        <f t="shared" si="11"/>
        <v>13-15 Years</v>
      </c>
      <c r="AA27" t="str">
        <f t="shared" si="12"/>
        <v>4-6 Years</v>
      </c>
      <c r="AB27" t="str">
        <f t="shared" si="13"/>
        <v>7-9 Years</v>
      </c>
      <c r="AC27">
        <v>53</v>
      </c>
      <c r="AD27">
        <v>5</v>
      </c>
      <c r="AE27">
        <v>3</v>
      </c>
      <c r="AF27">
        <v>3</v>
      </c>
      <c r="AG27">
        <v>3</v>
      </c>
      <c r="AH27">
        <v>3</v>
      </c>
      <c r="AI27" t="s">
        <v>41</v>
      </c>
      <c r="AJ27">
        <v>3</v>
      </c>
      <c r="AK27">
        <v>4</v>
      </c>
      <c r="AL27">
        <v>26</v>
      </c>
      <c r="AM27">
        <v>2</v>
      </c>
      <c r="AN27">
        <v>14</v>
      </c>
      <c r="AO27">
        <v>13</v>
      </c>
      <c r="AP27">
        <v>8</v>
      </c>
      <c r="AQ27" s="1">
        <v>19094</v>
      </c>
      <c r="AR27">
        <v>1</v>
      </c>
      <c r="AS27">
        <v>4</v>
      </c>
      <c r="AT27">
        <v>58</v>
      </c>
      <c r="AU27">
        <v>10735</v>
      </c>
      <c r="AV27">
        <v>80</v>
      </c>
      <c r="AW27">
        <v>1</v>
      </c>
    </row>
    <row r="28" spans="1:49" x14ac:dyDescent="0.55000000000000004">
      <c r="A28">
        <v>33</v>
      </c>
      <c r="B28" t="str">
        <f t="shared" ref="B28:B64" si="16">IF(AC28&gt;50,"51+ Years",IF(AC28&gt;40,"41-50 Years",IF(AC28&gt;30,"31-40 Years",IF(AC28&gt;20,"21-30 Years","18-20 Years"))))</f>
        <v>31-40 Years</v>
      </c>
      <c r="C28" t="s">
        <v>34</v>
      </c>
      <c r="D28" t="s">
        <v>43</v>
      </c>
      <c r="E28" t="s">
        <v>44</v>
      </c>
      <c r="F28" t="str">
        <f t="shared" si="0"/>
        <v>13-18 Miles</v>
      </c>
      <c r="G28" t="str">
        <f t="shared" si="1"/>
        <v>Below College</v>
      </c>
      <c r="H28" t="s">
        <v>37</v>
      </c>
      <c r="I28" t="str">
        <f t="shared" si="2"/>
        <v>Medium</v>
      </c>
      <c r="J28" t="s">
        <v>38</v>
      </c>
      <c r="K28" t="str">
        <f t="shared" si="3"/>
        <v>Low</v>
      </c>
      <c r="L28">
        <v>1</v>
      </c>
      <c r="M28" t="s">
        <v>46</v>
      </c>
      <c r="N28" t="str">
        <f t="shared" si="4"/>
        <v>Low</v>
      </c>
      <c r="O28" t="s">
        <v>40</v>
      </c>
      <c r="P28" s="4" t="str">
        <f t="shared" si="5"/>
        <v>1K-4K</v>
      </c>
      <c r="Q28">
        <v>1</v>
      </c>
      <c r="R28" t="s">
        <v>34</v>
      </c>
      <c r="S28" s="1">
        <v>22</v>
      </c>
      <c r="T28" t="str">
        <f t="shared" si="6"/>
        <v>Outstanding</v>
      </c>
      <c r="U28" t="str">
        <f t="shared" si="7"/>
        <v>Medium</v>
      </c>
      <c r="V28" t="str">
        <f t="shared" si="8"/>
        <v>9-16 Years</v>
      </c>
      <c r="W28">
        <v>5</v>
      </c>
      <c r="X28" t="str">
        <f t="shared" si="9"/>
        <v>Excellent</v>
      </c>
      <c r="Y28" t="str">
        <f t="shared" si="10"/>
        <v>9-16 Years</v>
      </c>
      <c r="Z28" t="str">
        <f t="shared" si="11"/>
        <v>0-3 Years</v>
      </c>
      <c r="AA28" t="str">
        <f t="shared" si="12"/>
        <v>4-6 Years</v>
      </c>
      <c r="AB28" t="str">
        <f t="shared" si="13"/>
        <v>7-9 Years</v>
      </c>
      <c r="AC28">
        <v>32</v>
      </c>
      <c r="AD28">
        <v>16</v>
      </c>
      <c r="AE28">
        <v>1</v>
      </c>
      <c r="AF28">
        <v>2</v>
      </c>
      <c r="AG28">
        <v>1</v>
      </c>
      <c r="AH28">
        <v>1</v>
      </c>
      <c r="AI28" t="s">
        <v>41</v>
      </c>
      <c r="AJ28">
        <v>4</v>
      </c>
      <c r="AK28">
        <v>2</v>
      </c>
      <c r="AL28">
        <v>10</v>
      </c>
      <c r="AM28">
        <v>3</v>
      </c>
      <c r="AN28">
        <v>10</v>
      </c>
      <c r="AO28">
        <v>2</v>
      </c>
      <c r="AP28">
        <v>7</v>
      </c>
      <c r="AQ28" s="1">
        <v>3919</v>
      </c>
      <c r="AR28">
        <v>1</v>
      </c>
      <c r="AS28">
        <v>6</v>
      </c>
      <c r="AT28">
        <v>72</v>
      </c>
      <c r="AU28">
        <v>4681</v>
      </c>
      <c r="AV28">
        <v>80</v>
      </c>
      <c r="AW28">
        <v>0</v>
      </c>
    </row>
    <row r="29" spans="1:49" x14ac:dyDescent="0.55000000000000004">
      <c r="A29">
        <v>35</v>
      </c>
      <c r="B29" t="str">
        <f t="shared" si="16"/>
        <v>41-50 Years</v>
      </c>
      <c r="C29" t="s">
        <v>42</v>
      </c>
      <c r="D29" t="s">
        <v>35</v>
      </c>
      <c r="E29" t="s">
        <v>36</v>
      </c>
      <c r="F29" t="str">
        <f t="shared" si="0"/>
        <v>7-12 Miles</v>
      </c>
      <c r="G29" t="str">
        <f t="shared" si="1"/>
        <v>Master</v>
      </c>
      <c r="H29" t="s">
        <v>58</v>
      </c>
      <c r="I29" t="str">
        <f t="shared" si="2"/>
        <v>High</v>
      </c>
      <c r="J29" t="s">
        <v>45</v>
      </c>
      <c r="K29" t="str">
        <f t="shared" si="3"/>
        <v>High</v>
      </c>
      <c r="L29">
        <v>2</v>
      </c>
      <c r="M29" t="s">
        <v>39</v>
      </c>
      <c r="N29" t="str">
        <f t="shared" si="4"/>
        <v>Medium</v>
      </c>
      <c r="O29" t="s">
        <v>47</v>
      </c>
      <c r="P29" s="4" t="str">
        <f t="shared" si="5"/>
        <v>5K-8K</v>
      </c>
      <c r="Q29">
        <v>1</v>
      </c>
      <c r="R29" t="s">
        <v>42</v>
      </c>
      <c r="S29" s="1">
        <v>11</v>
      </c>
      <c r="T29" t="str">
        <f t="shared" si="6"/>
        <v>Excellent</v>
      </c>
      <c r="U29" t="str">
        <f t="shared" si="7"/>
        <v>Very High</v>
      </c>
      <c r="V29" t="str">
        <f t="shared" si="8"/>
        <v>9-16 Years</v>
      </c>
      <c r="W29">
        <v>2</v>
      </c>
      <c r="X29" t="str">
        <f t="shared" si="9"/>
        <v>Excellent</v>
      </c>
      <c r="Y29" t="str">
        <f t="shared" si="10"/>
        <v>9-16 Years</v>
      </c>
      <c r="Z29" t="str">
        <f t="shared" si="11"/>
        <v>7-9 Years</v>
      </c>
      <c r="AA29" t="str">
        <f t="shared" si="12"/>
        <v>4-6 Years</v>
      </c>
      <c r="AB29" t="str">
        <f t="shared" si="13"/>
        <v>0-3 Years</v>
      </c>
      <c r="AC29">
        <v>42</v>
      </c>
      <c r="AD29">
        <v>8</v>
      </c>
      <c r="AE29">
        <v>4</v>
      </c>
      <c r="AF29">
        <v>3</v>
      </c>
      <c r="AG29">
        <v>3</v>
      </c>
      <c r="AH29">
        <v>2</v>
      </c>
      <c r="AI29" t="s">
        <v>41</v>
      </c>
      <c r="AJ29">
        <v>3</v>
      </c>
      <c r="AK29">
        <v>4</v>
      </c>
      <c r="AL29">
        <v>10</v>
      </c>
      <c r="AM29">
        <v>3</v>
      </c>
      <c r="AN29">
        <v>9</v>
      </c>
      <c r="AO29">
        <v>7</v>
      </c>
      <c r="AP29">
        <v>2</v>
      </c>
      <c r="AQ29" s="1">
        <v>6825</v>
      </c>
      <c r="AR29">
        <v>1</v>
      </c>
      <c r="AS29">
        <v>4</v>
      </c>
      <c r="AT29">
        <v>48</v>
      </c>
      <c r="AU29">
        <v>21173</v>
      </c>
      <c r="AV29">
        <v>80</v>
      </c>
      <c r="AW29">
        <v>1</v>
      </c>
    </row>
    <row r="30" spans="1:49" x14ac:dyDescent="0.55000000000000004">
      <c r="A30">
        <v>36</v>
      </c>
      <c r="B30" t="str">
        <f t="shared" si="16"/>
        <v>41-50 Years</v>
      </c>
      <c r="C30" t="s">
        <v>42</v>
      </c>
      <c r="D30" t="s">
        <v>35</v>
      </c>
      <c r="E30" t="s">
        <v>44</v>
      </c>
      <c r="F30" t="str">
        <f t="shared" si="0"/>
        <v>7-12 Miles</v>
      </c>
      <c r="G30" t="str">
        <f t="shared" si="1"/>
        <v>Master</v>
      </c>
      <c r="H30" t="s">
        <v>50</v>
      </c>
      <c r="I30" t="str">
        <f t="shared" si="2"/>
        <v>Low</v>
      </c>
      <c r="J30" t="s">
        <v>38</v>
      </c>
      <c r="K30" t="str">
        <f t="shared" si="3"/>
        <v>Medium</v>
      </c>
      <c r="L30">
        <v>3</v>
      </c>
      <c r="M30" t="s">
        <v>53</v>
      </c>
      <c r="N30" t="str">
        <f t="shared" si="4"/>
        <v>Very High</v>
      </c>
      <c r="O30" t="s">
        <v>47</v>
      </c>
      <c r="P30" s="4" t="str">
        <f t="shared" si="5"/>
        <v>9K-12K</v>
      </c>
      <c r="Q30">
        <v>3</v>
      </c>
      <c r="R30" t="s">
        <v>42</v>
      </c>
      <c r="S30" s="1">
        <v>14</v>
      </c>
      <c r="T30" t="str">
        <f t="shared" si="6"/>
        <v>Excellent</v>
      </c>
      <c r="U30" t="str">
        <f t="shared" si="7"/>
        <v>Very High</v>
      </c>
      <c r="V30" t="str">
        <f t="shared" si="8"/>
        <v>17-24 Years</v>
      </c>
      <c r="W30">
        <v>4</v>
      </c>
      <c r="X30" t="str">
        <f t="shared" si="9"/>
        <v>Excellent</v>
      </c>
      <c r="Y30" t="str">
        <f t="shared" si="10"/>
        <v>17-24 Years</v>
      </c>
      <c r="Z30" t="str">
        <f t="shared" si="11"/>
        <v>4-6 Years</v>
      </c>
      <c r="AA30" t="str">
        <f t="shared" si="12"/>
        <v>4-6 Years</v>
      </c>
      <c r="AB30" t="str">
        <f t="shared" si="13"/>
        <v>16-18 Years</v>
      </c>
      <c r="AC30">
        <v>44</v>
      </c>
      <c r="AD30">
        <v>7</v>
      </c>
      <c r="AE30">
        <v>4</v>
      </c>
      <c r="AF30">
        <v>1</v>
      </c>
      <c r="AG30">
        <v>2</v>
      </c>
      <c r="AH30">
        <v>4</v>
      </c>
      <c r="AI30" t="s">
        <v>41</v>
      </c>
      <c r="AJ30">
        <v>3</v>
      </c>
      <c r="AK30">
        <v>4</v>
      </c>
      <c r="AL30">
        <v>24</v>
      </c>
      <c r="AM30">
        <v>3</v>
      </c>
      <c r="AN30">
        <v>22</v>
      </c>
      <c r="AO30">
        <v>6</v>
      </c>
      <c r="AP30">
        <v>17</v>
      </c>
      <c r="AQ30" s="1">
        <v>10248</v>
      </c>
      <c r="AR30">
        <v>1</v>
      </c>
      <c r="AS30">
        <v>5</v>
      </c>
      <c r="AT30">
        <v>42</v>
      </c>
      <c r="AU30">
        <v>2094</v>
      </c>
      <c r="AV30">
        <v>80</v>
      </c>
      <c r="AW30">
        <v>1</v>
      </c>
    </row>
    <row r="31" spans="1:49" x14ac:dyDescent="0.55000000000000004">
      <c r="A31">
        <v>38</v>
      </c>
      <c r="B31" t="str">
        <f t="shared" si="16"/>
        <v>41-50 Years</v>
      </c>
      <c r="C31" t="s">
        <v>42</v>
      </c>
      <c r="D31" t="s">
        <v>35</v>
      </c>
      <c r="E31" t="s">
        <v>36</v>
      </c>
      <c r="F31" t="str">
        <f t="shared" si="0"/>
        <v>1-6 Miles</v>
      </c>
      <c r="G31" t="str">
        <f t="shared" si="1"/>
        <v>Master</v>
      </c>
      <c r="H31" t="s">
        <v>58</v>
      </c>
      <c r="I31" t="str">
        <f t="shared" si="2"/>
        <v>Medium</v>
      </c>
      <c r="J31" t="s">
        <v>38</v>
      </c>
      <c r="K31" t="str">
        <f t="shared" si="3"/>
        <v>High</v>
      </c>
      <c r="L31">
        <v>5</v>
      </c>
      <c r="M31" t="s">
        <v>55</v>
      </c>
      <c r="N31" t="str">
        <f t="shared" si="4"/>
        <v>Low</v>
      </c>
      <c r="O31" t="s">
        <v>40</v>
      </c>
      <c r="P31" s="4" t="str">
        <f t="shared" si="5"/>
        <v>17K-20K</v>
      </c>
      <c r="Q31">
        <v>3</v>
      </c>
      <c r="R31" t="s">
        <v>42</v>
      </c>
      <c r="S31" s="1">
        <v>12</v>
      </c>
      <c r="T31" t="str">
        <f t="shared" si="6"/>
        <v>Excellent</v>
      </c>
      <c r="U31" t="str">
        <f t="shared" si="7"/>
        <v>Very High</v>
      </c>
      <c r="V31" t="str">
        <f t="shared" si="8"/>
        <v>17-24 Years</v>
      </c>
      <c r="W31">
        <v>2</v>
      </c>
      <c r="X31" t="str">
        <f t="shared" si="9"/>
        <v>Good</v>
      </c>
      <c r="Y31" t="str">
        <f t="shared" si="10"/>
        <v>0-8 Years</v>
      </c>
      <c r="Z31" t="str">
        <f t="shared" si="11"/>
        <v>0-3 Years</v>
      </c>
      <c r="AA31" t="str">
        <f t="shared" si="12"/>
        <v>0-3 Years</v>
      </c>
      <c r="AB31" t="str">
        <f t="shared" si="13"/>
        <v>0-3 Years</v>
      </c>
      <c r="AC31">
        <v>46</v>
      </c>
      <c r="AD31">
        <v>2</v>
      </c>
      <c r="AE31">
        <v>4</v>
      </c>
      <c r="AF31">
        <v>2</v>
      </c>
      <c r="AG31">
        <v>3</v>
      </c>
      <c r="AH31">
        <v>1</v>
      </c>
      <c r="AI31" t="s">
        <v>41</v>
      </c>
      <c r="AJ31">
        <v>3</v>
      </c>
      <c r="AK31">
        <v>4</v>
      </c>
      <c r="AL31">
        <v>22</v>
      </c>
      <c r="AM31">
        <v>2</v>
      </c>
      <c r="AN31">
        <v>2</v>
      </c>
      <c r="AO31">
        <v>2</v>
      </c>
      <c r="AP31">
        <v>1</v>
      </c>
      <c r="AQ31" s="1">
        <v>18947</v>
      </c>
      <c r="AR31">
        <v>1</v>
      </c>
      <c r="AS31">
        <v>2</v>
      </c>
      <c r="AT31">
        <v>83</v>
      </c>
      <c r="AU31">
        <v>22822</v>
      </c>
      <c r="AV31">
        <v>80</v>
      </c>
      <c r="AW31">
        <v>0</v>
      </c>
    </row>
    <row r="32" spans="1:49" x14ac:dyDescent="0.55000000000000004">
      <c r="A32">
        <v>39</v>
      </c>
      <c r="B32" t="str">
        <f t="shared" si="16"/>
        <v>31-40 Years</v>
      </c>
      <c r="C32" t="s">
        <v>42</v>
      </c>
      <c r="D32" t="s">
        <v>35</v>
      </c>
      <c r="E32" t="s">
        <v>44</v>
      </c>
      <c r="F32" t="str">
        <f t="shared" si="0"/>
        <v>1-6 Miles</v>
      </c>
      <c r="G32" t="str">
        <f t="shared" si="1"/>
        <v>Bachelor</v>
      </c>
      <c r="H32" t="s">
        <v>50</v>
      </c>
      <c r="I32" t="str">
        <f t="shared" si="2"/>
        <v>High</v>
      </c>
      <c r="J32" t="s">
        <v>45</v>
      </c>
      <c r="K32" t="str">
        <f t="shared" si="3"/>
        <v>High</v>
      </c>
      <c r="L32">
        <v>1</v>
      </c>
      <c r="M32" t="s">
        <v>49</v>
      </c>
      <c r="N32" t="str">
        <f t="shared" si="4"/>
        <v>Very High</v>
      </c>
      <c r="O32" t="s">
        <v>40</v>
      </c>
      <c r="P32" s="4" t="str">
        <f t="shared" si="5"/>
        <v>1K-4K</v>
      </c>
      <c r="Q32">
        <v>4</v>
      </c>
      <c r="R32" t="s">
        <v>42</v>
      </c>
      <c r="S32" s="1">
        <v>11</v>
      </c>
      <c r="T32" t="str">
        <f t="shared" si="6"/>
        <v>Excellent</v>
      </c>
      <c r="U32" t="str">
        <f t="shared" si="7"/>
        <v>Very High</v>
      </c>
      <c r="V32" t="str">
        <f t="shared" si="8"/>
        <v>0-8 Years</v>
      </c>
      <c r="W32">
        <v>3</v>
      </c>
      <c r="X32" t="str">
        <f t="shared" si="9"/>
        <v>Excellent</v>
      </c>
      <c r="Y32" t="str">
        <f t="shared" si="10"/>
        <v>0-8 Years</v>
      </c>
      <c r="Z32" t="str">
        <f t="shared" si="11"/>
        <v>0-3 Years</v>
      </c>
      <c r="AA32" t="str">
        <f t="shared" si="12"/>
        <v>0-3 Years</v>
      </c>
      <c r="AB32" t="str">
        <f t="shared" si="13"/>
        <v>0-3 Years</v>
      </c>
      <c r="AC32">
        <v>33</v>
      </c>
      <c r="AD32">
        <v>2</v>
      </c>
      <c r="AE32">
        <v>3</v>
      </c>
      <c r="AF32">
        <v>3</v>
      </c>
      <c r="AG32">
        <v>3</v>
      </c>
      <c r="AH32">
        <v>4</v>
      </c>
      <c r="AI32" t="s">
        <v>41</v>
      </c>
      <c r="AJ32">
        <v>3</v>
      </c>
      <c r="AK32">
        <v>4</v>
      </c>
      <c r="AL32">
        <v>7</v>
      </c>
      <c r="AM32">
        <v>3</v>
      </c>
      <c r="AN32">
        <v>1</v>
      </c>
      <c r="AO32">
        <v>1</v>
      </c>
      <c r="AP32">
        <v>0</v>
      </c>
      <c r="AQ32" s="1">
        <v>2496</v>
      </c>
      <c r="AR32">
        <v>1</v>
      </c>
      <c r="AS32">
        <v>0</v>
      </c>
      <c r="AT32">
        <v>78</v>
      </c>
      <c r="AU32">
        <v>6670</v>
      </c>
      <c r="AV32">
        <v>80</v>
      </c>
      <c r="AW32">
        <v>0</v>
      </c>
    </row>
    <row r="33" spans="1:49" x14ac:dyDescent="0.55000000000000004">
      <c r="A33">
        <v>40</v>
      </c>
      <c r="B33" t="str">
        <f t="shared" si="16"/>
        <v>41-50 Years</v>
      </c>
      <c r="C33" t="s">
        <v>42</v>
      </c>
      <c r="D33" t="s">
        <v>35</v>
      </c>
      <c r="E33" t="s">
        <v>44</v>
      </c>
      <c r="F33" t="str">
        <f t="shared" si="0"/>
        <v>7-12 Miles</v>
      </c>
      <c r="G33" t="str">
        <f t="shared" si="1"/>
        <v>Master</v>
      </c>
      <c r="H33" t="s">
        <v>48</v>
      </c>
      <c r="I33" t="str">
        <f t="shared" si="2"/>
        <v>Very High</v>
      </c>
      <c r="J33" t="s">
        <v>45</v>
      </c>
      <c r="K33" t="str">
        <f t="shared" si="3"/>
        <v>High</v>
      </c>
      <c r="L33">
        <v>2</v>
      </c>
      <c r="M33" t="s">
        <v>53</v>
      </c>
      <c r="N33" t="str">
        <f t="shared" si="4"/>
        <v>Very High</v>
      </c>
      <c r="O33" t="s">
        <v>47</v>
      </c>
      <c r="P33" s="4" t="str">
        <f t="shared" si="5"/>
        <v>5K-8K</v>
      </c>
      <c r="Q33">
        <v>2</v>
      </c>
      <c r="R33" t="s">
        <v>34</v>
      </c>
      <c r="S33" s="1">
        <v>13</v>
      </c>
      <c r="T33" t="str">
        <f t="shared" si="6"/>
        <v>Excellent</v>
      </c>
      <c r="U33" t="str">
        <f t="shared" si="7"/>
        <v>Very High</v>
      </c>
      <c r="V33" t="str">
        <f t="shared" si="8"/>
        <v>9-16 Years</v>
      </c>
      <c r="W33">
        <v>5</v>
      </c>
      <c r="X33" t="str">
        <f t="shared" si="9"/>
        <v>Outstanding</v>
      </c>
      <c r="Y33" t="str">
        <f t="shared" si="10"/>
        <v>0-8 Years</v>
      </c>
      <c r="Z33" t="str">
        <f t="shared" si="11"/>
        <v>0-3 Years</v>
      </c>
      <c r="AA33" t="str">
        <f t="shared" si="12"/>
        <v>0-3 Years</v>
      </c>
      <c r="AB33" t="str">
        <f t="shared" si="13"/>
        <v>0-3 Years</v>
      </c>
      <c r="AC33">
        <v>44</v>
      </c>
      <c r="AD33">
        <v>10</v>
      </c>
      <c r="AE33">
        <v>4</v>
      </c>
      <c r="AF33">
        <v>4</v>
      </c>
      <c r="AG33">
        <v>3</v>
      </c>
      <c r="AH33">
        <v>4</v>
      </c>
      <c r="AI33" t="s">
        <v>41</v>
      </c>
      <c r="AJ33">
        <v>3</v>
      </c>
      <c r="AK33">
        <v>4</v>
      </c>
      <c r="AL33">
        <v>9</v>
      </c>
      <c r="AM33">
        <v>4</v>
      </c>
      <c r="AN33">
        <v>4</v>
      </c>
      <c r="AO33">
        <v>2</v>
      </c>
      <c r="AP33">
        <v>3</v>
      </c>
      <c r="AQ33" s="1">
        <v>6465</v>
      </c>
      <c r="AR33">
        <v>1</v>
      </c>
      <c r="AS33">
        <v>1</v>
      </c>
      <c r="AT33">
        <v>41</v>
      </c>
      <c r="AU33">
        <v>19121</v>
      </c>
      <c r="AV33">
        <v>80</v>
      </c>
      <c r="AW33">
        <v>0</v>
      </c>
    </row>
    <row r="34" spans="1:49" x14ac:dyDescent="0.55000000000000004">
      <c r="A34">
        <v>41</v>
      </c>
      <c r="B34" t="str">
        <f t="shared" si="16"/>
        <v>21-30 Years</v>
      </c>
      <c r="C34" t="s">
        <v>42</v>
      </c>
      <c r="D34" t="s">
        <v>35</v>
      </c>
      <c r="E34" t="s">
        <v>44</v>
      </c>
      <c r="F34" t="str">
        <f t="shared" si="0"/>
        <v>7-12 Miles</v>
      </c>
      <c r="G34" t="str">
        <f t="shared" si="1"/>
        <v>College</v>
      </c>
      <c r="H34" t="s">
        <v>50</v>
      </c>
      <c r="I34" t="str">
        <f t="shared" si="2"/>
        <v>Very High</v>
      </c>
      <c r="J34" t="s">
        <v>45</v>
      </c>
      <c r="K34" t="str">
        <f t="shared" si="3"/>
        <v>Medium</v>
      </c>
      <c r="L34">
        <v>1</v>
      </c>
      <c r="M34" t="s">
        <v>49</v>
      </c>
      <c r="N34" t="str">
        <f t="shared" si="4"/>
        <v>High</v>
      </c>
      <c r="O34" t="s">
        <v>40</v>
      </c>
      <c r="P34" s="4" t="str">
        <f t="shared" si="5"/>
        <v>1K-4K</v>
      </c>
      <c r="Q34">
        <v>1</v>
      </c>
      <c r="R34" t="s">
        <v>42</v>
      </c>
      <c r="S34" s="1">
        <v>13</v>
      </c>
      <c r="T34" t="str">
        <f t="shared" si="6"/>
        <v>Excellent</v>
      </c>
      <c r="U34" t="str">
        <f t="shared" si="7"/>
        <v>Low</v>
      </c>
      <c r="V34" t="str">
        <f t="shared" si="8"/>
        <v>9-16 Years</v>
      </c>
      <c r="W34">
        <v>5</v>
      </c>
      <c r="X34" t="str">
        <f t="shared" si="9"/>
        <v>Excellent</v>
      </c>
      <c r="Y34" t="str">
        <f t="shared" si="10"/>
        <v>9-16 Years</v>
      </c>
      <c r="Z34" t="str">
        <f t="shared" si="11"/>
        <v>0-3 Years</v>
      </c>
      <c r="AA34" t="str">
        <f t="shared" si="12"/>
        <v>0-3 Years</v>
      </c>
      <c r="AB34" t="str">
        <f t="shared" si="13"/>
        <v>7-9 Years</v>
      </c>
      <c r="AC34">
        <v>30</v>
      </c>
      <c r="AD34">
        <v>9</v>
      </c>
      <c r="AE34">
        <v>2</v>
      </c>
      <c r="AF34">
        <v>4</v>
      </c>
      <c r="AG34">
        <v>2</v>
      </c>
      <c r="AH34">
        <v>3</v>
      </c>
      <c r="AI34" t="s">
        <v>41</v>
      </c>
      <c r="AJ34">
        <v>3</v>
      </c>
      <c r="AK34">
        <v>1</v>
      </c>
      <c r="AL34">
        <v>10</v>
      </c>
      <c r="AM34">
        <v>3</v>
      </c>
      <c r="AN34">
        <v>10</v>
      </c>
      <c r="AO34">
        <v>0</v>
      </c>
      <c r="AP34">
        <v>8</v>
      </c>
      <c r="AQ34" s="1">
        <v>2206</v>
      </c>
      <c r="AR34">
        <v>1</v>
      </c>
      <c r="AS34">
        <v>1</v>
      </c>
      <c r="AT34">
        <v>83</v>
      </c>
      <c r="AU34">
        <v>16117</v>
      </c>
      <c r="AV34">
        <v>80</v>
      </c>
      <c r="AW34">
        <v>0</v>
      </c>
    </row>
    <row r="35" spans="1:49" x14ac:dyDescent="0.55000000000000004">
      <c r="A35">
        <v>42</v>
      </c>
      <c r="B35" t="str">
        <f t="shared" si="16"/>
        <v>31-40 Years</v>
      </c>
      <c r="C35" t="s">
        <v>34</v>
      </c>
      <c r="D35" t="s">
        <v>35</v>
      </c>
      <c r="E35" t="s">
        <v>36</v>
      </c>
      <c r="F35" t="str">
        <f t="shared" si="0"/>
        <v>1-6 Miles</v>
      </c>
      <c r="G35" t="str">
        <f t="shared" si="1"/>
        <v>Bachelor</v>
      </c>
      <c r="H35" t="s">
        <v>59</v>
      </c>
      <c r="I35" t="str">
        <f t="shared" si="2"/>
        <v>Very High</v>
      </c>
      <c r="J35" t="s">
        <v>45</v>
      </c>
      <c r="K35" t="str">
        <f t="shared" si="3"/>
        <v>High</v>
      </c>
      <c r="L35">
        <v>2</v>
      </c>
      <c r="M35" t="s">
        <v>56</v>
      </c>
      <c r="N35" t="str">
        <f t="shared" si="4"/>
        <v>Very High</v>
      </c>
      <c r="O35" t="s">
        <v>47</v>
      </c>
      <c r="P35" s="4" t="str">
        <f t="shared" si="5"/>
        <v>1K-4K</v>
      </c>
      <c r="Q35">
        <v>3</v>
      </c>
      <c r="R35" t="s">
        <v>42</v>
      </c>
      <c r="S35" s="1">
        <v>14</v>
      </c>
      <c r="T35" t="str">
        <f t="shared" si="6"/>
        <v>Excellent</v>
      </c>
      <c r="U35" t="str">
        <f t="shared" si="7"/>
        <v>High</v>
      </c>
      <c r="V35" t="str">
        <f t="shared" si="8"/>
        <v>17-24 Years</v>
      </c>
      <c r="W35">
        <v>6</v>
      </c>
      <c r="X35" t="str">
        <f t="shared" si="9"/>
        <v>Outstanding</v>
      </c>
      <c r="Y35" t="str">
        <f t="shared" si="10"/>
        <v>0-8 Years</v>
      </c>
      <c r="Z35" t="str">
        <f t="shared" si="11"/>
        <v>0-3 Years</v>
      </c>
      <c r="AA35" t="str">
        <f t="shared" si="12"/>
        <v>0-3 Years</v>
      </c>
      <c r="AB35" t="str">
        <f t="shared" si="13"/>
        <v>0-3 Years</v>
      </c>
      <c r="AC35">
        <v>39</v>
      </c>
      <c r="AD35">
        <v>5</v>
      </c>
      <c r="AE35">
        <v>3</v>
      </c>
      <c r="AF35">
        <v>4</v>
      </c>
      <c r="AG35">
        <v>3</v>
      </c>
      <c r="AH35">
        <v>4</v>
      </c>
      <c r="AI35" t="s">
        <v>41</v>
      </c>
      <c r="AJ35">
        <v>3</v>
      </c>
      <c r="AK35">
        <v>3</v>
      </c>
      <c r="AL35">
        <v>19</v>
      </c>
      <c r="AM35">
        <v>4</v>
      </c>
      <c r="AN35">
        <v>1</v>
      </c>
      <c r="AO35">
        <v>0</v>
      </c>
      <c r="AP35">
        <v>0</v>
      </c>
      <c r="AQ35" s="1">
        <v>2086</v>
      </c>
      <c r="AR35">
        <v>1</v>
      </c>
      <c r="AS35">
        <v>0</v>
      </c>
      <c r="AT35">
        <v>56</v>
      </c>
      <c r="AU35">
        <v>3335</v>
      </c>
      <c r="AV35">
        <v>80</v>
      </c>
      <c r="AW35">
        <v>1</v>
      </c>
    </row>
    <row r="36" spans="1:49" x14ac:dyDescent="0.55000000000000004">
      <c r="A36">
        <v>45</v>
      </c>
      <c r="B36" t="str">
        <f t="shared" si="16"/>
        <v>21-30 Years</v>
      </c>
      <c r="C36" t="s">
        <v>34</v>
      </c>
      <c r="D36" t="s">
        <v>35</v>
      </c>
      <c r="E36" t="s">
        <v>44</v>
      </c>
      <c r="F36" t="str">
        <f t="shared" si="0"/>
        <v>1-6 Miles</v>
      </c>
      <c r="G36" t="str">
        <f t="shared" si="1"/>
        <v>Bachelor</v>
      </c>
      <c r="H36" t="s">
        <v>50</v>
      </c>
      <c r="I36" t="str">
        <f t="shared" si="2"/>
        <v>Medium</v>
      </c>
      <c r="J36" t="s">
        <v>45</v>
      </c>
      <c r="K36" t="str">
        <f t="shared" si="3"/>
        <v>High</v>
      </c>
      <c r="L36">
        <v>1</v>
      </c>
      <c r="M36" t="s">
        <v>46</v>
      </c>
      <c r="N36" t="str">
        <f t="shared" si="4"/>
        <v>Very High</v>
      </c>
      <c r="O36" t="s">
        <v>47</v>
      </c>
      <c r="P36" s="4" t="str">
        <f t="shared" si="5"/>
        <v>1K-4K</v>
      </c>
      <c r="Q36">
        <v>2</v>
      </c>
      <c r="R36" t="s">
        <v>34</v>
      </c>
      <c r="S36" s="1">
        <v>16</v>
      </c>
      <c r="T36" t="str">
        <f t="shared" si="6"/>
        <v>Excellent</v>
      </c>
      <c r="U36" t="str">
        <f t="shared" si="7"/>
        <v>Low</v>
      </c>
      <c r="V36" t="str">
        <f t="shared" si="8"/>
        <v>0-8 Years</v>
      </c>
      <c r="W36">
        <v>2</v>
      </c>
      <c r="X36" t="str">
        <f t="shared" si="9"/>
        <v>Good</v>
      </c>
      <c r="Y36" t="str">
        <f t="shared" si="10"/>
        <v>0-8 Years</v>
      </c>
      <c r="Z36" t="str">
        <f t="shared" si="11"/>
        <v>0-3 Years</v>
      </c>
      <c r="AA36" t="str">
        <f t="shared" si="12"/>
        <v>0-3 Years</v>
      </c>
      <c r="AB36" t="str">
        <f t="shared" si="13"/>
        <v>0-3 Years</v>
      </c>
      <c r="AC36">
        <v>24</v>
      </c>
      <c r="AD36">
        <v>1</v>
      </c>
      <c r="AE36">
        <v>3</v>
      </c>
      <c r="AF36">
        <v>2</v>
      </c>
      <c r="AG36">
        <v>3</v>
      </c>
      <c r="AH36">
        <v>4</v>
      </c>
      <c r="AI36" t="s">
        <v>41</v>
      </c>
      <c r="AJ36">
        <v>3</v>
      </c>
      <c r="AK36">
        <v>1</v>
      </c>
      <c r="AL36">
        <v>6</v>
      </c>
      <c r="AM36">
        <v>2</v>
      </c>
      <c r="AN36">
        <v>2</v>
      </c>
      <c r="AO36">
        <v>0</v>
      </c>
      <c r="AP36">
        <v>0</v>
      </c>
      <c r="AQ36" s="1">
        <v>2293</v>
      </c>
      <c r="AR36">
        <v>1</v>
      </c>
      <c r="AS36">
        <v>2</v>
      </c>
      <c r="AT36">
        <v>61</v>
      </c>
      <c r="AU36">
        <v>3020</v>
      </c>
      <c r="AV36">
        <v>80</v>
      </c>
      <c r="AW36">
        <v>1</v>
      </c>
    </row>
    <row r="37" spans="1:49" x14ac:dyDescent="0.55000000000000004">
      <c r="A37">
        <v>46</v>
      </c>
      <c r="B37" t="str">
        <f t="shared" si="16"/>
        <v>41-50 Years</v>
      </c>
      <c r="C37" t="s">
        <v>42</v>
      </c>
      <c r="D37" t="s">
        <v>35</v>
      </c>
      <c r="E37" t="s">
        <v>44</v>
      </c>
      <c r="F37" t="str">
        <f t="shared" si="0"/>
        <v>1-6 Miles</v>
      </c>
      <c r="G37" t="str">
        <f t="shared" si="1"/>
        <v>College</v>
      </c>
      <c r="H37" t="s">
        <v>50</v>
      </c>
      <c r="I37" t="str">
        <f t="shared" si="2"/>
        <v>Very High</v>
      </c>
      <c r="J37" t="s">
        <v>38</v>
      </c>
      <c r="K37" t="str">
        <f t="shared" si="3"/>
        <v>Very High</v>
      </c>
      <c r="L37">
        <v>1</v>
      </c>
      <c r="M37" t="s">
        <v>46</v>
      </c>
      <c r="N37" t="str">
        <f t="shared" si="4"/>
        <v>High</v>
      </c>
      <c r="O37" t="s">
        <v>51</v>
      </c>
      <c r="P37" s="4" t="str">
        <f t="shared" si="5"/>
        <v>1K-4K</v>
      </c>
      <c r="Q37">
        <v>1</v>
      </c>
      <c r="R37" t="s">
        <v>42</v>
      </c>
      <c r="S37" s="1">
        <v>12</v>
      </c>
      <c r="T37" t="str">
        <f t="shared" si="6"/>
        <v>Excellent</v>
      </c>
      <c r="U37" t="str">
        <f t="shared" si="7"/>
        <v>Very High</v>
      </c>
      <c r="V37" t="str">
        <f t="shared" si="8"/>
        <v>0-8 Years</v>
      </c>
      <c r="W37">
        <v>3</v>
      </c>
      <c r="X37" t="str">
        <f t="shared" si="9"/>
        <v>Good</v>
      </c>
      <c r="Y37" t="str">
        <f t="shared" si="10"/>
        <v>0-8 Years</v>
      </c>
      <c r="Z37" t="str">
        <f t="shared" si="11"/>
        <v>0-3 Years</v>
      </c>
      <c r="AA37" t="str">
        <f t="shared" si="12"/>
        <v>0-3 Years</v>
      </c>
      <c r="AB37" t="str">
        <f t="shared" si="13"/>
        <v>4-6 Years</v>
      </c>
      <c r="AC37">
        <v>43</v>
      </c>
      <c r="AD37">
        <v>2</v>
      </c>
      <c r="AE37">
        <v>2</v>
      </c>
      <c r="AF37">
        <v>4</v>
      </c>
      <c r="AG37">
        <v>4</v>
      </c>
      <c r="AH37">
        <v>3</v>
      </c>
      <c r="AI37" t="s">
        <v>41</v>
      </c>
      <c r="AJ37">
        <v>3</v>
      </c>
      <c r="AK37">
        <v>4</v>
      </c>
      <c r="AL37">
        <v>6</v>
      </c>
      <c r="AM37">
        <v>2</v>
      </c>
      <c r="AN37">
        <v>5</v>
      </c>
      <c r="AO37">
        <v>3</v>
      </c>
      <c r="AP37">
        <v>4</v>
      </c>
      <c r="AQ37" s="1">
        <v>2645</v>
      </c>
      <c r="AR37">
        <v>1</v>
      </c>
      <c r="AS37">
        <v>1</v>
      </c>
      <c r="AT37">
        <v>72</v>
      </c>
      <c r="AU37">
        <v>21923</v>
      </c>
      <c r="AV37">
        <v>80</v>
      </c>
      <c r="AW37">
        <v>2</v>
      </c>
    </row>
    <row r="38" spans="1:49" x14ac:dyDescent="0.55000000000000004">
      <c r="A38">
        <v>47</v>
      </c>
      <c r="B38" t="str">
        <f t="shared" si="16"/>
        <v>41-50 Years</v>
      </c>
      <c r="C38" t="s">
        <v>34</v>
      </c>
      <c r="D38" t="s">
        <v>35</v>
      </c>
      <c r="E38" t="s">
        <v>36</v>
      </c>
      <c r="F38" t="str">
        <f t="shared" si="0"/>
        <v>1-6 Miles</v>
      </c>
      <c r="G38" t="str">
        <f t="shared" si="1"/>
        <v>College</v>
      </c>
      <c r="H38" t="s">
        <v>58</v>
      </c>
      <c r="I38" t="str">
        <f t="shared" si="2"/>
        <v>Low</v>
      </c>
      <c r="J38" t="s">
        <v>45</v>
      </c>
      <c r="K38" t="str">
        <f t="shared" si="3"/>
        <v>Medium</v>
      </c>
      <c r="L38">
        <v>1</v>
      </c>
      <c r="M38" t="s">
        <v>56</v>
      </c>
      <c r="N38" t="str">
        <f t="shared" si="4"/>
        <v>High</v>
      </c>
      <c r="O38" t="s">
        <v>47</v>
      </c>
      <c r="P38" s="4" t="str">
        <f t="shared" si="5"/>
        <v>1K-4K</v>
      </c>
      <c r="Q38">
        <v>1</v>
      </c>
      <c r="R38" t="s">
        <v>34</v>
      </c>
      <c r="S38" s="1">
        <v>14</v>
      </c>
      <c r="T38" t="str">
        <f t="shared" si="6"/>
        <v>Excellent</v>
      </c>
      <c r="U38" t="str">
        <f t="shared" si="7"/>
        <v>High</v>
      </c>
      <c r="V38" t="str">
        <f t="shared" si="8"/>
        <v>0-8 Years</v>
      </c>
      <c r="W38">
        <v>2</v>
      </c>
      <c r="X38" t="str">
        <f t="shared" si="9"/>
        <v>Excellent</v>
      </c>
      <c r="Y38" t="str">
        <f t="shared" si="10"/>
        <v>0-8 Years</v>
      </c>
      <c r="Z38" t="str">
        <f t="shared" si="11"/>
        <v>0-3 Years</v>
      </c>
      <c r="AA38" t="str">
        <f t="shared" si="12"/>
        <v>0-3 Years</v>
      </c>
      <c r="AB38" t="str">
        <f t="shared" si="13"/>
        <v>0-3 Years</v>
      </c>
      <c r="AC38">
        <v>50</v>
      </c>
      <c r="AD38">
        <v>3</v>
      </c>
      <c r="AE38">
        <v>2</v>
      </c>
      <c r="AF38">
        <v>1</v>
      </c>
      <c r="AG38">
        <v>2</v>
      </c>
      <c r="AH38">
        <v>3</v>
      </c>
      <c r="AI38" t="s">
        <v>41</v>
      </c>
      <c r="AJ38">
        <v>3</v>
      </c>
      <c r="AK38">
        <v>3</v>
      </c>
      <c r="AL38">
        <v>3</v>
      </c>
      <c r="AM38">
        <v>3</v>
      </c>
      <c r="AN38">
        <v>3</v>
      </c>
      <c r="AO38">
        <v>2</v>
      </c>
      <c r="AP38">
        <v>2</v>
      </c>
      <c r="AQ38" s="1">
        <v>2683</v>
      </c>
      <c r="AR38">
        <v>1</v>
      </c>
      <c r="AS38">
        <v>0</v>
      </c>
      <c r="AT38">
        <v>86</v>
      </c>
      <c r="AU38">
        <v>3810</v>
      </c>
      <c r="AV38">
        <v>80</v>
      </c>
      <c r="AW38">
        <v>0</v>
      </c>
    </row>
    <row r="39" spans="1:49" x14ac:dyDescent="0.55000000000000004">
      <c r="A39">
        <v>49</v>
      </c>
      <c r="B39" t="str">
        <f t="shared" si="16"/>
        <v>31-40 Years</v>
      </c>
      <c r="C39" t="s">
        <v>42</v>
      </c>
      <c r="D39" t="s">
        <v>35</v>
      </c>
      <c r="E39" t="s">
        <v>36</v>
      </c>
      <c r="F39" t="str">
        <f t="shared" si="0"/>
        <v>1-6 Miles</v>
      </c>
      <c r="G39" t="str">
        <f t="shared" si="1"/>
        <v>Bachelor</v>
      </c>
      <c r="H39" t="s">
        <v>58</v>
      </c>
      <c r="I39" t="str">
        <f t="shared" si="2"/>
        <v>Very High</v>
      </c>
      <c r="J39" t="s">
        <v>38</v>
      </c>
      <c r="K39" t="str">
        <f t="shared" si="3"/>
        <v>High</v>
      </c>
      <c r="L39">
        <v>1</v>
      </c>
      <c r="M39" t="s">
        <v>56</v>
      </c>
      <c r="N39" t="str">
        <f t="shared" si="4"/>
        <v>Very High</v>
      </c>
      <c r="O39" t="s">
        <v>47</v>
      </c>
      <c r="P39" s="4" t="str">
        <f t="shared" si="5"/>
        <v>1K-4K</v>
      </c>
      <c r="Q39">
        <v>1</v>
      </c>
      <c r="R39" t="s">
        <v>42</v>
      </c>
      <c r="S39" s="1">
        <v>13</v>
      </c>
      <c r="T39" t="str">
        <f t="shared" si="6"/>
        <v>Excellent</v>
      </c>
      <c r="U39" t="str">
        <f t="shared" si="7"/>
        <v>Low</v>
      </c>
      <c r="V39" t="str">
        <f t="shared" si="8"/>
        <v>0-8 Years</v>
      </c>
      <c r="W39">
        <v>3</v>
      </c>
      <c r="X39" t="str">
        <f t="shared" si="9"/>
        <v>Excellent</v>
      </c>
      <c r="Y39" t="str">
        <f t="shared" si="10"/>
        <v>0-8 Years</v>
      </c>
      <c r="Z39" t="str">
        <f t="shared" si="11"/>
        <v>0-3 Years</v>
      </c>
      <c r="AA39" t="str">
        <f t="shared" si="12"/>
        <v>0-3 Years</v>
      </c>
      <c r="AB39" t="str">
        <f t="shared" si="13"/>
        <v>0-3 Years</v>
      </c>
      <c r="AC39">
        <v>35</v>
      </c>
      <c r="AD39">
        <v>2</v>
      </c>
      <c r="AE39">
        <v>3</v>
      </c>
      <c r="AF39">
        <v>4</v>
      </c>
      <c r="AG39">
        <v>3</v>
      </c>
      <c r="AH39">
        <v>4</v>
      </c>
      <c r="AI39" t="s">
        <v>41</v>
      </c>
      <c r="AJ39">
        <v>3</v>
      </c>
      <c r="AK39">
        <v>1</v>
      </c>
      <c r="AL39">
        <v>2</v>
      </c>
      <c r="AM39">
        <v>3</v>
      </c>
      <c r="AN39">
        <v>2</v>
      </c>
      <c r="AO39">
        <v>2</v>
      </c>
      <c r="AP39">
        <v>2</v>
      </c>
      <c r="AQ39" s="1">
        <v>2014</v>
      </c>
      <c r="AR39">
        <v>1</v>
      </c>
      <c r="AS39">
        <v>2</v>
      </c>
      <c r="AT39">
        <v>97</v>
      </c>
      <c r="AU39">
        <v>9687</v>
      </c>
      <c r="AV39">
        <v>80</v>
      </c>
      <c r="AW39">
        <v>0</v>
      </c>
    </row>
    <row r="40" spans="1:49" x14ac:dyDescent="0.55000000000000004">
      <c r="A40">
        <v>51</v>
      </c>
      <c r="B40" t="str">
        <f t="shared" si="16"/>
        <v>31-40 Years</v>
      </c>
      <c r="C40" t="s">
        <v>42</v>
      </c>
      <c r="D40" t="s">
        <v>35</v>
      </c>
      <c r="E40" t="s">
        <v>44</v>
      </c>
      <c r="F40" t="str">
        <f t="shared" si="0"/>
        <v>1-6 Miles</v>
      </c>
      <c r="G40" t="str">
        <f t="shared" si="1"/>
        <v>Master</v>
      </c>
      <c r="H40" t="s">
        <v>37</v>
      </c>
      <c r="I40" t="str">
        <f t="shared" si="2"/>
        <v>Medium</v>
      </c>
      <c r="J40" t="s">
        <v>38</v>
      </c>
      <c r="K40" t="str">
        <f t="shared" si="3"/>
        <v>Medium</v>
      </c>
      <c r="L40">
        <v>1</v>
      </c>
      <c r="M40" t="s">
        <v>46</v>
      </c>
      <c r="N40" t="str">
        <f t="shared" si="4"/>
        <v>Low</v>
      </c>
      <c r="O40" t="s">
        <v>47</v>
      </c>
      <c r="P40" s="4" t="str">
        <f t="shared" si="5"/>
        <v>1K-4K</v>
      </c>
      <c r="Q40">
        <v>9</v>
      </c>
      <c r="R40" t="s">
        <v>34</v>
      </c>
      <c r="S40" s="1">
        <v>14</v>
      </c>
      <c r="T40" t="str">
        <f t="shared" si="6"/>
        <v>Excellent</v>
      </c>
      <c r="U40" t="str">
        <f t="shared" si="7"/>
        <v>Very High</v>
      </c>
      <c r="V40" t="str">
        <f t="shared" si="8"/>
        <v>0-8 Years</v>
      </c>
      <c r="W40">
        <v>3</v>
      </c>
      <c r="X40" t="str">
        <f t="shared" si="9"/>
        <v>Outstanding</v>
      </c>
      <c r="Y40" t="str">
        <f t="shared" si="10"/>
        <v>0-8 Years</v>
      </c>
      <c r="Z40" t="str">
        <f t="shared" si="11"/>
        <v>0-3 Years</v>
      </c>
      <c r="AA40" t="str">
        <f t="shared" si="12"/>
        <v>0-3 Years</v>
      </c>
      <c r="AB40" t="str">
        <f t="shared" si="13"/>
        <v>0-3 Years</v>
      </c>
      <c r="AC40">
        <v>36</v>
      </c>
      <c r="AD40">
        <v>5</v>
      </c>
      <c r="AE40">
        <v>4</v>
      </c>
      <c r="AF40">
        <v>2</v>
      </c>
      <c r="AG40">
        <v>2</v>
      </c>
      <c r="AH40">
        <v>1</v>
      </c>
      <c r="AI40" t="s">
        <v>41</v>
      </c>
      <c r="AJ40">
        <v>3</v>
      </c>
      <c r="AK40">
        <v>4</v>
      </c>
      <c r="AL40">
        <v>6</v>
      </c>
      <c r="AM40">
        <v>4</v>
      </c>
      <c r="AN40">
        <v>1</v>
      </c>
      <c r="AO40">
        <v>1</v>
      </c>
      <c r="AP40">
        <v>0</v>
      </c>
      <c r="AQ40" s="1">
        <v>3419</v>
      </c>
      <c r="AR40">
        <v>1</v>
      </c>
      <c r="AS40">
        <v>0</v>
      </c>
      <c r="AT40">
        <v>82</v>
      </c>
      <c r="AU40">
        <v>13072</v>
      </c>
      <c r="AV40">
        <v>80</v>
      </c>
      <c r="AW40">
        <v>1</v>
      </c>
    </row>
    <row r="41" spans="1:49" x14ac:dyDescent="0.55000000000000004">
      <c r="A41">
        <v>52</v>
      </c>
      <c r="B41" t="str">
        <f t="shared" si="16"/>
        <v>31-40 Years</v>
      </c>
      <c r="C41" t="s">
        <v>42</v>
      </c>
      <c r="D41" t="s">
        <v>43</v>
      </c>
      <c r="E41" t="s">
        <v>36</v>
      </c>
      <c r="F41" t="str">
        <f t="shared" si="0"/>
        <v>1-6 Miles</v>
      </c>
      <c r="G41" t="str">
        <f t="shared" si="1"/>
        <v>Bachelor</v>
      </c>
      <c r="H41" t="s">
        <v>37</v>
      </c>
      <c r="I41" t="str">
        <f t="shared" si="2"/>
        <v>High</v>
      </c>
      <c r="J41" t="s">
        <v>38</v>
      </c>
      <c r="K41" t="str">
        <f t="shared" si="3"/>
        <v>Very High</v>
      </c>
      <c r="L41">
        <v>2</v>
      </c>
      <c r="M41" t="s">
        <v>39</v>
      </c>
      <c r="N41" t="str">
        <f t="shared" si="4"/>
        <v>Low</v>
      </c>
      <c r="O41" t="s">
        <v>47</v>
      </c>
      <c r="P41" s="4" t="str">
        <f t="shared" si="5"/>
        <v>5K-8K</v>
      </c>
      <c r="Q41">
        <v>2</v>
      </c>
      <c r="R41" t="s">
        <v>42</v>
      </c>
      <c r="S41" s="1">
        <v>19</v>
      </c>
      <c r="T41" t="str">
        <f t="shared" si="6"/>
        <v>Excellent</v>
      </c>
      <c r="U41" t="str">
        <f t="shared" si="7"/>
        <v>Low</v>
      </c>
      <c r="V41" t="str">
        <f t="shared" si="8"/>
        <v>9-16 Years</v>
      </c>
      <c r="W41">
        <v>3</v>
      </c>
      <c r="X41" t="str">
        <f t="shared" si="9"/>
        <v>Excellent</v>
      </c>
      <c r="Y41" t="str">
        <f t="shared" si="10"/>
        <v>0-8 Years</v>
      </c>
      <c r="Z41" t="str">
        <f t="shared" si="11"/>
        <v>0-3 Years</v>
      </c>
      <c r="AA41" t="str">
        <f t="shared" si="12"/>
        <v>0-3 Years</v>
      </c>
      <c r="AB41" t="str">
        <f t="shared" si="13"/>
        <v>0-3 Years</v>
      </c>
      <c r="AC41">
        <v>33</v>
      </c>
      <c r="AD41">
        <v>1</v>
      </c>
      <c r="AE41">
        <v>3</v>
      </c>
      <c r="AF41">
        <v>3</v>
      </c>
      <c r="AG41">
        <v>4</v>
      </c>
      <c r="AH41">
        <v>1</v>
      </c>
      <c r="AI41" t="s">
        <v>41</v>
      </c>
      <c r="AJ41">
        <v>3</v>
      </c>
      <c r="AK41">
        <v>1</v>
      </c>
      <c r="AL41">
        <v>10</v>
      </c>
      <c r="AM41">
        <v>3</v>
      </c>
      <c r="AN41">
        <v>5</v>
      </c>
      <c r="AO41">
        <v>3</v>
      </c>
      <c r="AP41">
        <v>3</v>
      </c>
      <c r="AQ41" s="1">
        <v>5376</v>
      </c>
      <c r="AR41">
        <v>1</v>
      </c>
      <c r="AS41">
        <v>1</v>
      </c>
      <c r="AT41">
        <v>42</v>
      </c>
      <c r="AU41">
        <v>3193</v>
      </c>
      <c r="AV41">
        <v>80</v>
      </c>
      <c r="AW41">
        <v>2</v>
      </c>
    </row>
    <row r="42" spans="1:49" x14ac:dyDescent="0.55000000000000004">
      <c r="A42">
        <v>53</v>
      </c>
      <c r="B42" t="str">
        <f t="shared" si="16"/>
        <v>31-40 Years</v>
      </c>
      <c r="C42" t="s">
        <v>42</v>
      </c>
      <c r="D42" t="s">
        <v>35</v>
      </c>
      <c r="E42" t="s">
        <v>44</v>
      </c>
      <c r="F42" t="str">
        <f t="shared" si="0"/>
        <v>1-6 Miles</v>
      </c>
      <c r="G42" t="str">
        <f t="shared" si="1"/>
        <v>College</v>
      </c>
      <c r="H42" t="s">
        <v>48</v>
      </c>
      <c r="I42" t="str">
        <f t="shared" si="2"/>
        <v>High</v>
      </c>
      <c r="J42" t="s">
        <v>45</v>
      </c>
      <c r="K42" t="str">
        <f t="shared" si="3"/>
        <v>High</v>
      </c>
      <c r="L42">
        <v>1</v>
      </c>
      <c r="M42" t="s">
        <v>49</v>
      </c>
      <c r="N42" t="str">
        <f t="shared" si="4"/>
        <v>Very High</v>
      </c>
      <c r="O42" t="s">
        <v>51</v>
      </c>
      <c r="P42" s="4" t="str">
        <f t="shared" si="5"/>
        <v>1K-4K</v>
      </c>
      <c r="Q42">
        <v>1</v>
      </c>
      <c r="R42" t="s">
        <v>42</v>
      </c>
      <c r="S42" s="1">
        <v>12</v>
      </c>
      <c r="T42" t="str">
        <f t="shared" si="6"/>
        <v>Excellent</v>
      </c>
      <c r="U42" t="str">
        <f t="shared" si="7"/>
        <v>High</v>
      </c>
      <c r="V42" t="str">
        <f t="shared" si="8"/>
        <v>0-8 Years</v>
      </c>
      <c r="W42">
        <v>3</v>
      </c>
      <c r="X42" t="str">
        <f t="shared" si="9"/>
        <v>Excellent</v>
      </c>
      <c r="Y42" t="str">
        <f t="shared" si="10"/>
        <v>0-8 Years</v>
      </c>
      <c r="Z42" t="str">
        <f t="shared" si="11"/>
        <v>0-3 Years</v>
      </c>
      <c r="AA42" t="str">
        <f t="shared" si="12"/>
        <v>0-3 Years</v>
      </c>
      <c r="AB42" t="str">
        <f t="shared" si="13"/>
        <v>0-3 Years</v>
      </c>
      <c r="AC42">
        <v>35</v>
      </c>
      <c r="AD42">
        <v>4</v>
      </c>
      <c r="AE42">
        <v>2</v>
      </c>
      <c r="AF42">
        <v>3</v>
      </c>
      <c r="AG42">
        <v>3</v>
      </c>
      <c r="AH42">
        <v>4</v>
      </c>
      <c r="AI42" t="s">
        <v>41</v>
      </c>
      <c r="AJ42">
        <v>3</v>
      </c>
      <c r="AK42">
        <v>3</v>
      </c>
      <c r="AL42">
        <v>1</v>
      </c>
      <c r="AM42">
        <v>3</v>
      </c>
      <c r="AN42">
        <v>1</v>
      </c>
      <c r="AO42">
        <v>0</v>
      </c>
      <c r="AP42">
        <v>0</v>
      </c>
      <c r="AQ42" s="1">
        <v>1951</v>
      </c>
      <c r="AR42">
        <v>1</v>
      </c>
      <c r="AS42">
        <v>0</v>
      </c>
      <c r="AT42">
        <v>75</v>
      </c>
      <c r="AU42">
        <v>10910</v>
      </c>
      <c r="AV42">
        <v>80</v>
      </c>
      <c r="AW42">
        <v>1</v>
      </c>
    </row>
    <row r="43" spans="1:49" x14ac:dyDescent="0.55000000000000004">
      <c r="A43">
        <v>54</v>
      </c>
      <c r="B43" t="str">
        <f t="shared" si="16"/>
        <v>21-30 Years</v>
      </c>
      <c r="C43" t="s">
        <v>42</v>
      </c>
      <c r="D43" t="s">
        <v>35</v>
      </c>
      <c r="E43" t="s">
        <v>44</v>
      </c>
      <c r="F43" t="str">
        <f t="shared" si="0"/>
        <v>1-6 Miles</v>
      </c>
      <c r="G43" t="str">
        <f t="shared" si="1"/>
        <v>Master</v>
      </c>
      <c r="H43" t="s">
        <v>37</v>
      </c>
      <c r="I43" t="str">
        <f t="shared" si="2"/>
        <v>Very High</v>
      </c>
      <c r="J43" t="s">
        <v>38</v>
      </c>
      <c r="K43" t="str">
        <f t="shared" si="3"/>
        <v>High</v>
      </c>
      <c r="L43">
        <v>1</v>
      </c>
      <c r="M43" t="s">
        <v>49</v>
      </c>
      <c r="N43" t="str">
        <f t="shared" si="4"/>
        <v>Low</v>
      </c>
      <c r="O43" t="s">
        <v>51</v>
      </c>
      <c r="P43" s="4" t="str">
        <f t="shared" si="5"/>
        <v>1K-4K</v>
      </c>
      <c r="Q43">
        <v>1</v>
      </c>
      <c r="R43" t="s">
        <v>42</v>
      </c>
      <c r="S43" s="1">
        <v>13</v>
      </c>
      <c r="T43" t="str">
        <f t="shared" si="6"/>
        <v>Excellent</v>
      </c>
      <c r="U43" t="str">
        <f t="shared" si="7"/>
        <v>Very High</v>
      </c>
      <c r="V43" t="str">
        <f t="shared" si="8"/>
        <v>0-8 Years</v>
      </c>
      <c r="W43">
        <v>6</v>
      </c>
      <c r="X43" t="str">
        <f t="shared" si="9"/>
        <v>Excellent</v>
      </c>
      <c r="Y43" t="str">
        <f t="shared" si="10"/>
        <v>0-8 Years</v>
      </c>
      <c r="Z43" t="str">
        <f t="shared" si="11"/>
        <v>0-3 Years</v>
      </c>
      <c r="AA43" t="str">
        <f t="shared" si="12"/>
        <v>0-3 Years</v>
      </c>
      <c r="AB43" t="str">
        <f t="shared" si="13"/>
        <v>0-3 Years</v>
      </c>
      <c r="AC43">
        <v>27</v>
      </c>
      <c r="AD43">
        <v>2</v>
      </c>
      <c r="AE43">
        <v>4</v>
      </c>
      <c r="AF43">
        <v>4</v>
      </c>
      <c r="AG43">
        <v>3</v>
      </c>
      <c r="AH43">
        <v>1</v>
      </c>
      <c r="AI43" t="s">
        <v>41</v>
      </c>
      <c r="AJ43">
        <v>3</v>
      </c>
      <c r="AK43">
        <v>4</v>
      </c>
      <c r="AL43">
        <v>1</v>
      </c>
      <c r="AM43">
        <v>3</v>
      </c>
      <c r="AN43">
        <v>1</v>
      </c>
      <c r="AO43">
        <v>0</v>
      </c>
      <c r="AP43">
        <v>0</v>
      </c>
      <c r="AQ43" s="1">
        <v>2341</v>
      </c>
      <c r="AR43">
        <v>1</v>
      </c>
      <c r="AS43">
        <v>0</v>
      </c>
      <c r="AT43">
        <v>33</v>
      </c>
      <c r="AU43">
        <v>19715</v>
      </c>
      <c r="AV43">
        <v>80</v>
      </c>
      <c r="AW43">
        <v>1</v>
      </c>
    </row>
    <row r="44" spans="1:49" x14ac:dyDescent="0.55000000000000004">
      <c r="A44">
        <v>55</v>
      </c>
      <c r="B44" t="str">
        <f t="shared" si="16"/>
        <v>21-30 Years</v>
      </c>
      <c r="C44" t="s">
        <v>34</v>
      </c>
      <c r="D44" t="s">
        <v>35</v>
      </c>
      <c r="E44" t="s">
        <v>44</v>
      </c>
      <c r="F44" t="str">
        <f t="shared" si="0"/>
        <v>25-30 Miles</v>
      </c>
      <c r="G44" t="str">
        <f t="shared" si="1"/>
        <v>Bachelor</v>
      </c>
      <c r="H44" t="s">
        <v>37</v>
      </c>
      <c r="I44" t="str">
        <f t="shared" si="2"/>
        <v>Low</v>
      </c>
      <c r="J44" t="s">
        <v>45</v>
      </c>
      <c r="K44" t="str">
        <f t="shared" si="3"/>
        <v>Low</v>
      </c>
      <c r="L44">
        <v>1</v>
      </c>
      <c r="M44" t="s">
        <v>49</v>
      </c>
      <c r="N44" t="str">
        <f t="shared" si="4"/>
        <v>High</v>
      </c>
      <c r="O44" t="s">
        <v>40</v>
      </c>
      <c r="P44" s="4" t="str">
        <f t="shared" si="5"/>
        <v>1K-4K</v>
      </c>
      <c r="Q44">
        <v>1</v>
      </c>
      <c r="R44" t="s">
        <v>42</v>
      </c>
      <c r="S44" s="1">
        <v>12</v>
      </c>
      <c r="T44" t="str">
        <f t="shared" si="6"/>
        <v>Excellent</v>
      </c>
      <c r="U44" t="str">
        <f t="shared" si="7"/>
        <v>High</v>
      </c>
      <c r="V44" t="str">
        <f t="shared" si="8"/>
        <v>0-8 Years</v>
      </c>
      <c r="W44">
        <v>2</v>
      </c>
      <c r="X44" t="str">
        <f t="shared" si="9"/>
        <v>Good</v>
      </c>
      <c r="Y44" t="str">
        <f t="shared" si="10"/>
        <v>0-8 Years</v>
      </c>
      <c r="Z44" t="str">
        <f t="shared" si="11"/>
        <v>0-3 Years</v>
      </c>
      <c r="AA44" t="str">
        <f t="shared" si="12"/>
        <v>0-3 Years</v>
      </c>
      <c r="AB44" t="str">
        <f t="shared" si="13"/>
        <v>0-3 Years</v>
      </c>
      <c r="AC44">
        <v>26</v>
      </c>
      <c r="AD44">
        <v>25</v>
      </c>
      <c r="AE44">
        <v>3</v>
      </c>
      <c r="AF44">
        <v>1</v>
      </c>
      <c r="AG44">
        <v>1</v>
      </c>
      <c r="AH44">
        <v>3</v>
      </c>
      <c r="AI44" t="s">
        <v>41</v>
      </c>
      <c r="AJ44">
        <v>3</v>
      </c>
      <c r="AK44">
        <v>3</v>
      </c>
      <c r="AL44">
        <v>1</v>
      </c>
      <c r="AM44">
        <v>2</v>
      </c>
      <c r="AN44">
        <v>1</v>
      </c>
      <c r="AO44">
        <v>0</v>
      </c>
      <c r="AP44">
        <v>1</v>
      </c>
      <c r="AQ44" s="1">
        <v>2293</v>
      </c>
      <c r="AR44">
        <v>1</v>
      </c>
      <c r="AS44">
        <v>0</v>
      </c>
      <c r="AT44">
        <v>48</v>
      </c>
      <c r="AU44">
        <v>10558</v>
      </c>
      <c r="AV44">
        <v>80</v>
      </c>
      <c r="AW44">
        <v>0</v>
      </c>
    </row>
    <row r="45" spans="1:49" x14ac:dyDescent="0.55000000000000004">
      <c r="A45">
        <v>56</v>
      </c>
      <c r="B45" t="str">
        <f t="shared" si="16"/>
        <v>21-30 Years</v>
      </c>
      <c r="C45" t="s">
        <v>42</v>
      </c>
      <c r="D45" t="s">
        <v>43</v>
      </c>
      <c r="E45" t="s">
        <v>36</v>
      </c>
      <c r="F45" t="str">
        <f t="shared" si="0"/>
        <v>7-12 Miles</v>
      </c>
      <c r="G45" t="str">
        <f t="shared" si="1"/>
        <v>Bachelor</v>
      </c>
      <c r="H45" t="s">
        <v>37</v>
      </c>
      <c r="I45" t="str">
        <f t="shared" si="2"/>
        <v>Very High</v>
      </c>
      <c r="J45" t="s">
        <v>45</v>
      </c>
      <c r="K45" t="str">
        <f t="shared" si="3"/>
        <v>High</v>
      </c>
      <c r="L45">
        <v>3</v>
      </c>
      <c r="M45" t="s">
        <v>39</v>
      </c>
      <c r="N45" t="str">
        <f t="shared" si="4"/>
        <v>High</v>
      </c>
      <c r="O45" t="s">
        <v>40</v>
      </c>
      <c r="P45" s="4" t="str">
        <f t="shared" si="5"/>
        <v>9K-12K</v>
      </c>
      <c r="Q45">
        <v>1</v>
      </c>
      <c r="R45" t="s">
        <v>42</v>
      </c>
      <c r="S45" s="1">
        <v>15</v>
      </c>
      <c r="T45" t="str">
        <f t="shared" si="6"/>
        <v>Excellent</v>
      </c>
      <c r="U45" t="str">
        <f t="shared" si="7"/>
        <v>Very High</v>
      </c>
      <c r="V45" t="str">
        <f t="shared" si="8"/>
        <v>9-16 Years</v>
      </c>
      <c r="W45">
        <v>0</v>
      </c>
      <c r="X45" t="str">
        <f t="shared" si="9"/>
        <v>Excellent</v>
      </c>
      <c r="Y45" t="str">
        <f t="shared" si="10"/>
        <v>9-16 Years</v>
      </c>
      <c r="Z45" t="str">
        <f t="shared" si="11"/>
        <v>7-9 Years</v>
      </c>
      <c r="AA45" t="str">
        <f t="shared" si="12"/>
        <v>0-3 Years</v>
      </c>
      <c r="AB45" t="str">
        <f t="shared" si="13"/>
        <v>7-9 Years</v>
      </c>
      <c r="AC45">
        <v>27</v>
      </c>
      <c r="AD45">
        <v>8</v>
      </c>
      <c r="AE45">
        <v>3</v>
      </c>
      <c r="AF45">
        <v>4</v>
      </c>
      <c r="AG45">
        <v>3</v>
      </c>
      <c r="AH45">
        <v>3</v>
      </c>
      <c r="AI45" t="s">
        <v>41</v>
      </c>
      <c r="AJ45">
        <v>3</v>
      </c>
      <c r="AK45">
        <v>4</v>
      </c>
      <c r="AL45">
        <v>9</v>
      </c>
      <c r="AM45">
        <v>3</v>
      </c>
      <c r="AN45">
        <v>9</v>
      </c>
      <c r="AO45">
        <v>8</v>
      </c>
      <c r="AP45">
        <v>7</v>
      </c>
      <c r="AQ45" s="1">
        <v>8726</v>
      </c>
      <c r="AR45">
        <v>1</v>
      </c>
      <c r="AS45">
        <v>1</v>
      </c>
      <c r="AT45">
        <v>37</v>
      </c>
      <c r="AU45">
        <v>2975</v>
      </c>
      <c r="AV45">
        <v>80</v>
      </c>
      <c r="AW45">
        <v>0</v>
      </c>
    </row>
    <row r="46" spans="1:49" x14ac:dyDescent="0.55000000000000004">
      <c r="A46">
        <v>57</v>
      </c>
      <c r="B46" t="str">
        <f t="shared" si="16"/>
        <v>21-30 Years</v>
      </c>
      <c r="C46" t="s">
        <v>42</v>
      </c>
      <c r="D46" t="s">
        <v>43</v>
      </c>
      <c r="E46" t="s">
        <v>44</v>
      </c>
      <c r="F46" t="str">
        <f t="shared" si="0"/>
        <v>1-6 Miles</v>
      </c>
      <c r="G46" t="str">
        <f t="shared" si="1"/>
        <v>College</v>
      </c>
      <c r="H46" t="s">
        <v>50</v>
      </c>
      <c r="I46" t="str">
        <f t="shared" si="2"/>
        <v>High</v>
      </c>
      <c r="J46" t="s">
        <v>38</v>
      </c>
      <c r="K46" t="str">
        <f t="shared" si="3"/>
        <v>High</v>
      </c>
      <c r="L46">
        <v>2</v>
      </c>
      <c r="M46" t="s">
        <v>49</v>
      </c>
      <c r="N46" t="str">
        <f t="shared" si="4"/>
        <v>Very High</v>
      </c>
      <c r="O46" t="s">
        <v>40</v>
      </c>
      <c r="P46" s="4" t="str">
        <f t="shared" si="5"/>
        <v>5K-8K</v>
      </c>
      <c r="Q46">
        <v>1</v>
      </c>
      <c r="R46" t="s">
        <v>42</v>
      </c>
      <c r="S46" s="1">
        <v>23</v>
      </c>
      <c r="T46" t="str">
        <f t="shared" si="6"/>
        <v>Outstanding</v>
      </c>
      <c r="U46" t="str">
        <f t="shared" si="7"/>
        <v>Very High</v>
      </c>
      <c r="V46" t="str">
        <f t="shared" si="8"/>
        <v>9-16 Years</v>
      </c>
      <c r="W46">
        <v>2</v>
      </c>
      <c r="X46" t="str">
        <f t="shared" si="9"/>
        <v>Excellent</v>
      </c>
      <c r="Y46" t="str">
        <f t="shared" si="10"/>
        <v>9-16 Years</v>
      </c>
      <c r="Z46" t="str">
        <f t="shared" si="11"/>
        <v>7-9 Years</v>
      </c>
      <c r="AA46" t="str">
        <f t="shared" si="12"/>
        <v>0-3 Years</v>
      </c>
      <c r="AB46" t="str">
        <f t="shared" si="13"/>
        <v>7-9 Years</v>
      </c>
      <c r="AC46">
        <v>30</v>
      </c>
      <c r="AD46">
        <v>1</v>
      </c>
      <c r="AE46">
        <v>2</v>
      </c>
      <c r="AF46">
        <v>3</v>
      </c>
      <c r="AG46">
        <v>3</v>
      </c>
      <c r="AH46">
        <v>4</v>
      </c>
      <c r="AI46" t="s">
        <v>41</v>
      </c>
      <c r="AJ46">
        <v>4</v>
      </c>
      <c r="AK46">
        <v>4</v>
      </c>
      <c r="AL46">
        <v>12</v>
      </c>
      <c r="AM46">
        <v>3</v>
      </c>
      <c r="AN46">
        <v>12</v>
      </c>
      <c r="AO46">
        <v>8</v>
      </c>
      <c r="AP46">
        <v>7</v>
      </c>
      <c r="AQ46" s="1">
        <v>4011</v>
      </c>
      <c r="AR46">
        <v>1</v>
      </c>
      <c r="AS46">
        <v>3</v>
      </c>
      <c r="AT46">
        <v>58</v>
      </c>
      <c r="AU46">
        <v>10781</v>
      </c>
      <c r="AV46">
        <v>80</v>
      </c>
      <c r="AW46">
        <v>0</v>
      </c>
    </row>
    <row r="47" spans="1:49" x14ac:dyDescent="0.55000000000000004">
      <c r="A47">
        <v>58</v>
      </c>
      <c r="B47" t="str">
        <f t="shared" si="16"/>
        <v>41-50 Years</v>
      </c>
      <c r="C47" t="s">
        <v>34</v>
      </c>
      <c r="D47" t="s">
        <v>35</v>
      </c>
      <c r="E47" t="s">
        <v>44</v>
      </c>
      <c r="F47" t="str">
        <f t="shared" si="0"/>
        <v>7-12 Miles</v>
      </c>
      <c r="G47" t="str">
        <f t="shared" si="1"/>
        <v>Bachelor</v>
      </c>
      <c r="H47" t="s">
        <v>59</v>
      </c>
      <c r="I47" t="str">
        <f t="shared" si="2"/>
        <v>Medium</v>
      </c>
      <c r="J47" t="s">
        <v>38</v>
      </c>
      <c r="K47" t="str">
        <f t="shared" si="3"/>
        <v>High</v>
      </c>
      <c r="L47">
        <v>5</v>
      </c>
      <c r="M47" t="s">
        <v>57</v>
      </c>
      <c r="N47" t="str">
        <f t="shared" si="4"/>
        <v>High</v>
      </c>
      <c r="O47" t="s">
        <v>47</v>
      </c>
      <c r="P47" s="4" t="str">
        <f t="shared" si="5"/>
        <v>17K-20K</v>
      </c>
      <c r="Q47">
        <v>1</v>
      </c>
      <c r="R47" t="s">
        <v>42</v>
      </c>
      <c r="S47" s="1">
        <v>12</v>
      </c>
      <c r="T47" t="str">
        <f t="shared" si="6"/>
        <v>Excellent</v>
      </c>
      <c r="U47" t="str">
        <f t="shared" si="7"/>
        <v>Very High</v>
      </c>
      <c r="V47" t="str">
        <f t="shared" si="8"/>
        <v>17-24 Years</v>
      </c>
      <c r="W47">
        <v>0</v>
      </c>
      <c r="X47" t="str">
        <f t="shared" si="9"/>
        <v>Excellent</v>
      </c>
      <c r="Y47" t="str">
        <f t="shared" si="10"/>
        <v>17-24 Years</v>
      </c>
      <c r="Z47" t="str">
        <f t="shared" si="11"/>
        <v>13-15 Years</v>
      </c>
      <c r="AA47" t="str">
        <f t="shared" si="12"/>
        <v>13-15 Years</v>
      </c>
      <c r="AB47" t="str">
        <f t="shared" si="13"/>
        <v>7-9 Years</v>
      </c>
      <c r="AC47">
        <v>41</v>
      </c>
      <c r="AD47">
        <v>12</v>
      </c>
      <c r="AE47">
        <v>3</v>
      </c>
      <c r="AF47">
        <v>2</v>
      </c>
      <c r="AG47">
        <v>3</v>
      </c>
      <c r="AH47">
        <v>3</v>
      </c>
      <c r="AI47" t="s">
        <v>41</v>
      </c>
      <c r="AJ47">
        <v>3</v>
      </c>
      <c r="AK47">
        <v>4</v>
      </c>
      <c r="AL47">
        <v>23</v>
      </c>
      <c r="AM47">
        <v>3</v>
      </c>
      <c r="AN47">
        <v>22</v>
      </c>
      <c r="AO47">
        <v>15</v>
      </c>
      <c r="AP47">
        <v>8</v>
      </c>
      <c r="AQ47" s="1">
        <v>19545</v>
      </c>
      <c r="AR47">
        <v>1</v>
      </c>
      <c r="AS47">
        <v>15</v>
      </c>
      <c r="AT47">
        <v>49</v>
      </c>
      <c r="AU47">
        <v>16280</v>
      </c>
      <c r="AV47">
        <v>80</v>
      </c>
      <c r="AW47">
        <v>0</v>
      </c>
    </row>
    <row r="48" spans="1:49" x14ac:dyDescent="0.55000000000000004">
      <c r="A48">
        <v>60</v>
      </c>
      <c r="B48" t="str">
        <f t="shared" si="16"/>
        <v>31-40 Years</v>
      </c>
      <c r="C48" t="s">
        <v>42</v>
      </c>
      <c r="D48" t="s">
        <v>54</v>
      </c>
      <c r="E48" t="s">
        <v>36</v>
      </c>
      <c r="F48" t="str">
        <f t="shared" si="0"/>
        <v>19-24 Miles</v>
      </c>
      <c r="G48" t="str">
        <f t="shared" si="1"/>
        <v>Master</v>
      </c>
      <c r="H48" t="s">
        <v>58</v>
      </c>
      <c r="I48" t="str">
        <f t="shared" si="2"/>
        <v>Medium</v>
      </c>
      <c r="J48" t="s">
        <v>45</v>
      </c>
      <c r="K48" t="str">
        <f t="shared" si="3"/>
        <v>High</v>
      </c>
      <c r="L48">
        <v>2</v>
      </c>
      <c r="M48" t="s">
        <v>39</v>
      </c>
      <c r="N48" t="str">
        <f t="shared" si="4"/>
        <v>High</v>
      </c>
      <c r="O48" t="s">
        <v>40</v>
      </c>
      <c r="P48" s="4" t="str">
        <f t="shared" si="5"/>
        <v>5K-8K</v>
      </c>
      <c r="Q48">
        <v>1</v>
      </c>
      <c r="R48" t="s">
        <v>42</v>
      </c>
      <c r="S48" s="1">
        <v>20</v>
      </c>
      <c r="T48" t="str">
        <f t="shared" si="6"/>
        <v>Outstanding</v>
      </c>
      <c r="U48" t="str">
        <f t="shared" si="7"/>
        <v>High</v>
      </c>
      <c r="V48" t="str">
        <f t="shared" si="8"/>
        <v>9-16 Years</v>
      </c>
      <c r="W48">
        <v>2</v>
      </c>
      <c r="X48" t="str">
        <f t="shared" si="9"/>
        <v>Excellent</v>
      </c>
      <c r="Y48" t="str">
        <f t="shared" si="10"/>
        <v>9-16 Years</v>
      </c>
      <c r="Z48" t="str">
        <f t="shared" si="11"/>
        <v>4-6 Years</v>
      </c>
      <c r="AA48" t="str">
        <f t="shared" si="12"/>
        <v>7-9 Years</v>
      </c>
      <c r="AB48" t="str">
        <f t="shared" si="13"/>
        <v>7-9 Years</v>
      </c>
      <c r="AC48">
        <v>34</v>
      </c>
      <c r="AD48">
        <v>23</v>
      </c>
      <c r="AE48">
        <v>4</v>
      </c>
      <c r="AF48">
        <v>2</v>
      </c>
      <c r="AG48">
        <v>3</v>
      </c>
      <c r="AH48">
        <v>3</v>
      </c>
      <c r="AI48" t="s">
        <v>41</v>
      </c>
      <c r="AJ48">
        <v>4</v>
      </c>
      <c r="AK48">
        <v>3</v>
      </c>
      <c r="AL48">
        <v>10</v>
      </c>
      <c r="AM48">
        <v>3</v>
      </c>
      <c r="AN48">
        <v>9</v>
      </c>
      <c r="AO48">
        <v>5</v>
      </c>
      <c r="AP48">
        <v>7</v>
      </c>
      <c r="AQ48" s="1">
        <v>4568</v>
      </c>
      <c r="AR48">
        <v>1</v>
      </c>
      <c r="AS48">
        <v>8</v>
      </c>
      <c r="AT48">
        <v>72</v>
      </c>
      <c r="AU48">
        <v>10034</v>
      </c>
      <c r="AV48">
        <v>80</v>
      </c>
      <c r="AW48">
        <v>0</v>
      </c>
    </row>
    <row r="49" spans="1:49" x14ac:dyDescent="0.55000000000000004">
      <c r="A49">
        <v>61</v>
      </c>
      <c r="B49" t="str">
        <f t="shared" si="16"/>
        <v>31-40 Years</v>
      </c>
      <c r="C49" t="s">
        <v>42</v>
      </c>
      <c r="D49" t="s">
        <v>35</v>
      </c>
      <c r="E49" t="s">
        <v>44</v>
      </c>
      <c r="F49" t="str">
        <f t="shared" si="0"/>
        <v>19-24 Miles</v>
      </c>
      <c r="G49" t="str">
        <f t="shared" si="1"/>
        <v>College</v>
      </c>
      <c r="H49" t="s">
        <v>37</v>
      </c>
      <c r="I49" t="str">
        <f t="shared" si="2"/>
        <v>Medium</v>
      </c>
      <c r="J49" t="s">
        <v>45</v>
      </c>
      <c r="K49" t="str">
        <f t="shared" si="3"/>
        <v>High</v>
      </c>
      <c r="L49">
        <v>1</v>
      </c>
      <c r="M49" t="s">
        <v>46</v>
      </c>
      <c r="N49" t="str">
        <f t="shared" si="4"/>
        <v>Medium</v>
      </c>
      <c r="O49" t="s">
        <v>47</v>
      </c>
      <c r="P49" s="4" t="str">
        <f t="shared" si="5"/>
        <v>1K-4K</v>
      </c>
      <c r="Q49">
        <v>4</v>
      </c>
      <c r="R49" t="s">
        <v>42</v>
      </c>
      <c r="S49" s="1">
        <v>21</v>
      </c>
      <c r="T49" t="str">
        <f t="shared" si="6"/>
        <v>Outstanding</v>
      </c>
      <c r="U49" t="str">
        <f t="shared" si="7"/>
        <v>Low</v>
      </c>
      <c r="V49" t="str">
        <f t="shared" si="8"/>
        <v>0-8 Years</v>
      </c>
      <c r="W49">
        <v>1</v>
      </c>
      <c r="X49" t="str">
        <f t="shared" si="9"/>
        <v>Excellent</v>
      </c>
      <c r="Y49" t="str">
        <f t="shared" si="10"/>
        <v>0-8 Years</v>
      </c>
      <c r="Z49" t="str">
        <f t="shared" si="11"/>
        <v>0-3 Years</v>
      </c>
      <c r="AA49" t="str">
        <f t="shared" si="12"/>
        <v>0-3 Years</v>
      </c>
      <c r="AB49" t="str">
        <f t="shared" si="13"/>
        <v>0-3 Years</v>
      </c>
      <c r="AC49">
        <v>37</v>
      </c>
      <c r="AD49">
        <v>19</v>
      </c>
      <c r="AE49">
        <v>2</v>
      </c>
      <c r="AF49">
        <v>2</v>
      </c>
      <c r="AG49">
        <v>3</v>
      </c>
      <c r="AH49">
        <v>2</v>
      </c>
      <c r="AI49" t="s">
        <v>41</v>
      </c>
      <c r="AJ49">
        <v>4</v>
      </c>
      <c r="AK49">
        <v>1</v>
      </c>
      <c r="AL49">
        <v>8</v>
      </c>
      <c r="AM49">
        <v>3</v>
      </c>
      <c r="AN49">
        <v>1</v>
      </c>
      <c r="AO49">
        <v>0</v>
      </c>
      <c r="AP49">
        <v>0</v>
      </c>
      <c r="AQ49" s="1">
        <v>3022</v>
      </c>
      <c r="AR49">
        <v>1</v>
      </c>
      <c r="AS49">
        <v>0</v>
      </c>
      <c r="AT49">
        <v>73</v>
      </c>
      <c r="AU49">
        <v>10227</v>
      </c>
      <c r="AV49">
        <v>80</v>
      </c>
      <c r="AW49">
        <v>0</v>
      </c>
    </row>
    <row r="50" spans="1:49" x14ac:dyDescent="0.55000000000000004">
      <c r="A50">
        <v>62</v>
      </c>
      <c r="B50" t="str">
        <f t="shared" si="16"/>
        <v>41-50 Years</v>
      </c>
      <c r="C50" t="s">
        <v>42</v>
      </c>
      <c r="D50" t="s">
        <v>43</v>
      </c>
      <c r="E50" t="s">
        <v>36</v>
      </c>
      <c r="F50" t="str">
        <f t="shared" si="0"/>
        <v>1-6 Miles</v>
      </c>
      <c r="G50" t="str">
        <f t="shared" si="1"/>
        <v>Master</v>
      </c>
      <c r="H50" t="s">
        <v>58</v>
      </c>
      <c r="I50" t="str">
        <f t="shared" si="2"/>
        <v>Low</v>
      </c>
      <c r="J50" t="s">
        <v>45</v>
      </c>
      <c r="K50" t="str">
        <f t="shared" si="3"/>
        <v>High</v>
      </c>
      <c r="L50">
        <v>2</v>
      </c>
      <c r="M50" t="s">
        <v>39</v>
      </c>
      <c r="N50" t="str">
        <f t="shared" si="4"/>
        <v>Very High</v>
      </c>
      <c r="O50" t="s">
        <v>40</v>
      </c>
      <c r="P50" s="4" t="str">
        <f t="shared" si="5"/>
        <v>5K-8K</v>
      </c>
      <c r="Q50">
        <v>4</v>
      </c>
      <c r="R50" t="s">
        <v>34</v>
      </c>
      <c r="S50" s="1">
        <v>21</v>
      </c>
      <c r="T50" t="str">
        <f t="shared" si="6"/>
        <v>Outstanding</v>
      </c>
      <c r="U50" t="str">
        <f t="shared" si="7"/>
        <v>High</v>
      </c>
      <c r="V50" t="str">
        <f t="shared" si="8"/>
        <v>9-16 Years</v>
      </c>
      <c r="W50">
        <v>4</v>
      </c>
      <c r="X50" t="str">
        <f t="shared" si="9"/>
        <v>Excellent</v>
      </c>
      <c r="Y50" t="str">
        <f t="shared" si="10"/>
        <v>9-16 Years</v>
      </c>
      <c r="Z50" t="str">
        <f t="shared" si="11"/>
        <v>4-6 Years</v>
      </c>
      <c r="AA50" t="str">
        <f t="shared" si="12"/>
        <v>0-3 Years</v>
      </c>
      <c r="AB50" t="str">
        <f t="shared" si="13"/>
        <v>7-9 Years</v>
      </c>
      <c r="AC50">
        <v>46</v>
      </c>
      <c r="AD50">
        <v>5</v>
      </c>
      <c r="AE50">
        <v>4</v>
      </c>
      <c r="AF50">
        <v>1</v>
      </c>
      <c r="AG50">
        <v>3</v>
      </c>
      <c r="AH50">
        <v>4</v>
      </c>
      <c r="AI50" t="s">
        <v>41</v>
      </c>
      <c r="AJ50">
        <v>4</v>
      </c>
      <c r="AK50">
        <v>3</v>
      </c>
      <c r="AL50">
        <v>14</v>
      </c>
      <c r="AM50">
        <v>3</v>
      </c>
      <c r="AN50">
        <v>9</v>
      </c>
      <c r="AO50">
        <v>6</v>
      </c>
      <c r="AP50">
        <v>8</v>
      </c>
      <c r="AQ50" s="1">
        <v>5772</v>
      </c>
      <c r="AR50">
        <v>1</v>
      </c>
      <c r="AS50">
        <v>0</v>
      </c>
      <c r="AT50">
        <v>98</v>
      </c>
      <c r="AU50">
        <v>20445</v>
      </c>
      <c r="AV50">
        <v>80</v>
      </c>
      <c r="AW50">
        <v>0</v>
      </c>
    </row>
    <row r="51" spans="1:49" x14ac:dyDescent="0.55000000000000004">
      <c r="A51">
        <v>63</v>
      </c>
      <c r="B51" t="str">
        <f t="shared" si="16"/>
        <v>31-40 Years</v>
      </c>
      <c r="C51" t="s">
        <v>42</v>
      </c>
      <c r="D51" t="s">
        <v>35</v>
      </c>
      <c r="E51" t="s">
        <v>44</v>
      </c>
      <c r="F51" t="str">
        <f t="shared" si="0"/>
        <v>7-12 Miles</v>
      </c>
      <c r="G51" t="str">
        <f t="shared" si="1"/>
        <v>Below College</v>
      </c>
      <c r="H51" t="s">
        <v>37</v>
      </c>
      <c r="I51" t="str">
        <f t="shared" si="2"/>
        <v>Very High</v>
      </c>
      <c r="J51" t="s">
        <v>45</v>
      </c>
      <c r="K51" t="str">
        <f t="shared" si="3"/>
        <v>Very High</v>
      </c>
      <c r="L51">
        <v>1</v>
      </c>
      <c r="M51" t="s">
        <v>49</v>
      </c>
      <c r="N51" t="str">
        <f t="shared" si="4"/>
        <v>Very High</v>
      </c>
      <c r="O51" t="s">
        <v>47</v>
      </c>
      <c r="P51" s="4" t="str">
        <f t="shared" si="5"/>
        <v>1K-4K</v>
      </c>
      <c r="Q51">
        <v>1</v>
      </c>
      <c r="R51" t="s">
        <v>42</v>
      </c>
      <c r="S51" s="1">
        <v>19</v>
      </c>
      <c r="T51" t="str">
        <f t="shared" si="6"/>
        <v>Excellent</v>
      </c>
      <c r="U51" t="str">
        <f t="shared" si="7"/>
        <v>Very High</v>
      </c>
      <c r="V51" t="str">
        <f t="shared" si="8"/>
        <v>0-8 Years</v>
      </c>
      <c r="W51">
        <v>2</v>
      </c>
      <c r="X51" t="str">
        <f t="shared" si="9"/>
        <v>Excellent</v>
      </c>
      <c r="Y51" t="str">
        <f t="shared" si="10"/>
        <v>0-8 Years</v>
      </c>
      <c r="Z51" t="str">
        <f t="shared" si="11"/>
        <v>0-3 Years</v>
      </c>
      <c r="AA51" t="str">
        <f t="shared" si="12"/>
        <v>0-3 Years</v>
      </c>
      <c r="AB51" t="str">
        <f t="shared" si="13"/>
        <v>0-3 Years</v>
      </c>
      <c r="AC51">
        <v>35</v>
      </c>
      <c r="AD51">
        <v>8</v>
      </c>
      <c r="AE51">
        <v>1</v>
      </c>
      <c r="AF51">
        <v>4</v>
      </c>
      <c r="AG51">
        <v>4</v>
      </c>
      <c r="AH51">
        <v>4</v>
      </c>
      <c r="AI51" t="s">
        <v>41</v>
      </c>
      <c r="AJ51">
        <v>3</v>
      </c>
      <c r="AK51">
        <v>4</v>
      </c>
      <c r="AL51">
        <v>1</v>
      </c>
      <c r="AM51">
        <v>3</v>
      </c>
      <c r="AN51">
        <v>1</v>
      </c>
      <c r="AO51">
        <v>0</v>
      </c>
      <c r="AP51">
        <v>1</v>
      </c>
      <c r="AQ51" s="1">
        <v>2269</v>
      </c>
      <c r="AR51">
        <v>1</v>
      </c>
      <c r="AS51">
        <v>0</v>
      </c>
      <c r="AT51">
        <v>36</v>
      </c>
      <c r="AU51">
        <v>4892</v>
      </c>
      <c r="AV51">
        <v>80</v>
      </c>
      <c r="AW51">
        <v>0</v>
      </c>
    </row>
    <row r="52" spans="1:49" x14ac:dyDescent="0.55000000000000004">
      <c r="A52">
        <v>64</v>
      </c>
      <c r="B52" t="str">
        <f t="shared" si="16"/>
        <v>41-50 Years</v>
      </c>
      <c r="C52" t="s">
        <v>34</v>
      </c>
      <c r="D52" t="s">
        <v>35</v>
      </c>
      <c r="E52" t="s">
        <v>44</v>
      </c>
      <c r="F52" t="str">
        <f t="shared" si="0"/>
        <v>1-6 Miles</v>
      </c>
      <c r="G52" t="str">
        <f t="shared" si="1"/>
        <v>College</v>
      </c>
      <c r="H52" t="s">
        <v>37</v>
      </c>
      <c r="I52" t="str">
        <f t="shared" si="2"/>
        <v>Low</v>
      </c>
      <c r="J52" t="s">
        <v>45</v>
      </c>
      <c r="K52" t="str">
        <f t="shared" si="3"/>
        <v>Medium</v>
      </c>
      <c r="L52">
        <v>3</v>
      </c>
      <c r="M52" t="s">
        <v>49</v>
      </c>
      <c r="N52" t="str">
        <f t="shared" si="4"/>
        <v>High</v>
      </c>
      <c r="O52" t="s">
        <v>40</v>
      </c>
      <c r="P52" s="4" t="str">
        <f t="shared" si="5"/>
        <v>5K-8K</v>
      </c>
      <c r="Q52">
        <v>9</v>
      </c>
      <c r="R52" t="s">
        <v>34</v>
      </c>
      <c r="S52" s="1">
        <v>13</v>
      </c>
      <c r="T52" t="str">
        <f t="shared" si="6"/>
        <v>Excellent</v>
      </c>
      <c r="U52" t="str">
        <f t="shared" si="7"/>
        <v>Very High</v>
      </c>
      <c r="V52" t="str">
        <f t="shared" si="8"/>
        <v>17-24 Years</v>
      </c>
      <c r="W52">
        <v>2</v>
      </c>
      <c r="X52" t="str">
        <f t="shared" si="9"/>
        <v>Excellent</v>
      </c>
      <c r="Y52" t="str">
        <f t="shared" si="10"/>
        <v>0-8 Years</v>
      </c>
      <c r="Z52" t="str">
        <f t="shared" si="11"/>
        <v>0-3 Years</v>
      </c>
      <c r="AA52" t="str">
        <f t="shared" si="12"/>
        <v>0-3 Years</v>
      </c>
      <c r="AB52" t="str">
        <f t="shared" si="13"/>
        <v>0-3 Years</v>
      </c>
      <c r="AC52">
        <v>48</v>
      </c>
      <c r="AD52">
        <v>1</v>
      </c>
      <c r="AE52">
        <v>2</v>
      </c>
      <c r="AF52">
        <v>1</v>
      </c>
      <c r="AG52">
        <v>2</v>
      </c>
      <c r="AH52">
        <v>3</v>
      </c>
      <c r="AI52" t="s">
        <v>41</v>
      </c>
      <c r="AJ52">
        <v>3</v>
      </c>
      <c r="AK52">
        <v>4</v>
      </c>
      <c r="AL52">
        <v>23</v>
      </c>
      <c r="AM52">
        <v>3</v>
      </c>
      <c r="AN52">
        <v>1</v>
      </c>
      <c r="AO52">
        <v>0</v>
      </c>
      <c r="AP52">
        <v>0</v>
      </c>
      <c r="AQ52" s="1">
        <v>5381</v>
      </c>
      <c r="AR52">
        <v>1</v>
      </c>
      <c r="AS52">
        <v>0</v>
      </c>
      <c r="AT52">
        <v>98</v>
      </c>
      <c r="AU52">
        <v>19294</v>
      </c>
      <c r="AV52">
        <v>80</v>
      </c>
      <c r="AW52">
        <v>0</v>
      </c>
    </row>
    <row r="53" spans="1:49" x14ac:dyDescent="0.55000000000000004">
      <c r="A53">
        <v>65</v>
      </c>
      <c r="B53" t="str">
        <f t="shared" si="16"/>
        <v>21-30 Years</v>
      </c>
      <c r="C53" t="s">
        <v>34</v>
      </c>
      <c r="D53" t="s">
        <v>35</v>
      </c>
      <c r="E53" t="s">
        <v>44</v>
      </c>
      <c r="F53" t="str">
        <f t="shared" si="0"/>
        <v>1-6 Miles</v>
      </c>
      <c r="G53" t="str">
        <f t="shared" si="1"/>
        <v>Master</v>
      </c>
      <c r="H53" t="s">
        <v>59</v>
      </c>
      <c r="I53" t="str">
        <f t="shared" si="2"/>
        <v>High</v>
      </c>
      <c r="J53" t="s">
        <v>45</v>
      </c>
      <c r="K53" t="str">
        <f t="shared" si="3"/>
        <v>High</v>
      </c>
      <c r="L53">
        <v>1</v>
      </c>
      <c r="M53" t="s">
        <v>49</v>
      </c>
      <c r="N53" t="str">
        <f t="shared" si="4"/>
        <v>High</v>
      </c>
      <c r="O53" t="s">
        <v>40</v>
      </c>
      <c r="P53" s="4" t="str">
        <f t="shared" si="5"/>
        <v>1K-4K</v>
      </c>
      <c r="Q53">
        <v>1</v>
      </c>
      <c r="R53" t="s">
        <v>34</v>
      </c>
      <c r="S53" s="1">
        <v>13</v>
      </c>
      <c r="T53" t="str">
        <f t="shared" si="6"/>
        <v>Excellent</v>
      </c>
      <c r="U53" t="str">
        <f t="shared" si="7"/>
        <v>High</v>
      </c>
      <c r="V53" t="str">
        <f t="shared" si="8"/>
        <v>0-8 Years</v>
      </c>
      <c r="W53">
        <v>3</v>
      </c>
      <c r="X53" t="str">
        <f t="shared" si="9"/>
        <v>Good</v>
      </c>
      <c r="Y53" t="str">
        <f t="shared" si="10"/>
        <v>0-8 Years</v>
      </c>
      <c r="Z53" t="str">
        <f t="shared" si="11"/>
        <v>0-3 Years</v>
      </c>
      <c r="AA53" t="str">
        <f t="shared" si="12"/>
        <v>0-3 Years</v>
      </c>
      <c r="AB53" t="str">
        <f t="shared" si="13"/>
        <v>0-3 Years</v>
      </c>
      <c r="AC53">
        <v>28</v>
      </c>
      <c r="AD53">
        <v>5</v>
      </c>
      <c r="AE53">
        <v>4</v>
      </c>
      <c r="AF53">
        <v>3</v>
      </c>
      <c r="AG53">
        <v>3</v>
      </c>
      <c r="AH53">
        <v>3</v>
      </c>
      <c r="AI53" t="s">
        <v>41</v>
      </c>
      <c r="AJ53">
        <v>3</v>
      </c>
      <c r="AK53">
        <v>3</v>
      </c>
      <c r="AL53">
        <v>2</v>
      </c>
      <c r="AM53">
        <v>2</v>
      </c>
      <c r="AN53">
        <v>2</v>
      </c>
      <c r="AO53">
        <v>2</v>
      </c>
      <c r="AP53">
        <v>2</v>
      </c>
      <c r="AQ53" s="1">
        <v>3441</v>
      </c>
      <c r="AR53">
        <v>1</v>
      </c>
      <c r="AS53">
        <v>2</v>
      </c>
      <c r="AT53">
        <v>50</v>
      </c>
      <c r="AU53">
        <v>11179</v>
      </c>
      <c r="AV53">
        <v>80</v>
      </c>
      <c r="AW53">
        <v>0</v>
      </c>
    </row>
    <row r="54" spans="1:49" x14ac:dyDescent="0.55000000000000004">
      <c r="A54">
        <v>68</v>
      </c>
      <c r="B54" t="str">
        <f t="shared" si="16"/>
        <v>41-50 Years</v>
      </c>
      <c r="C54" t="s">
        <v>42</v>
      </c>
      <c r="D54" t="s">
        <v>35</v>
      </c>
      <c r="E54" t="s">
        <v>36</v>
      </c>
      <c r="F54" t="str">
        <f t="shared" si="0"/>
        <v>1-6 Miles</v>
      </c>
      <c r="G54" t="str">
        <f t="shared" si="1"/>
        <v>Doctor</v>
      </c>
      <c r="H54" t="s">
        <v>58</v>
      </c>
      <c r="I54" t="str">
        <f t="shared" si="2"/>
        <v>Medium</v>
      </c>
      <c r="J54" t="s">
        <v>38</v>
      </c>
      <c r="K54" t="str">
        <f t="shared" si="3"/>
        <v>High</v>
      </c>
      <c r="L54">
        <v>2</v>
      </c>
      <c r="M54" t="s">
        <v>39</v>
      </c>
      <c r="N54" t="str">
        <f t="shared" si="4"/>
        <v>Low</v>
      </c>
      <c r="O54" t="s">
        <v>51</v>
      </c>
      <c r="P54" s="4" t="str">
        <f t="shared" si="5"/>
        <v>5K-8K</v>
      </c>
      <c r="Q54">
        <v>5</v>
      </c>
      <c r="R54" t="s">
        <v>34</v>
      </c>
      <c r="S54" s="1">
        <v>21</v>
      </c>
      <c r="T54" t="str">
        <f t="shared" si="6"/>
        <v>Outstanding</v>
      </c>
      <c r="U54" t="str">
        <f t="shared" si="7"/>
        <v>High</v>
      </c>
      <c r="V54" t="str">
        <f t="shared" si="8"/>
        <v>9-16 Years</v>
      </c>
      <c r="W54">
        <v>2</v>
      </c>
      <c r="X54" t="str">
        <f t="shared" si="9"/>
        <v>Good</v>
      </c>
      <c r="Y54" t="str">
        <f t="shared" si="10"/>
        <v>0-8 Years</v>
      </c>
      <c r="Z54" t="str">
        <f t="shared" si="11"/>
        <v>0-3 Years</v>
      </c>
      <c r="AA54" t="str">
        <f t="shared" si="12"/>
        <v>0-3 Years</v>
      </c>
      <c r="AB54" t="str">
        <f t="shared" si="13"/>
        <v>0-3 Years</v>
      </c>
      <c r="AC54">
        <v>44</v>
      </c>
      <c r="AD54">
        <v>1</v>
      </c>
      <c r="AE54">
        <v>5</v>
      </c>
      <c r="AF54">
        <v>2</v>
      </c>
      <c r="AG54">
        <v>3</v>
      </c>
      <c r="AH54">
        <v>1</v>
      </c>
      <c r="AI54" t="s">
        <v>41</v>
      </c>
      <c r="AJ54">
        <v>4</v>
      </c>
      <c r="AK54">
        <v>3</v>
      </c>
      <c r="AL54">
        <v>9</v>
      </c>
      <c r="AM54">
        <v>2</v>
      </c>
      <c r="AN54">
        <v>4</v>
      </c>
      <c r="AO54">
        <v>3</v>
      </c>
      <c r="AP54">
        <v>3</v>
      </c>
      <c r="AQ54" s="1">
        <v>5454</v>
      </c>
      <c r="AR54">
        <v>1</v>
      </c>
      <c r="AS54">
        <v>1</v>
      </c>
      <c r="AT54">
        <v>75</v>
      </c>
      <c r="AU54">
        <v>4009</v>
      </c>
      <c r="AV54">
        <v>80</v>
      </c>
      <c r="AW54">
        <v>1</v>
      </c>
    </row>
    <row r="55" spans="1:49" x14ac:dyDescent="0.55000000000000004">
      <c r="A55">
        <v>70</v>
      </c>
      <c r="B55" t="str">
        <f t="shared" si="16"/>
        <v>31-40 Years</v>
      </c>
      <c r="C55" t="s">
        <v>42</v>
      </c>
      <c r="D55" t="s">
        <v>54</v>
      </c>
      <c r="E55" t="s">
        <v>44</v>
      </c>
      <c r="F55" t="str">
        <f t="shared" si="0"/>
        <v>7-12 Miles</v>
      </c>
      <c r="G55" t="str">
        <f t="shared" si="1"/>
        <v>College</v>
      </c>
      <c r="H55" t="s">
        <v>50</v>
      </c>
      <c r="I55" t="str">
        <f t="shared" si="2"/>
        <v>High</v>
      </c>
      <c r="J55" t="s">
        <v>45</v>
      </c>
      <c r="K55" t="str">
        <f t="shared" si="3"/>
        <v>Medium</v>
      </c>
      <c r="L55">
        <v>3</v>
      </c>
      <c r="M55" t="s">
        <v>53</v>
      </c>
      <c r="N55" t="str">
        <f t="shared" si="4"/>
        <v>Low</v>
      </c>
      <c r="O55" t="s">
        <v>47</v>
      </c>
      <c r="P55" s="4" t="str">
        <f t="shared" si="5"/>
        <v>9K-12K</v>
      </c>
      <c r="Q55">
        <v>2</v>
      </c>
      <c r="R55" t="s">
        <v>34</v>
      </c>
      <c r="S55" s="1">
        <v>13</v>
      </c>
      <c r="T55" t="str">
        <f t="shared" si="6"/>
        <v>Excellent</v>
      </c>
      <c r="U55" t="str">
        <f t="shared" si="7"/>
        <v>High</v>
      </c>
      <c r="V55" t="str">
        <f t="shared" si="8"/>
        <v>9-16 Years</v>
      </c>
      <c r="W55">
        <v>3</v>
      </c>
      <c r="X55" t="str">
        <f t="shared" si="9"/>
        <v>Excellent</v>
      </c>
      <c r="Y55" t="str">
        <f t="shared" si="10"/>
        <v>0-8 Years</v>
      </c>
      <c r="Z55" t="str">
        <f t="shared" si="11"/>
        <v>0-3 Years</v>
      </c>
      <c r="AA55" t="str">
        <f t="shared" si="12"/>
        <v>0-3 Years</v>
      </c>
      <c r="AB55" t="str">
        <f t="shared" si="13"/>
        <v>0-3 Years</v>
      </c>
      <c r="AC55">
        <v>35</v>
      </c>
      <c r="AD55">
        <v>11</v>
      </c>
      <c r="AE55">
        <v>2</v>
      </c>
      <c r="AF55">
        <v>3</v>
      </c>
      <c r="AG55">
        <v>2</v>
      </c>
      <c r="AH55">
        <v>1</v>
      </c>
      <c r="AI55" t="s">
        <v>41</v>
      </c>
      <c r="AJ55">
        <v>3</v>
      </c>
      <c r="AK55">
        <v>3</v>
      </c>
      <c r="AL55">
        <v>10</v>
      </c>
      <c r="AM55">
        <v>3</v>
      </c>
      <c r="AN55">
        <v>4</v>
      </c>
      <c r="AO55">
        <v>0</v>
      </c>
      <c r="AP55">
        <v>3</v>
      </c>
      <c r="AQ55" s="1">
        <v>9884</v>
      </c>
      <c r="AR55">
        <v>1</v>
      </c>
      <c r="AS55">
        <v>2</v>
      </c>
      <c r="AT55">
        <v>79</v>
      </c>
      <c r="AU55">
        <v>8302</v>
      </c>
      <c r="AV55">
        <v>80</v>
      </c>
      <c r="AW55">
        <v>1</v>
      </c>
    </row>
    <row r="56" spans="1:49" x14ac:dyDescent="0.55000000000000004">
      <c r="A56">
        <v>72</v>
      </c>
      <c r="B56" t="str">
        <f t="shared" si="16"/>
        <v>21-30 Years</v>
      </c>
      <c r="C56" t="s">
        <v>42</v>
      </c>
      <c r="D56" t="s">
        <v>35</v>
      </c>
      <c r="E56" t="s">
        <v>36</v>
      </c>
      <c r="F56" t="str">
        <f t="shared" si="0"/>
        <v>19-24 Miles</v>
      </c>
      <c r="G56" t="str">
        <f t="shared" si="1"/>
        <v>Bachelor</v>
      </c>
      <c r="H56" t="s">
        <v>58</v>
      </c>
      <c r="I56" t="str">
        <f t="shared" si="2"/>
        <v>High</v>
      </c>
      <c r="J56" t="s">
        <v>38</v>
      </c>
      <c r="K56" t="str">
        <f t="shared" si="3"/>
        <v>Medium</v>
      </c>
      <c r="L56">
        <v>2</v>
      </c>
      <c r="M56" t="s">
        <v>39</v>
      </c>
      <c r="N56" t="str">
        <f t="shared" si="4"/>
        <v>Very High</v>
      </c>
      <c r="O56" t="s">
        <v>47</v>
      </c>
      <c r="P56" s="4" t="str">
        <f t="shared" si="5"/>
        <v>5K-8K</v>
      </c>
      <c r="Q56">
        <v>7</v>
      </c>
      <c r="R56" t="s">
        <v>34</v>
      </c>
      <c r="S56" s="1">
        <v>19</v>
      </c>
      <c r="T56" t="str">
        <f t="shared" si="6"/>
        <v>Excellent</v>
      </c>
      <c r="U56" t="str">
        <f t="shared" si="7"/>
        <v>High</v>
      </c>
      <c r="V56" t="str">
        <f t="shared" si="8"/>
        <v>0-8 Years</v>
      </c>
      <c r="W56">
        <v>2</v>
      </c>
      <c r="X56" t="str">
        <f t="shared" si="9"/>
        <v>Good</v>
      </c>
      <c r="Y56" t="str">
        <f t="shared" si="10"/>
        <v>0-8 Years</v>
      </c>
      <c r="Z56" t="str">
        <f t="shared" si="11"/>
        <v>0-3 Years</v>
      </c>
      <c r="AA56" t="str">
        <f t="shared" si="12"/>
        <v>0-3 Years</v>
      </c>
      <c r="AB56" t="str">
        <f t="shared" si="13"/>
        <v>0-3 Years</v>
      </c>
      <c r="AC56">
        <v>26</v>
      </c>
      <c r="AD56">
        <v>23</v>
      </c>
      <c r="AE56">
        <v>3</v>
      </c>
      <c r="AF56">
        <v>3</v>
      </c>
      <c r="AG56">
        <v>2</v>
      </c>
      <c r="AH56">
        <v>4</v>
      </c>
      <c r="AI56" t="s">
        <v>41</v>
      </c>
      <c r="AJ56">
        <v>3</v>
      </c>
      <c r="AK56">
        <v>3</v>
      </c>
      <c r="AL56">
        <v>5</v>
      </c>
      <c r="AM56">
        <v>2</v>
      </c>
      <c r="AN56">
        <v>2</v>
      </c>
      <c r="AO56">
        <v>2</v>
      </c>
      <c r="AP56">
        <v>0</v>
      </c>
      <c r="AQ56" s="1">
        <v>4157</v>
      </c>
      <c r="AR56">
        <v>1</v>
      </c>
      <c r="AS56">
        <v>0</v>
      </c>
      <c r="AT56">
        <v>47</v>
      </c>
      <c r="AU56">
        <v>21436</v>
      </c>
      <c r="AV56">
        <v>80</v>
      </c>
      <c r="AW56">
        <v>1</v>
      </c>
    </row>
    <row r="57" spans="1:49" x14ac:dyDescent="0.55000000000000004">
      <c r="A57">
        <v>73</v>
      </c>
      <c r="B57" t="str">
        <f t="shared" si="16"/>
        <v>31-40 Years</v>
      </c>
      <c r="C57" t="s">
        <v>42</v>
      </c>
      <c r="D57" t="s">
        <v>43</v>
      </c>
      <c r="E57" t="s">
        <v>44</v>
      </c>
      <c r="F57" t="str">
        <f t="shared" si="0"/>
        <v>1-6 Miles</v>
      </c>
      <c r="G57" t="str">
        <f t="shared" si="1"/>
        <v>College</v>
      </c>
      <c r="H57" t="s">
        <v>37</v>
      </c>
      <c r="I57" t="str">
        <f t="shared" si="2"/>
        <v>Low</v>
      </c>
      <c r="J57" t="s">
        <v>38</v>
      </c>
      <c r="K57" t="str">
        <f t="shared" si="3"/>
        <v>High</v>
      </c>
      <c r="L57">
        <v>3</v>
      </c>
      <c r="M57" t="s">
        <v>57</v>
      </c>
      <c r="N57" t="str">
        <f t="shared" si="4"/>
        <v>Very High</v>
      </c>
      <c r="O57" t="s">
        <v>40</v>
      </c>
      <c r="P57" s="4" t="str">
        <f t="shared" si="5"/>
        <v>13K-16K</v>
      </c>
      <c r="Q57">
        <v>1</v>
      </c>
      <c r="R57" t="s">
        <v>34</v>
      </c>
      <c r="S57" s="1">
        <v>12</v>
      </c>
      <c r="T57" t="str">
        <f t="shared" si="6"/>
        <v>Excellent</v>
      </c>
      <c r="U57" t="str">
        <f t="shared" si="7"/>
        <v>High</v>
      </c>
      <c r="V57" t="str">
        <f t="shared" si="8"/>
        <v>9-16 Years</v>
      </c>
      <c r="W57">
        <v>1</v>
      </c>
      <c r="X57" t="str">
        <f t="shared" si="9"/>
        <v>Excellent</v>
      </c>
      <c r="Y57" t="str">
        <f t="shared" si="10"/>
        <v>9-16 Years</v>
      </c>
      <c r="Z57" t="str">
        <f t="shared" si="11"/>
        <v>13-15 Years</v>
      </c>
      <c r="AA57" t="str">
        <f t="shared" si="12"/>
        <v>7-9 Years</v>
      </c>
      <c r="AB57" t="str">
        <f t="shared" si="13"/>
        <v>10-12 Years</v>
      </c>
      <c r="AC57">
        <v>33</v>
      </c>
      <c r="AD57">
        <v>1</v>
      </c>
      <c r="AE57">
        <v>2</v>
      </c>
      <c r="AF57">
        <v>1</v>
      </c>
      <c r="AG57">
        <v>3</v>
      </c>
      <c r="AH57">
        <v>4</v>
      </c>
      <c r="AI57" t="s">
        <v>41</v>
      </c>
      <c r="AJ57">
        <v>3</v>
      </c>
      <c r="AK57">
        <v>3</v>
      </c>
      <c r="AL57">
        <v>15</v>
      </c>
      <c r="AM57">
        <v>3</v>
      </c>
      <c r="AN57">
        <v>15</v>
      </c>
      <c r="AO57">
        <v>14</v>
      </c>
      <c r="AP57">
        <v>12</v>
      </c>
      <c r="AQ57" s="1">
        <v>13458</v>
      </c>
      <c r="AR57">
        <v>1</v>
      </c>
      <c r="AS57">
        <v>8</v>
      </c>
      <c r="AT57">
        <v>98</v>
      </c>
      <c r="AU57">
        <v>15146</v>
      </c>
      <c r="AV57">
        <v>80</v>
      </c>
      <c r="AW57">
        <v>0</v>
      </c>
    </row>
    <row r="58" spans="1:49" x14ac:dyDescent="0.55000000000000004">
      <c r="A58">
        <v>74</v>
      </c>
      <c r="B58" t="str">
        <f t="shared" si="16"/>
        <v>31-40 Years</v>
      </c>
      <c r="C58" t="s">
        <v>42</v>
      </c>
      <c r="D58" t="s">
        <v>43</v>
      </c>
      <c r="E58" t="s">
        <v>36</v>
      </c>
      <c r="F58" t="str">
        <f t="shared" si="0"/>
        <v>13-18 Miles</v>
      </c>
      <c r="G58" t="str">
        <f t="shared" si="1"/>
        <v>Doctor</v>
      </c>
      <c r="H58" t="s">
        <v>37</v>
      </c>
      <c r="I58" t="str">
        <f t="shared" si="2"/>
        <v>Medium</v>
      </c>
      <c r="J58" t="s">
        <v>45</v>
      </c>
      <c r="K58" t="str">
        <f t="shared" si="3"/>
        <v>High</v>
      </c>
      <c r="L58">
        <v>3</v>
      </c>
      <c r="M58" t="s">
        <v>39</v>
      </c>
      <c r="N58" t="str">
        <f t="shared" si="4"/>
        <v>Low</v>
      </c>
      <c r="O58" t="s">
        <v>47</v>
      </c>
      <c r="P58" s="4" t="str">
        <f t="shared" si="5"/>
        <v>9K-12K</v>
      </c>
      <c r="Q58">
        <v>1</v>
      </c>
      <c r="R58" t="s">
        <v>42</v>
      </c>
      <c r="S58" s="1">
        <v>22</v>
      </c>
      <c r="T58" t="str">
        <f t="shared" si="6"/>
        <v>Outstanding</v>
      </c>
      <c r="U58" t="str">
        <f t="shared" si="7"/>
        <v>Very High</v>
      </c>
      <c r="V58" t="str">
        <f t="shared" si="8"/>
        <v>9-16 Years</v>
      </c>
      <c r="W58">
        <v>3</v>
      </c>
      <c r="X58" t="str">
        <f t="shared" si="9"/>
        <v>Good</v>
      </c>
      <c r="Y58" t="str">
        <f t="shared" si="10"/>
        <v>9-16 Years</v>
      </c>
      <c r="Z58" t="str">
        <f t="shared" si="11"/>
        <v>7-9 Years</v>
      </c>
      <c r="AA58" t="str">
        <f t="shared" si="12"/>
        <v>0-3 Years</v>
      </c>
      <c r="AB58" t="str">
        <f t="shared" si="13"/>
        <v>7-9 Years</v>
      </c>
      <c r="AC58">
        <v>35</v>
      </c>
      <c r="AD58">
        <v>18</v>
      </c>
      <c r="AE58">
        <v>5</v>
      </c>
      <c r="AF58">
        <v>2</v>
      </c>
      <c r="AG58">
        <v>3</v>
      </c>
      <c r="AH58">
        <v>1</v>
      </c>
      <c r="AI58" t="s">
        <v>41</v>
      </c>
      <c r="AJ58">
        <v>4</v>
      </c>
      <c r="AK58">
        <v>4</v>
      </c>
      <c r="AL58">
        <v>9</v>
      </c>
      <c r="AM58">
        <v>2</v>
      </c>
      <c r="AN58">
        <v>9</v>
      </c>
      <c r="AO58">
        <v>8</v>
      </c>
      <c r="AP58">
        <v>8</v>
      </c>
      <c r="AQ58" s="1">
        <v>9069</v>
      </c>
      <c r="AR58">
        <v>1</v>
      </c>
      <c r="AS58">
        <v>1</v>
      </c>
      <c r="AT58">
        <v>71</v>
      </c>
      <c r="AU58">
        <v>11031</v>
      </c>
      <c r="AV58">
        <v>80</v>
      </c>
      <c r="AW58">
        <v>1</v>
      </c>
    </row>
    <row r="59" spans="1:49" x14ac:dyDescent="0.55000000000000004">
      <c r="A59">
        <v>75</v>
      </c>
      <c r="B59" t="str">
        <f t="shared" si="16"/>
        <v>31-40 Years</v>
      </c>
      <c r="C59" t="s">
        <v>42</v>
      </c>
      <c r="D59" t="s">
        <v>35</v>
      </c>
      <c r="E59" t="s">
        <v>44</v>
      </c>
      <c r="F59" t="str">
        <f t="shared" si="0"/>
        <v>19-24 Miles</v>
      </c>
      <c r="G59" t="str">
        <f t="shared" si="1"/>
        <v>Master</v>
      </c>
      <c r="H59" t="s">
        <v>50</v>
      </c>
      <c r="I59" t="str">
        <f t="shared" si="2"/>
        <v>High</v>
      </c>
      <c r="J59" t="s">
        <v>38</v>
      </c>
      <c r="K59" t="str">
        <f t="shared" si="3"/>
        <v>High</v>
      </c>
      <c r="L59">
        <v>1</v>
      </c>
      <c r="M59" t="s">
        <v>49</v>
      </c>
      <c r="N59" t="str">
        <f t="shared" si="4"/>
        <v>Low</v>
      </c>
      <c r="O59" t="s">
        <v>47</v>
      </c>
      <c r="P59" s="4" t="str">
        <f t="shared" si="5"/>
        <v>5K-8K</v>
      </c>
      <c r="Q59">
        <v>3</v>
      </c>
      <c r="R59" t="s">
        <v>34</v>
      </c>
      <c r="S59" s="1">
        <v>15</v>
      </c>
      <c r="T59" t="str">
        <f t="shared" si="6"/>
        <v>Excellent</v>
      </c>
      <c r="U59" t="str">
        <f t="shared" si="7"/>
        <v>High</v>
      </c>
      <c r="V59" t="str">
        <f t="shared" si="8"/>
        <v>0-8 Years</v>
      </c>
      <c r="W59">
        <v>3</v>
      </c>
      <c r="X59" t="str">
        <f t="shared" si="9"/>
        <v>Excellent</v>
      </c>
      <c r="Y59" t="str">
        <f t="shared" si="10"/>
        <v>0-8 Years</v>
      </c>
      <c r="Z59" t="str">
        <f t="shared" si="11"/>
        <v>0-3 Years</v>
      </c>
      <c r="AA59" t="str">
        <f t="shared" si="12"/>
        <v>0-3 Years</v>
      </c>
      <c r="AB59" t="str">
        <f t="shared" si="13"/>
        <v>0-3 Years</v>
      </c>
      <c r="AC59">
        <v>35</v>
      </c>
      <c r="AD59">
        <v>23</v>
      </c>
      <c r="AE59">
        <v>4</v>
      </c>
      <c r="AF59">
        <v>3</v>
      </c>
      <c r="AG59">
        <v>3</v>
      </c>
      <c r="AH59">
        <v>1</v>
      </c>
      <c r="AI59" t="s">
        <v>41</v>
      </c>
      <c r="AJ59">
        <v>3</v>
      </c>
      <c r="AK59">
        <v>3</v>
      </c>
      <c r="AL59">
        <v>4</v>
      </c>
      <c r="AM59">
        <v>3</v>
      </c>
      <c r="AN59">
        <v>2</v>
      </c>
      <c r="AO59">
        <v>2</v>
      </c>
      <c r="AP59">
        <v>2</v>
      </c>
      <c r="AQ59" s="1">
        <v>4014</v>
      </c>
      <c r="AR59">
        <v>1</v>
      </c>
      <c r="AS59">
        <v>2</v>
      </c>
      <c r="AT59">
        <v>30</v>
      </c>
      <c r="AU59">
        <v>16002</v>
      </c>
      <c r="AV59">
        <v>80</v>
      </c>
      <c r="AW59">
        <v>1</v>
      </c>
    </row>
    <row r="60" spans="1:49" x14ac:dyDescent="0.55000000000000004">
      <c r="A60">
        <v>76</v>
      </c>
      <c r="B60" t="str">
        <f t="shared" si="16"/>
        <v>31-40 Years</v>
      </c>
      <c r="C60" t="s">
        <v>42</v>
      </c>
      <c r="D60" t="s">
        <v>35</v>
      </c>
      <c r="E60" t="s">
        <v>44</v>
      </c>
      <c r="F60" t="str">
        <f t="shared" si="0"/>
        <v>7-12 Miles</v>
      </c>
      <c r="G60" t="str">
        <f t="shared" si="1"/>
        <v>Master</v>
      </c>
      <c r="H60" t="s">
        <v>37</v>
      </c>
      <c r="I60" t="str">
        <f t="shared" si="2"/>
        <v>Very High</v>
      </c>
      <c r="J60" t="s">
        <v>45</v>
      </c>
      <c r="K60" t="str">
        <f t="shared" si="3"/>
        <v>High</v>
      </c>
      <c r="L60">
        <v>2</v>
      </c>
      <c r="M60" t="s">
        <v>49</v>
      </c>
      <c r="N60" t="str">
        <f t="shared" si="4"/>
        <v>Very High</v>
      </c>
      <c r="O60" t="s">
        <v>51</v>
      </c>
      <c r="P60" s="4" t="str">
        <f t="shared" si="5"/>
        <v>5K-8K</v>
      </c>
      <c r="Q60">
        <v>3</v>
      </c>
      <c r="R60" t="s">
        <v>42</v>
      </c>
      <c r="S60" s="1">
        <v>22</v>
      </c>
      <c r="T60" t="str">
        <f t="shared" si="6"/>
        <v>Outstanding</v>
      </c>
      <c r="U60" t="str">
        <f t="shared" si="7"/>
        <v>Very High</v>
      </c>
      <c r="V60" t="str">
        <f t="shared" si="8"/>
        <v>9-16 Years</v>
      </c>
      <c r="W60">
        <v>3</v>
      </c>
      <c r="X60" t="str">
        <f t="shared" si="9"/>
        <v>Good</v>
      </c>
      <c r="Y60" t="str">
        <f t="shared" si="10"/>
        <v>0-8 Years</v>
      </c>
      <c r="Z60" t="str">
        <f t="shared" si="11"/>
        <v>7-9 Years</v>
      </c>
      <c r="AA60" t="str">
        <f t="shared" si="12"/>
        <v>0-3 Years</v>
      </c>
      <c r="AB60" t="str">
        <f t="shared" si="13"/>
        <v>7-9 Years</v>
      </c>
      <c r="AC60">
        <v>31</v>
      </c>
      <c r="AD60">
        <v>7</v>
      </c>
      <c r="AE60">
        <v>4</v>
      </c>
      <c r="AF60">
        <v>4</v>
      </c>
      <c r="AG60">
        <v>3</v>
      </c>
      <c r="AH60">
        <v>4</v>
      </c>
      <c r="AI60" t="s">
        <v>41</v>
      </c>
      <c r="AJ60">
        <v>4</v>
      </c>
      <c r="AK60">
        <v>4</v>
      </c>
      <c r="AL60">
        <v>10</v>
      </c>
      <c r="AM60">
        <v>2</v>
      </c>
      <c r="AN60">
        <v>7</v>
      </c>
      <c r="AO60">
        <v>7</v>
      </c>
      <c r="AP60">
        <v>7</v>
      </c>
      <c r="AQ60" s="1">
        <v>5915</v>
      </c>
      <c r="AR60">
        <v>1</v>
      </c>
      <c r="AS60">
        <v>1</v>
      </c>
      <c r="AT60">
        <v>48</v>
      </c>
      <c r="AU60">
        <v>9528</v>
      </c>
      <c r="AV60">
        <v>80</v>
      </c>
      <c r="AW60">
        <v>1</v>
      </c>
    </row>
    <row r="61" spans="1:49" x14ac:dyDescent="0.55000000000000004">
      <c r="A61">
        <v>77</v>
      </c>
      <c r="B61" t="str">
        <f t="shared" si="16"/>
        <v>31-40 Years</v>
      </c>
      <c r="C61" t="s">
        <v>42</v>
      </c>
      <c r="D61" t="s">
        <v>35</v>
      </c>
      <c r="E61" t="s">
        <v>44</v>
      </c>
      <c r="F61" t="str">
        <f t="shared" si="0"/>
        <v>1-6 Miles</v>
      </c>
      <c r="G61" t="str">
        <f t="shared" si="1"/>
        <v>Master</v>
      </c>
      <c r="H61" t="s">
        <v>37</v>
      </c>
      <c r="I61" t="str">
        <f t="shared" si="2"/>
        <v>Low</v>
      </c>
      <c r="J61" t="s">
        <v>45</v>
      </c>
      <c r="K61" t="str">
        <f t="shared" si="3"/>
        <v>Medium</v>
      </c>
      <c r="L61">
        <v>2</v>
      </c>
      <c r="M61" t="s">
        <v>52</v>
      </c>
      <c r="N61" t="str">
        <f t="shared" si="4"/>
        <v>High</v>
      </c>
      <c r="O61" t="s">
        <v>51</v>
      </c>
      <c r="P61" s="4" t="str">
        <f t="shared" si="5"/>
        <v>5K-8K</v>
      </c>
      <c r="Q61">
        <v>1</v>
      </c>
      <c r="R61" t="s">
        <v>42</v>
      </c>
      <c r="S61" s="1">
        <v>18</v>
      </c>
      <c r="T61" t="str">
        <f t="shared" si="6"/>
        <v>Excellent</v>
      </c>
      <c r="U61" t="str">
        <f t="shared" si="7"/>
        <v>High</v>
      </c>
      <c r="V61" t="str">
        <f t="shared" si="8"/>
        <v>0-8 Years</v>
      </c>
      <c r="W61">
        <v>2</v>
      </c>
      <c r="X61" t="str">
        <f t="shared" si="9"/>
        <v>Outstanding</v>
      </c>
      <c r="Y61" t="str">
        <f t="shared" si="10"/>
        <v>0-8 Years</v>
      </c>
      <c r="Z61" t="str">
        <f t="shared" si="11"/>
        <v>4-6 Years</v>
      </c>
      <c r="AA61" t="str">
        <f t="shared" si="12"/>
        <v>0-3 Years</v>
      </c>
      <c r="AB61" t="str">
        <f t="shared" si="13"/>
        <v>7-9 Years</v>
      </c>
      <c r="AC61">
        <v>37</v>
      </c>
      <c r="AD61">
        <v>1</v>
      </c>
      <c r="AE61">
        <v>4</v>
      </c>
      <c r="AF61">
        <v>1</v>
      </c>
      <c r="AG61">
        <v>2</v>
      </c>
      <c r="AH61">
        <v>3</v>
      </c>
      <c r="AI61" t="s">
        <v>41</v>
      </c>
      <c r="AJ61">
        <v>3</v>
      </c>
      <c r="AK61">
        <v>3</v>
      </c>
      <c r="AL61">
        <v>7</v>
      </c>
      <c r="AM61">
        <v>4</v>
      </c>
      <c r="AN61">
        <v>7</v>
      </c>
      <c r="AO61">
        <v>5</v>
      </c>
      <c r="AP61">
        <v>7</v>
      </c>
      <c r="AQ61" s="1">
        <v>5993</v>
      </c>
      <c r="AR61">
        <v>1</v>
      </c>
      <c r="AS61">
        <v>0</v>
      </c>
      <c r="AT61">
        <v>51</v>
      </c>
      <c r="AU61">
        <v>2689</v>
      </c>
      <c r="AV61">
        <v>80</v>
      </c>
      <c r="AW61">
        <v>1</v>
      </c>
    </row>
    <row r="62" spans="1:49" x14ac:dyDescent="0.55000000000000004">
      <c r="A62">
        <v>78</v>
      </c>
      <c r="B62" t="str">
        <f t="shared" si="16"/>
        <v>31-40 Years</v>
      </c>
      <c r="C62" t="s">
        <v>42</v>
      </c>
      <c r="D62" t="s">
        <v>35</v>
      </c>
      <c r="E62" t="s">
        <v>44</v>
      </c>
      <c r="F62" t="str">
        <f t="shared" si="0"/>
        <v>1-6 Miles</v>
      </c>
      <c r="G62" t="str">
        <f t="shared" si="1"/>
        <v>Bachelor</v>
      </c>
      <c r="H62" t="s">
        <v>50</v>
      </c>
      <c r="I62" t="str">
        <f t="shared" si="2"/>
        <v>Low</v>
      </c>
      <c r="J62" t="s">
        <v>45</v>
      </c>
      <c r="K62" t="str">
        <f t="shared" si="3"/>
        <v>High</v>
      </c>
      <c r="L62">
        <v>2</v>
      </c>
      <c r="M62" t="s">
        <v>52</v>
      </c>
      <c r="N62" t="str">
        <f t="shared" si="4"/>
        <v>Very High</v>
      </c>
      <c r="O62" t="s">
        <v>47</v>
      </c>
      <c r="P62" s="4" t="str">
        <f t="shared" si="5"/>
        <v>5K-8K</v>
      </c>
      <c r="Q62">
        <v>1</v>
      </c>
      <c r="R62" t="s">
        <v>34</v>
      </c>
      <c r="S62" s="1">
        <v>22</v>
      </c>
      <c r="T62" t="str">
        <f t="shared" si="6"/>
        <v>Outstanding</v>
      </c>
      <c r="U62" t="str">
        <f t="shared" si="7"/>
        <v>Medium</v>
      </c>
      <c r="V62" t="str">
        <f t="shared" si="8"/>
        <v>9-16 Years</v>
      </c>
      <c r="W62">
        <v>3</v>
      </c>
      <c r="X62" t="str">
        <f t="shared" si="9"/>
        <v>Excellent</v>
      </c>
      <c r="Y62" t="str">
        <f t="shared" si="10"/>
        <v>9-16 Years</v>
      </c>
      <c r="Z62" t="str">
        <f t="shared" si="11"/>
        <v>7-9 Years</v>
      </c>
      <c r="AA62" t="str">
        <f t="shared" si="12"/>
        <v>7-9 Years</v>
      </c>
      <c r="AB62" t="str">
        <f t="shared" si="13"/>
        <v>7-9 Years</v>
      </c>
      <c r="AC62">
        <v>32</v>
      </c>
      <c r="AD62">
        <v>1</v>
      </c>
      <c r="AE62">
        <v>3</v>
      </c>
      <c r="AF62">
        <v>1</v>
      </c>
      <c r="AG62">
        <v>3</v>
      </c>
      <c r="AH62">
        <v>4</v>
      </c>
      <c r="AI62" t="s">
        <v>41</v>
      </c>
      <c r="AJ62">
        <v>4</v>
      </c>
      <c r="AK62">
        <v>2</v>
      </c>
      <c r="AL62">
        <v>9</v>
      </c>
      <c r="AM62">
        <v>3</v>
      </c>
      <c r="AN62">
        <v>9</v>
      </c>
      <c r="AO62">
        <v>8</v>
      </c>
      <c r="AP62">
        <v>8</v>
      </c>
      <c r="AQ62" s="1">
        <v>6162</v>
      </c>
      <c r="AR62">
        <v>1</v>
      </c>
      <c r="AS62">
        <v>7</v>
      </c>
      <c r="AT62">
        <v>33</v>
      </c>
      <c r="AU62">
        <v>10877</v>
      </c>
      <c r="AV62">
        <v>80</v>
      </c>
      <c r="AW62">
        <v>1</v>
      </c>
    </row>
    <row r="63" spans="1:49" x14ac:dyDescent="0.55000000000000004">
      <c r="A63">
        <v>79</v>
      </c>
      <c r="B63" t="str">
        <f t="shared" si="16"/>
        <v>31-40 Years</v>
      </c>
      <c r="C63" t="s">
        <v>42</v>
      </c>
      <c r="D63" t="s">
        <v>43</v>
      </c>
      <c r="E63" t="s">
        <v>44</v>
      </c>
      <c r="F63" t="str">
        <f t="shared" si="0"/>
        <v>25-30 Miles</v>
      </c>
      <c r="G63" t="str">
        <f t="shared" si="1"/>
        <v>Doctor</v>
      </c>
      <c r="H63" t="s">
        <v>37</v>
      </c>
      <c r="I63" t="str">
        <f t="shared" si="2"/>
        <v>Very High</v>
      </c>
      <c r="J63" t="s">
        <v>38</v>
      </c>
      <c r="K63" t="str">
        <f t="shared" si="3"/>
        <v>High</v>
      </c>
      <c r="L63">
        <v>2</v>
      </c>
      <c r="M63" t="s">
        <v>49</v>
      </c>
      <c r="N63" t="str">
        <f t="shared" si="4"/>
        <v>Very High</v>
      </c>
      <c r="O63" t="s">
        <v>40</v>
      </c>
      <c r="P63" s="4" t="str">
        <f t="shared" si="5"/>
        <v>1K-4K</v>
      </c>
      <c r="Q63">
        <v>1</v>
      </c>
      <c r="R63" t="s">
        <v>42</v>
      </c>
      <c r="S63" s="1">
        <v>11</v>
      </c>
      <c r="T63" t="str">
        <f t="shared" si="6"/>
        <v>Excellent</v>
      </c>
      <c r="U63" t="str">
        <f t="shared" si="7"/>
        <v>Very High</v>
      </c>
      <c r="V63" t="str">
        <f t="shared" si="8"/>
        <v>9-16 Years</v>
      </c>
      <c r="W63">
        <v>2</v>
      </c>
      <c r="X63" t="str">
        <f t="shared" si="9"/>
        <v>Excellent</v>
      </c>
      <c r="Y63" t="str">
        <f t="shared" si="10"/>
        <v>9-16 Years</v>
      </c>
      <c r="Z63" t="str">
        <f t="shared" si="11"/>
        <v>0-3 Years</v>
      </c>
      <c r="AA63" t="str">
        <f t="shared" si="12"/>
        <v>7-9 Years</v>
      </c>
      <c r="AB63" t="str">
        <f t="shared" si="13"/>
        <v>7-9 Years</v>
      </c>
      <c r="AC63">
        <v>38</v>
      </c>
      <c r="AD63">
        <v>29</v>
      </c>
      <c r="AE63">
        <v>5</v>
      </c>
      <c r="AF63">
        <v>4</v>
      </c>
      <c r="AG63">
        <v>3</v>
      </c>
      <c r="AH63">
        <v>4</v>
      </c>
      <c r="AI63" t="s">
        <v>41</v>
      </c>
      <c r="AJ63">
        <v>3</v>
      </c>
      <c r="AK63">
        <v>4</v>
      </c>
      <c r="AL63">
        <v>10</v>
      </c>
      <c r="AM63">
        <v>3</v>
      </c>
      <c r="AN63">
        <v>10</v>
      </c>
      <c r="AO63">
        <v>3</v>
      </c>
      <c r="AP63">
        <v>9</v>
      </c>
      <c r="AQ63" s="1">
        <v>2406</v>
      </c>
      <c r="AR63">
        <v>1</v>
      </c>
      <c r="AS63">
        <v>9</v>
      </c>
      <c r="AT63">
        <v>50</v>
      </c>
      <c r="AU63">
        <v>5456</v>
      </c>
      <c r="AV63">
        <v>80</v>
      </c>
      <c r="AW63">
        <v>0</v>
      </c>
    </row>
    <row r="64" spans="1:49" x14ac:dyDescent="0.55000000000000004">
      <c r="A64">
        <v>80</v>
      </c>
      <c r="B64" t="str">
        <f t="shared" si="16"/>
        <v>41-50 Years</v>
      </c>
      <c r="C64" t="s">
        <v>42</v>
      </c>
      <c r="D64" t="s">
        <v>35</v>
      </c>
      <c r="E64" t="s">
        <v>44</v>
      </c>
      <c r="F64" t="str">
        <f t="shared" si="0"/>
        <v>7-12 Miles</v>
      </c>
      <c r="G64" t="str">
        <f t="shared" si="1"/>
        <v>College</v>
      </c>
      <c r="H64" t="s">
        <v>50</v>
      </c>
      <c r="I64" t="str">
        <f t="shared" si="2"/>
        <v>Medium</v>
      </c>
      <c r="J64" t="s">
        <v>38</v>
      </c>
      <c r="K64" t="str">
        <f t="shared" si="3"/>
        <v>Medium</v>
      </c>
      <c r="L64">
        <v>5</v>
      </c>
      <c r="M64" t="s">
        <v>57</v>
      </c>
      <c r="N64" t="str">
        <f t="shared" si="4"/>
        <v>High</v>
      </c>
      <c r="O64" t="s">
        <v>51</v>
      </c>
      <c r="P64" s="4" t="str">
        <f t="shared" si="5"/>
        <v>17K-20K</v>
      </c>
      <c r="Q64">
        <v>5</v>
      </c>
      <c r="R64" t="s">
        <v>34</v>
      </c>
      <c r="S64" s="1">
        <v>12</v>
      </c>
      <c r="T64" t="str">
        <f t="shared" si="6"/>
        <v>Excellent</v>
      </c>
      <c r="U64" t="str">
        <f t="shared" si="7"/>
        <v>Very High</v>
      </c>
      <c r="V64" t="str">
        <f t="shared" si="8"/>
        <v>25-32 Years</v>
      </c>
      <c r="W64">
        <v>2</v>
      </c>
      <c r="X64" t="str">
        <f t="shared" si="9"/>
        <v>Good</v>
      </c>
      <c r="Y64" t="str">
        <f t="shared" si="10"/>
        <v>25-32 Years</v>
      </c>
      <c r="Z64" t="str">
        <f t="shared" si="11"/>
        <v>0-3 Years</v>
      </c>
      <c r="AA64" t="str">
        <f t="shared" si="12"/>
        <v>13-15 Years</v>
      </c>
      <c r="AB64" t="str">
        <f t="shared" si="13"/>
        <v>7-9 Years</v>
      </c>
      <c r="AC64">
        <v>50</v>
      </c>
      <c r="AD64">
        <v>7</v>
      </c>
      <c r="AE64">
        <v>2</v>
      </c>
      <c r="AF64">
        <v>2</v>
      </c>
      <c r="AG64">
        <v>2</v>
      </c>
      <c r="AH64">
        <v>3</v>
      </c>
      <c r="AI64" t="s">
        <v>41</v>
      </c>
      <c r="AJ64">
        <v>3</v>
      </c>
      <c r="AK64">
        <v>4</v>
      </c>
      <c r="AL64">
        <v>29</v>
      </c>
      <c r="AM64">
        <v>2</v>
      </c>
      <c r="AN64">
        <v>27</v>
      </c>
      <c r="AO64">
        <v>3</v>
      </c>
      <c r="AP64">
        <v>8</v>
      </c>
      <c r="AQ64" s="1">
        <v>18740</v>
      </c>
      <c r="AR64">
        <v>1</v>
      </c>
      <c r="AS64">
        <v>13</v>
      </c>
      <c r="AT64">
        <v>43</v>
      </c>
      <c r="AU64">
        <v>16701</v>
      </c>
      <c r="AV64">
        <v>80</v>
      </c>
      <c r="AW64">
        <v>1</v>
      </c>
    </row>
    <row r="65" spans="1:49" x14ac:dyDescent="0.55000000000000004">
      <c r="A65">
        <v>81</v>
      </c>
      <c r="B65" t="str">
        <f>IF(AC65&gt;50,"51-60 Years",IF(AC65&gt;40,"41-50 Years",IF(AC65&gt;30,"31-40 Years",IF(AC65&gt;20,"21-30 Years","18-20 Years"))))</f>
        <v>51-60 Years</v>
      </c>
      <c r="C65" t="s">
        <v>42</v>
      </c>
      <c r="D65" t="s">
        <v>35</v>
      </c>
      <c r="E65" t="s">
        <v>36</v>
      </c>
      <c r="F65" t="str">
        <f t="shared" si="0"/>
        <v>25-30 Miles</v>
      </c>
      <c r="G65" t="str">
        <f t="shared" si="1"/>
        <v>Bachelor</v>
      </c>
      <c r="H65" t="s">
        <v>37</v>
      </c>
      <c r="I65" t="str">
        <f t="shared" si="2"/>
        <v>Low</v>
      </c>
      <c r="J65" t="s">
        <v>38</v>
      </c>
      <c r="K65" t="str">
        <f t="shared" si="3"/>
        <v>High</v>
      </c>
      <c r="L65">
        <v>3</v>
      </c>
      <c r="M65" t="s">
        <v>39</v>
      </c>
      <c r="N65" t="str">
        <f t="shared" si="4"/>
        <v>Low</v>
      </c>
      <c r="O65" t="s">
        <v>40</v>
      </c>
      <c r="P65" s="4" t="str">
        <f t="shared" si="5"/>
        <v>5K-8K</v>
      </c>
      <c r="Q65">
        <v>7</v>
      </c>
      <c r="R65" t="s">
        <v>42</v>
      </c>
      <c r="S65" s="1">
        <v>11</v>
      </c>
      <c r="T65" t="str">
        <f t="shared" si="6"/>
        <v>Excellent</v>
      </c>
      <c r="U65" t="str">
        <f t="shared" si="7"/>
        <v>Very High</v>
      </c>
      <c r="V65" t="str">
        <f t="shared" si="8"/>
        <v>25-32 Years</v>
      </c>
      <c r="W65">
        <v>3</v>
      </c>
      <c r="X65" t="str">
        <f t="shared" si="9"/>
        <v>Good</v>
      </c>
      <c r="Y65" t="str">
        <f t="shared" si="10"/>
        <v>17-24 Years</v>
      </c>
      <c r="Z65" t="str">
        <f t="shared" si="11"/>
        <v>16-18 Years</v>
      </c>
      <c r="AA65" t="str">
        <f t="shared" si="12"/>
        <v>7-9 Years</v>
      </c>
      <c r="AB65" t="str">
        <f t="shared" si="13"/>
        <v>7-9 Years</v>
      </c>
      <c r="AC65">
        <v>59</v>
      </c>
      <c r="AD65">
        <v>25</v>
      </c>
      <c r="AE65">
        <v>3</v>
      </c>
      <c r="AF65">
        <v>1</v>
      </c>
      <c r="AG65">
        <v>3</v>
      </c>
      <c r="AH65">
        <v>1</v>
      </c>
      <c r="AI65" t="s">
        <v>41</v>
      </c>
      <c r="AJ65">
        <v>3</v>
      </c>
      <c r="AK65">
        <v>4</v>
      </c>
      <c r="AL65">
        <v>28</v>
      </c>
      <c r="AM65">
        <v>2</v>
      </c>
      <c r="AN65">
        <v>21</v>
      </c>
      <c r="AO65">
        <v>16</v>
      </c>
      <c r="AP65">
        <v>9</v>
      </c>
      <c r="AQ65" s="1">
        <v>7637</v>
      </c>
      <c r="AR65">
        <v>1</v>
      </c>
      <c r="AS65">
        <v>7</v>
      </c>
      <c r="AT65">
        <v>99</v>
      </c>
      <c r="AU65">
        <v>2354</v>
      </c>
      <c r="AV65">
        <v>80</v>
      </c>
      <c r="AW65">
        <v>0</v>
      </c>
    </row>
    <row r="66" spans="1:49" x14ac:dyDescent="0.55000000000000004">
      <c r="A66">
        <v>83</v>
      </c>
      <c r="B66" t="str">
        <f>IF(AC66&gt;50,"51+ Years",IF(AC66&gt;40,"41-50 Years",IF(AC66&gt;30,"31-40 Years",IF(AC66&gt;20,"21-30 Years","18-20 Years"))))</f>
        <v>31-40 Years</v>
      </c>
      <c r="C66" t="s">
        <v>42</v>
      </c>
      <c r="D66" t="s">
        <v>35</v>
      </c>
      <c r="E66" t="s">
        <v>44</v>
      </c>
      <c r="F66" t="str">
        <f t="shared" ref="F66:F129" si="17">IF(AD66&gt;24,"25-30 Miles",IF(AD66&gt;18,"19-24 Miles",IF(AD66&gt;12,"13-18 Miles",IF(AD66&gt;6,"7-12 Miles","1-6 Miles"))))</f>
        <v>7-12 Miles</v>
      </c>
      <c r="G66" t="str">
        <f t="shared" ref="G66:G129" si="18">IF(AE66=1,"Below College",IF(AE66=2,"College",IF(AE66=3,"Bachelor",IF(AE66=4,"Master","Doctor"))))</f>
        <v>Bachelor</v>
      </c>
      <c r="H66" t="s">
        <v>59</v>
      </c>
      <c r="I66" t="str">
        <f t="shared" ref="I66:I129" si="19">IF(AF66=1,"Low",IF(AF66=2,"Medium",IF(AF66=3,"High","Very High")))</f>
        <v>High</v>
      </c>
      <c r="J66" t="s">
        <v>38</v>
      </c>
      <c r="K66" t="str">
        <f t="shared" ref="K66:K129" si="20">IF(AG66=1,"Low",IF(AG66=2,"Medium",IF(AG66=3,"High","Very High")))</f>
        <v>High</v>
      </c>
      <c r="L66">
        <v>3</v>
      </c>
      <c r="M66" t="s">
        <v>53</v>
      </c>
      <c r="N66" t="str">
        <f t="shared" ref="N66:N129" si="21">IF(AH66=1,"Low",IF(AH66=2,"Medium",IF(AH66=3,"High","Very High")))</f>
        <v>High</v>
      </c>
      <c r="O66" t="s">
        <v>51</v>
      </c>
      <c r="P66" s="4" t="str">
        <f t="shared" ref="P66:P129" si="22">IF(AQ66&gt;16000,"17K-20K",IF(AQ66&gt;12000,"13K-16K",IF(AQ66&gt;8000,"9K-12K",IF(AQ66&gt;4000,"5K-8K","1K-4K"))))</f>
        <v>9K-12K</v>
      </c>
      <c r="Q66">
        <v>1</v>
      </c>
      <c r="R66" t="s">
        <v>42</v>
      </c>
      <c r="S66" s="1">
        <v>13</v>
      </c>
      <c r="T66" t="str">
        <f t="shared" ref="T66:T129" si="23">IF(AJ66=1,"Bad",IF(AJ66=2,"Good",IF(AJ66=3,"Excellent","Outstanding")))</f>
        <v>Excellent</v>
      </c>
      <c r="U66" t="str">
        <f t="shared" ref="U66:U129" si="24">IF(AK66=1,"Low",IF(AK66=2,"Medium",IF(AK66=3,"High","Very High")))</f>
        <v>Medium</v>
      </c>
      <c r="V66" t="str">
        <f t="shared" ref="V66:V129" si="25">IF(AL66&gt;32,"33-40 Years",IF(AL66&gt;24,"25-32 Years",IF(AL66&gt;16,"17-24 Years",IF(AL66&gt;8,"9-16 Years","0-8 Years"))))</f>
        <v>17-24 Years</v>
      </c>
      <c r="W66">
        <v>2</v>
      </c>
      <c r="X66" t="str">
        <f t="shared" ref="X66:X129" si="26">IF(AM66=1,"Bad",IF(AM66=2,"Good",IF(AM66=3,"Excellent","Outstanding")))</f>
        <v>Excellent</v>
      </c>
      <c r="Y66" t="str">
        <f t="shared" ref="Y66:Y129" si="27">IF(AN66&gt;32,"33-40 Years",IF(AN66&gt;24,"25-32 Years",IF(AN66&gt;16,"17-24 Years",IF(AN66&gt;8,"9-16 Years","0-8 Years"))))</f>
        <v>17-24 Years</v>
      </c>
      <c r="Z66" t="str">
        <f t="shared" ref="Z66:Z129" si="28">IF(AO66&gt;15,"16-18 Years",IF(AO66&gt;12,"13-15 Years",IF(AO66&gt;9,"10-12 Years",IF(AO66&gt;6,"7-9 Years",IF(AO66&gt;3,"4-6 Years","0-3 Years")))))</f>
        <v>13-15 Years</v>
      </c>
      <c r="AA66" t="str">
        <f t="shared" ref="AA66:AA129" si="29">IF(AS66&gt;12,"13-15 Years",IF(AS66&gt;9,"10-12 Years",IF(AS66&gt;6,"7-9 Years",IF(AS66&gt;3,"4-6 Years","0-3 Years"))))</f>
        <v>10-12 Years</v>
      </c>
      <c r="AB66" t="str">
        <f t="shared" ref="AB66:AB129" si="30">IF(AP66&gt;15,"16-18 Years",IF(AP66&gt;12,"13-15 Years",IF(AP66&gt;9,"10-12 Years",IF(AP66&gt;6,"7-9 Years",IF(AP66&gt;3,"4-6 Years","0-3 Years")))))</f>
        <v>7-9 Years</v>
      </c>
      <c r="AC66">
        <v>36</v>
      </c>
      <c r="AD66">
        <v>8</v>
      </c>
      <c r="AE66">
        <v>3</v>
      </c>
      <c r="AF66">
        <v>3</v>
      </c>
      <c r="AG66">
        <v>3</v>
      </c>
      <c r="AH66">
        <v>3</v>
      </c>
      <c r="AI66" t="s">
        <v>41</v>
      </c>
      <c r="AJ66">
        <v>3</v>
      </c>
      <c r="AK66">
        <v>2</v>
      </c>
      <c r="AL66">
        <v>17</v>
      </c>
      <c r="AM66">
        <v>3</v>
      </c>
      <c r="AN66">
        <v>17</v>
      </c>
      <c r="AO66">
        <v>14</v>
      </c>
      <c r="AP66">
        <v>8</v>
      </c>
      <c r="AQ66" s="1">
        <v>10096</v>
      </c>
      <c r="AR66">
        <v>1</v>
      </c>
      <c r="AS66">
        <v>12</v>
      </c>
      <c r="AT66">
        <v>59</v>
      </c>
      <c r="AU66">
        <v>8202</v>
      </c>
      <c r="AV66">
        <v>80</v>
      </c>
      <c r="AW66">
        <v>3</v>
      </c>
    </row>
    <row r="67" spans="1:49" x14ac:dyDescent="0.55000000000000004">
      <c r="A67">
        <v>84</v>
      </c>
      <c r="B67" t="str">
        <f>IF(AC67&gt;50,"51-60 Years",IF(AC67&gt;40,"41-50 Years",IF(AC67&gt;30,"31-40 Years",IF(AC67&gt;20,"21-30 Years","18-20 Years"))))</f>
        <v>51-60 Years</v>
      </c>
      <c r="C67" t="s">
        <v>42</v>
      </c>
      <c r="D67" t="s">
        <v>35</v>
      </c>
      <c r="E67" t="s">
        <v>44</v>
      </c>
      <c r="F67" t="str">
        <f t="shared" si="17"/>
        <v>7-12 Miles</v>
      </c>
      <c r="G67" t="str">
        <f t="shared" si="18"/>
        <v>Bachelor</v>
      </c>
      <c r="H67" t="s">
        <v>50</v>
      </c>
      <c r="I67" t="str">
        <f t="shared" si="19"/>
        <v>Very High</v>
      </c>
      <c r="J67" t="s">
        <v>38</v>
      </c>
      <c r="K67" t="str">
        <f t="shared" si="20"/>
        <v>High</v>
      </c>
      <c r="L67">
        <v>4</v>
      </c>
      <c r="M67" t="s">
        <v>55</v>
      </c>
      <c r="N67" t="str">
        <f t="shared" si="21"/>
        <v>High</v>
      </c>
      <c r="O67" t="s">
        <v>51</v>
      </c>
      <c r="P67" s="4" t="str">
        <f t="shared" si="22"/>
        <v>13K-16K</v>
      </c>
      <c r="Q67">
        <v>2</v>
      </c>
      <c r="R67" t="s">
        <v>34</v>
      </c>
      <c r="S67" s="1">
        <v>14</v>
      </c>
      <c r="T67" t="str">
        <f t="shared" si="23"/>
        <v>Excellent</v>
      </c>
      <c r="U67" t="str">
        <f t="shared" si="24"/>
        <v>High</v>
      </c>
      <c r="V67" t="str">
        <f t="shared" si="25"/>
        <v>17-24 Years</v>
      </c>
      <c r="W67">
        <v>2</v>
      </c>
      <c r="X67" t="str">
        <f t="shared" si="26"/>
        <v>Excellent</v>
      </c>
      <c r="Y67" t="str">
        <f t="shared" si="27"/>
        <v>0-8 Years</v>
      </c>
      <c r="Z67" t="str">
        <f t="shared" si="28"/>
        <v>0-3 Years</v>
      </c>
      <c r="AA67" t="str">
        <f t="shared" si="29"/>
        <v>0-3 Years</v>
      </c>
      <c r="AB67" t="str">
        <f t="shared" si="30"/>
        <v>0-3 Years</v>
      </c>
      <c r="AC67">
        <v>55</v>
      </c>
      <c r="AD67">
        <v>8</v>
      </c>
      <c r="AE67">
        <v>3</v>
      </c>
      <c r="AF67">
        <v>4</v>
      </c>
      <c r="AG67">
        <v>3</v>
      </c>
      <c r="AH67">
        <v>3</v>
      </c>
      <c r="AI67" t="s">
        <v>41</v>
      </c>
      <c r="AJ67">
        <v>3</v>
      </c>
      <c r="AK67">
        <v>3</v>
      </c>
      <c r="AL67">
        <v>21</v>
      </c>
      <c r="AM67">
        <v>3</v>
      </c>
      <c r="AN67">
        <v>5</v>
      </c>
      <c r="AO67">
        <v>0</v>
      </c>
      <c r="AP67">
        <v>2</v>
      </c>
      <c r="AQ67" s="1">
        <v>14756</v>
      </c>
      <c r="AR67">
        <v>1</v>
      </c>
      <c r="AS67">
        <v>0</v>
      </c>
      <c r="AT67">
        <v>33</v>
      </c>
      <c r="AU67">
        <v>19730</v>
      </c>
      <c r="AV67">
        <v>80</v>
      </c>
      <c r="AW67">
        <v>3</v>
      </c>
    </row>
    <row r="68" spans="1:49" x14ac:dyDescent="0.55000000000000004">
      <c r="A68">
        <v>85</v>
      </c>
      <c r="B68" t="str">
        <f>IF(AC68&gt;50,"51+ Years",IF(AC68&gt;40,"41-50 Years",IF(AC68&gt;30,"31-40 Years",IF(AC68&gt;20,"21-30 Years","18-20 Years"))))</f>
        <v>31-40 Years</v>
      </c>
      <c r="C68" t="s">
        <v>42</v>
      </c>
      <c r="D68" t="s">
        <v>43</v>
      </c>
      <c r="E68" t="s">
        <v>44</v>
      </c>
      <c r="F68" t="str">
        <f t="shared" si="17"/>
        <v>7-12 Miles</v>
      </c>
      <c r="G68" t="str">
        <f t="shared" si="18"/>
        <v>Bachelor</v>
      </c>
      <c r="H68" t="s">
        <v>37</v>
      </c>
      <c r="I68" t="str">
        <f t="shared" si="19"/>
        <v>Medium</v>
      </c>
      <c r="J68" t="s">
        <v>45</v>
      </c>
      <c r="K68" t="str">
        <f t="shared" si="20"/>
        <v>Medium</v>
      </c>
      <c r="L68">
        <v>2</v>
      </c>
      <c r="M68" t="s">
        <v>52</v>
      </c>
      <c r="N68" t="str">
        <f t="shared" si="21"/>
        <v>Medium</v>
      </c>
      <c r="O68" t="s">
        <v>40</v>
      </c>
      <c r="P68" s="4" t="str">
        <f t="shared" si="22"/>
        <v>5K-8K</v>
      </c>
      <c r="Q68">
        <v>1</v>
      </c>
      <c r="R68" t="s">
        <v>42</v>
      </c>
      <c r="S68" s="1">
        <v>13</v>
      </c>
      <c r="T68" t="str">
        <f t="shared" si="23"/>
        <v>Excellent</v>
      </c>
      <c r="U68" t="str">
        <f t="shared" si="24"/>
        <v>High</v>
      </c>
      <c r="V68" t="str">
        <f t="shared" si="25"/>
        <v>0-8 Years</v>
      </c>
      <c r="W68">
        <v>3</v>
      </c>
      <c r="X68" t="str">
        <f t="shared" si="26"/>
        <v>Excellent</v>
      </c>
      <c r="Y68" t="str">
        <f t="shared" si="27"/>
        <v>0-8 Years</v>
      </c>
      <c r="Z68" t="str">
        <f t="shared" si="28"/>
        <v>4-6 Years</v>
      </c>
      <c r="AA68" t="str">
        <f t="shared" si="29"/>
        <v>0-3 Years</v>
      </c>
      <c r="AB68" t="str">
        <f t="shared" si="30"/>
        <v>0-3 Years</v>
      </c>
      <c r="AC68">
        <v>36</v>
      </c>
      <c r="AD68">
        <v>11</v>
      </c>
      <c r="AE68">
        <v>3</v>
      </c>
      <c r="AF68">
        <v>2</v>
      </c>
      <c r="AG68">
        <v>2</v>
      </c>
      <c r="AH68">
        <v>2</v>
      </c>
      <c r="AI68" t="s">
        <v>41</v>
      </c>
      <c r="AJ68">
        <v>3</v>
      </c>
      <c r="AK68">
        <v>3</v>
      </c>
      <c r="AL68">
        <v>6</v>
      </c>
      <c r="AM68">
        <v>3</v>
      </c>
      <c r="AN68">
        <v>6</v>
      </c>
      <c r="AO68">
        <v>5</v>
      </c>
      <c r="AP68">
        <v>3</v>
      </c>
      <c r="AQ68" s="1">
        <v>6499</v>
      </c>
      <c r="AR68">
        <v>1</v>
      </c>
      <c r="AS68">
        <v>0</v>
      </c>
      <c r="AT68">
        <v>95</v>
      </c>
      <c r="AU68">
        <v>22656</v>
      </c>
      <c r="AV68">
        <v>80</v>
      </c>
      <c r="AW68">
        <v>0</v>
      </c>
    </row>
    <row r="69" spans="1:49" x14ac:dyDescent="0.55000000000000004">
      <c r="A69">
        <v>86</v>
      </c>
      <c r="B69" t="str">
        <f>IF(AC69&gt;50,"51+ Years",IF(AC69&gt;40,"41-50 Years",IF(AC69&gt;30,"31-40 Years",IF(AC69&gt;20,"21-30 Years","18-20 Years"))))</f>
        <v>41-50 Years</v>
      </c>
      <c r="C69" t="s">
        <v>42</v>
      </c>
      <c r="D69" t="s">
        <v>35</v>
      </c>
      <c r="E69" t="s">
        <v>44</v>
      </c>
      <c r="F69" t="str">
        <f t="shared" si="17"/>
        <v>7-12 Miles</v>
      </c>
      <c r="G69" t="str">
        <f t="shared" si="18"/>
        <v>Bachelor</v>
      </c>
      <c r="H69" t="s">
        <v>37</v>
      </c>
      <c r="I69" t="str">
        <f t="shared" si="19"/>
        <v>Medium</v>
      </c>
      <c r="J69" t="s">
        <v>45</v>
      </c>
      <c r="K69" t="str">
        <f t="shared" si="20"/>
        <v>High</v>
      </c>
      <c r="L69">
        <v>3</v>
      </c>
      <c r="M69" t="s">
        <v>46</v>
      </c>
      <c r="N69" t="str">
        <f t="shared" si="21"/>
        <v>Low</v>
      </c>
      <c r="O69" t="s">
        <v>51</v>
      </c>
      <c r="P69" s="4" t="str">
        <f t="shared" si="22"/>
        <v>9K-12K</v>
      </c>
      <c r="Q69">
        <v>2</v>
      </c>
      <c r="R69" t="s">
        <v>42</v>
      </c>
      <c r="S69" s="1">
        <v>17</v>
      </c>
      <c r="T69" t="str">
        <f t="shared" si="23"/>
        <v>Excellent</v>
      </c>
      <c r="U69" t="str">
        <f t="shared" si="24"/>
        <v>High</v>
      </c>
      <c r="V69" t="str">
        <f t="shared" si="25"/>
        <v>25-32 Years</v>
      </c>
      <c r="W69">
        <v>2</v>
      </c>
      <c r="X69" t="str">
        <f t="shared" si="26"/>
        <v>Excellent</v>
      </c>
      <c r="Y69" t="str">
        <f t="shared" si="27"/>
        <v>0-8 Years</v>
      </c>
      <c r="Z69" t="str">
        <f t="shared" si="28"/>
        <v>0-3 Years</v>
      </c>
      <c r="AA69" t="str">
        <f t="shared" si="29"/>
        <v>0-3 Years</v>
      </c>
      <c r="AB69" t="str">
        <f t="shared" si="30"/>
        <v>0-3 Years</v>
      </c>
      <c r="AC69">
        <v>45</v>
      </c>
      <c r="AD69">
        <v>7</v>
      </c>
      <c r="AE69">
        <v>3</v>
      </c>
      <c r="AF69">
        <v>2</v>
      </c>
      <c r="AG69">
        <v>3</v>
      </c>
      <c r="AH69">
        <v>1</v>
      </c>
      <c r="AI69" t="s">
        <v>41</v>
      </c>
      <c r="AJ69">
        <v>3</v>
      </c>
      <c r="AK69">
        <v>3</v>
      </c>
      <c r="AL69">
        <v>25</v>
      </c>
      <c r="AM69">
        <v>3</v>
      </c>
      <c r="AN69">
        <v>1</v>
      </c>
      <c r="AO69">
        <v>0</v>
      </c>
      <c r="AP69">
        <v>0</v>
      </c>
      <c r="AQ69" s="1">
        <v>9724</v>
      </c>
      <c r="AR69">
        <v>1</v>
      </c>
      <c r="AS69">
        <v>0</v>
      </c>
      <c r="AT69">
        <v>59</v>
      </c>
      <c r="AU69">
        <v>18787</v>
      </c>
      <c r="AV69">
        <v>80</v>
      </c>
      <c r="AW69">
        <v>1</v>
      </c>
    </row>
    <row r="70" spans="1:49" x14ac:dyDescent="0.55000000000000004">
      <c r="A70">
        <v>88</v>
      </c>
      <c r="B70" t="str">
        <f>IF(AC70&gt;50,"51+ Years",IF(AC70&gt;40,"41-50 Years",IF(AC70&gt;30,"31-40 Years",IF(AC70&gt;20,"21-30 Years","18-20 Years"))))</f>
        <v>31-40 Years</v>
      </c>
      <c r="C70" t="s">
        <v>42</v>
      </c>
      <c r="D70" t="s">
        <v>43</v>
      </c>
      <c r="E70" t="s">
        <v>44</v>
      </c>
      <c r="F70" t="str">
        <f t="shared" si="17"/>
        <v>1-6 Miles</v>
      </c>
      <c r="G70" t="str">
        <f t="shared" si="18"/>
        <v>Bachelor</v>
      </c>
      <c r="H70" t="s">
        <v>50</v>
      </c>
      <c r="I70" t="str">
        <f t="shared" si="19"/>
        <v>Medium</v>
      </c>
      <c r="J70" t="s">
        <v>45</v>
      </c>
      <c r="K70" t="str">
        <f t="shared" si="20"/>
        <v>High</v>
      </c>
      <c r="L70">
        <v>1</v>
      </c>
      <c r="M70" t="s">
        <v>46</v>
      </c>
      <c r="N70" t="str">
        <f t="shared" si="21"/>
        <v>Low</v>
      </c>
      <c r="O70" t="s">
        <v>47</v>
      </c>
      <c r="P70" s="4" t="str">
        <f t="shared" si="22"/>
        <v>1K-4K</v>
      </c>
      <c r="Q70">
        <v>4</v>
      </c>
      <c r="R70" t="s">
        <v>42</v>
      </c>
      <c r="S70" s="1">
        <v>13</v>
      </c>
      <c r="T70" t="str">
        <f t="shared" si="23"/>
        <v>Excellent</v>
      </c>
      <c r="U70" t="str">
        <f t="shared" si="24"/>
        <v>Very High</v>
      </c>
      <c r="V70" t="str">
        <f t="shared" si="25"/>
        <v>0-8 Years</v>
      </c>
      <c r="W70">
        <v>2</v>
      </c>
      <c r="X70" t="str">
        <f t="shared" si="26"/>
        <v>Good</v>
      </c>
      <c r="Y70" t="str">
        <f t="shared" si="27"/>
        <v>0-8 Years</v>
      </c>
      <c r="Z70" t="str">
        <f t="shared" si="28"/>
        <v>0-3 Years</v>
      </c>
      <c r="AA70" t="str">
        <f t="shared" si="29"/>
        <v>0-3 Years</v>
      </c>
      <c r="AB70" t="str">
        <f t="shared" si="30"/>
        <v>0-3 Years</v>
      </c>
      <c r="AC70">
        <v>35</v>
      </c>
      <c r="AD70">
        <v>1</v>
      </c>
      <c r="AE70">
        <v>3</v>
      </c>
      <c r="AF70">
        <v>2</v>
      </c>
      <c r="AG70">
        <v>3</v>
      </c>
      <c r="AH70">
        <v>1</v>
      </c>
      <c r="AI70" t="s">
        <v>41</v>
      </c>
      <c r="AJ70">
        <v>3</v>
      </c>
      <c r="AK70">
        <v>4</v>
      </c>
      <c r="AL70">
        <v>5</v>
      </c>
      <c r="AM70">
        <v>2</v>
      </c>
      <c r="AN70">
        <v>3</v>
      </c>
      <c r="AO70">
        <v>2</v>
      </c>
      <c r="AP70">
        <v>2</v>
      </c>
      <c r="AQ70" s="1">
        <v>2194</v>
      </c>
      <c r="AR70">
        <v>1</v>
      </c>
      <c r="AS70">
        <v>1</v>
      </c>
      <c r="AT70">
        <v>79</v>
      </c>
      <c r="AU70">
        <v>5868</v>
      </c>
      <c r="AV70">
        <v>80</v>
      </c>
      <c r="AW70">
        <v>1</v>
      </c>
    </row>
    <row r="71" spans="1:49" x14ac:dyDescent="0.55000000000000004">
      <c r="A71">
        <v>90</v>
      </c>
      <c r="B71" t="str">
        <f>IF(AC71&gt;50,"51+ Years",IF(AC71&gt;40,"41-50 Years",IF(AC71&gt;30,"31-40 Years",IF(AC71&gt;20,"21-30 Years","18-20 Years"))))</f>
        <v>31-40 Years</v>
      </c>
      <c r="C71" t="s">
        <v>34</v>
      </c>
      <c r="D71" t="s">
        <v>35</v>
      </c>
      <c r="E71" t="s">
        <v>44</v>
      </c>
      <c r="F71" t="str">
        <f t="shared" si="17"/>
        <v>7-12 Miles</v>
      </c>
      <c r="G71" t="str">
        <f t="shared" si="18"/>
        <v>Bachelor</v>
      </c>
      <c r="H71" t="s">
        <v>50</v>
      </c>
      <c r="I71" t="str">
        <f t="shared" si="19"/>
        <v>Very High</v>
      </c>
      <c r="J71" t="s">
        <v>45</v>
      </c>
      <c r="K71" t="str">
        <f t="shared" si="20"/>
        <v>Medium</v>
      </c>
      <c r="L71">
        <v>1</v>
      </c>
      <c r="M71" t="s">
        <v>46</v>
      </c>
      <c r="N71" t="str">
        <f t="shared" si="21"/>
        <v>High</v>
      </c>
      <c r="O71" t="s">
        <v>47</v>
      </c>
      <c r="P71" s="4" t="str">
        <f t="shared" si="22"/>
        <v>1K-4K</v>
      </c>
      <c r="Q71">
        <v>1</v>
      </c>
      <c r="R71" t="s">
        <v>34</v>
      </c>
      <c r="S71" s="1">
        <v>17</v>
      </c>
      <c r="T71" t="str">
        <f t="shared" si="23"/>
        <v>Excellent</v>
      </c>
      <c r="U71" t="str">
        <f t="shared" si="24"/>
        <v>Low</v>
      </c>
      <c r="V71" t="str">
        <f t="shared" si="25"/>
        <v>0-8 Years</v>
      </c>
      <c r="W71">
        <v>0</v>
      </c>
      <c r="X71" t="str">
        <f t="shared" si="26"/>
        <v>Good</v>
      </c>
      <c r="Y71" t="str">
        <f t="shared" si="27"/>
        <v>0-8 Years</v>
      </c>
      <c r="Z71" t="str">
        <f t="shared" si="28"/>
        <v>0-3 Years</v>
      </c>
      <c r="AA71" t="str">
        <f t="shared" si="29"/>
        <v>0-3 Years</v>
      </c>
      <c r="AB71" t="str">
        <f t="shared" si="30"/>
        <v>0-3 Years</v>
      </c>
      <c r="AC71">
        <v>36</v>
      </c>
      <c r="AD71">
        <v>9</v>
      </c>
      <c r="AE71">
        <v>3</v>
      </c>
      <c r="AF71">
        <v>4</v>
      </c>
      <c r="AG71">
        <v>2</v>
      </c>
      <c r="AH71">
        <v>3</v>
      </c>
      <c r="AI71" t="s">
        <v>41</v>
      </c>
      <c r="AJ71">
        <v>3</v>
      </c>
      <c r="AK71">
        <v>1</v>
      </c>
      <c r="AL71">
        <v>2</v>
      </c>
      <c r="AM71">
        <v>2</v>
      </c>
      <c r="AN71">
        <v>1</v>
      </c>
      <c r="AO71">
        <v>0</v>
      </c>
      <c r="AP71">
        <v>0</v>
      </c>
      <c r="AQ71" s="1">
        <v>3388</v>
      </c>
      <c r="AR71">
        <v>1</v>
      </c>
      <c r="AS71">
        <v>0</v>
      </c>
      <c r="AT71">
        <v>79</v>
      </c>
      <c r="AU71">
        <v>21777</v>
      </c>
      <c r="AV71">
        <v>80</v>
      </c>
      <c r="AW71">
        <v>1</v>
      </c>
    </row>
    <row r="72" spans="1:49" x14ac:dyDescent="0.55000000000000004">
      <c r="A72">
        <v>91</v>
      </c>
      <c r="B72" t="str">
        <f>IF(AC72&gt;50,"51-60 Years",IF(AC72&gt;40,"41-50 Years",IF(AC72&gt;30,"31-40 Years",IF(AC72&gt;20,"21-30 Years","18-20 Years"))))</f>
        <v>51-60 Years</v>
      </c>
      <c r="C72" t="s">
        <v>42</v>
      </c>
      <c r="D72" t="s">
        <v>43</v>
      </c>
      <c r="E72" t="s">
        <v>36</v>
      </c>
      <c r="F72" t="str">
        <f t="shared" si="17"/>
        <v>1-6 Miles</v>
      </c>
      <c r="G72" t="str">
        <f t="shared" si="18"/>
        <v>Below College</v>
      </c>
      <c r="H72" t="s">
        <v>37</v>
      </c>
      <c r="I72" t="str">
        <f t="shared" si="19"/>
        <v>Low</v>
      </c>
      <c r="J72" t="s">
        <v>38</v>
      </c>
      <c r="K72" t="str">
        <f t="shared" si="20"/>
        <v>Medium</v>
      </c>
      <c r="L72">
        <v>2</v>
      </c>
      <c r="M72" t="s">
        <v>39</v>
      </c>
      <c r="N72" t="str">
        <f t="shared" si="21"/>
        <v>High</v>
      </c>
      <c r="O72" t="s">
        <v>40</v>
      </c>
      <c r="P72" s="4" t="str">
        <f t="shared" si="22"/>
        <v>5K-8K</v>
      </c>
      <c r="Q72">
        <v>7</v>
      </c>
      <c r="R72" t="s">
        <v>42</v>
      </c>
      <c r="S72" s="1">
        <v>11</v>
      </c>
      <c r="T72" t="str">
        <f t="shared" si="23"/>
        <v>Excellent</v>
      </c>
      <c r="U72" t="str">
        <f t="shared" si="24"/>
        <v>Very High</v>
      </c>
      <c r="V72" t="str">
        <f t="shared" si="25"/>
        <v>17-24 Years</v>
      </c>
      <c r="W72">
        <v>2</v>
      </c>
      <c r="X72" t="str">
        <f t="shared" si="26"/>
        <v>Good</v>
      </c>
      <c r="Y72" t="str">
        <f t="shared" si="27"/>
        <v>0-8 Years</v>
      </c>
      <c r="Z72" t="str">
        <f t="shared" si="28"/>
        <v>0-3 Years</v>
      </c>
      <c r="AA72" t="str">
        <f t="shared" si="29"/>
        <v>0-3 Years</v>
      </c>
      <c r="AB72" t="str">
        <f t="shared" si="30"/>
        <v>0-3 Years</v>
      </c>
      <c r="AC72">
        <v>59</v>
      </c>
      <c r="AD72">
        <v>1</v>
      </c>
      <c r="AE72">
        <v>1</v>
      </c>
      <c r="AF72">
        <v>1</v>
      </c>
      <c r="AG72">
        <v>2</v>
      </c>
      <c r="AH72">
        <v>3</v>
      </c>
      <c r="AI72" t="s">
        <v>41</v>
      </c>
      <c r="AJ72">
        <v>3</v>
      </c>
      <c r="AK72">
        <v>4</v>
      </c>
      <c r="AL72">
        <v>20</v>
      </c>
      <c r="AM72">
        <v>2</v>
      </c>
      <c r="AN72">
        <v>4</v>
      </c>
      <c r="AO72">
        <v>3</v>
      </c>
      <c r="AP72">
        <v>3</v>
      </c>
      <c r="AQ72" s="1">
        <v>5473</v>
      </c>
      <c r="AR72">
        <v>1</v>
      </c>
      <c r="AS72">
        <v>1</v>
      </c>
      <c r="AT72">
        <v>57</v>
      </c>
      <c r="AU72">
        <v>24668</v>
      </c>
      <c r="AV72">
        <v>80</v>
      </c>
      <c r="AW72">
        <v>0</v>
      </c>
    </row>
    <row r="73" spans="1:49" x14ac:dyDescent="0.55000000000000004">
      <c r="A73">
        <v>94</v>
      </c>
      <c r="B73" t="str">
        <f t="shared" ref="B73:B83" si="31">IF(AC73&gt;50,"51+ Years",IF(AC73&gt;40,"41-50 Years",IF(AC73&gt;30,"31-40 Years",IF(AC73&gt;20,"21-30 Years","18-20 Years"))))</f>
        <v>21-30 Years</v>
      </c>
      <c r="C73" t="s">
        <v>42</v>
      </c>
      <c r="D73" t="s">
        <v>35</v>
      </c>
      <c r="E73" t="s">
        <v>44</v>
      </c>
      <c r="F73" t="str">
        <f t="shared" si="17"/>
        <v>1-6 Miles</v>
      </c>
      <c r="G73" t="str">
        <f t="shared" si="18"/>
        <v>Bachelor</v>
      </c>
      <c r="H73" t="s">
        <v>37</v>
      </c>
      <c r="I73" t="str">
        <f t="shared" si="19"/>
        <v>High</v>
      </c>
      <c r="J73" t="s">
        <v>45</v>
      </c>
      <c r="K73" t="str">
        <f t="shared" si="20"/>
        <v>High</v>
      </c>
      <c r="L73">
        <v>1</v>
      </c>
      <c r="M73" t="s">
        <v>46</v>
      </c>
      <c r="N73" t="str">
        <f t="shared" si="21"/>
        <v>Medium</v>
      </c>
      <c r="O73" t="s">
        <v>47</v>
      </c>
      <c r="P73" s="4" t="str">
        <f t="shared" si="22"/>
        <v>1K-4K</v>
      </c>
      <c r="Q73">
        <v>1</v>
      </c>
      <c r="R73" t="s">
        <v>42</v>
      </c>
      <c r="S73" s="1">
        <v>23</v>
      </c>
      <c r="T73" t="str">
        <f t="shared" si="23"/>
        <v>Outstanding</v>
      </c>
      <c r="U73" t="str">
        <f t="shared" si="24"/>
        <v>Very High</v>
      </c>
      <c r="V73" t="str">
        <f t="shared" si="25"/>
        <v>0-8 Years</v>
      </c>
      <c r="W73">
        <v>3</v>
      </c>
      <c r="X73" t="str">
        <f t="shared" si="26"/>
        <v>Excellent</v>
      </c>
      <c r="Y73" t="str">
        <f t="shared" si="27"/>
        <v>0-8 Years</v>
      </c>
      <c r="Z73" t="str">
        <f t="shared" si="28"/>
        <v>4-6 Years</v>
      </c>
      <c r="AA73" t="str">
        <f t="shared" si="29"/>
        <v>0-3 Years</v>
      </c>
      <c r="AB73" t="str">
        <f t="shared" si="30"/>
        <v>4-6 Years</v>
      </c>
      <c r="AC73">
        <v>29</v>
      </c>
      <c r="AD73">
        <v>2</v>
      </c>
      <c r="AE73">
        <v>3</v>
      </c>
      <c r="AF73">
        <v>3</v>
      </c>
      <c r="AG73">
        <v>3</v>
      </c>
      <c r="AH73">
        <v>2</v>
      </c>
      <c r="AI73" t="s">
        <v>41</v>
      </c>
      <c r="AJ73">
        <v>4</v>
      </c>
      <c r="AK73">
        <v>4</v>
      </c>
      <c r="AL73">
        <v>6</v>
      </c>
      <c r="AM73">
        <v>3</v>
      </c>
      <c r="AN73">
        <v>5</v>
      </c>
      <c r="AO73">
        <v>4</v>
      </c>
      <c r="AP73">
        <v>4</v>
      </c>
      <c r="AQ73" s="1">
        <v>2703</v>
      </c>
      <c r="AR73">
        <v>1</v>
      </c>
      <c r="AS73">
        <v>0</v>
      </c>
      <c r="AT73">
        <v>76</v>
      </c>
      <c r="AU73">
        <v>4956</v>
      </c>
      <c r="AV73">
        <v>80</v>
      </c>
      <c r="AW73">
        <v>1</v>
      </c>
    </row>
    <row r="74" spans="1:49" x14ac:dyDescent="0.55000000000000004">
      <c r="A74">
        <v>95</v>
      </c>
      <c r="B74" t="str">
        <f t="shared" si="31"/>
        <v>31-40 Years</v>
      </c>
      <c r="C74" t="s">
        <v>42</v>
      </c>
      <c r="D74" t="s">
        <v>35</v>
      </c>
      <c r="E74" t="s">
        <v>44</v>
      </c>
      <c r="F74" t="str">
        <f t="shared" si="17"/>
        <v>1-6 Miles</v>
      </c>
      <c r="G74" t="str">
        <f t="shared" si="18"/>
        <v>Master</v>
      </c>
      <c r="H74" t="s">
        <v>50</v>
      </c>
      <c r="I74" t="str">
        <f t="shared" si="19"/>
        <v>High</v>
      </c>
      <c r="J74" t="s">
        <v>45</v>
      </c>
      <c r="K74" t="str">
        <f t="shared" si="20"/>
        <v>High</v>
      </c>
      <c r="L74">
        <v>1</v>
      </c>
      <c r="M74" t="s">
        <v>46</v>
      </c>
      <c r="N74" t="str">
        <f t="shared" si="21"/>
        <v>Medium</v>
      </c>
      <c r="O74" t="s">
        <v>40</v>
      </c>
      <c r="P74" s="4" t="str">
        <f t="shared" si="22"/>
        <v>1K-4K</v>
      </c>
      <c r="Q74">
        <v>1</v>
      </c>
      <c r="R74" t="s">
        <v>42</v>
      </c>
      <c r="S74" s="1">
        <v>17</v>
      </c>
      <c r="T74" t="str">
        <f t="shared" si="23"/>
        <v>Excellent</v>
      </c>
      <c r="U74" t="str">
        <f t="shared" si="24"/>
        <v>Medium</v>
      </c>
      <c r="V74" t="str">
        <f t="shared" si="25"/>
        <v>0-8 Years</v>
      </c>
      <c r="W74">
        <v>4</v>
      </c>
      <c r="X74" t="str">
        <f t="shared" si="26"/>
        <v>Excellent</v>
      </c>
      <c r="Y74" t="str">
        <f t="shared" si="27"/>
        <v>0-8 Years</v>
      </c>
      <c r="Z74" t="str">
        <f t="shared" si="28"/>
        <v>0-3 Years</v>
      </c>
      <c r="AA74" t="str">
        <f t="shared" si="29"/>
        <v>0-3 Years</v>
      </c>
      <c r="AB74" t="str">
        <f t="shared" si="30"/>
        <v>0-3 Years</v>
      </c>
      <c r="AC74">
        <v>31</v>
      </c>
      <c r="AD74">
        <v>1</v>
      </c>
      <c r="AE74">
        <v>4</v>
      </c>
      <c r="AF74">
        <v>3</v>
      </c>
      <c r="AG74">
        <v>3</v>
      </c>
      <c r="AH74">
        <v>2</v>
      </c>
      <c r="AI74" t="s">
        <v>41</v>
      </c>
      <c r="AJ74">
        <v>3</v>
      </c>
      <c r="AK74">
        <v>2</v>
      </c>
      <c r="AL74">
        <v>1</v>
      </c>
      <c r="AM74">
        <v>3</v>
      </c>
      <c r="AN74">
        <v>1</v>
      </c>
      <c r="AO74">
        <v>1</v>
      </c>
      <c r="AP74">
        <v>0</v>
      </c>
      <c r="AQ74" s="1">
        <v>2501</v>
      </c>
      <c r="AR74">
        <v>1</v>
      </c>
      <c r="AS74">
        <v>1</v>
      </c>
      <c r="AT74">
        <v>87</v>
      </c>
      <c r="AU74">
        <v>18775</v>
      </c>
      <c r="AV74">
        <v>80</v>
      </c>
      <c r="AW74">
        <v>0</v>
      </c>
    </row>
    <row r="75" spans="1:49" x14ac:dyDescent="0.55000000000000004">
      <c r="A75">
        <v>96</v>
      </c>
      <c r="B75" t="str">
        <f t="shared" si="31"/>
        <v>31-40 Years</v>
      </c>
      <c r="C75" t="s">
        <v>42</v>
      </c>
      <c r="D75" t="s">
        <v>35</v>
      </c>
      <c r="E75" t="s">
        <v>44</v>
      </c>
      <c r="F75" t="str">
        <f t="shared" si="17"/>
        <v>1-6 Miles</v>
      </c>
      <c r="G75" t="str">
        <f t="shared" si="18"/>
        <v>Bachelor</v>
      </c>
      <c r="H75" t="s">
        <v>37</v>
      </c>
      <c r="I75" t="str">
        <f t="shared" si="19"/>
        <v>Medium</v>
      </c>
      <c r="J75" t="s">
        <v>45</v>
      </c>
      <c r="K75" t="str">
        <f t="shared" si="20"/>
        <v>High</v>
      </c>
      <c r="L75">
        <v>2</v>
      </c>
      <c r="M75" t="s">
        <v>46</v>
      </c>
      <c r="N75" t="str">
        <f t="shared" si="21"/>
        <v>Medium</v>
      </c>
      <c r="O75" t="s">
        <v>47</v>
      </c>
      <c r="P75" s="4" t="str">
        <f t="shared" si="22"/>
        <v>5K-8K</v>
      </c>
      <c r="Q75">
        <v>1</v>
      </c>
      <c r="R75" t="s">
        <v>42</v>
      </c>
      <c r="S75" s="1">
        <v>17</v>
      </c>
      <c r="T75" t="str">
        <f t="shared" si="23"/>
        <v>Excellent</v>
      </c>
      <c r="U75" t="str">
        <f t="shared" si="24"/>
        <v>Medium</v>
      </c>
      <c r="V75" t="str">
        <f t="shared" si="25"/>
        <v>9-16 Years</v>
      </c>
      <c r="W75">
        <v>3</v>
      </c>
      <c r="X75" t="str">
        <f t="shared" si="26"/>
        <v>Excellent</v>
      </c>
      <c r="Y75" t="str">
        <f t="shared" si="27"/>
        <v>9-16 Years</v>
      </c>
      <c r="Z75" t="str">
        <f t="shared" si="28"/>
        <v>4-6 Years</v>
      </c>
      <c r="AA75" t="str">
        <f t="shared" si="29"/>
        <v>0-3 Years</v>
      </c>
      <c r="AB75" t="str">
        <f t="shared" si="30"/>
        <v>7-9 Years</v>
      </c>
      <c r="AC75">
        <v>32</v>
      </c>
      <c r="AD75">
        <v>1</v>
      </c>
      <c r="AE75">
        <v>3</v>
      </c>
      <c r="AF75">
        <v>2</v>
      </c>
      <c r="AG75">
        <v>3</v>
      </c>
      <c r="AH75">
        <v>2</v>
      </c>
      <c r="AI75" t="s">
        <v>41</v>
      </c>
      <c r="AJ75">
        <v>3</v>
      </c>
      <c r="AK75">
        <v>2</v>
      </c>
      <c r="AL75">
        <v>10</v>
      </c>
      <c r="AM75">
        <v>3</v>
      </c>
      <c r="AN75">
        <v>10</v>
      </c>
      <c r="AO75">
        <v>4</v>
      </c>
      <c r="AP75">
        <v>9</v>
      </c>
      <c r="AQ75" s="1">
        <v>6220</v>
      </c>
      <c r="AR75">
        <v>1</v>
      </c>
      <c r="AS75">
        <v>0</v>
      </c>
      <c r="AT75">
        <v>66</v>
      </c>
      <c r="AU75">
        <v>7346</v>
      </c>
      <c r="AV75">
        <v>80</v>
      </c>
      <c r="AW75">
        <v>2</v>
      </c>
    </row>
    <row r="76" spans="1:49" x14ac:dyDescent="0.55000000000000004">
      <c r="A76">
        <v>97</v>
      </c>
      <c r="B76" t="str">
        <f t="shared" si="31"/>
        <v>31-40 Years</v>
      </c>
      <c r="C76" t="s">
        <v>42</v>
      </c>
      <c r="D76" t="s">
        <v>35</v>
      </c>
      <c r="E76" t="s">
        <v>44</v>
      </c>
      <c r="F76" t="str">
        <f t="shared" si="17"/>
        <v>1-6 Miles</v>
      </c>
      <c r="G76" t="str">
        <f t="shared" si="18"/>
        <v>Bachelor</v>
      </c>
      <c r="H76" t="s">
        <v>37</v>
      </c>
      <c r="I76" t="str">
        <f t="shared" si="19"/>
        <v>Medium</v>
      </c>
      <c r="J76" t="s">
        <v>38</v>
      </c>
      <c r="K76" t="str">
        <f t="shared" si="20"/>
        <v>Very High</v>
      </c>
      <c r="L76">
        <v>1</v>
      </c>
      <c r="M76" t="s">
        <v>49</v>
      </c>
      <c r="N76" t="str">
        <f t="shared" si="21"/>
        <v>Very High</v>
      </c>
      <c r="O76" t="s">
        <v>47</v>
      </c>
      <c r="P76" s="4" t="str">
        <f t="shared" si="22"/>
        <v>1K-4K</v>
      </c>
      <c r="Q76">
        <v>3</v>
      </c>
      <c r="R76" t="s">
        <v>42</v>
      </c>
      <c r="S76" s="1">
        <v>12</v>
      </c>
      <c r="T76" t="str">
        <f t="shared" si="23"/>
        <v>Excellent</v>
      </c>
      <c r="U76" t="str">
        <f t="shared" si="24"/>
        <v>Medium</v>
      </c>
      <c r="V76" t="str">
        <f t="shared" si="25"/>
        <v>0-8 Years</v>
      </c>
      <c r="W76">
        <v>3</v>
      </c>
      <c r="X76" t="str">
        <f t="shared" si="26"/>
        <v>Excellent</v>
      </c>
      <c r="Y76" t="str">
        <f t="shared" si="27"/>
        <v>0-8 Years</v>
      </c>
      <c r="Z76" t="str">
        <f t="shared" si="28"/>
        <v>0-3 Years</v>
      </c>
      <c r="AA76" t="str">
        <f t="shared" si="29"/>
        <v>0-3 Years</v>
      </c>
      <c r="AB76" t="str">
        <f t="shared" si="30"/>
        <v>0-3 Years</v>
      </c>
      <c r="AC76">
        <v>36</v>
      </c>
      <c r="AD76">
        <v>6</v>
      </c>
      <c r="AE76">
        <v>3</v>
      </c>
      <c r="AF76">
        <v>2</v>
      </c>
      <c r="AG76">
        <v>4</v>
      </c>
      <c r="AH76">
        <v>4</v>
      </c>
      <c r="AI76" t="s">
        <v>41</v>
      </c>
      <c r="AJ76">
        <v>3</v>
      </c>
      <c r="AK76">
        <v>2</v>
      </c>
      <c r="AL76">
        <v>5</v>
      </c>
      <c r="AM76">
        <v>3</v>
      </c>
      <c r="AN76">
        <v>1</v>
      </c>
      <c r="AO76">
        <v>0</v>
      </c>
      <c r="AP76">
        <v>0</v>
      </c>
      <c r="AQ76" s="1">
        <v>3038</v>
      </c>
      <c r="AR76">
        <v>1</v>
      </c>
      <c r="AS76">
        <v>0</v>
      </c>
      <c r="AT76">
        <v>55</v>
      </c>
      <c r="AU76">
        <v>22002</v>
      </c>
      <c r="AV76">
        <v>80</v>
      </c>
      <c r="AW76">
        <v>0</v>
      </c>
    </row>
    <row r="77" spans="1:49" x14ac:dyDescent="0.55000000000000004">
      <c r="A77">
        <v>98</v>
      </c>
      <c r="B77" t="str">
        <f t="shared" si="31"/>
        <v>31-40 Years</v>
      </c>
      <c r="C77" t="s">
        <v>42</v>
      </c>
      <c r="D77" t="s">
        <v>35</v>
      </c>
      <c r="E77" t="s">
        <v>44</v>
      </c>
      <c r="F77" t="str">
        <f t="shared" si="17"/>
        <v>7-12 Miles</v>
      </c>
      <c r="G77" t="str">
        <f t="shared" si="18"/>
        <v>Master</v>
      </c>
      <c r="H77" t="s">
        <v>37</v>
      </c>
      <c r="I77" t="str">
        <f t="shared" si="19"/>
        <v>High</v>
      </c>
      <c r="J77" t="s">
        <v>38</v>
      </c>
      <c r="K77" t="str">
        <f t="shared" si="20"/>
        <v>High</v>
      </c>
      <c r="L77">
        <v>2</v>
      </c>
      <c r="M77" t="s">
        <v>52</v>
      </c>
      <c r="N77" t="str">
        <f t="shared" si="21"/>
        <v>Very High</v>
      </c>
      <c r="O77" t="s">
        <v>40</v>
      </c>
      <c r="P77" s="4" t="str">
        <f t="shared" si="22"/>
        <v>5K-8K</v>
      </c>
      <c r="Q77">
        <v>1</v>
      </c>
      <c r="R77" t="s">
        <v>42</v>
      </c>
      <c r="S77" s="1">
        <v>23</v>
      </c>
      <c r="T77" t="str">
        <f t="shared" si="23"/>
        <v>Outstanding</v>
      </c>
      <c r="U77" t="str">
        <f t="shared" si="24"/>
        <v>Very High</v>
      </c>
      <c r="V77" t="str">
        <f t="shared" si="25"/>
        <v>9-16 Years</v>
      </c>
      <c r="W77">
        <v>2</v>
      </c>
      <c r="X77" t="str">
        <f t="shared" si="26"/>
        <v>Excellent</v>
      </c>
      <c r="Y77" t="str">
        <f t="shared" si="27"/>
        <v>9-16 Years</v>
      </c>
      <c r="Z77" t="str">
        <f t="shared" si="28"/>
        <v>7-9 Years</v>
      </c>
      <c r="AA77" t="str">
        <f t="shared" si="29"/>
        <v>0-3 Years</v>
      </c>
      <c r="AB77" t="str">
        <f t="shared" si="30"/>
        <v>7-9 Years</v>
      </c>
      <c r="AC77">
        <v>31</v>
      </c>
      <c r="AD77">
        <v>8</v>
      </c>
      <c r="AE77">
        <v>4</v>
      </c>
      <c r="AF77">
        <v>3</v>
      </c>
      <c r="AG77">
        <v>3</v>
      </c>
      <c r="AH77">
        <v>4</v>
      </c>
      <c r="AI77" t="s">
        <v>41</v>
      </c>
      <c r="AJ77">
        <v>4</v>
      </c>
      <c r="AK77">
        <v>4</v>
      </c>
      <c r="AL77">
        <v>11</v>
      </c>
      <c r="AM77">
        <v>3</v>
      </c>
      <c r="AN77">
        <v>11</v>
      </c>
      <c r="AO77">
        <v>7</v>
      </c>
      <c r="AP77">
        <v>8</v>
      </c>
      <c r="AQ77" s="1">
        <v>4424</v>
      </c>
      <c r="AR77">
        <v>1</v>
      </c>
      <c r="AS77">
        <v>1</v>
      </c>
      <c r="AT77">
        <v>61</v>
      </c>
      <c r="AU77">
        <v>20682</v>
      </c>
      <c r="AV77">
        <v>80</v>
      </c>
      <c r="AW77">
        <v>0</v>
      </c>
    </row>
    <row r="78" spans="1:49" x14ac:dyDescent="0.55000000000000004">
      <c r="A78">
        <v>100</v>
      </c>
      <c r="B78" t="str">
        <f t="shared" si="31"/>
        <v>31-40 Years</v>
      </c>
      <c r="C78" t="s">
        <v>42</v>
      </c>
      <c r="D78" t="s">
        <v>35</v>
      </c>
      <c r="E78" t="s">
        <v>36</v>
      </c>
      <c r="F78" t="str">
        <f t="shared" si="17"/>
        <v>1-6 Miles</v>
      </c>
      <c r="G78" t="str">
        <f t="shared" si="18"/>
        <v>Master</v>
      </c>
      <c r="H78" t="s">
        <v>58</v>
      </c>
      <c r="I78" t="str">
        <f t="shared" si="19"/>
        <v>High</v>
      </c>
      <c r="J78" t="s">
        <v>45</v>
      </c>
      <c r="K78" t="str">
        <f t="shared" si="20"/>
        <v>Medium</v>
      </c>
      <c r="L78">
        <v>2</v>
      </c>
      <c r="M78" t="s">
        <v>39</v>
      </c>
      <c r="N78" t="str">
        <f t="shared" si="21"/>
        <v>Low</v>
      </c>
      <c r="O78" t="s">
        <v>40</v>
      </c>
      <c r="P78" s="4" t="str">
        <f t="shared" si="22"/>
        <v>5K-8K</v>
      </c>
      <c r="Q78">
        <v>1</v>
      </c>
      <c r="R78" t="s">
        <v>42</v>
      </c>
      <c r="S78" s="1">
        <v>14</v>
      </c>
      <c r="T78" t="str">
        <f t="shared" si="23"/>
        <v>Excellent</v>
      </c>
      <c r="U78" t="str">
        <f t="shared" si="24"/>
        <v>Medium</v>
      </c>
      <c r="V78" t="str">
        <f t="shared" si="25"/>
        <v>9-16 Years</v>
      </c>
      <c r="W78">
        <v>2</v>
      </c>
      <c r="X78" t="str">
        <f t="shared" si="26"/>
        <v>Excellent</v>
      </c>
      <c r="Y78" t="str">
        <f t="shared" si="27"/>
        <v>9-16 Years</v>
      </c>
      <c r="Z78" t="str">
        <f t="shared" si="28"/>
        <v>13-15 Years</v>
      </c>
      <c r="AA78" t="str">
        <f t="shared" si="29"/>
        <v>0-3 Years</v>
      </c>
      <c r="AB78" t="str">
        <f t="shared" si="30"/>
        <v>7-9 Years</v>
      </c>
      <c r="AC78">
        <v>35</v>
      </c>
      <c r="AD78">
        <v>1</v>
      </c>
      <c r="AE78">
        <v>4</v>
      </c>
      <c r="AF78">
        <v>3</v>
      </c>
      <c r="AG78">
        <v>2</v>
      </c>
      <c r="AH78">
        <v>1</v>
      </c>
      <c r="AI78" t="s">
        <v>41</v>
      </c>
      <c r="AJ78">
        <v>3</v>
      </c>
      <c r="AK78">
        <v>2</v>
      </c>
      <c r="AL78">
        <v>16</v>
      </c>
      <c r="AM78">
        <v>3</v>
      </c>
      <c r="AN78">
        <v>15</v>
      </c>
      <c r="AO78">
        <v>13</v>
      </c>
      <c r="AP78">
        <v>8</v>
      </c>
      <c r="AQ78" s="1">
        <v>4312</v>
      </c>
      <c r="AR78">
        <v>1</v>
      </c>
      <c r="AS78">
        <v>2</v>
      </c>
      <c r="AT78">
        <v>32</v>
      </c>
      <c r="AU78">
        <v>23016</v>
      </c>
      <c r="AV78">
        <v>80</v>
      </c>
      <c r="AW78">
        <v>0</v>
      </c>
    </row>
    <row r="79" spans="1:49" x14ac:dyDescent="0.55000000000000004">
      <c r="A79">
        <v>101</v>
      </c>
      <c r="B79" t="str">
        <f t="shared" si="31"/>
        <v>41-50 Years</v>
      </c>
      <c r="C79" t="s">
        <v>42</v>
      </c>
      <c r="D79" t="s">
        <v>35</v>
      </c>
      <c r="E79" t="s">
        <v>44</v>
      </c>
      <c r="F79" t="str">
        <f t="shared" si="17"/>
        <v>1-6 Miles</v>
      </c>
      <c r="G79" t="str">
        <f t="shared" si="18"/>
        <v>Master</v>
      </c>
      <c r="H79" t="s">
        <v>48</v>
      </c>
      <c r="I79" t="str">
        <f t="shared" si="19"/>
        <v>Very High</v>
      </c>
      <c r="J79" t="s">
        <v>45</v>
      </c>
      <c r="K79" t="str">
        <f t="shared" si="20"/>
        <v>High</v>
      </c>
      <c r="L79">
        <v>3</v>
      </c>
      <c r="M79" t="s">
        <v>57</v>
      </c>
      <c r="N79" t="str">
        <f t="shared" si="21"/>
        <v>Low</v>
      </c>
      <c r="O79" t="s">
        <v>47</v>
      </c>
      <c r="P79" s="4" t="str">
        <f t="shared" si="22"/>
        <v>13K-16K</v>
      </c>
      <c r="Q79">
        <v>4</v>
      </c>
      <c r="R79" t="s">
        <v>34</v>
      </c>
      <c r="S79" s="1">
        <v>14</v>
      </c>
      <c r="T79" t="str">
        <f t="shared" si="23"/>
        <v>Excellent</v>
      </c>
      <c r="U79" t="str">
        <f t="shared" si="24"/>
        <v>Medium</v>
      </c>
      <c r="V79" t="str">
        <f t="shared" si="25"/>
        <v>17-24 Years</v>
      </c>
      <c r="W79">
        <v>3</v>
      </c>
      <c r="X79" t="str">
        <f t="shared" si="26"/>
        <v>Outstanding</v>
      </c>
      <c r="Y79" t="str">
        <f t="shared" si="27"/>
        <v>0-8 Years</v>
      </c>
      <c r="Z79" t="str">
        <f t="shared" si="28"/>
        <v>0-3 Years</v>
      </c>
      <c r="AA79" t="str">
        <f t="shared" si="29"/>
        <v>0-3 Years</v>
      </c>
      <c r="AB79" t="str">
        <f t="shared" si="30"/>
        <v>0-3 Years</v>
      </c>
      <c r="AC79">
        <v>45</v>
      </c>
      <c r="AD79">
        <v>6</v>
      </c>
      <c r="AE79">
        <v>4</v>
      </c>
      <c r="AF79">
        <v>4</v>
      </c>
      <c r="AG79">
        <v>3</v>
      </c>
      <c r="AH79">
        <v>1</v>
      </c>
      <c r="AI79" t="s">
        <v>41</v>
      </c>
      <c r="AJ79">
        <v>3</v>
      </c>
      <c r="AK79">
        <v>2</v>
      </c>
      <c r="AL79">
        <v>17</v>
      </c>
      <c r="AM79">
        <v>4</v>
      </c>
      <c r="AN79">
        <v>0</v>
      </c>
      <c r="AO79">
        <v>0</v>
      </c>
      <c r="AP79">
        <v>0</v>
      </c>
      <c r="AQ79" s="1">
        <v>13245</v>
      </c>
      <c r="AR79">
        <v>1</v>
      </c>
      <c r="AS79">
        <v>0</v>
      </c>
      <c r="AT79">
        <v>52</v>
      </c>
      <c r="AU79">
        <v>15067</v>
      </c>
      <c r="AV79">
        <v>80</v>
      </c>
      <c r="AW79">
        <v>0</v>
      </c>
    </row>
    <row r="80" spans="1:49" x14ac:dyDescent="0.55000000000000004">
      <c r="A80">
        <v>102</v>
      </c>
      <c r="B80" t="str">
        <f t="shared" si="31"/>
        <v>31-40 Years</v>
      </c>
      <c r="C80" t="s">
        <v>42</v>
      </c>
      <c r="D80" t="s">
        <v>35</v>
      </c>
      <c r="E80" t="s">
        <v>44</v>
      </c>
      <c r="F80" t="str">
        <f t="shared" si="17"/>
        <v>7-12 Miles</v>
      </c>
      <c r="G80" t="str">
        <f t="shared" si="18"/>
        <v>Master</v>
      </c>
      <c r="H80" t="s">
        <v>50</v>
      </c>
      <c r="I80" t="str">
        <f t="shared" si="19"/>
        <v>Low</v>
      </c>
      <c r="J80" t="s">
        <v>45</v>
      </c>
      <c r="K80" t="str">
        <f t="shared" si="20"/>
        <v>High</v>
      </c>
      <c r="L80">
        <v>3</v>
      </c>
      <c r="M80" t="s">
        <v>57</v>
      </c>
      <c r="N80" t="str">
        <f t="shared" si="21"/>
        <v>High</v>
      </c>
      <c r="O80" t="s">
        <v>40</v>
      </c>
      <c r="P80" s="4" t="str">
        <f t="shared" si="22"/>
        <v>13K-16K</v>
      </c>
      <c r="Q80">
        <v>4</v>
      </c>
      <c r="R80" t="s">
        <v>42</v>
      </c>
      <c r="S80" s="1">
        <v>13</v>
      </c>
      <c r="T80" t="str">
        <f t="shared" si="23"/>
        <v>Excellent</v>
      </c>
      <c r="U80" t="str">
        <f t="shared" si="24"/>
        <v>Low</v>
      </c>
      <c r="V80" t="str">
        <f t="shared" si="25"/>
        <v>9-16 Years</v>
      </c>
      <c r="W80">
        <v>3</v>
      </c>
      <c r="X80" t="str">
        <f t="shared" si="26"/>
        <v>Outstanding</v>
      </c>
      <c r="Y80" t="str">
        <f t="shared" si="27"/>
        <v>0-8 Years</v>
      </c>
      <c r="Z80" t="str">
        <f t="shared" si="28"/>
        <v>0-3 Years</v>
      </c>
      <c r="AA80" t="str">
        <f t="shared" si="29"/>
        <v>0-3 Years</v>
      </c>
      <c r="AB80" t="str">
        <f t="shared" si="30"/>
        <v>0-3 Years</v>
      </c>
      <c r="AC80">
        <v>37</v>
      </c>
      <c r="AD80">
        <v>7</v>
      </c>
      <c r="AE80">
        <v>4</v>
      </c>
      <c r="AF80">
        <v>1</v>
      </c>
      <c r="AG80">
        <v>3</v>
      </c>
      <c r="AH80">
        <v>3</v>
      </c>
      <c r="AI80" t="s">
        <v>41</v>
      </c>
      <c r="AJ80">
        <v>3</v>
      </c>
      <c r="AK80">
        <v>1</v>
      </c>
      <c r="AL80">
        <v>16</v>
      </c>
      <c r="AM80">
        <v>4</v>
      </c>
      <c r="AN80">
        <v>5</v>
      </c>
      <c r="AO80">
        <v>2</v>
      </c>
      <c r="AP80">
        <v>2</v>
      </c>
      <c r="AQ80" s="1">
        <v>13664</v>
      </c>
      <c r="AR80">
        <v>1</v>
      </c>
      <c r="AS80">
        <v>0</v>
      </c>
      <c r="AT80">
        <v>30</v>
      </c>
      <c r="AU80">
        <v>25258</v>
      </c>
      <c r="AV80">
        <v>80</v>
      </c>
      <c r="AW80">
        <v>0</v>
      </c>
    </row>
    <row r="81" spans="1:49" x14ac:dyDescent="0.55000000000000004">
      <c r="A81">
        <v>103</v>
      </c>
      <c r="B81" t="str">
        <f t="shared" si="31"/>
        <v>41-50 Years</v>
      </c>
      <c r="C81" t="s">
        <v>42</v>
      </c>
      <c r="D81" t="s">
        <v>35</v>
      </c>
      <c r="E81" t="s">
        <v>60</v>
      </c>
      <c r="F81" t="str">
        <f t="shared" si="17"/>
        <v>1-6 Miles</v>
      </c>
      <c r="G81" t="str">
        <f t="shared" si="18"/>
        <v>College</v>
      </c>
      <c r="H81" t="s">
        <v>50</v>
      </c>
      <c r="I81" t="str">
        <f t="shared" si="19"/>
        <v>Medium</v>
      </c>
      <c r="J81" t="s">
        <v>45</v>
      </c>
      <c r="K81" t="str">
        <f t="shared" si="20"/>
        <v>High</v>
      </c>
      <c r="L81">
        <v>2</v>
      </c>
      <c r="M81" t="s">
        <v>60</v>
      </c>
      <c r="N81" t="str">
        <f t="shared" si="21"/>
        <v>Medium</v>
      </c>
      <c r="O81" t="s">
        <v>51</v>
      </c>
      <c r="P81" s="4" t="str">
        <f t="shared" si="22"/>
        <v>5K-8K</v>
      </c>
      <c r="Q81">
        <v>8</v>
      </c>
      <c r="R81" t="s">
        <v>34</v>
      </c>
      <c r="S81" s="1">
        <v>22</v>
      </c>
      <c r="T81" t="str">
        <f t="shared" si="23"/>
        <v>Outstanding</v>
      </c>
      <c r="U81" t="str">
        <f t="shared" si="24"/>
        <v>Very High</v>
      </c>
      <c r="V81" t="str">
        <f t="shared" si="25"/>
        <v>9-16 Years</v>
      </c>
      <c r="W81">
        <v>2</v>
      </c>
      <c r="X81" t="str">
        <f t="shared" si="26"/>
        <v>Excellent</v>
      </c>
      <c r="Y81" t="str">
        <f t="shared" si="27"/>
        <v>0-8 Years</v>
      </c>
      <c r="Z81" t="str">
        <f t="shared" si="28"/>
        <v>0-3 Years</v>
      </c>
      <c r="AA81" t="str">
        <f t="shared" si="29"/>
        <v>0-3 Years</v>
      </c>
      <c r="AB81" t="str">
        <f t="shared" si="30"/>
        <v>0-3 Years</v>
      </c>
      <c r="AC81">
        <v>46</v>
      </c>
      <c r="AD81">
        <v>5</v>
      </c>
      <c r="AE81">
        <v>2</v>
      </c>
      <c r="AF81">
        <v>2</v>
      </c>
      <c r="AG81">
        <v>3</v>
      </c>
      <c r="AH81">
        <v>2</v>
      </c>
      <c r="AI81" t="s">
        <v>41</v>
      </c>
      <c r="AJ81">
        <v>4</v>
      </c>
      <c r="AK81">
        <v>4</v>
      </c>
      <c r="AL81">
        <v>16</v>
      </c>
      <c r="AM81">
        <v>3</v>
      </c>
      <c r="AN81">
        <v>4</v>
      </c>
      <c r="AO81">
        <v>2</v>
      </c>
      <c r="AP81">
        <v>2</v>
      </c>
      <c r="AQ81" s="1">
        <v>5021</v>
      </c>
      <c r="AR81">
        <v>1</v>
      </c>
      <c r="AS81">
        <v>0</v>
      </c>
      <c r="AT81">
        <v>80</v>
      </c>
      <c r="AU81">
        <v>10425</v>
      </c>
      <c r="AV81">
        <v>80</v>
      </c>
      <c r="AW81">
        <v>1</v>
      </c>
    </row>
    <row r="82" spans="1:49" x14ac:dyDescent="0.55000000000000004">
      <c r="A82">
        <v>104</v>
      </c>
      <c r="B82" t="str">
        <f t="shared" si="31"/>
        <v>21-30 Years</v>
      </c>
      <c r="C82" t="s">
        <v>42</v>
      </c>
      <c r="D82" t="s">
        <v>35</v>
      </c>
      <c r="E82" t="s">
        <v>44</v>
      </c>
      <c r="F82" t="str">
        <f t="shared" si="17"/>
        <v>1-6 Miles</v>
      </c>
      <c r="G82" t="str">
        <f t="shared" si="18"/>
        <v>Below College</v>
      </c>
      <c r="H82" t="s">
        <v>37</v>
      </c>
      <c r="I82" t="str">
        <f t="shared" si="19"/>
        <v>Very High</v>
      </c>
      <c r="J82" t="s">
        <v>45</v>
      </c>
      <c r="K82" t="str">
        <f t="shared" si="20"/>
        <v>Medium</v>
      </c>
      <c r="L82">
        <v>2</v>
      </c>
      <c r="M82" t="s">
        <v>49</v>
      </c>
      <c r="N82" t="str">
        <f t="shared" si="21"/>
        <v>Very High</v>
      </c>
      <c r="O82" t="s">
        <v>47</v>
      </c>
      <c r="P82" s="4" t="str">
        <f t="shared" si="22"/>
        <v>5K-8K</v>
      </c>
      <c r="Q82">
        <v>1</v>
      </c>
      <c r="R82" t="s">
        <v>34</v>
      </c>
      <c r="S82" s="1">
        <v>12</v>
      </c>
      <c r="T82" t="str">
        <f t="shared" si="23"/>
        <v>Excellent</v>
      </c>
      <c r="U82" t="str">
        <f t="shared" si="24"/>
        <v>High</v>
      </c>
      <c r="V82" t="str">
        <f t="shared" si="25"/>
        <v>9-16 Years</v>
      </c>
      <c r="W82">
        <v>1</v>
      </c>
      <c r="X82" t="str">
        <f t="shared" si="26"/>
        <v>Good</v>
      </c>
      <c r="Y82" t="str">
        <f t="shared" si="27"/>
        <v>9-16 Years</v>
      </c>
      <c r="Z82" t="str">
        <f t="shared" si="28"/>
        <v>7-9 Years</v>
      </c>
      <c r="AA82" t="str">
        <f t="shared" si="29"/>
        <v>0-3 Years</v>
      </c>
      <c r="AB82" t="str">
        <f t="shared" si="30"/>
        <v>0-3 Years</v>
      </c>
      <c r="AC82">
        <v>30</v>
      </c>
      <c r="AD82">
        <v>1</v>
      </c>
      <c r="AE82">
        <v>1</v>
      </c>
      <c r="AF82">
        <v>4</v>
      </c>
      <c r="AG82">
        <v>2</v>
      </c>
      <c r="AH82">
        <v>4</v>
      </c>
      <c r="AI82" t="s">
        <v>41</v>
      </c>
      <c r="AJ82">
        <v>3</v>
      </c>
      <c r="AK82">
        <v>3</v>
      </c>
      <c r="AL82">
        <v>10</v>
      </c>
      <c r="AM82">
        <v>2</v>
      </c>
      <c r="AN82">
        <v>10</v>
      </c>
      <c r="AO82">
        <v>8</v>
      </c>
      <c r="AP82">
        <v>0</v>
      </c>
      <c r="AQ82" s="1">
        <v>5126</v>
      </c>
      <c r="AR82">
        <v>1</v>
      </c>
      <c r="AS82">
        <v>3</v>
      </c>
      <c r="AT82">
        <v>55</v>
      </c>
      <c r="AU82">
        <v>15998</v>
      </c>
      <c r="AV82">
        <v>80</v>
      </c>
      <c r="AW82">
        <v>2</v>
      </c>
    </row>
    <row r="83" spans="1:49" x14ac:dyDescent="0.55000000000000004">
      <c r="A83">
        <v>105</v>
      </c>
      <c r="B83" t="str">
        <f t="shared" si="31"/>
        <v>31-40 Years</v>
      </c>
      <c r="C83" t="s">
        <v>42</v>
      </c>
      <c r="D83" t="s">
        <v>35</v>
      </c>
      <c r="E83" t="s">
        <v>44</v>
      </c>
      <c r="F83" t="str">
        <f t="shared" si="17"/>
        <v>1-6 Miles</v>
      </c>
      <c r="G83" t="str">
        <f t="shared" si="18"/>
        <v>Bachelor</v>
      </c>
      <c r="H83" t="s">
        <v>50</v>
      </c>
      <c r="I83" t="str">
        <f t="shared" si="19"/>
        <v>Medium</v>
      </c>
      <c r="J83" t="s">
        <v>45</v>
      </c>
      <c r="K83" t="str">
        <f t="shared" si="20"/>
        <v>Medium</v>
      </c>
      <c r="L83">
        <v>1</v>
      </c>
      <c r="M83" t="s">
        <v>46</v>
      </c>
      <c r="N83" t="str">
        <f t="shared" si="21"/>
        <v>High</v>
      </c>
      <c r="O83" t="s">
        <v>40</v>
      </c>
      <c r="P83" s="4" t="str">
        <f t="shared" si="22"/>
        <v>1K-4K</v>
      </c>
      <c r="Q83">
        <v>1</v>
      </c>
      <c r="R83" t="s">
        <v>42</v>
      </c>
      <c r="S83" s="1">
        <v>18</v>
      </c>
      <c r="T83" t="str">
        <f t="shared" si="23"/>
        <v>Excellent</v>
      </c>
      <c r="U83" t="str">
        <f t="shared" si="24"/>
        <v>Low</v>
      </c>
      <c r="V83" t="str">
        <f t="shared" si="25"/>
        <v>0-8 Years</v>
      </c>
      <c r="W83">
        <v>3</v>
      </c>
      <c r="X83" t="str">
        <f t="shared" si="26"/>
        <v>Excellent</v>
      </c>
      <c r="Y83" t="str">
        <f t="shared" si="27"/>
        <v>0-8 Years</v>
      </c>
      <c r="Z83" t="str">
        <f t="shared" si="28"/>
        <v>4-6 Years</v>
      </c>
      <c r="AA83" t="str">
        <f t="shared" si="29"/>
        <v>0-3 Years</v>
      </c>
      <c r="AB83" t="str">
        <f t="shared" si="30"/>
        <v>4-6 Years</v>
      </c>
      <c r="AC83">
        <v>35</v>
      </c>
      <c r="AD83">
        <v>1</v>
      </c>
      <c r="AE83">
        <v>3</v>
      </c>
      <c r="AF83">
        <v>2</v>
      </c>
      <c r="AG83">
        <v>2</v>
      </c>
      <c r="AH83">
        <v>3</v>
      </c>
      <c r="AI83" t="s">
        <v>41</v>
      </c>
      <c r="AJ83">
        <v>3</v>
      </c>
      <c r="AK83">
        <v>1</v>
      </c>
      <c r="AL83">
        <v>6</v>
      </c>
      <c r="AM83">
        <v>3</v>
      </c>
      <c r="AN83">
        <v>6</v>
      </c>
      <c r="AO83">
        <v>4</v>
      </c>
      <c r="AP83">
        <v>4</v>
      </c>
      <c r="AQ83" s="1">
        <v>2859</v>
      </c>
      <c r="AR83">
        <v>1</v>
      </c>
      <c r="AS83">
        <v>0</v>
      </c>
      <c r="AT83">
        <v>30</v>
      </c>
      <c r="AU83">
        <v>26278</v>
      </c>
      <c r="AV83">
        <v>80</v>
      </c>
      <c r="AW83">
        <v>0</v>
      </c>
    </row>
    <row r="84" spans="1:49" x14ac:dyDescent="0.55000000000000004">
      <c r="A84">
        <v>106</v>
      </c>
      <c r="B84" t="str">
        <f>IF(AC84&gt;50,"51-60 Years",IF(AC84&gt;40,"41-50 Years",IF(AC84&gt;30,"31-40 Years",IF(AC84&gt;20,"21-30 Years","18-20 Years"))))</f>
        <v>51-60 Years</v>
      </c>
      <c r="C84" t="s">
        <v>42</v>
      </c>
      <c r="D84" t="s">
        <v>35</v>
      </c>
      <c r="E84" t="s">
        <v>36</v>
      </c>
      <c r="F84" t="str">
        <f t="shared" si="17"/>
        <v>1-6 Miles</v>
      </c>
      <c r="G84" t="str">
        <f t="shared" si="18"/>
        <v>College</v>
      </c>
      <c r="H84" t="s">
        <v>37</v>
      </c>
      <c r="I84" t="str">
        <f t="shared" si="19"/>
        <v>Low</v>
      </c>
      <c r="J84" t="s">
        <v>45</v>
      </c>
      <c r="K84" t="str">
        <f t="shared" si="20"/>
        <v>High</v>
      </c>
      <c r="L84">
        <v>3</v>
      </c>
      <c r="M84" t="s">
        <v>39</v>
      </c>
      <c r="N84" t="str">
        <f t="shared" si="21"/>
        <v>Very High</v>
      </c>
      <c r="O84" t="s">
        <v>47</v>
      </c>
      <c r="P84" s="4" t="str">
        <f t="shared" si="22"/>
        <v>9K-12K</v>
      </c>
      <c r="Q84">
        <v>3</v>
      </c>
      <c r="R84" t="s">
        <v>42</v>
      </c>
      <c r="S84" s="1">
        <v>14</v>
      </c>
      <c r="T84" t="str">
        <f t="shared" si="23"/>
        <v>Excellent</v>
      </c>
      <c r="U84" t="str">
        <f t="shared" si="24"/>
        <v>Very High</v>
      </c>
      <c r="V84" t="str">
        <f t="shared" si="25"/>
        <v>17-24 Years</v>
      </c>
      <c r="W84">
        <v>4</v>
      </c>
      <c r="X84" t="str">
        <f t="shared" si="26"/>
        <v>Excellent</v>
      </c>
      <c r="Y84" t="str">
        <f t="shared" si="27"/>
        <v>0-8 Years</v>
      </c>
      <c r="Z84" t="str">
        <f t="shared" si="28"/>
        <v>0-3 Years</v>
      </c>
      <c r="AA84" t="str">
        <f t="shared" si="29"/>
        <v>0-3 Years</v>
      </c>
      <c r="AB84" t="str">
        <f t="shared" si="30"/>
        <v>0-3 Years</v>
      </c>
      <c r="AC84">
        <v>55</v>
      </c>
      <c r="AD84">
        <v>1</v>
      </c>
      <c r="AE84">
        <v>2</v>
      </c>
      <c r="AF84">
        <v>1</v>
      </c>
      <c r="AG84">
        <v>3</v>
      </c>
      <c r="AH84">
        <v>4</v>
      </c>
      <c r="AI84" t="s">
        <v>41</v>
      </c>
      <c r="AJ84">
        <v>3</v>
      </c>
      <c r="AK84">
        <v>4</v>
      </c>
      <c r="AL84">
        <v>24</v>
      </c>
      <c r="AM84">
        <v>3</v>
      </c>
      <c r="AN84">
        <v>1</v>
      </c>
      <c r="AO84">
        <v>0</v>
      </c>
      <c r="AP84">
        <v>0</v>
      </c>
      <c r="AQ84" s="1">
        <v>10239</v>
      </c>
      <c r="AR84">
        <v>1</v>
      </c>
      <c r="AS84">
        <v>1</v>
      </c>
      <c r="AT84">
        <v>70</v>
      </c>
      <c r="AU84">
        <v>18092</v>
      </c>
      <c r="AV84">
        <v>80</v>
      </c>
      <c r="AW84">
        <v>1</v>
      </c>
    </row>
    <row r="85" spans="1:49" x14ac:dyDescent="0.55000000000000004">
      <c r="A85">
        <v>107</v>
      </c>
      <c r="B85" t="str">
        <f>IF(AC85&gt;50,"51+ Years",IF(AC85&gt;40,"41-50 Years",IF(AC85&gt;30,"31-40 Years",IF(AC85&gt;20,"21-30 Years","18-20 Years"))))</f>
        <v>31-40 Years</v>
      </c>
      <c r="C85" t="s">
        <v>42</v>
      </c>
      <c r="D85" t="s">
        <v>54</v>
      </c>
      <c r="E85" t="s">
        <v>44</v>
      </c>
      <c r="F85" t="str">
        <f t="shared" si="17"/>
        <v>1-6 Miles</v>
      </c>
      <c r="G85" t="str">
        <f t="shared" si="18"/>
        <v>Bachelor</v>
      </c>
      <c r="H85" t="s">
        <v>50</v>
      </c>
      <c r="I85" t="str">
        <f t="shared" si="19"/>
        <v>Medium</v>
      </c>
      <c r="J85" t="s">
        <v>38</v>
      </c>
      <c r="K85" t="str">
        <f t="shared" si="20"/>
        <v>Low</v>
      </c>
      <c r="L85">
        <v>2</v>
      </c>
      <c r="M85" t="s">
        <v>46</v>
      </c>
      <c r="N85" t="str">
        <f t="shared" si="21"/>
        <v>Very High</v>
      </c>
      <c r="O85" t="s">
        <v>51</v>
      </c>
      <c r="P85" s="4" t="str">
        <f t="shared" si="22"/>
        <v>5K-8K</v>
      </c>
      <c r="Q85">
        <v>7</v>
      </c>
      <c r="R85" t="s">
        <v>34</v>
      </c>
      <c r="S85" s="1">
        <v>12</v>
      </c>
      <c r="T85" t="str">
        <f t="shared" si="23"/>
        <v>Excellent</v>
      </c>
      <c r="U85" t="str">
        <f t="shared" si="24"/>
        <v>Very High</v>
      </c>
      <c r="V85" t="str">
        <f t="shared" si="25"/>
        <v>17-24 Years</v>
      </c>
      <c r="W85">
        <v>3</v>
      </c>
      <c r="X85" t="str">
        <f t="shared" si="26"/>
        <v>Excellent</v>
      </c>
      <c r="Y85" t="str">
        <f t="shared" si="27"/>
        <v>9-16 Years</v>
      </c>
      <c r="Z85" t="str">
        <f t="shared" si="28"/>
        <v>10-12 Years</v>
      </c>
      <c r="AA85" t="str">
        <f t="shared" si="29"/>
        <v>0-3 Years</v>
      </c>
      <c r="AB85" t="str">
        <f t="shared" si="30"/>
        <v>7-9 Years</v>
      </c>
      <c r="AC85">
        <v>38</v>
      </c>
      <c r="AD85">
        <v>6</v>
      </c>
      <c r="AE85">
        <v>3</v>
      </c>
      <c r="AF85">
        <v>2</v>
      </c>
      <c r="AG85">
        <v>1</v>
      </c>
      <c r="AH85">
        <v>4</v>
      </c>
      <c r="AI85" t="s">
        <v>41</v>
      </c>
      <c r="AJ85">
        <v>3</v>
      </c>
      <c r="AK85">
        <v>4</v>
      </c>
      <c r="AL85">
        <v>17</v>
      </c>
      <c r="AM85">
        <v>3</v>
      </c>
      <c r="AN85">
        <v>13</v>
      </c>
      <c r="AO85">
        <v>11</v>
      </c>
      <c r="AP85">
        <v>9</v>
      </c>
      <c r="AQ85" s="1">
        <v>5329</v>
      </c>
      <c r="AR85">
        <v>1</v>
      </c>
      <c r="AS85">
        <v>1</v>
      </c>
      <c r="AT85">
        <v>79</v>
      </c>
      <c r="AU85">
        <v>15717</v>
      </c>
      <c r="AV85">
        <v>80</v>
      </c>
      <c r="AW85">
        <v>3</v>
      </c>
    </row>
    <row r="86" spans="1:49" x14ac:dyDescent="0.55000000000000004">
      <c r="A86">
        <v>110</v>
      </c>
      <c r="B86" t="str">
        <f>IF(AC86&gt;50,"51+ Years",IF(AC86&gt;40,"41-50 Years",IF(AC86&gt;30,"31-40 Years",IF(AC86&gt;20,"21-30 Years","18-20 Years"))))</f>
        <v>31-40 Years</v>
      </c>
      <c r="C86" t="s">
        <v>42</v>
      </c>
      <c r="D86" t="s">
        <v>35</v>
      </c>
      <c r="E86" t="s">
        <v>44</v>
      </c>
      <c r="F86" t="str">
        <f t="shared" si="17"/>
        <v>1-6 Miles</v>
      </c>
      <c r="G86" t="str">
        <f t="shared" si="18"/>
        <v>College</v>
      </c>
      <c r="H86" t="s">
        <v>50</v>
      </c>
      <c r="I86" t="str">
        <f t="shared" si="19"/>
        <v>Low</v>
      </c>
      <c r="J86" t="s">
        <v>45</v>
      </c>
      <c r="K86" t="str">
        <f t="shared" si="20"/>
        <v>High</v>
      </c>
      <c r="L86">
        <v>2</v>
      </c>
      <c r="M86" t="s">
        <v>52</v>
      </c>
      <c r="N86" t="str">
        <f t="shared" si="21"/>
        <v>Medium</v>
      </c>
      <c r="O86" t="s">
        <v>47</v>
      </c>
      <c r="P86" s="4" t="str">
        <f t="shared" si="22"/>
        <v>5K-8K</v>
      </c>
      <c r="Q86">
        <v>1</v>
      </c>
      <c r="R86" t="s">
        <v>42</v>
      </c>
      <c r="S86" s="1">
        <v>15</v>
      </c>
      <c r="T86" t="str">
        <f t="shared" si="23"/>
        <v>Excellent</v>
      </c>
      <c r="U86" t="str">
        <f t="shared" si="24"/>
        <v>High</v>
      </c>
      <c r="V86" t="str">
        <f t="shared" si="25"/>
        <v>0-8 Years</v>
      </c>
      <c r="W86">
        <v>2</v>
      </c>
      <c r="X86" t="str">
        <f t="shared" si="26"/>
        <v>Excellent</v>
      </c>
      <c r="Y86" t="str">
        <f t="shared" si="27"/>
        <v>0-8 Years</v>
      </c>
      <c r="Z86" t="str">
        <f t="shared" si="28"/>
        <v>0-3 Years</v>
      </c>
      <c r="AA86" t="str">
        <f t="shared" si="29"/>
        <v>0-3 Years</v>
      </c>
      <c r="AB86" t="str">
        <f t="shared" si="30"/>
        <v>0-3 Years</v>
      </c>
      <c r="AC86">
        <v>34</v>
      </c>
      <c r="AD86">
        <v>1</v>
      </c>
      <c r="AE86">
        <v>2</v>
      </c>
      <c r="AF86">
        <v>1</v>
      </c>
      <c r="AG86">
        <v>3</v>
      </c>
      <c r="AH86">
        <v>2</v>
      </c>
      <c r="AI86" t="s">
        <v>41</v>
      </c>
      <c r="AJ86">
        <v>3</v>
      </c>
      <c r="AK86">
        <v>3</v>
      </c>
      <c r="AL86">
        <v>5</v>
      </c>
      <c r="AM86">
        <v>3</v>
      </c>
      <c r="AN86">
        <v>5</v>
      </c>
      <c r="AO86">
        <v>2</v>
      </c>
      <c r="AP86">
        <v>3</v>
      </c>
      <c r="AQ86" s="1">
        <v>4325</v>
      </c>
      <c r="AR86">
        <v>1</v>
      </c>
      <c r="AS86">
        <v>1</v>
      </c>
      <c r="AT86">
        <v>94</v>
      </c>
      <c r="AU86">
        <v>17736</v>
      </c>
      <c r="AV86">
        <v>80</v>
      </c>
      <c r="AW86">
        <v>0</v>
      </c>
    </row>
    <row r="87" spans="1:49" x14ac:dyDescent="0.55000000000000004">
      <c r="A87">
        <v>112</v>
      </c>
      <c r="B87" t="str">
        <f>IF(AC87&gt;50,"51-60 Years",IF(AC87&gt;40,"41-50 Years",IF(AC87&gt;30,"31-40 Years",IF(AC87&gt;20,"21-30 Years","18-20 Years"))))</f>
        <v>51-60 Years</v>
      </c>
      <c r="C87" t="s">
        <v>42</v>
      </c>
      <c r="D87" t="s">
        <v>35</v>
      </c>
      <c r="E87" t="s">
        <v>44</v>
      </c>
      <c r="F87" t="str">
        <f t="shared" si="17"/>
        <v>7-12 Miles</v>
      </c>
      <c r="G87" t="str">
        <f t="shared" si="18"/>
        <v>Bachelor</v>
      </c>
      <c r="H87" t="s">
        <v>37</v>
      </c>
      <c r="I87" t="str">
        <f t="shared" si="19"/>
        <v>Very High</v>
      </c>
      <c r="J87" t="s">
        <v>45</v>
      </c>
      <c r="K87" t="str">
        <f t="shared" si="20"/>
        <v>Low</v>
      </c>
      <c r="L87">
        <v>3</v>
      </c>
      <c r="M87" t="s">
        <v>52</v>
      </c>
      <c r="N87" t="str">
        <f t="shared" si="21"/>
        <v>Very High</v>
      </c>
      <c r="O87" t="s">
        <v>40</v>
      </c>
      <c r="P87" s="4" t="str">
        <f t="shared" si="22"/>
        <v>5K-8K</v>
      </c>
      <c r="Q87">
        <v>4</v>
      </c>
      <c r="R87" t="s">
        <v>42</v>
      </c>
      <c r="S87" s="1">
        <v>11</v>
      </c>
      <c r="T87" t="str">
        <f t="shared" si="23"/>
        <v>Excellent</v>
      </c>
      <c r="U87" t="str">
        <f t="shared" si="24"/>
        <v>Low</v>
      </c>
      <c r="V87" t="str">
        <f t="shared" si="25"/>
        <v>33-40 Years</v>
      </c>
      <c r="W87">
        <v>3</v>
      </c>
      <c r="X87" t="str">
        <f t="shared" si="26"/>
        <v>Good</v>
      </c>
      <c r="Y87" t="str">
        <f t="shared" si="27"/>
        <v>0-8 Years</v>
      </c>
      <c r="Z87" t="str">
        <f t="shared" si="28"/>
        <v>4-6 Years</v>
      </c>
      <c r="AA87" t="str">
        <f t="shared" si="29"/>
        <v>0-3 Years</v>
      </c>
      <c r="AB87" t="str">
        <f t="shared" si="30"/>
        <v>0-3 Years</v>
      </c>
      <c r="AC87">
        <v>56</v>
      </c>
      <c r="AD87">
        <v>7</v>
      </c>
      <c r="AE87">
        <v>3</v>
      </c>
      <c r="AF87">
        <v>4</v>
      </c>
      <c r="AG87">
        <v>1</v>
      </c>
      <c r="AH87">
        <v>4</v>
      </c>
      <c r="AI87" t="s">
        <v>41</v>
      </c>
      <c r="AJ87">
        <v>3</v>
      </c>
      <c r="AK87">
        <v>1</v>
      </c>
      <c r="AL87">
        <v>37</v>
      </c>
      <c r="AM87">
        <v>2</v>
      </c>
      <c r="AN87">
        <v>6</v>
      </c>
      <c r="AO87">
        <v>4</v>
      </c>
      <c r="AP87">
        <v>2</v>
      </c>
      <c r="AQ87" s="1">
        <v>7260</v>
      </c>
      <c r="AR87">
        <v>1</v>
      </c>
      <c r="AS87">
        <v>0</v>
      </c>
      <c r="AT87">
        <v>49</v>
      </c>
      <c r="AU87">
        <v>21698</v>
      </c>
      <c r="AV87">
        <v>80</v>
      </c>
      <c r="AW87">
        <v>0</v>
      </c>
    </row>
    <row r="88" spans="1:49" x14ac:dyDescent="0.55000000000000004">
      <c r="A88">
        <v>113</v>
      </c>
      <c r="B88" t="str">
        <f>IF(AC88&gt;50,"51+ Years",IF(AC88&gt;40,"41-50 Years",IF(AC88&gt;30,"31-40 Years",IF(AC88&gt;20,"21-30 Years","18-20 Years"))))</f>
        <v>21-30 Years</v>
      </c>
      <c r="C88" t="s">
        <v>42</v>
      </c>
      <c r="D88" t="s">
        <v>35</v>
      </c>
      <c r="E88" t="s">
        <v>36</v>
      </c>
      <c r="F88" t="str">
        <f t="shared" si="17"/>
        <v>1-6 Miles</v>
      </c>
      <c r="G88" t="str">
        <f t="shared" si="18"/>
        <v>Below College</v>
      </c>
      <c r="H88" t="s">
        <v>59</v>
      </c>
      <c r="I88" t="str">
        <f t="shared" si="19"/>
        <v>High</v>
      </c>
      <c r="J88" t="s">
        <v>45</v>
      </c>
      <c r="K88" t="str">
        <f t="shared" si="20"/>
        <v>High</v>
      </c>
      <c r="L88">
        <v>1</v>
      </c>
      <c r="M88" t="s">
        <v>56</v>
      </c>
      <c r="N88" t="str">
        <f t="shared" si="21"/>
        <v>Low</v>
      </c>
      <c r="O88" t="s">
        <v>51</v>
      </c>
      <c r="P88" s="4" t="str">
        <f t="shared" si="22"/>
        <v>1K-4K</v>
      </c>
      <c r="Q88">
        <v>3</v>
      </c>
      <c r="R88" t="s">
        <v>42</v>
      </c>
      <c r="S88" s="1">
        <v>13</v>
      </c>
      <c r="T88" t="str">
        <f t="shared" si="23"/>
        <v>Excellent</v>
      </c>
      <c r="U88" t="str">
        <f t="shared" si="24"/>
        <v>High</v>
      </c>
      <c r="V88" t="str">
        <f t="shared" si="25"/>
        <v>0-8 Years</v>
      </c>
      <c r="W88">
        <v>3</v>
      </c>
      <c r="X88" t="str">
        <f t="shared" si="26"/>
        <v>Excellent</v>
      </c>
      <c r="Y88" t="str">
        <f t="shared" si="27"/>
        <v>0-8 Years</v>
      </c>
      <c r="Z88" t="str">
        <f t="shared" si="28"/>
        <v>0-3 Years</v>
      </c>
      <c r="AA88" t="str">
        <f t="shared" si="29"/>
        <v>0-3 Years</v>
      </c>
      <c r="AB88" t="str">
        <f t="shared" si="30"/>
        <v>0-3 Years</v>
      </c>
      <c r="AC88">
        <v>23</v>
      </c>
      <c r="AD88">
        <v>2</v>
      </c>
      <c r="AE88">
        <v>1</v>
      </c>
      <c r="AF88">
        <v>3</v>
      </c>
      <c r="AG88">
        <v>3</v>
      </c>
      <c r="AH88">
        <v>1</v>
      </c>
      <c r="AI88" t="s">
        <v>41</v>
      </c>
      <c r="AJ88">
        <v>3</v>
      </c>
      <c r="AK88">
        <v>3</v>
      </c>
      <c r="AL88">
        <v>3</v>
      </c>
      <c r="AM88">
        <v>3</v>
      </c>
      <c r="AN88">
        <v>0</v>
      </c>
      <c r="AO88">
        <v>0</v>
      </c>
      <c r="AP88">
        <v>0</v>
      </c>
      <c r="AQ88" s="1">
        <v>2322</v>
      </c>
      <c r="AR88">
        <v>1</v>
      </c>
      <c r="AS88">
        <v>0</v>
      </c>
      <c r="AT88">
        <v>62</v>
      </c>
      <c r="AU88">
        <v>9518</v>
      </c>
      <c r="AV88">
        <v>80</v>
      </c>
      <c r="AW88">
        <v>1</v>
      </c>
    </row>
    <row r="89" spans="1:49" x14ac:dyDescent="0.55000000000000004">
      <c r="A89">
        <v>116</v>
      </c>
      <c r="B89" t="str">
        <f>IF(AC89&gt;50,"51-60 Years",IF(AC89&gt;40,"41-50 Years",IF(AC89&gt;30,"31-40 Years",IF(AC89&gt;20,"21-30 Years","18-20 Years"))))</f>
        <v>51-60 Years</v>
      </c>
      <c r="C89" t="s">
        <v>42</v>
      </c>
      <c r="D89" t="s">
        <v>35</v>
      </c>
      <c r="E89" t="s">
        <v>44</v>
      </c>
      <c r="F89" t="str">
        <f t="shared" si="17"/>
        <v>7-12 Miles</v>
      </c>
      <c r="G89" t="str">
        <f t="shared" si="18"/>
        <v>Master</v>
      </c>
      <c r="H89" t="s">
        <v>37</v>
      </c>
      <c r="I89" t="str">
        <f t="shared" si="19"/>
        <v>Very High</v>
      </c>
      <c r="J89" t="s">
        <v>45</v>
      </c>
      <c r="K89" t="str">
        <f t="shared" si="20"/>
        <v>High</v>
      </c>
      <c r="L89">
        <v>1</v>
      </c>
      <c r="M89" t="s">
        <v>49</v>
      </c>
      <c r="N89" t="str">
        <f t="shared" si="21"/>
        <v>Very High</v>
      </c>
      <c r="O89" t="s">
        <v>47</v>
      </c>
      <c r="P89" s="4" t="str">
        <f t="shared" si="22"/>
        <v>1K-4K</v>
      </c>
      <c r="Q89">
        <v>3</v>
      </c>
      <c r="R89" t="s">
        <v>42</v>
      </c>
      <c r="S89" s="1">
        <v>23</v>
      </c>
      <c r="T89" t="str">
        <f t="shared" si="23"/>
        <v>Outstanding</v>
      </c>
      <c r="U89" t="str">
        <f t="shared" si="24"/>
        <v>Medium</v>
      </c>
      <c r="V89" t="str">
        <f t="shared" si="25"/>
        <v>9-16 Years</v>
      </c>
      <c r="W89">
        <v>4</v>
      </c>
      <c r="X89" t="str">
        <f t="shared" si="26"/>
        <v>Excellent</v>
      </c>
      <c r="Y89" t="str">
        <f t="shared" si="27"/>
        <v>0-8 Years</v>
      </c>
      <c r="Z89" t="str">
        <f t="shared" si="28"/>
        <v>0-3 Years</v>
      </c>
      <c r="AA89" t="str">
        <f t="shared" si="29"/>
        <v>0-3 Years</v>
      </c>
      <c r="AB89" t="str">
        <f t="shared" si="30"/>
        <v>0-3 Years</v>
      </c>
      <c r="AC89">
        <v>51</v>
      </c>
      <c r="AD89">
        <v>9</v>
      </c>
      <c r="AE89">
        <v>4</v>
      </c>
      <c r="AF89">
        <v>4</v>
      </c>
      <c r="AG89">
        <v>3</v>
      </c>
      <c r="AH89">
        <v>4</v>
      </c>
      <c r="AI89" t="s">
        <v>41</v>
      </c>
      <c r="AJ89">
        <v>4</v>
      </c>
      <c r="AK89">
        <v>2</v>
      </c>
      <c r="AL89">
        <v>10</v>
      </c>
      <c r="AM89">
        <v>3</v>
      </c>
      <c r="AN89">
        <v>4</v>
      </c>
      <c r="AO89">
        <v>2</v>
      </c>
      <c r="AP89">
        <v>3</v>
      </c>
      <c r="AQ89" s="1">
        <v>2075</v>
      </c>
      <c r="AR89">
        <v>1</v>
      </c>
      <c r="AS89">
        <v>0</v>
      </c>
      <c r="AT89">
        <v>96</v>
      </c>
      <c r="AU89">
        <v>18725</v>
      </c>
      <c r="AV89">
        <v>80</v>
      </c>
      <c r="AW89">
        <v>2</v>
      </c>
    </row>
    <row r="90" spans="1:49" x14ac:dyDescent="0.55000000000000004">
      <c r="A90">
        <v>117</v>
      </c>
      <c r="B90" t="str">
        <f>IF(AC90&gt;50,"51+ Years",IF(AC90&gt;40,"41-50 Years",IF(AC90&gt;30,"31-40 Years",IF(AC90&gt;20,"21-30 Years","18-20 Years"))))</f>
        <v>21-30 Years</v>
      </c>
      <c r="C90" t="s">
        <v>42</v>
      </c>
      <c r="D90" t="s">
        <v>35</v>
      </c>
      <c r="E90" t="s">
        <v>44</v>
      </c>
      <c r="F90" t="str">
        <f t="shared" si="17"/>
        <v>1-6 Miles</v>
      </c>
      <c r="G90" t="str">
        <f t="shared" si="18"/>
        <v>Bachelor</v>
      </c>
      <c r="H90" t="s">
        <v>37</v>
      </c>
      <c r="I90" t="str">
        <f t="shared" si="19"/>
        <v>High</v>
      </c>
      <c r="J90" t="s">
        <v>45</v>
      </c>
      <c r="K90" t="str">
        <f t="shared" si="20"/>
        <v>Medium</v>
      </c>
      <c r="L90">
        <v>2</v>
      </c>
      <c r="M90" t="s">
        <v>53</v>
      </c>
      <c r="N90" t="str">
        <f t="shared" si="21"/>
        <v>Very High</v>
      </c>
      <c r="O90" t="s">
        <v>47</v>
      </c>
      <c r="P90" s="4" t="str">
        <f t="shared" si="22"/>
        <v>5K-8K</v>
      </c>
      <c r="Q90">
        <v>1</v>
      </c>
      <c r="R90" t="s">
        <v>42</v>
      </c>
      <c r="S90" s="1">
        <v>19</v>
      </c>
      <c r="T90" t="str">
        <f t="shared" si="23"/>
        <v>Excellent</v>
      </c>
      <c r="U90" t="str">
        <f t="shared" si="24"/>
        <v>Low</v>
      </c>
      <c r="V90" t="str">
        <f t="shared" si="25"/>
        <v>9-16 Years</v>
      </c>
      <c r="W90">
        <v>3</v>
      </c>
      <c r="X90" t="str">
        <f t="shared" si="26"/>
        <v>Excellent</v>
      </c>
      <c r="Y90" t="str">
        <f t="shared" si="27"/>
        <v>9-16 Years</v>
      </c>
      <c r="Z90" t="str">
        <f t="shared" si="28"/>
        <v>10-12 Years</v>
      </c>
      <c r="AA90" t="str">
        <f t="shared" si="29"/>
        <v>10-12 Years</v>
      </c>
      <c r="AB90" t="str">
        <f t="shared" si="30"/>
        <v>7-9 Years</v>
      </c>
      <c r="AC90">
        <v>30</v>
      </c>
      <c r="AD90">
        <v>2</v>
      </c>
      <c r="AE90">
        <v>3</v>
      </c>
      <c r="AF90">
        <v>3</v>
      </c>
      <c r="AG90">
        <v>2</v>
      </c>
      <c r="AH90">
        <v>4</v>
      </c>
      <c r="AI90" t="s">
        <v>41</v>
      </c>
      <c r="AJ90">
        <v>3</v>
      </c>
      <c r="AK90">
        <v>1</v>
      </c>
      <c r="AL90">
        <v>11</v>
      </c>
      <c r="AM90">
        <v>3</v>
      </c>
      <c r="AN90">
        <v>11</v>
      </c>
      <c r="AO90">
        <v>10</v>
      </c>
      <c r="AP90">
        <v>8</v>
      </c>
      <c r="AQ90" s="1">
        <v>4152</v>
      </c>
      <c r="AR90">
        <v>1</v>
      </c>
      <c r="AS90">
        <v>10</v>
      </c>
      <c r="AT90">
        <v>99</v>
      </c>
      <c r="AU90">
        <v>15830</v>
      </c>
      <c r="AV90">
        <v>80</v>
      </c>
      <c r="AW90">
        <v>3</v>
      </c>
    </row>
    <row r="91" spans="1:49" x14ac:dyDescent="0.55000000000000004">
      <c r="A91">
        <v>118</v>
      </c>
      <c r="B91" t="str">
        <f>IF(AC91&gt;50,"51+ Years",IF(AC91&gt;40,"41-50 Years",IF(AC91&gt;30,"31-40 Years",IF(AC91&gt;20,"21-30 Years","18-20 Years"))))</f>
        <v>41-50 Years</v>
      </c>
      <c r="C91" t="s">
        <v>34</v>
      </c>
      <c r="D91" t="s">
        <v>35</v>
      </c>
      <c r="E91" t="s">
        <v>36</v>
      </c>
      <c r="F91" t="str">
        <f t="shared" si="17"/>
        <v>7-12 Miles</v>
      </c>
      <c r="G91" t="str">
        <f t="shared" si="18"/>
        <v>College</v>
      </c>
      <c r="H91" t="s">
        <v>50</v>
      </c>
      <c r="I91" t="str">
        <f t="shared" si="19"/>
        <v>High</v>
      </c>
      <c r="J91" t="s">
        <v>45</v>
      </c>
      <c r="K91" t="str">
        <f t="shared" si="20"/>
        <v>Medium</v>
      </c>
      <c r="L91">
        <v>3</v>
      </c>
      <c r="M91" t="s">
        <v>39</v>
      </c>
      <c r="N91" t="str">
        <f t="shared" si="21"/>
        <v>Very High</v>
      </c>
      <c r="O91" t="s">
        <v>40</v>
      </c>
      <c r="P91" s="4" t="str">
        <f t="shared" si="22"/>
        <v>9K-12K</v>
      </c>
      <c r="Q91">
        <v>1</v>
      </c>
      <c r="R91" t="s">
        <v>42</v>
      </c>
      <c r="S91" s="1">
        <v>16</v>
      </c>
      <c r="T91" t="str">
        <f t="shared" si="23"/>
        <v>Excellent</v>
      </c>
      <c r="U91" t="str">
        <f t="shared" si="24"/>
        <v>Very High</v>
      </c>
      <c r="V91" t="str">
        <f t="shared" si="25"/>
        <v>9-16 Years</v>
      </c>
      <c r="W91">
        <v>3</v>
      </c>
      <c r="X91" t="str">
        <f t="shared" si="26"/>
        <v>Excellent</v>
      </c>
      <c r="Y91" t="str">
        <f t="shared" si="27"/>
        <v>9-16 Years</v>
      </c>
      <c r="Z91" t="str">
        <f t="shared" si="28"/>
        <v>7-9 Years</v>
      </c>
      <c r="AA91" t="str">
        <f t="shared" si="29"/>
        <v>4-6 Years</v>
      </c>
      <c r="AB91" t="str">
        <f t="shared" si="30"/>
        <v>7-9 Years</v>
      </c>
      <c r="AC91">
        <v>46</v>
      </c>
      <c r="AD91">
        <v>9</v>
      </c>
      <c r="AE91">
        <v>2</v>
      </c>
      <c r="AF91">
        <v>3</v>
      </c>
      <c r="AG91">
        <v>2</v>
      </c>
      <c r="AH91">
        <v>4</v>
      </c>
      <c r="AI91" t="s">
        <v>41</v>
      </c>
      <c r="AJ91">
        <v>3</v>
      </c>
      <c r="AK91">
        <v>4</v>
      </c>
      <c r="AL91">
        <v>9</v>
      </c>
      <c r="AM91">
        <v>3</v>
      </c>
      <c r="AN91">
        <v>9</v>
      </c>
      <c r="AO91">
        <v>8</v>
      </c>
      <c r="AP91">
        <v>7</v>
      </c>
      <c r="AQ91" s="1">
        <v>9619</v>
      </c>
      <c r="AR91">
        <v>1</v>
      </c>
      <c r="AS91">
        <v>4</v>
      </c>
      <c r="AT91">
        <v>64</v>
      </c>
      <c r="AU91">
        <v>13596</v>
      </c>
      <c r="AV91">
        <v>80</v>
      </c>
      <c r="AW91">
        <v>0</v>
      </c>
    </row>
    <row r="92" spans="1:49" x14ac:dyDescent="0.55000000000000004">
      <c r="A92">
        <v>119</v>
      </c>
      <c r="B92" t="str">
        <f>IF(AC92&gt;50,"51+ Years",IF(AC92&gt;40,"41-50 Years",IF(AC92&gt;30,"31-40 Years",IF(AC92&gt;20,"21-30 Years","18-20 Years"))))</f>
        <v>31-40 Years</v>
      </c>
      <c r="C92" t="s">
        <v>42</v>
      </c>
      <c r="D92" t="s">
        <v>43</v>
      </c>
      <c r="E92" t="s">
        <v>44</v>
      </c>
      <c r="F92" t="str">
        <f t="shared" si="17"/>
        <v>1-6 Miles</v>
      </c>
      <c r="G92" t="str">
        <f t="shared" si="18"/>
        <v>Master</v>
      </c>
      <c r="H92" t="s">
        <v>37</v>
      </c>
      <c r="I92" t="str">
        <f t="shared" si="19"/>
        <v>High</v>
      </c>
      <c r="J92" t="s">
        <v>45</v>
      </c>
      <c r="K92" t="str">
        <f t="shared" si="20"/>
        <v>Medium</v>
      </c>
      <c r="L92">
        <v>4</v>
      </c>
      <c r="M92" t="s">
        <v>53</v>
      </c>
      <c r="N92" t="str">
        <f t="shared" si="21"/>
        <v>Medium</v>
      </c>
      <c r="O92" t="s">
        <v>47</v>
      </c>
      <c r="P92" s="4" t="str">
        <f t="shared" si="22"/>
        <v>13K-16K</v>
      </c>
      <c r="Q92">
        <v>1</v>
      </c>
      <c r="R92" t="s">
        <v>42</v>
      </c>
      <c r="S92" s="1">
        <v>22</v>
      </c>
      <c r="T92" t="str">
        <f t="shared" si="23"/>
        <v>Outstanding</v>
      </c>
      <c r="U92" t="str">
        <f t="shared" si="24"/>
        <v>Very High</v>
      </c>
      <c r="V92" t="str">
        <f t="shared" si="25"/>
        <v>17-24 Years</v>
      </c>
      <c r="W92">
        <v>3</v>
      </c>
      <c r="X92" t="str">
        <f t="shared" si="26"/>
        <v>Good</v>
      </c>
      <c r="Y92" t="str">
        <f t="shared" si="27"/>
        <v>17-24 Years</v>
      </c>
      <c r="Z92" t="str">
        <f t="shared" si="28"/>
        <v>0-3 Years</v>
      </c>
      <c r="AA92" t="str">
        <f t="shared" si="29"/>
        <v>10-12 Years</v>
      </c>
      <c r="AB92" t="str">
        <f t="shared" si="30"/>
        <v>10-12 Years</v>
      </c>
      <c r="AC92">
        <v>40</v>
      </c>
      <c r="AD92">
        <v>1</v>
      </c>
      <c r="AE92">
        <v>4</v>
      </c>
      <c r="AF92">
        <v>3</v>
      </c>
      <c r="AG92">
        <v>2</v>
      </c>
      <c r="AH92">
        <v>2</v>
      </c>
      <c r="AI92" t="s">
        <v>41</v>
      </c>
      <c r="AJ92">
        <v>4</v>
      </c>
      <c r="AK92">
        <v>4</v>
      </c>
      <c r="AL92">
        <v>22</v>
      </c>
      <c r="AM92">
        <v>2</v>
      </c>
      <c r="AN92">
        <v>22</v>
      </c>
      <c r="AO92">
        <v>3</v>
      </c>
      <c r="AP92">
        <v>11</v>
      </c>
      <c r="AQ92" s="1">
        <v>13503</v>
      </c>
      <c r="AR92">
        <v>1</v>
      </c>
      <c r="AS92">
        <v>11</v>
      </c>
      <c r="AT92">
        <v>78</v>
      </c>
      <c r="AU92">
        <v>14115</v>
      </c>
      <c r="AV92">
        <v>80</v>
      </c>
      <c r="AW92">
        <v>1</v>
      </c>
    </row>
    <row r="93" spans="1:49" x14ac:dyDescent="0.55000000000000004">
      <c r="A93">
        <v>120</v>
      </c>
      <c r="B93" t="str">
        <f>IF(AC93&gt;50,"51-60 Years",IF(AC93&gt;40,"41-50 Years",IF(AC93&gt;30,"31-40 Years",IF(AC93&gt;20,"21-30 Years","18-20 Years"))))</f>
        <v>51-60 Years</v>
      </c>
      <c r="C93" t="s">
        <v>42</v>
      </c>
      <c r="D93" t="s">
        <v>35</v>
      </c>
      <c r="E93" t="s">
        <v>36</v>
      </c>
      <c r="F93" t="str">
        <f t="shared" si="17"/>
        <v>19-24 Miles</v>
      </c>
      <c r="G93" t="str">
        <f t="shared" si="18"/>
        <v>Master</v>
      </c>
      <c r="H93" t="s">
        <v>58</v>
      </c>
      <c r="I93" t="str">
        <f t="shared" si="19"/>
        <v>High</v>
      </c>
      <c r="J93" t="s">
        <v>45</v>
      </c>
      <c r="K93" t="str">
        <f t="shared" si="20"/>
        <v>High</v>
      </c>
      <c r="L93">
        <v>2</v>
      </c>
      <c r="M93" t="s">
        <v>39</v>
      </c>
      <c r="N93" t="str">
        <f t="shared" si="21"/>
        <v>Very High</v>
      </c>
      <c r="O93" t="s">
        <v>40</v>
      </c>
      <c r="P93" s="4" t="str">
        <f t="shared" si="22"/>
        <v>5K-8K</v>
      </c>
      <c r="Q93">
        <v>1</v>
      </c>
      <c r="R93" t="s">
        <v>34</v>
      </c>
      <c r="S93" s="1">
        <v>22</v>
      </c>
      <c r="T93" t="str">
        <f t="shared" si="23"/>
        <v>Outstanding</v>
      </c>
      <c r="U93" t="str">
        <f t="shared" si="24"/>
        <v>Very High</v>
      </c>
      <c r="V93" t="str">
        <f t="shared" si="25"/>
        <v>9-16 Years</v>
      </c>
      <c r="W93">
        <v>2</v>
      </c>
      <c r="X93" t="str">
        <f t="shared" si="26"/>
        <v>Bad</v>
      </c>
      <c r="Y93" t="str">
        <f t="shared" si="27"/>
        <v>9-16 Years</v>
      </c>
      <c r="Z93" t="str">
        <f t="shared" si="28"/>
        <v>7-9 Years</v>
      </c>
      <c r="AA93" t="str">
        <f t="shared" si="29"/>
        <v>0-3 Years</v>
      </c>
      <c r="AB93" t="str">
        <f t="shared" si="30"/>
        <v>0-3 Years</v>
      </c>
      <c r="AC93">
        <v>51</v>
      </c>
      <c r="AD93">
        <v>21</v>
      </c>
      <c r="AE93">
        <v>4</v>
      </c>
      <c r="AF93">
        <v>3</v>
      </c>
      <c r="AG93">
        <v>3</v>
      </c>
      <c r="AH93">
        <v>4</v>
      </c>
      <c r="AI93" t="s">
        <v>41</v>
      </c>
      <c r="AJ93">
        <v>4</v>
      </c>
      <c r="AK93">
        <v>4</v>
      </c>
      <c r="AL93">
        <v>11</v>
      </c>
      <c r="AM93">
        <v>1</v>
      </c>
      <c r="AN93">
        <v>10</v>
      </c>
      <c r="AO93">
        <v>7</v>
      </c>
      <c r="AP93">
        <v>0</v>
      </c>
      <c r="AQ93" s="1">
        <v>5441</v>
      </c>
      <c r="AR93">
        <v>1</v>
      </c>
      <c r="AS93">
        <v>1</v>
      </c>
      <c r="AT93">
        <v>71</v>
      </c>
      <c r="AU93">
        <v>8423</v>
      </c>
      <c r="AV93">
        <v>80</v>
      </c>
      <c r="AW93">
        <v>0</v>
      </c>
    </row>
    <row r="94" spans="1:49" x14ac:dyDescent="0.55000000000000004">
      <c r="A94">
        <v>121</v>
      </c>
      <c r="B94" t="str">
        <f>IF(AC94&gt;50,"51+ Years",IF(AC94&gt;40,"41-50 Years",IF(AC94&gt;30,"31-40 Years",IF(AC94&gt;20,"21-30 Years","18-20 Years"))))</f>
        <v>21-30 Years</v>
      </c>
      <c r="C94" t="s">
        <v>42</v>
      </c>
      <c r="D94" t="s">
        <v>35</v>
      </c>
      <c r="E94" t="s">
        <v>36</v>
      </c>
      <c r="F94" t="str">
        <f t="shared" si="17"/>
        <v>1-6 Miles</v>
      </c>
      <c r="G94" t="str">
        <f t="shared" si="18"/>
        <v>College</v>
      </c>
      <c r="H94" t="s">
        <v>50</v>
      </c>
      <c r="I94" t="str">
        <f t="shared" si="19"/>
        <v>High</v>
      </c>
      <c r="J94" t="s">
        <v>38</v>
      </c>
      <c r="K94" t="str">
        <f t="shared" si="20"/>
        <v>Medium</v>
      </c>
      <c r="L94">
        <v>2</v>
      </c>
      <c r="M94" t="s">
        <v>39</v>
      </c>
      <c r="N94" t="str">
        <f t="shared" si="21"/>
        <v>Medium</v>
      </c>
      <c r="O94" t="s">
        <v>51</v>
      </c>
      <c r="P94" s="4" t="str">
        <f t="shared" si="22"/>
        <v>5K-8K</v>
      </c>
      <c r="Q94">
        <v>1</v>
      </c>
      <c r="R94" t="s">
        <v>34</v>
      </c>
      <c r="S94" s="1">
        <v>12</v>
      </c>
      <c r="T94" t="str">
        <f t="shared" si="23"/>
        <v>Excellent</v>
      </c>
      <c r="U94" t="str">
        <f t="shared" si="24"/>
        <v>Medium</v>
      </c>
      <c r="V94" t="str">
        <f t="shared" si="25"/>
        <v>9-16 Years</v>
      </c>
      <c r="W94">
        <v>4</v>
      </c>
      <c r="X94" t="str">
        <f t="shared" si="26"/>
        <v>Good</v>
      </c>
      <c r="Y94" t="str">
        <f t="shared" si="27"/>
        <v>9-16 Years</v>
      </c>
      <c r="Z94" t="str">
        <f t="shared" si="28"/>
        <v>7-9 Years</v>
      </c>
      <c r="AA94" t="str">
        <f t="shared" si="29"/>
        <v>0-3 Years</v>
      </c>
      <c r="AB94" t="str">
        <f t="shared" si="30"/>
        <v>7-9 Years</v>
      </c>
      <c r="AC94">
        <v>30</v>
      </c>
      <c r="AD94">
        <v>4</v>
      </c>
      <c r="AE94">
        <v>2</v>
      </c>
      <c r="AF94">
        <v>3</v>
      </c>
      <c r="AG94">
        <v>2</v>
      </c>
      <c r="AH94">
        <v>2</v>
      </c>
      <c r="AI94" t="s">
        <v>41</v>
      </c>
      <c r="AJ94">
        <v>3</v>
      </c>
      <c r="AK94">
        <v>2</v>
      </c>
      <c r="AL94">
        <v>11</v>
      </c>
      <c r="AM94">
        <v>2</v>
      </c>
      <c r="AN94">
        <v>11</v>
      </c>
      <c r="AO94">
        <v>8</v>
      </c>
      <c r="AP94">
        <v>7</v>
      </c>
      <c r="AQ94" s="1">
        <v>5209</v>
      </c>
      <c r="AR94">
        <v>1</v>
      </c>
      <c r="AS94">
        <v>2</v>
      </c>
      <c r="AT94">
        <v>63</v>
      </c>
      <c r="AU94">
        <v>19760</v>
      </c>
      <c r="AV94">
        <v>80</v>
      </c>
      <c r="AW94">
        <v>3</v>
      </c>
    </row>
    <row r="95" spans="1:49" x14ac:dyDescent="0.55000000000000004">
      <c r="A95">
        <v>124</v>
      </c>
      <c r="B95" t="str">
        <f>IF(AC95&gt;50,"51+ Years",IF(AC95&gt;40,"41-50 Years",IF(AC95&gt;30,"31-40 Years",IF(AC95&gt;20,"21-30 Years","18-20 Years"))))</f>
        <v>41-50 Years</v>
      </c>
      <c r="C95" t="s">
        <v>42</v>
      </c>
      <c r="D95" t="s">
        <v>43</v>
      </c>
      <c r="E95" t="s">
        <v>44</v>
      </c>
      <c r="F95" t="str">
        <f t="shared" si="17"/>
        <v>1-6 Miles</v>
      </c>
      <c r="G95" t="str">
        <f t="shared" si="18"/>
        <v>Bachelor</v>
      </c>
      <c r="H95" t="s">
        <v>50</v>
      </c>
      <c r="I95" t="str">
        <f t="shared" si="19"/>
        <v>High</v>
      </c>
      <c r="J95" t="s">
        <v>45</v>
      </c>
      <c r="K95" t="str">
        <f t="shared" si="20"/>
        <v>Medium</v>
      </c>
      <c r="L95">
        <v>3</v>
      </c>
      <c r="M95" t="s">
        <v>53</v>
      </c>
      <c r="N95" t="str">
        <f t="shared" si="21"/>
        <v>Low</v>
      </c>
      <c r="O95" t="s">
        <v>47</v>
      </c>
      <c r="P95" s="4" t="str">
        <f t="shared" si="22"/>
        <v>9K-12K</v>
      </c>
      <c r="Q95">
        <v>2</v>
      </c>
      <c r="R95" t="s">
        <v>34</v>
      </c>
      <c r="S95" s="1">
        <v>13</v>
      </c>
      <c r="T95" t="str">
        <f t="shared" si="23"/>
        <v>Excellent</v>
      </c>
      <c r="U95" t="str">
        <f t="shared" si="24"/>
        <v>High</v>
      </c>
      <c r="V95" t="str">
        <f t="shared" si="25"/>
        <v>17-24 Years</v>
      </c>
      <c r="W95">
        <v>5</v>
      </c>
      <c r="X95" t="str">
        <f t="shared" si="26"/>
        <v>Good</v>
      </c>
      <c r="Y95" t="str">
        <f t="shared" si="27"/>
        <v>9-16 Years</v>
      </c>
      <c r="Z95" t="str">
        <f t="shared" si="28"/>
        <v>7-9 Years</v>
      </c>
      <c r="AA95" t="str">
        <f t="shared" si="29"/>
        <v>7-9 Years</v>
      </c>
      <c r="AB95" t="str">
        <f t="shared" si="30"/>
        <v>4-6 Years</v>
      </c>
      <c r="AC95">
        <v>46</v>
      </c>
      <c r="AD95">
        <v>1</v>
      </c>
      <c r="AE95">
        <v>3</v>
      </c>
      <c r="AF95">
        <v>3</v>
      </c>
      <c r="AG95">
        <v>2</v>
      </c>
      <c r="AH95">
        <v>1</v>
      </c>
      <c r="AI95" t="s">
        <v>41</v>
      </c>
      <c r="AJ95">
        <v>3</v>
      </c>
      <c r="AK95">
        <v>3</v>
      </c>
      <c r="AL95">
        <v>21</v>
      </c>
      <c r="AM95">
        <v>2</v>
      </c>
      <c r="AN95">
        <v>10</v>
      </c>
      <c r="AO95">
        <v>9</v>
      </c>
      <c r="AP95">
        <v>5</v>
      </c>
      <c r="AQ95" s="1">
        <v>10673</v>
      </c>
      <c r="AR95">
        <v>1</v>
      </c>
      <c r="AS95">
        <v>9</v>
      </c>
      <c r="AT95">
        <v>40</v>
      </c>
      <c r="AU95">
        <v>3142</v>
      </c>
      <c r="AV95">
        <v>80</v>
      </c>
      <c r="AW95">
        <v>1</v>
      </c>
    </row>
    <row r="96" spans="1:49" x14ac:dyDescent="0.55000000000000004">
      <c r="A96">
        <v>125</v>
      </c>
      <c r="B96" t="str">
        <f>IF(AC96&gt;50,"51+ Years",IF(AC96&gt;40,"41-50 Years",IF(AC96&gt;30,"31-40 Years",IF(AC96&gt;20,"21-30 Years","18-20 Years"))))</f>
        <v>31-40 Years</v>
      </c>
      <c r="C96" t="s">
        <v>42</v>
      </c>
      <c r="D96" t="s">
        <v>35</v>
      </c>
      <c r="E96" t="s">
        <v>36</v>
      </c>
      <c r="F96" t="str">
        <f t="shared" si="17"/>
        <v>1-6 Miles</v>
      </c>
      <c r="G96" t="str">
        <f t="shared" si="18"/>
        <v>Master</v>
      </c>
      <c r="H96" t="s">
        <v>50</v>
      </c>
      <c r="I96" t="str">
        <f t="shared" si="19"/>
        <v>Medium</v>
      </c>
      <c r="J96" t="s">
        <v>45</v>
      </c>
      <c r="K96" t="str">
        <f t="shared" si="20"/>
        <v>High</v>
      </c>
      <c r="L96">
        <v>2</v>
      </c>
      <c r="M96" t="s">
        <v>39</v>
      </c>
      <c r="N96" t="str">
        <f t="shared" si="21"/>
        <v>High</v>
      </c>
      <c r="O96" t="s">
        <v>40</v>
      </c>
      <c r="P96" s="4" t="str">
        <f t="shared" si="22"/>
        <v>5K-8K</v>
      </c>
      <c r="Q96">
        <v>1</v>
      </c>
      <c r="R96" t="s">
        <v>42</v>
      </c>
      <c r="S96" s="1">
        <v>16</v>
      </c>
      <c r="T96" t="str">
        <f t="shared" si="23"/>
        <v>Excellent</v>
      </c>
      <c r="U96" t="str">
        <f t="shared" si="24"/>
        <v>Low</v>
      </c>
      <c r="V96" t="str">
        <f t="shared" si="25"/>
        <v>9-16 Years</v>
      </c>
      <c r="W96">
        <v>0</v>
      </c>
      <c r="X96" t="str">
        <f t="shared" si="26"/>
        <v>Excellent</v>
      </c>
      <c r="Y96" t="str">
        <f t="shared" si="27"/>
        <v>9-16 Years</v>
      </c>
      <c r="Z96" t="str">
        <f t="shared" si="28"/>
        <v>7-9 Years</v>
      </c>
      <c r="AA96" t="str">
        <f t="shared" si="29"/>
        <v>4-6 Years</v>
      </c>
      <c r="AB96" t="str">
        <f t="shared" si="30"/>
        <v>7-9 Years</v>
      </c>
      <c r="AC96">
        <v>32</v>
      </c>
      <c r="AD96">
        <v>6</v>
      </c>
      <c r="AE96">
        <v>4</v>
      </c>
      <c r="AF96">
        <v>2</v>
      </c>
      <c r="AG96">
        <v>3</v>
      </c>
      <c r="AH96">
        <v>3</v>
      </c>
      <c r="AI96" t="s">
        <v>41</v>
      </c>
      <c r="AJ96">
        <v>3</v>
      </c>
      <c r="AK96">
        <v>1</v>
      </c>
      <c r="AL96">
        <v>12</v>
      </c>
      <c r="AM96">
        <v>3</v>
      </c>
      <c r="AN96">
        <v>11</v>
      </c>
      <c r="AO96">
        <v>8</v>
      </c>
      <c r="AP96">
        <v>7</v>
      </c>
      <c r="AQ96" s="1">
        <v>5010</v>
      </c>
      <c r="AR96">
        <v>1</v>
      </c>
      <c r="AS96">
        <v>5</v>
      </c>
      <c r="AT96">
        <v>87</v>
      </c>
      <c r="AU96">
        <v>24301</v>
      </c>
      <c r="AV96">
        <v>80</v>
      </c>
      <c r="AW96">
        <v>0</v>
      </c>
    </row>
    <row r="97" spans="1:49" x14ac:dyDescent="0.55000000000000004">
      <c r="A97">
        <v>126</v>
      </c>
      <c r="B97" t="str">
        <f>IF(AC97&gt;50,"51-60 Years",IF(AC97&gt;40,"41-50 Years",IF(AC97&gt;30,"31-40 Years",IF(AC97&gt;20,"21-30 Years","18-20 Years"))))</f>
        <v>51-60 Years</v>
      </c>
      <c r="C97" t="s">
        <v>42</v>
      </c>
      <c r="D97" t="s">
        <v>35</v>
      </c>
      <c r="E97" t="s">
        <v>44</v>
      </c>
      <c r="F97" t="str">
        <f t="shared" si="17"/>
        <v>1-6 Miles</v>
      </c>
      <c r="G97" t="str">
        <f t="shared" si="18"/>
        <v>Master</v>
      </c>
      <c r="H97" t="s">
        <v>59</v>
      </c>
      <c r="I97" t="str">
        <f t="shared" si="19"/>
        <v>Low</v>
      </c>
      <c r="J97" t="s">
        <v>38</v>
      </c>
      <c r="K97" t="str">
        <f t="shared" si="20"/>
        <v>High</v>
      </c>
      <c r="L97">
        <v>3</v>
      </c>
      <c r="M97" t="s">
        <v>57</v>
      </c>
      <c r="N97" t="str">
        <f t="shared" si="21"/>
        <v>High</v>
      </c>
      <c r="O97" t="s">
        <v>47</v>
      </c>
      <c r="P97" s="4" t="str">
        <f t="shared" si="22"/>
        <v>13K-16K</v>
      </c>
      <c r="Q97">
        <v>9</v>
      </c>
      <c r="R97" t="s">
        <v>42</v>
      </c>
      <c r="S97" s="1">
        <v>12</v>
      </c>
      <c r="T97" t="str">
        <f t="shared" si="23"/>
        <v>Excellent</v>
      </c>
      <c r="U97" t="str">
        <f t="shared" si="24"/>
        <v>Low</v>
      </c>
      <c r="V97" t="str">
        <f t="shared" si="25"/>
        <v>9-16 Years</v>
      </c>
      <c r="W97">
        <v>5</v>
      </c>
      <c r="X97" t="str">
        <f t="shared" si="26"/>
        <v>Bad</v>
      </c>
      <c r="Y97" t="str">
        <f t="shared" si="27"/>
        <v>0-8 Years</v>
      </c>
      <c r="Z97" t="str">
        <f t="shared" si="28"/>
        <v>0-3 Years</v>
      </c>
      <c r="AA97" t="str">
        <f t="shared" si="29"/>
        <v>0-3 Years</v>
      </c>
      <c r="AB97" t="str">
        <f t="shared" si="30"/>
        <v>0-3 Years</v>
      </c>
      <c r="AC97">
        <v>54</v>
      </c>
      <c r="AD97">
        <v>2</v>
      </c>
      <c r="AE97">
        <v>4</v>
      </c>
      <c r="AF97">
        <v>1</v>
      </c>
      <c r="AG97">
        <v>3</v>
      </c>
      <c r="AH97">
        <v>3</v>
      </c>
      <c r="AI97" t="s">
        <v>41</v>
      </c>
      <c r="AJ97">
        <v>3</v>
      </c>
      <c r="AK97">
        <v>1</v>
      </c>
      <c r="AL97">
        <v>16</v>
      </c>
      <c r="AM97">
        <v>1</v>
      </c>
      <c r="AN97">
        <v>4</v>
      </c>
      <c r="AO97">
        <v>3</v>
      </c>
      <c r="AP97">
        <v>3</v>
      </c>
      <c r="AQ97" s="1">
        <v>13549</v>
      </c>
      <c r="AR97">
        <v>1</v>
      </c>
      <c r="AS97">
        <v>0</v>
      </c>
      <c r="AT97">
        <v>60</v>
      </c>
      <c r="AU97">
        <v>24001</v>
      </c>
      <c r="AV97">
        <v>80</v>
      </c>
      <c r="AW97">
        <v>1</v>
      </c>
    </row>
    <row r="98" spans="1:49" x14ac:dyDescent="0.55000000000000004">
      <c r="A98">
        <v>128</v>
      </c>
      <c r="B98" t="str">
        <f>IF(AC98&gt;50,"51+ Years",IF(AC98&gt;40,"41-50 Years",IF(AC98&gt;30,"31-40 Years",IF(AC98&gt;20,"21-30 Years","18-20 Years"))))</f>
        <v>21-30 Years</v>
      </c>
      <c r="C98" t="s">
        <v>42</v>
      </c>
      <c r="D98" t="s">
        <v>35</v>
      </c>
      <c r="E98" t="s">
        <v>36</v>
      </c>
      <c r="F98" t="str">
        <f t="shared" si="17"/>
        <v>1-6 Miles</v>
      </c>
      <c r="G98" t="str">
        <f t="shared" si="18"/>
        <v>College</v>
      </c>
      <c r="H98" t="s">
        <v>48</v>
      </c>
      <c r="I98" t="str">
        <f t="shared" si="19"/>
        <v>Low</v>
      </c>
      <c r="J98" t="s">
        <v>38</v>
      </c>
      <c r="K98" t="str">
        <f t="shared" si="20"/>
        <v>High</v>
      </c>
      <c r="L98">
        <v>2</v>
      </c>
      <c r="M98" t="s">
        <v>39</v>
      </c>
      <c r="N98" t="str">
        <f t="shared" si="21"/>
        <v>High</v>
      </c>
      <c r="O98" t="s">
        <v>47</v>
      </c>
      <c r="P98" s="4" t="str">
        <f t="shared" si="22"/>
        <v>5K-8K</v>
      </c>
      <c r="Q98">
        <v>1</v>
      </c>
      <c r="R98" t="s">
        <v>42</v>
      </c>
      <c r="S98" s="1">
        <v>21</v>
      </c>
      <c r="T98" t="str">
        <f t="shared" si="23"/>
        <v>Outstanding</v>
      </c>
      <c r="U98" t="str">
        <f t="shared" si="24"/>
        <v>Low</v>
      </c>
      <c r="V98" t="str">
        <f t="shared" si="25"/>
        <v>0-8 Years</v>
      </c>
      <c r="W98">
        <v>2</v>
      </c>
      <c r="X98" t="str">
        <f t="shared" si="26"/>
        <v>Good</v>
      </c>
      <c r="Y98" t="str">
        <f t="shared" si="27"/>
        <v>0-8 Years</v>
      </c>
      <c r="Z98" t="str">
        <f t="shared" si="28"/>
        <v>0-3 Years</v>
      </c>
      <c r="AA98" t="str">
        <f t="shared" si="29"/>
        <v>0-3 Years</v>
      </c>
      <c r="AB98" t="str">
        <f t="shared" si="30"/>
        <v>0-3 Years</v>
      </c>
      <c r="AC98">
        <v>24</v>
      </c>
      <c r="AD98">
        <v>3</v>
      </c>
      <c r="AE98">
        <v>2</v>
      </c>
      <c r="AF98">
        <v>1</v>
      </c>
      <c r="AG98">
        <v>3</v>
      </c>
      <c r="AH98">
        <v>3</v>
      </c>
      <c r="AI98" t="s">
        <v>41</v>
      </c>
      <c r="AJ98">
        <v>4</v>
      </c>
      <c r="AK98">
        <v>1</v>
      </c>
      <c r="AL98">
        <v>4</v>
      </c>
      <c r="AM98">
        <v>2</v>
      </c>
      <c r="AN98">
        <v>3</v>
      </c>
      <c r="AO98">
        <v>2</v>
      </c>
      <c r="AP98">
        <v>2</v>
      </c>
      <c r="AQ98" s="1">
        <v>4999</v>
      </c>
      <c r="AR98">
        <v>1</v>
      </c>
      <c r="AS98">
        <v>0</v>
      </c>
      <c r="AT98">
        <v>33</v>
      </c>
      <c r="AU98">
        <v>17519</v>
      </c>
      <c r="AV98">
        <v>80</v>
      </c>
      <c r="AW98">
        <v>1</v>
      </c>
    </row>
    <row r="99" spans="1:49" x14ac:dyDescent="0.55000000000000004">
      <c r="A99">
        <v>129</v>
      </c>
      <c r="B99" t="str">
        <f>IF(AC99&gt;50,"51+ Years",IF(AC99&gt;40,"41-50 Years",IF(AC99&gt;30,"31-40 Years",IF(AC99&gt;20,"21-30 Years","18-20 Years"))))</f>
        <v>21-30 Years</v>
      </c>
      <c r="C99" t="s">
        <v>42</v>
      </c>
      <c r="D99" t="s">
        <v>54</v>
      </c>
      <c r="E99" t="s">
        <v>36</v>
      </c>
      <c r="F99" t="str">
        <f t="shared" si="17"/>
        <v>1-6 Miles</v>
      </c>
      <c r="G99" t="str">
        <f t="shared" si="18"/>
        <v>Bachelor</v>
      </c>
      <c r="H99" t="s">
        <v>50</v>
      </c>
      <c r="I99" t="str">
        <f t="shared" si="19"/>
        <v>Medium</v>
      </c>
      <c r="J99" t="s">
        <v>45</v>
      </c>
      <c r="K99" t="str">
        <f t="shared" si="20"/>
        <v>High</v>
      </c>
      <c r="L99">
        <v>2</v>
      </c>
      <c r="M99" t="s">
        <v>39</v>
      </c>
      <c r="N99" t="str">
        <f t="shared" si="21"/>
        <v>High</v>
      </c>
      <c r="O99" t="s">
        <v>47</v>
      </c>
      <c r="P99" s="4" t="str">
        <f t="shared" si="22"/>
        <v>5K-8K</v>
      </c>
      <c r="Q99">
        <v>1</v>
      </c>
      <c r="R99" t="s">
        <v>42</v>
      </c>
      <c r="S99" s="1">
        <v>15</v>
      </c>
      <c r="T99" t="str">
        <f t="shared" si="23"/>
        <v>Excellent</v>
      </c>
      <c r="U99" t="str">
        <f t="shared" si="24"/>
        <v>Medium</v>
      </c>
      <c r="V99" t="str">
        <f t="shared" si="25"/>
        <v>0-8 Years</v>
      </c>
      <c r="W99">
        <v>3</v>
      </c>
      <c r="X99" t="str">
        <f t="shared" si="26"/>
        <v>Outstanding</v>
      </c>
      <c r="Y99" t="str">
        <f t="shared" si="27"/>
        <v>0-8 Years</v>
      </c>
      <c r="Z99" t="str">
        <f t="shared" si="28"/>
        <v>4-6 Years</v>
      </c>
      <c r="AA99" t="str">
        <f t="shared" si="29"/>
        <v>0-3 Years</v>
      </c>
      <c r="AB99" t="str">
        <f t="shared" si="30"/>
        <v>4-6 Years</v>
      </c>
      <c r="AC99">
        <v>28</v>
      </c>
      <c r="AD99">
        <v>4</v>
      </c>
      <c r="AE99">
        <v>3</v>
      </c>
      <c r="AF99">
        <v>2</v>
      </c>
      <c r="AG99">
        <v>3</v>
      </c>
      <c r="AH99">
        <v>3</v>
      </c>
      <c r="AI99" t="s">
        <v>41</v>
      </c>
      <c r="AJ99">
        <v>3</v>
      </c>
      <c r="AK99">
        <v>2</v>
      </c>
      <c r="AL99">
        <v>5</v>
      </c>
      <c r="AM99">
        <v>4</v>
      </c>
      <c r="AN99">
        <v>5</v>
      </c>
      <c r="AO99">
        <v>4</v>
      </c>
      <c r="AP99">
        <v>4</v>
      </c>
      <c r="AQ99" s="1">
        <v>4221</v>
      </c>
      <c r="AR99">
        <v>1</v>
      </c>
      <c r="AS99">
        <v>0</v>
      </c>
      <c r="AT99">
        <v>43</v>
      </c>
      <c r="AU99">
        <v>8863</v>
      </c>
      <c r="AV99">
        <v>80</v>
      </c>
      <c r="AW99">
        <v>0</v>
      </c>
    </row>
    <row r="100" spans="1:49" x14ac:dyDescent="0.55000000000000004">
      <c r="A100">
        <v>131</v>
      </c>
      <c r="B100" t="str">
        <f>IF(AC100&gt;50,"51-60 Years",IF(AC100&gt;40,"41-50 Years",IF(AC100&gt;30,"31-40 Years",IF(AC100&gt;20,"21-30 Years","18-20 Years"))))</f>
        <v>51-60 Years</v>
      </c>
      <c r="C100" t="s">
        <v>42</v>
      </c>
      <c r="D100" t="s">
        <v>35</v>
      </c>
      <c r="E100" t="s">
        <v>36</v>
      </c>
      <c r="F100" t="str">
        <f t="shared" si="17"/>
        <v>7-12 Miles</v>
      </c>
      <c r="G100" t="str">
        <f t="shared" si="18"/>
        <v>Master</v>
      </c>
      <c r="H100" t="s">
        <v>50</v>
      </c>
      <c r="I100" t="str">
        <f t="shared" si="19"/>
        <v>Very High</v>
      </c>
      <c r="J100" t="s">
        <v>45</v>
      </c>
      <c r="K100" t="str">
        <f t="shared" si="20"/>
        <v>High</v>
      </c>
      <c r="L100">
        <v>4</v>
      </c>
      <c r="M100" t="s">
        <v>39</v>
      </c>
      <c r="N100" t="str">
        <f t="shared" si="21"/>
        <v>High</v>
      </c>
      <c r="O100" t="s">
        <v>40</v>
      </c>
      <c r="P100" s="4" t="str">
        <f t="shared" si="22"/>
        <v>13K-16K</v>
      </c>
      <c r="Q100">
        <v>1</v>
      </c>
      <c r="R100" t="s">
        <v>42</v>
      </c>
      <c r="S100" s="1">
        <v>13</v>
      </c>
      <c r="T100" t="str">
        <f t="shared" si="23"/>
        <v>Excellent</v>
      </c>
      <c r="U100" t="str">
        <f t="shared" si="24"/>
        <v>High</v>
      </c>
      <c r="V100" t="str">
        <f t="shared" si="25"/>
        <v>33-40 Years</v>
      </c>
      <c r="W100">
        <v>1</v>
      </c>
      <c r="X100" t="str">
        <f t="shared" si="26"/>
        <v>Good</v>
      </c>
      <c r="Y100" t="str">
        <f t="shared" si="27"/>
        <v>33-40 Years</v>
      </c>
      <c r="Z100" t="str">
        <f t="shared" si="28"/>
        <v>10-12 Years</v>
      </c>
      <c r="AA100" t="str">
        <f t="shared" si="29"/>
        <v>0-3 Years</v>
      </c>
      <c r="AB100" t="str">
        <f t="shared" si="30"/>
        <v>7-9 Years</v>
      </c>
      <c r="AC100">
        <v>58</v>
      </c>
      <c r="AD100">
        <v>10</v>
      </c>
      <c r="AE100">
        <v>4</v>
      </c>
      <c r="AF100">
        <v>4</v>
      </c>
      <c r="AG100">
        <v>3</v>
      </c>
      <c r="AH100">
        <v>3</v>
      </c>
      <c r="AI100" t="s">
        <v>41</v>
      </c>
      <c r="AJ100">
        <v>3</v>
      </c>
      <c r="AK100">
        <v>3</v>
      </c>
      <c r="AL100">
        <v>38</v>
      </c>
      <c r="AM100">
        <v>2</v>
      </c>
      <c r="AN100">
        <v>37</v>
      </c>
      <c r="AO100">
        <v>10</v>
      </c>
      <c r="AP100">
        <v>8</v>
      </c>
      <c r="AQ100" s="1">
        <v>13872</v>
      </c>
      <c r="AR100">
        <v>1</v>
      </c>
      <c r="AS100">
        <v>1</v>
      </c>
      <c r="AT100">
        <v>37</v>
      </c>
      <c r="AU100">
        <v>24409</v>
      </c>
      <c r="AV100">
        <v>80</v>
      </c>
      <c r="AW100">
        <v>0</v>
      </c>
    </row>
    <row r="101" spans="1:49" x14ac:dyDescent="0.55000000000000004">
      <c r="A101">
        <v>132</v>
      </c>
      <c r="B101" t="str">
        <f t="shared" ref="B101:B106" si="32">IF(AC101&gt;50,"51+ Years",IF(AC101&gt;40,"41-50 Years",IF(AC101&gt;30,"31-40 Years",IF(AC101&gt;20,"21-30 Years","18-20 Years"))))</f>
        <v>41-50 Years</v>
      </c>
      <c r="C101" t="s">
        <v>42</v>
      </c>
      <c r="D101" t="s">
        <v>54</v>
      </c>
      <c r="E101" t="s">
        <v>44</v>
      </c>
      <c r="F101" t="str">
        <f t="shared" si="17"/>
        <v>19-24 Miles</v>
      </c>
      <c r="G101" t="str">
        <f t="shared" si="18"/>
        <v>Bachelor</v>
      </c>
      <c r="H101" t="s">
        <v>50</v>
      </c>
      <c r="I101" t="str">
        <f t="shared" si="19"/>
        <v>Medium</v>
      </c>
      <c r="J101" t="s">
        <v>45</v>
      </c>
      <c r="K101" t="str">
        <f t="shared" si="20"/>
        <v>High</v>
      </c>
      <c r="L101">
        <v>2</v>
      </c>
      <c r="M101" t="s">
        <v>49</v>
      </c>
      <c r="N101" t="str">
        <f t="shared" si="21"/>
        <v>Medium</v>
      </c>
      <c r="O101" t="s">
        <v>47</v>
      </c>
      <c r="P101" s="4" t="str">
        <f t="shared" si="22"/>
        <v>1K-4K</v>
      </c>
      <c r="Q101">
        <v>4</v>
      </c>
      <c r="R101" t="s">
        <v>42</v>
      </c>
      <c r="S101" s="1">
        <v>12</v>
      </c>
      <c r="T101" t="str">
        <f t="shared" si="23"/>
        <v>Excellent</v>
      </c>
      <c r="U101" t="str">
        <f t="shared" si="24"/>
        <v>High</v>
      </c>
      <c r="V101" t="str">
        <f t="shared" si="25"/>
        <v>17-24 Years</v>
      </c>
      <c r="W101">
        <v>3</v>
      </c>
      <c r="X101" t="str">
        <f t="shared" si="26"/>
        <v>Outstanding</v>
      </c>
      <c r="Y101" t="str">
        <f t="shared" si="27"/>
        <v>0-8 Years</v>
      </c>
      <c r="Z101" t="str">
        <f t="shared" si="28"/>
        <v>0-3 Years</v>
      </c>
      <c r="AA101" t="str">
        <f t="shared" si="29"/>
        <v>0-3 Years</v>
      </c>
      <c r="AB101" t="str">
        <f t="shared" si="30"/>
        <v>0-3 Years</v>
      </c>
      <c r="AC101">
        <v>44</v>
      </c>
      <c r="AD101">
        <v>23</v>
      </c>
      <c r="AE101">
        <v>3</v>
      </c>
      <c r="AF101">
        <v>2</v>
      </c>
      <c r="AG101">
        <v>3</v>
      </c>
      <c r="AH101">
        <v>2</v>
      </c>
      <c r="AI101" t="s">
        <v>41</v>
      </c>
      <c r="AJ101">
        <v>3</v>
      </c>
      <c r="AK101">
        <v>3</v>
      </c>
      <c r="AL101">
        <v>17</v>
      </c>
      <c r="AM101">
        <v>4</v>
      </c>
      <c r="AN101">
        <v>3</v>
      </c>
      <c r="AO101">
        <v>2</v>
      </c>
      <c r="AP101">
        <v>2</v>
      </c>
      <c r="AQ101" s="1">
        <v>2042</v>
      </c>
      <c r="AR101">
        <v>1</v>
      </c>
      <c r="AS101">
        <v>1</v>
      </c>
      <c r="AT101">
        <v>67</v>
      </c>
      <c r="AU101">
        <v>25043</v>
      </c>
      <c r="AV101">
        <v>80</v>
      </c>
      <c r="AW101">
        <v>1</v>
      </c>
    </row>
    <row r="102" spans="1:49" x14ac:dyDescent="0.55000000000000004">
      <c r="A102">
        <v>133</v>
      </c>
      <c r="B102" t="str">
        <f t="shared" si="32"/>
        <v>31-40 Years</v>
      </c>
      <c r="C102" t="s">
        <v>34</v>
      </c>
      <c r="D102" t="s">
        <v>35</v>
      </c>
      <c r="E102" t="s">
        <v>60</v>
      </c>
      <c r="F102" t="str">
        <f t="shared" si="17"/>
        <v>1-6 Miles</v>
      </c>
      <c r="G102" t="str">
        <f t="shared" si="18"/>
        <v>Master</v>
      </c>
      <c r="H102" t="s">
        <v>60</v>
      </c>
      <c r="I102" t="str">
        <f t="shared" si="19"/>
        <v>High</v>
      </c>
      <c r="J102" t="s">
        <v>45</v>
      </c>
      <c r="K102" t="str">
        <f t="shared" si="20"/>
        <v>High</v>
      </c>
      <c r="L102">
        <v>1</v>
      </c>
      <c r="M102" t="s">
        <v>60</v>
      </c>
      <c r="N102" t="str">
        <f t="shared" si="21"/>
        <v>Low</v>
      </c>
      <c r="O102" t="s">
        <v>51</v>
      </c>
      <c r="P102" s="4" t="str">
        <f t="shared" si="22"/>
        <v>1K-4K</v>
      </c>
      <c r="Q102">
        <v>4</v>
      </c>
      <c r="R102" t="s">
        <v>34</v>
      </c>
      <c r="S102" s="1">
        <v>22</v>
      </c>
      <c r="T102" t="str">
        <f t="shared" si="23"/>
        <v>Outstanding</v>
      </c>
      <c r="U102" t="str">
        <f t="shared" si="24"/>
        <v>Very High</v>
      </c>
      <c r="V102" t="str">
        <f t="shared" si="25"/>
        <v>0-8 Years</v>
      </c>
      <c r="W102">
        <v>3</v>
      </c>
      <c r="X102" t="str">
        <f t="shared" si="26"/>
        <v>Excellent</v>
      </c>
      <c r="Y102" t="str">
        <f t="shared" si="27"/>
        <v>0-8 Years</v>
      </c>
      <c r="Z102" t="str">
        <f t="shared" si="28"/>
        <v>0-3 Years</v>
      </c>
      <c r="AA102" t="str">
        <f t="shared" si="29"/>
        <v>0-3 Years</v>
      </c>
      <c r="AB102" t="str">
        <f t="shared" si="30"/>
        <v>0-3 Years</v>
      </c>
      <c r="AC102">
        <v>37</v>
      </c>
      <c r="AD102">
        <v>6</v>
      </c>
      <c r="AE102">
        <v>4</v>
      </c>
      <c r="AF102">
        <v>3</v>
      </c>
      <c r="AG102">
        <v>3</v>
      </c>
      <c r="AH102">
        <v>1</v>
      </c>
      <c r="AI102" t="s">
        <v>41</v>
      </c>
      <c r="AJ102">
        <v>4</v>
      </c>
      <c r="AK102">
        <v>4</v>
      </c>
      <c r="AL102">
        <v>7</v>
      </c>
      <c r="AM102">
        <v>3</v>
      </c>
      <c r="AN102">
        <v>3</v>
      </c>
      <c r="AO102">
        <v>2</v>
      </c>
      <c r="AP102">
        <v>2</v>
      </c>
      <c r="AQ102" s="1">
        <v>2073</v>
      </c>
      <c r="AR102">
        <v>1</v>
      </c>
      <c r="AS102">
        <v>0</v>
      </c>
      <c r="AT102">
        <v>63</v>
      </c>
      <c r="AU102">
        <v>23648</v>
      </c>
      <c r="AV102">
        <v>80</v>
      </c>
      <c r="AW102">
        <v>0</v>
      </c>
    </row>
    <row r="103" spans="1:49" x14ac:dyDescent="0.55000000000000004">
      <c r="A103">
        <v>134</v>
      </c>
      <c r="B103" t="str">
        <f t="shared" si="32"/>
        <v>31-40 Years</v>
      </c>
      <c r="C103" t="s">
        <v>42</v>
      </c>
      <c r="D103" t="s">
        <v>35</v>
      </c>
      <c r="E103" t="s">
        <v>44</v>
      </c>
      <c r="F103" t="str">
        <f t="shared" si="17"/>
        <v>1-6 Miles</v>
      </c>
      <c r="G103" t="str">
        <f t="shared" si="18"/>
        <v>Below College</v>
      </c>
      <c r="H103" t="s">
        <v>37</v>
      </c>
      <c r="I103" t="str">
        <f t="shared" si="19"/>
        <v>Very High</v>
      </c>
      <c r="J103" t="s">
        <v>45</v>
      </c>
      <c r="K103" t="str">
        <f t="shared" si="20"/>
        <v>High</v>
      </c>
      <c r="L103">
        <v>1</v>
      </c>
      <c r="M103" t="s">
        <v>46</v>
      </c>
      <c r="N103" t="str">
        <f t="shared" si="21"/>
        <v>Low</v>
      </c>
      <c r="O103" t="s">
        <v>40</v>
      </c>
      <c r="P103" s="4" t="str">
        <f t="shared" si="22"/>
        <v>1K-4K</v>
      </c>
      <c r="Q103">
        <v>1</v>
      </c>
      <c r="R103" t="s">
        <v>42</v>
      </c>
      <c r="S103" s="1">
        <v>13</v>
      </c>
      <c r="T103" t="str">
        <f t="shared" si="23"/>
        <v>Excellent</v>
      </c>
      <c r="U103" t="str">
        <f t="shared" si="24"/>
        <v>Very High</v>
      </c>
      <c r="V103" t="str">
        <f t="shared" si="25"/>
        <v>0-8 Years</v>
      </c>
      <c r="W103">
        <v>2</v>
      </c>
      <c r="X103" t="str">
        <f t="shared" si="26"/>
        <v>Excellent</v>
      </c>
      <c r="Y103" t="str">
        <f t="shared" si="27"/>
        <v>0-8 Years</v>
      </c>
      <c r="Z103" t="str">
        <f t="shared" si="28"/>
        <v>0-3 Years</v>
      </c>
      <c r="AA103" t="str">
        <f t="shared" si="29"/>
        <v>0-3 Years</v>
      </c>
      <c r="AB103" t="str">
        <f t="shared" si="30"/>
        <v>0-3 Years</v>
      </c>
      <c r="AC103">
        <v>32</v>
      </c>
      <c r="AD103">
        <v>1</v>
      </c>
      <c r="AE103">
        <v>1</v>
      </c>
      <c r="AF103">
        <v>4</v>
      </c>
      <c r="AG103">
        <v>3</v>
      </c>
      <c r="AH103">
        <v>1</v>
      </c>
      <c r="AI103" t="s">
        <v>41</v>
      </c>
      <c r="AJ103">
        <v>3</v>
      </c>
      <c r="AK103">
        <v>4</v>
      </c>
      <c r="AL103">
        <v>1</v>
      </c>
      <c r="AM103">
        <v>3</v>
      </c>
      <c r="AN103">
        <v>1</v>
      </c>
      <c r="AO103">
        <v>0</v>
      </c>
      <c r="AP103">
        <v>0</v>
      </c>
      <c r="AQ103" s="1">
        <v>2956</v>
      </c>
      <c r="AR103">
        <v>1</v>
      </c>
      <c r="AS103">
        <v>0</v>
      </c>
      <c r="AT103">
        <v>71</v>
      </c>
      <c r="AU103">
        <v>15178</v>
      </c>
      <c r="AV103">
        <v>80</v>
      </c>
      <c r="AW103">
        <v>0</v>
      </c>
    </row>
    <row r="104" spans="1:49" x14ac:dyDescent="0.55000000000000004">
      <c r="A104">
        <v>137</v>
      </c>
      <c r="B104" t="str">
        <f t="shared" si="32"/>
        <v>18-20 Years</v>
      </c>
      <c r="C104" t="s">
        <v>34</v>
      </c>
      <c r="D104" t="s">
        <v>43</v>
      </c>
      <c r="E104" t="s">
        <v>44</v>
      </c>
      <c r="F104" t="str">
        <f t="shared" si="17"/>
        <v>1-6 Miles</v>
      </c>
      <c r="G104" t="str">
        <f t="shared" si="18"/>
        <v>Bachelor</v>
      </c>
      <c r="H104" t="s">
        <v>37</v>
      </c>
      <c r="I104" t="str">
        <f t="shared" si="19"/>
        <v>Very High</v>
      </c>
      <c r="J104" t="s">
        <v>38</v>
      </c>
      <c r="K104" t="str">
        <f t="shared" si="20"/>
        <v>Medium</v>
      </c>
      <c r="L104">
        <v>1</v>
      </c>
      <c r="M104" t="s">
        <v>49</v>
      </c>
      <c r="N104" t="str">
        <f t="shared" si="21"/>
        <v>Very High</v>
      </c>
      <c r="O104" t="s">
        <v>40</v>
      </c>
      <c r="P104" s="4" t="str">
        <f t="shared" si="22"/>
        <v>1K-4K</v>
      </c>
      <c r="Q104">
        <v>1</v>
      </c>
      <c r="R104" t="s">
        <v>34</v>
      </c>
      <c r="S104" s="1">
        <v>18</v>
      </c>
      <c r="T104" t="str">
        <f t="shared" si="23"/>
        <v>Excellent</v>
      </c>
      <c r="U104" t="str">
        <f t="shared" si="24"/>
        <v>Medium</v>
      </c>
      <c r="V104" t="str">
        <f t="shared" si="25"/>
        <v>0-8 Years</v>
      </c>
      <c r="W104">
        <v>5</v>
      </c>
      <c r="X104" t="str">
        <f t="shared" si="26"/>
        <v>Excellent</v>
      </c>
      <c r="Y104" t="str">
        <f t="shared" si="27"/>
        <v>0-8 Years</v>
      </c>
      <c r="Z104" t="str">
        <f t="shared" si="28"/>
        <v>0-3 Years</v>
      </c>
      <c r="AA104" t="str">
        <f t="shared" si="29"/>
        <v>0-3 Years</v>
      </c>
      <c r="AB104" t="str">
        <f t="shared" si="30"/>
        <v>0-3 Years</v>
      </c>
      <c r="AC104">
        <v>20</v>
      </c>
      <c r="AD104">
        <v>6</v>
      </c>
      <c r="AE104">
        <v>3</v>
      </c>
      <c r="AF104">
        <v>4</v>
      </c>
      <c r="AG104">
        <v>2</v>
      </c>
      <c r="AH104">
        <v>4</v>
      </c>
      <c r="AI104" t="s">
        <v>41</v>
      </c>
      <c r="AJ104">
        <v>3</v>
      </c>
      <c r="AK104">
        <v>2</v>
      </c>
      <c r="AL104">
        <v>1</v>
      </c>
      <c r="AM104">
        <v>3</v>
      </c>
      <c r="AN104">
        <v>1</v>
      </c>
      <c r="AO104">
        <v>0</v>
      </c>
      <c r="AP104">
        <v>0</v>
      </c>
      <c r="AQ104" s="1">
        <v>2926</v>
      </c>
      <c r="AR104">
        <v>1</v>
      </c>
      <c r="AS104">
        <v>1</v>
      </c>
      <c r="AT104">
        <v>66</v>
      </c>
      <c r="AU104">
        <v>19783</v>
      </c>
      <c r="AV104">
        <v>80</v>
      </c>
      <c r="AW104">
        <v>0</v>
      </c>
    </row>
    <row r="105" spans="1:49" x14ac:dyDescent="0.55000000000000004">
      <c r="A105">
        <v>138</v>
      </c>
      <c r="B105" t="str">
        <f t="shared" si="32"/>
        <v>31-40 Years</v>
      </c>
      <c r="C105" t="s">
        <v>42</v>
      </c>
      <c r="D105" t="s">
        <v>35</v>
      </c>
      <c r="E105" t="s">
        <v>44</v>
      </c>
      <c r="F105" t="str">
        <f t="shared" si="17"/>
        <v>1-6 Miles</v>
      </c>
      <c r="G105" t="str">
        <f t="shared" si="18"/>
        <v>Master</v>
      </c>
      <c r="H105" t="s">
        <v>48</v>
      </c>
      <c r="I105" t="str">
        <f t="shared" si="19"/>
        <v>Low</v>
      </c>
      <c r="J105" t="s">
        <v>38</v>
      </c>
      <c r="K105" t="str">
        <f t="shared" si="20"/>
        <v>High</v>
      </c>
      <c r="L105">
        <v>2</v>
      </c>
      <c r="M105" t="s">
        <v>46</v>
      </c>
      <c r="N105" t="str">
        <f t="shared" si="21"/>
        <v>High</v>
      </c>
      <c r="O105" t="s">
        <v>40</v>
      </c>
      <c r="P105" s="4" t="str">
        <f t="shared" si="22"/>
        <v>5K-8K</v>
      </c>
      <c r="Q105">
        <v>1</v>
      </c>
      <c r="R105" t="s">
        <v>42</v>
      </c>
      <c r="S105" s="1">
        <v>14</v>
      </c>
      <c r="T105" t="str">
        <f t="shared" si="23"/>
        <v>Excellent</v>
      </c>
      <c r="U105" t="str">
        <f t="shared" si="24"/>
        <v>High</v>
      </c>
      <c r="V105" t="str">
        <f t="shared" si="25"/>
        <v>9-16 Years</v>
      </c>
      <c r="W105">
        <v>3</v>
      </c>
      <c r="X105" t="str">
        <f t="shared" si="26"/>
        <v>Excellent</v>
      </c>
      <c r="Y105" t="str">
        <f t="shared" si="27"/>
        <v>9-16 Years</v>
      </c>
      <c r="Z105" t="str">
        <f t="shared" si="28"/>
        <v>13-15 Years</v>
      </c>
      <c r="AA105" t="str">
        <f t="shared" si="29"/>
        <v>0-3 Years</v>
      </c>
      <c r="AB105" t="str">
        <f t="shared" si="30"/>
        <v>10-12 Years</v>
      </c>
      <c r="AC105">
        <v>34</v>
      </c>
      <c r="AD105">
        <v>6</v>
      </c>
      <c r="AE105">
        <v>4</v>
      </c>
      <c r="AF105">
        <v>1</v>
      </c>
      <c r="AG105">
        <v>3</v>
      </c>
      <c r="AH105">
        <v>3</v>
      </c>
      <c r="AI105" t="s">
        <v>41</v>
      </c>
      <c r="AJ105">
        <v>3</v>
      </c>
      <c r="AK105">
        <v>3</v>
      </c>
      <c r="AL105">
        <v>16</v>
      </c>
      <c r="AM105">
        <v>3</v>
      </c>
      <c r="AN105">
        <v>16</v>
      </c>
      <c r="AO105">
        <v>13</v>
      </c>
      <c r="AP105">
        <v>10</v>
      </c>
      <c r="AQ105" s="1">
        <v>4809</v>
      </c>
      <c r="AR105">
        <v>1</v>
      </c>
      <c r="AS105">
        <v>2</v>
      </c>
      <c r="AT105">
        <v>41</v>
      </c>
      <c r="AU105">
        <v>12482</v>
      </c>
      <c r="AV105">
        <v>80</v>
      </c>
      <c r="AW105">
        <v>0</v>
      </c>
    </row>
    <row r="106" spans="1:49" x14ac:dyDescent="0.55000000000000004">
      <c r="A106">
        <v>139</v>
      </c>
      <c r="B106" t="str">
        <f t="shared" si="32"/>
        <v>31-40 Years</v>
      </c>
      <c r="C106" t="s">
        <v>42</v>
      </c>
      <c r="D106" t="s">
        <v>54</v>
      </c>
      <c r="E106" t="s">
        <v>44</v>
      </c>
      <c r="F106" t="str">
        <f t="shared" si="17"/>
        <v>1-6 Miles</v>
      </c>
      <c r="G106" t="str">
        <f t="shared" si="18"/>
        <v>College</v>
      </c>
      <c r="H106" t="s">
        <v>37</v>
      </c>
      <c r="I106" t="str">
        <f t="shared" si="19"/>
        <v>High</v>
      </c>
      <c r="J106" t="s">
        <v>45</v>
      </c>
      <c r="K106" t="str">
        <f t="shared" si="20"/>
        <v>Medium</v>
      </c>
      <c r="L106">
        <v>2</v>
      </c>
      <c r="M106" t="s">
        <v>53</v>
      </c>
      <c r="N106" t="str">
        <f t="shared" si="21"/>
        <v>Very High</v>
      </c>
      <c r="O106" t="s">
        <v>51</v>
      </c>
      <c r="P106" s="4" t="str">
        <f t="shared" si="22"/>
        <v>5K-8K</v>
      </c>
      <c r="Q106">
        <v>5</v>
      </c>
      <c r="R106" t="s">
        <v>42</v>
      </c>
      <c r="S106" s="1">
        <v>14</v>
      </c>
      <c r="T106" t="str">
        <f t="shared" si="23"/>
        <v>Excellent</v>
      </c>
      <c r="U106" t="str">
        <f t="shared" si="24"/>
        <v>Very High</v>
      </c>
      <c r="V106" t="str">
        <f t="shared" si="25"/>
        <v>17-24 Years</v>
      </c>
      <c r="W106">
        <v>2</v>
      </c>
      <c r="X106" t="str">
        <f t="shared" si="26"/>
        <v>Outstanding</v>
      </c>
      <c r="Y106" t="str">
        <f t="shared" si="27"/>
        <v>0-8 Years</v>
      </c>
      <c r="Z106" t="str">
        <f t="shared" si="28"/>
        <v>0-3 Years</v>
      </c>
      <c r="AA106" t="str">
        <f t="shared" si="29"/>
        <v>0-3 Years</v>
      </c>
      <c r="AB106" t="str">
        <f t="shared" si="30"/>
        <v>0-3 Years</v>
      </c>
      <c r="AC106">
        <v>37</v>
      </c>
      <c r="AD106">
        <v>2</v>
      </c>
      <c r="AE106">
        <v>2</v>
      </c>
      <c r="AF106">
        <v>3</v>
      </c>
      <c r="AG106">
        <v>2</v>
      </c>
      <c r="AH106">
        <v>4</v>
      </c>
      <c r="AI106" t="s">
        <v>41</v>
      </c>
      <c r="AJ106">
        <v>3</v>
      </c>
      <c r="AK106">
        <v>4</v>
      </c>
      <c r="AL106">
        <v>17</v>
      </c>
      <c r="AM106">
        <v>4</v>
      </c>
      <c r="AN106">
        <v>1</v>
      </c>
      <c r="AO106">
        <v>0</v>
      </c>
      <c r="AP106">
        <v>0</v>
      </c>
      <c r="AQ106" s="1">
        <v>5163</v>
      </c>
      <c r="AR106">
        <v>1</v>
      </c>
      <c r="AS106">
        <v>0</v>
      </c>
      <c r="AT106">
        <v>100</v>
      </c>
      <c r="AU106">
        <v>15850</v>
      </c>
      <c r="AV106">
        <v>80</v>
      </c>
      <c r="AW106">
        <v>1</v>
      </c>
    </row>
    <row r="107" spans="1:49" x14ac:dyDescent="0.55000000000000004">
      <c r="A107">
        <v>140</v>
      </c>
      <c r="B107" t="str">
        <f>IF(AC107&gt;50,"51-60 Years",IF(AC107&gt;40,"41-50 Years",IF(AC107&gt;30,"31-40 Years",IF(AC107&gt;20,"21-30 Years","18-20 Years"))))</f>
        <v>51-60 Years</v>
      </c>
      <c r="C107" t="s">
        <v>42</v>
      </c>
      <c r="D107" t="s">
        <v>54</v>
      </c>
      <c r="E107" t="s">
        <v>60</v>
      </c>
      <c r="F107" t="str">
        <f t="shared" si="17"/>
        <v>1-6 Miles</v>
      </c>
      <c r="G107" t="str">
        <f t="shared" si="18"/>
        <v>Master</v>
      </c>
      <c r="H107" t="s">
        <v>60</v>
      </c>
      <c r="I107" t="str">
        <f t="shared" si="19"/>
        <v>High</v>
      </c>
      <c r="J107" t="s">
        <v>38</v>
      </c>
      <c r="K107" t="str">
        <f t="shared" si="20"/>
        <v>Medium</v>
      </c>
      <c r="L107">
        <v>5</v>
      </c>
      <c r="M107" t="s">
        <v>55</v>
      </c>
      <c r="N107" t="str">
        <f t="shared" si="21"/>
        <v>Very High</v>
      </c>
      <c r="O107" t="s">
        <v>47</v>
      </c>
      <c r="P107" s="4" t="str">
        <f t="shared" si="22"/>
        <v>17K-20K</v>
      </c>
      <c r="Q107">
        <v>9</v>
      </c>
      <c r="R107" t="s">
        <v>42</v>
      </c>
      <c r="S107" s="1">
        <v>21</v>
      </c>
      <c r="T107" t="str">
        <f t="shared" si="23"/>
        <v>Outstanding</v>
      </c>
      <c r="U107" t="str">
        <f t="shared" si="24"/>
        <v>Very High</v>
      </c>
      <c r="V107" t="str">
        <f t="shared" si="25"/>
        <v>25-32 Years</v>
      </c>
      <c r="W107">
        <v>3</v>
      </c>
      <c r="X107" t="str">
        <f t="shared" si="26"/>
        <v>Excellent</v>
      </c>
      <c r="Y107" t="str">
        <f t="shared" si="27"/>
        <v>0-8 Years</v>
      </c>
      <c r="Z107" t="str">
        <f t="shared" si="28"/>
        <v>0-3 Years</v>
      </c>
      <c r="AA107" t="str">
        <f t="shared" si="29"/>
        <v>0-3 Years</v>
      </c>
      <c r="AB107" t="str">
        <f t="shared" si="30"/>
        <v>0-3 Years</v>
      </c>
      <c r="AC107">
        <v>59</v>
      </c>
      <c r="AD107">
        <v>2</v>
      </c>
      <c r="AE107">
        <v>4</v>
      </c>
      <c r="AF107">
        <v>3</v>
      </c>
      <c r="AG107">
        <v>2</v>
      </c>
      <c r="AH107">
        <v>4</v>
      </c>
      <c r="AI107" t="s">
        <v>41</v>
      </c>
      <c r="AJ107">
        <v>4</v>
      </c>
      <c r="AK107">
        <v>4</v>
      </c>
      <c r="AL107">
        <v>30</v>
      </c>
      <c r="AM107">
        <v>3</v>
      </c>
      <c r="AN107">
        <v>3</v>
      </c>
      <c r="AO107">
        <v>2</v>
      </c>
      <c r="AP107">
        <v>2</v>
      </c>
      <c r="AQ107" s="1">
        <v>18844</v>
      </c>
      <c r="AR107">
        <v>1</v>
      </c>
      <c r="AS107">
        <v>2</v>
      </c>
      <c r="AT107">
        <v>32</v>
      </c>
      <c r="AU107">
        <v>21922</v>
      </c>
      <c r="AV107">
        <v>80</v>
      </c>
      <c r="AW107">
        <v>1</v>
      </c>
    </row>
    <row r="108" spans="1:49" x14ac:dyDescent="0.55000000000000004">
      <c r="A108">
        <v>141</v>
      </c>
      <c r="B108" t="str">
        <f>IF(AC108&gt;50,"51+ Years",IF(AC108&gt;40,"41-50 Years",IF(AC108&gt;30,"31-40 Years",IF(AC108&gt;20,"21-30 Years","18-20 Years"))))</f>
        <v>41-50 Years</v>
      </c>
      <c r="C108" t="s">
        <v>42</v>
      </c>
      <c r="D108" t="s">
        <v>43</v>
      </c>
      <c r="E108" t="s">
        <v>44</v>
      </c>
      <c r="F108" t="str">
        <f t="shared" si="17"/>
        <v>1-6 Miles</v>
      </c>
      <c r="G108" t="str">
        <f t="shared" si="18"/>
        <v>Bachelor</v>
      </c>
      <c r="H108" t="s">
        <v>37</v>
      </c>
      <c r="I108" t="str">
        <f t="shared" si="19"/>
        <v>Low</v>
      </c>
      <c r="J108" t="s">
        <v>38</v>
      </c>
      <c r="K108" t="str">
        <f t="shared" si="20"/>
        <v>High</v>
      </c>
      <c r="L108">
        <v>5</v>
      </c>
      <c r="M108" t="s">
        <v>57</v>
      </c>
      <c r="N108" t="str">
        <f t="shared" si="21"/>
        <v>Medium</v>
      </c>
      <c r="O108" t="s">
        <v>47</v>
      </c>
      <c r="P108" s="4" t="str">
        <f t="shared" si="22"/>
        <v>17K-20K</v>
      </c>
      <c r="Q108">
        <v>3</v>
      </c>
      <c r="R108" t="s">
        <v>34</v>
      </c>
      <c r="S108" s="1">
        <v>19</v>
      </c>
      <c r="T108" t="str">
        <f t="shared" si="23"/>
        <v>Excellent</v>
      </c>
      <c r="U108" t="str">
        <f t="shared" si="24"/>
        <v>Low</v>
      </c>
      <c r="V108" t="str">
        <f t="shared" si="25"/>
        <v>25-32 Years</v>
      </c>
      <c r="W108">
        <v>1</v>
      </c>
      <c r="X108" t="str">
        <f t="shared" si="26"/>
        <v>Good</v>
      </c>
      <c r="Y108" t="str">
        <f t="shared" si="27"/>
        <v>0-8 Years</v>
      </c>
      <c r="Z108" t="str">
        <f t="shared" si="28"/>
        <v>0-3 Years</v>
      </c>
      <c r="AA108" t="str">
        <f t="shared" si="29"/>
        <v>0-3 Years</v>
      </c>
      <c r="AB108" t="str">
        <f t="shared" si="30"/>
        <v>7-9 Years</v>
      </c>
      <c r="AC108">
        <v>50</v>
      </c>
      <c r="AD108">
        <v>1</v>
      </c>
      <c r="AE108">
        <v>3</v>
      </c>
      <c r="AF108">
        <v>1</v>
      </c>
      <c r="AG108">
        <v>3</v>
      </c>
      <c r="AH108">
        <v>2</v>
      </c>
      <c r="AI108" t="s">
        <v>41</v>
      </c>
      <c r="AJ108">
        <v>3</v>
      </c>
      <c r="AK108">
        <v>1</v>
      </c>
      <c r="AL108">
        <v>28</v>
      </c>
      <c r="AM108">
        <v>2</v>
      </c>
      <c r="AN108">
        <v>8</v>
      </c>
      <c r="AO108">
        <v>3</v>
      </c>
      <c r="AP108">
        <v>7</v>
      </c>
      <c r="AQ108" s="1">
        <v>18172</v>
      </c>
      <c r="AR108">
        <v>1</v>
      </c>
      <c r="AS108">
        <v>0</v>
      </c>
      <c r="AT108">
        <v>73</v>
      </c>
      <c r="AU108">
        <v>9755</v>
      </c>
      <c r="AV108">
        <v>80</v>
      </c>
      <c r="AW108">
        <v>0</v>
      </c>
    </row>
    <row r="109" spans="1:49" x14ac:dyDescent="0.55000000000000004">
      <c r="A109">
        <v>142</v>
      </c>
      <c r="B109" t="str">
        <f>IF(AC109&gt;50,"51+ Years",IF(AC109&gt;40,"41-50 Years",IF(AC109&gt;30,"31-40 Years",IF(AC109&gt;20,"21-30 Years","18-20 Years"))))</f>
        <v>21-30 Years</v>
      </c>
      <c r="C109" t="s">
        <v>34</v>
      </c>
      <c r="D109" t="s">
        <v>35</v>
      </c>
      <c r="E109" t="s">
        <v>36</v>
      </c>
      <c r="F109" t="str">
        <f t="shared" si="17"/>
        <v>1-6 Miles</v>
      </c>
      <c r="G109" t="str">
        <f t="shared" si="18"/>
        <v>Bachelor</v>
      </c>
      <c r="H109" t="s">
        <v>58</v>
      </c>
      <c r="I109" t="str">
        <f t="shared" si="19"/>
        <v>High</v>
      </c>
      <c r="J109" t="s">
        <v>45</v>
      </c>
      <c r="K109" t="str">
        <f t="shared" si="20"/>
        <v>Medium</v>
      </c>
      <c r="L109">
        <v>2</v>
      </c>
      <c r="M109" t="s">
        <v>39</v>
      </c>
      <c r="N109" t="str">
        <f t="shared" si="21"/>
        <v>High</v>
      </c>
      <c r="O109" t="s">
        <v>40</v>
      </c>
      <c r="P109" s="4" t="str">
        <f t="shared" si="22"/>
        <v>5K-8K</v>
      </c>
      <c r="Q109">
        <v>1</v>
      </c>
      <c r="R109" t="s">
        <v>34</v>
      </c>
      <c r="S109" s="1">
        <v>11</v>
      </c>
      <c r="T109" t="str">
        <f t="shared" si="23"/>
        <v>Excellent</v>
      </c>
      <c r="U109" t="str">
        <f t="shared" si="24"/>
        <v>Very High</v>
      </c>
      <c r="V109" t="str">
        <f t="shared" si="25"/>
        <v>0-8 Years</v>
      </c>
      <c r="W109">
        <v>1</v>
      </c>
      <c r="X109" t="str">
        <f t="shared" si="26"/>
        <v>Excellent</v>
      </c>
      <c r="Y109" t="str">
        <f t="shared" si="27"/>
        <v>0-8 Years</v>
      </c>
      <c r="Z109" t="str">
        <f t="shared" si="28"/>
        <v>4-6 Years</v>
      </c>
      <c r="AA109" t="str">
        <f t="shared" si="29"/>
        <v>0-3 Years</v>
      </c>
      <c r="AB109" t="str">
        <f t="shared" si="30"/>
        <v>0-3 Years</v>
      </c>
      <c r="AC109">
        <v>25</v>
      </c>
      <c r="AD109">
        <v>5</v>
      </c>
      <c r="AE109">
        <v>3</v>
      </c>
      <c r="AF109">
        <v>3</v>
      </c>
      <c r="AG109">
        <v>2</v>
      </c>
      <c r="AH109">
        <v>3</v>
      </c>
      <c r="AI109" t="s">
        <v>41</v>
      </c>
      <c r="AJ109">
        <v>3</v>
      </c>
      <c r="AK109">
        <v>4</v>
      </c>
      <c r="AL109">
        <v>6</v>
      </c>
      <c r="AM109">
        <v>3</v>
      </c>
      <c r="AN109">
        <v>6</v>
      </c>
      <c r="AO109">
        <v>4</v>
      </c>
      <c r="AP109">
        <v>3</v>
      </c>
      <c r="AQ109" s="1">
        <v>5744</v>
      </c>
      <c r="AR109">
        <v>1</v>
      </c>
      <c r="AS109">
        <v>0</v>
      </c>
      <c r="AT109">
        <v>46</v>
      </c>
      <c r="AU109">
        <v>26959</v>
      </c>
      <c r="AV109">
        <v>80</v>
      </c>
      <c r="AW109">
        <v>0</v>
      </c>
    </row>
    <row r="110" spans="1:49" x14ac:dyDescent="0.55000000000000004">
      <c r="A110">
        <v>143</v>
      </c>
      <c r="B110" t="str">
        <f>IF(AC110&gt;50,"51+ Years",IF(AC110&gt;40,"41-50 Years",IF(AC110&gt;30,"31-40 Years",IF(AC110&gt;20,"21-30 Years","18-20 Years"))))</f>
        <v>21-30 Years</v>
      </c>
      <c r="C110" t="s">
        <v>42</v>
      </c>
      <c r="D110" t="s">
        <v>35</v>
      </c>
      <c r="E110" t="s">
        <v>44</v>
      </c>
      <c r="F110" t="str">
        <f t="shared" si="17"/>
        <v>7-12 Miles</v>
      </c>
      <c r="G110" t="str">
        <f t="shared" si="18"/>
        <v>Below College</v>
      </c>
      <c r="H110" t="s">
        <v>50</v>
      </c>
      <c r="I110" t="str">
        <f t="shared" si="19"/>
        <v>Very High</v>
      </c>
      <c r="J110" t="s">
        <v>45</v>
      </c>
      <c r="K110" t="str">
        <f t="shared" si="20"/>
        <v>Medium</v>
      </c>
      <c r="L110">
        <v>1</v>
      </c>
      <c r="M110" t="s">
        <v>46</v>
      </c>
      <c r="N110" t="str">
        <f t="shared" si="21"/>
        <v>Very High</v>
      </c>
      <c r="O110" t="s">
        <v>47</v>
      </c>
      <c r="P110" s="4" t="str">
        <f t="shared" si="22"/>
        <v>1K-4K</v>
      </c>
      <c r="Q110">
        <v>1</v>
      </c>
      <c r="R110" t="s">
        <v>42</v>
      </c>
      <c r="S110" s="1">
        <v>11</v>
      </c>
      <c r="T110" t="str">
        <f t="shared" si="23"/>
        <v>Excellent</v>
      </c>
      <c r="U110" t="str">
        <f t="shared" si="24"/>
        <v>High</v>
      </c>
      <c r="V110" t="str">
        <f t="shared" si="25"/>
        <v>0-8 Years</v>
      </c>
      <c r="W110">
        <v>2</v>
      </c>
      <c r="X110" t="str">
        <f t="shared" si="26"/>
        <v>Excellent</v>
      </c>
      <c r="Y110" t="str">
        <f t="shared" si="27"/>
        <v>0-8 Years</v>
      </c>
      <c r="Z110" t="str">
        <f t="shared" si="28"/>
        <v>0-3 Years</v>
      </c>
      <c r="AA110" t="str">
        <f t="shared" si="29"/>
        <v>0-3 Years</v>
      </c>
      <c r="AB110" t="str">
        <f t="shared" si="30"/>
        <v>0-3 Years</v>
      </c>
      <c r="AC110">
        <v>25</v>
      </c>
      <c r="AD110">
        <v>7</v>
      </c>
      <c r="AE110">
        <v>1</v>
      </c>
      <c r="AF110">
        <v>4</v>
      </c>
      <c r="AG110">
        <v>2</v>
      </c>
      <c r="AH110">
        <v>4</v>
      </c>
      <c r="AI110" t="s">
        <v>41</v>
      </c>
      <c r="AJ110">
        <v>3</v>
      </c>
      <c r="AK110">
        <v>3</v>
      </c>
      <c r="AL110">
        <v>2</v>
      </c>
      <c r="AM110">
        <v>3</v>
      </c>
      <c r="AN110">
        <v>2</v>
      </c>
      <c r="AO110">
        <v>2</v>
      </c>
      <c r="AP110">
        <v>1</v>
      </c>
      <c r="AQ110" s="1">
        <v>2889</v>
      </c>
      <c r="AR110">
        <v>1</v>
      </c>
      <c r="AS110">
        <v>2</v>
      </c>
      <c r="AT110">
        <v>64</v>
      </c>
      <c r="AU110">
        <v>26897</v>
      </c>
      <c r="AV110">
        <v>80</v>
      </c>
      <c r="AW110">
        <v>2</v>
      </c>
    </row>
    <row r="111" spans="1:49" x14ac:dyDescent="0.55000000000000004">
      <c r="A111">
        <v>144</v>
      </c>
      <c r="B111" t="str">
        <f>IF(AC111&gt;50,"51+ Years",IF(AC111&gt;40,"41-50 Years",IF(AC111&gt;30,"31-40 Years",IF(AC111&gt;20,"21-30 Years","18-20 Years"))))</f>
        <v>21-30 Years</v>
      </c>
      <c r="C111" t="s">
        <v>42</v>
      </c>
      <c r="D111" t="s">
        <v>35</v>
      </c>
      <c r="E111" t="s">
        <v>44</v>
      </c>
      <c r="F111" t="str">
        <f t="shared" si="17"/>
        <v>13-18 Miles</v>
      </c>
      <c r="G111" t="str">
        <f t="shared" si="18"/>
        <v>Bachelor</v>
      </c>
      <c r="H111" t="s">
        <v>50</v>
      </c>
      <c r="I111" t="str">
        <f t="shared" si="19"/>
        <v>Medium</v>
      </c>
      <c r="J111" t="s">
        <v>38</v>
      </c>
      <c r="K111" t="str">
        <f t="shared" si="20"/>
        <v>High</v>
      </c>
      <c r="L111">
        <v>1</v>
      </c>
      <c r="M111" t="s">
        <v>49</v>
      </c>
      <c r="N111" t="str">
        <f t="shared" si="21"/>
        <v>Very High</v>
      </c>
      <c r="O111" t="s">
        <v>40</v>
      </c>
      <c r="P111" s="4" t="str">
        <f t="shared" si="22"/>
        <v>1K-4K</v>
      </c>
      <c r="Q111">
        <v>1</v>
      </c>
      <c r="R111" t="s">
        <v>42</v>
      </c>
      <c r="S111" s="1">
        <v>15</v>
      </c>
      <c r="T111" t="str">
        <f t="shared" si="23"/>
        <v>Excellent</v>
      </c>
      <c r="U111" t="str">
        <f t="shared" si="24"/>
        <v>High</v>
      </c>
      <c r="V111" t="str">
        <f t="shared" si="25"/>
        <v>0-8 Years</v>
      </c>
      <c r="W111">
        <v>5</v>
      </c>
      <c r="X111" t="str">
        <f t="shared" si="26"/>
        <v>Excellent</v>
      </c>
      <c r="Y111" t="str">
        <f t="shared" si="27"/>
        <v>0-8 Years</v>
      </c>
      <c r="Z111" t="str">
        <f t="shared" si="28"/>
        <v>0-3 Years</v>
      </c>
      <c r="AA111" t="str">
        <f t="shared" si="29"/>
        <v>0-3 Years</v>
      </c>
      <c r="AB111" t="str">
        <f t="shared" si="30"/>
        <v>0-3 Years</v>
      </c>
      <c r="AC111">
        <v>22</v>
      </c>
      <c r="AD111">
        <v>15</v>
      </c>
      <c r="AE111">
        <v>3</v>
      </c>
      <c r="AF111">
        <v>2</v>
      </c>
      <c r="AG111">
        <v>3</v>
      </c>
      <c r="AH111">
        <v>4</v>
      </c>
      <c r="AI111" t="s">
        <v>41</v>
      </c>
      <c r="AJ111">
        <v>3</v>
      </c>
      <c r="AK111">
        <v>3</v>
      </c>
      <c r="AL111">
        <v>1</v>
      </c>
      <c r="AM111">
        <v>3</v>
      </c>
      <c r="AN111">
        <v>0</v>
      </c>
      <c r="AO111">
        <v>0</v>
      </c>
      <c r="AP111">
        <v>0</v>
      </c>
      <c r="AQ111" s="1">
        <v>2871</v>
      </c>
      <c r="AR111">
        <v>1</v>
      </c>
      <c r="AS111">
        <v>0</v>
      </c>
      <c r="AT111">
        <v>59</v>
      </c>
      <c r="AU111">
        <v>23785</v>
      </c>
      <c r="AV111">
        <v>80</v>
      </c>
      <c r="AW111">
        <v>0</v>
      </c>
    </row>
    <row r="112" spans="1:49" x14ac:dyDescent="0.55000000000000004">
      <c r="A112">
        <v>145</v>
      </c>
      <c r="B112" t="str">
        <f>IF(AC112&gt;50,"51-60 Years",IF(AC112&gt;40,"41-50 Years",IF(AC112&gt;30,"31-40 Years",IF(AC112&gt;20,"21-30 Years","18-20 Years"))))</f>
        <v>51-60 Years</v>
      </c>
      <c r="C112" t="s">
        <v>42</v>
      </c>
      <c r="D112" t="s">
        <v>43</v>
      </c>
      <c r="E112" t="s">
        <v>44</v>
      </c>
      <c r="F112" t="str">
        <f t="shared" si="17"/>
        <v>1-6 Miles</v>
      </c>
      <c r="G112" t="str">
        <f t="shared" si="18"/>
        <v>Master</v>
      </c>
      <c r="H112" t="s">
        <v>50</v>
      </c>
      <c r="I112" t="str">
        <f t="shared" si="19"/>
        <v>Low</v>
      </c>
      <c r="J112" t="s">
        <v>38</v>
      </c>
      <c r="K112" t="str">
        <f t="shared" si="20"/>
        <v>Medium</v>
      </c>
      <c r="L112">
        <v>3</v>
      </c>
      <c r="M112" t="s">
        <v>53</v>
      </c>
      <c r="N112" t="str">
        <f t="shared" si="21"/>
        <v>Low</v>
      </c>
      <c r="O112" t="s">
        <v>40</v>
      </c>
      <c r="P112" s="4" t="str">
        <f t="shared" si="22"/>
        <v>5K-8K</v>
      </c>
      <c r="Q112">
        <v>3</v>
      </c>
      <c r="R112" t="s">
        <v>42</v>
      </c>
      <c r="S112" s="1">
        <v>20</v>
      </c>
      <c r="T112" t="str">
        <f t="shared" si="23"/>
        <v>Outstanding</v>
      </c>
      <c r="U112" t="str">
        <f t="shared" si="24"/>
        <v>High</v>
      </c>
      <c r="V112" t="str">
        <f t="shared" si="25"/>
        <v>17-24 Years</v>
      </c>
      <c r="W112">
        <v>1</v>
      </c>
      <c r="X112" t="str">
        <f t="shared" si="26"/>
        <v>Good</v>
      </c>
      <c r="Y112" t="str">
        <f t="shared" si="27"/>
        <v>9-16 Years</v>
      </c>
      <c r="Z112" t="str">
        <f t="shared" si="28"/>
        <v>10-12 Years</v>
      </c>
      <c r="AA112" t="str">
        <f t="shared" si="29"/>
        <v>10-12 Years</v>
      </c>
      <c r="AB112" t="str">
        <f t="shared" si="30"/>
        <v>7-9 Years</v>
      </c>
      <c r="AC112">
        <v>51</v>
      </c>
      <c r="AD112">
        <v>1</v>
      </c>
      <c r="AE112">
        <v>4</v>
      </c>
      <c r="AF112">
        <v>1</v>
      </c>
      <c r="AG112">
        <v>2</v>
      </c>
      <c r="AH112">
        <v>1</v>
      </c>
      <c r="AI112" t="s">
        <v>41</v>
      </c>
      <c r="AJ112">
        <v>4</v>
      </c>
      <c r="AK112">
        <v>3</v>
      </c>
      <c r="AL112">
        <v>23</v>
      </c>
      <c r="AM112">
        <v>2</v>
      </c>
      <c r="AN112">
        <v>13</v>
      </c>
      <c r="AO112">
        <v>12</v>
      </c>
      <c r="AP112">
        <v>8</v>
      </c>
      <c r="AQ112" s="1">
        <v>7484</v>
      </c>
      <c r="AR112">
        <v>1</v>
      </c>
      <c r="AS112">
        <v>12</v>
      </c>
      <c r="AT112">
        <v>30</v>
      </c>
      <c r="AU112">
        <v>25796</v>
      </c>
      <c r="AV112">
        <v>80</v>
      </c>
      <c r="AW112">
        <v>0</v>
      </c>
    </row>
    <row r="113" spans="1:49" x14ac:dyDescent="0.55000000000000004">
      <c r="A113">
        <v>147</v>
      </c>
      <c r="B113" t="str">
        <f>IF(AC113&gt;50,"51+ Years",IF(AC113&gt;40,"41-50 Years",IF(AC113&gt;30,"31-40 Years",IF(AC113&gt;20,"21-30 Years","18-20 Years"))))</f>
        <v>31-40 Years</v>
      </c>
      <c r="C113" t="s">
        <v>34</v>
      </c>
      <c r="D113" t="s">
        <v>43</v>
      </c>
      <c r="E113" t="s">
        <v>44</v>
      </c>
      <c r="F113" t="str">
        <f t="shared" si="17"/>
        <v>7-12 Miles</v>
      </c>
      <c r="G113" t="str">
        <f t="shared" si="18"/>
        <v>Bachelor</v>
      </c>
      <c r="H113" t="s">
        <v>37</v>
      </c>
      <c r="I113" t="str">
        <f t="shared" si="19"/>
        <v>Low</v>
      </c>
      <c r="J113" t="s">
        <v>45</v>
      </c>
      <c r="K113" t="str">
        <f t="shared" si="20"/>
        <v>Low</v>
      </c>
      <c r="L113">
        <v>2</v>
      </c>
      <c r="M113" t="s">
        <v>49</v>
      </c>
      <c r="N113" t="str">
        <f t="shared" si="21"/>
        <v>High</v>
      </c>
      <c r="O113" t="s">
        <v>40</v>
      </c>
      <c r="P113" s="4" t="str">
        <f t="shared" si="22"/>
        <v>5K-8K</v>
      </c>
      <c r="Q113">
        <v>1</v>
      </c>
      <c r="R113" t="s">
        <v>34</v>
      </c>
      <c r="S113" s="1">
        <v>24</v>
      </c>
      <c r="T113" t="str">
        <f t="shared" si="23"/>
        <v>Outstanding</v>
      </c>
      <c r="U113" t="str">
        <f t="shared" si="24"/>
        <v>Very High</v>
      </c>
      <c r="V113" t="str">
        <f t="shared" si="25"/>
        <v>9-16 Years</v>
      </c>
      <c r="W113">
        <v>3</v>
      </c>
      <c r="X113" t="str">
        <f t="shared" si="26"/>
        <v>Excellent</v>
      </c>
      <c r="Y113" t="str">
        <f t="shared" si="27"/>
        <v>9-16 Years</v>
      </c>
      <c r="Z113" t="str">
        <f t="shared" si="28"/>
        <v>7-9 Years</v>
      </c>
      <c r="AA113" t="str">
        <f t="shared" si="29"/>
        <v>0-3 Years</v>
      </c>
      <c r="AB113" t="str">
        <f t="shared" si="30"/>
        <v>4-6 Years</v>
      </c>
      <c r="AC113">
        <v>34</v>
      </c>
      <c r="AD113">
        <v>7</v>
      </c>
      <c r="AE113">
        <v>3</v>
      </c>
      <c r="AF113">
        <v>1</v>
      </c>
      <c r="AG113">
        <v>1</v>
      </c>
      <c r="AH113">
        <v>3</v>
      </c>
      <c r="AI113" t="s">
        <v>41</v>
      </c>
      <c r="AJ113">
        <v>4</v>
      </c>
      <c r="AK113">
        <v>4</v>
      </c>
      <c r="AL113">
        <v>9</v>
      </c>
      <c r="AM113">
        <v>3</v>
      </c>
      <c r="AN113">
        <v>9</v>
      </c>
      <c r="AO113">
        <v>7</v>
      </c>
      <c r="AP113">
        <v>6</v>
      </c>
      <c r="AQ113" s="1">
        <v>6074</v>
      </c>
      <c r="AR113">
        <v>1</v>
      </c>
      <c r="AS113">
        <v>0</v>
      </c>
      <c r="AT113">
        <v>66</v>
      </c>
      <c r="AU113">
        <v>22887</v>
      </c>
      <c r="AV113">
        <v>80</v>
      </c>
      <c r="AW113">
        <v>0</v>
      </c>
    </row>
    <row r="114" spans="1:49" x14ac:dyDescent="0.55000000000000004">
      <c r="A114">
        <v>148</v>
      </c>
      <c r="B114" t="str">
        <f>IF(AC114&gt;50,"51-60 Years",IF(AC114&gt;40,"41-50 Years",IF(AC114&gt;30,"31-40 Years",IF(AC114&gt;20,"21-30 Years","18-20 Years"))))</f>
        <v>51-60 Years</v>
      </c>
      <c r="C114" t="s">
        <v>42</v>
      </c>
      <c r="D114" t="s">
        <v>54</v>
      </c>
      <c r="E114" t="s">
        <v>60</v>
      </c>
      <c r="F114" t="str">
        <f t="shared" si="17"/>
        <v>25-30 Miles</v>
      </c>
      <c r="G114" t="str">
        <f t="shared" si="18"/>
        <v>Bachelor</v>
      </c>
      <c r="H114" t="s">
        <v>60</v>
      </c>
      <c r="I114" t="str">
        <f t="shared" si="19"/>
        <v>Very High</v>
      </c>
      <c r="J114" t="s">
        <v>38</v>
      </c>
      <c r="K114" t="str">
        <f t="shared" si="20"/>
        <v>Very High</v>
      </c>
      <c r="L114">
        <v>4</v>
      </c>
      <c r="M114" t="s">
        <v>55</v>
      </c>
      <c r="N114" t="str">
        <f t="shared" si="21"/>
        <v>Very High</v>
      </c>
      <c r="O114" t="s">
        <v>40</v>
      </c>
      <c r="P114" s="4" t="str">
        <f t="shared" si="22"/>
        <v>17K-20K</v>
      </c>
      <c r="Q114">
        <v>2</v>
      </c>
      <c r="R114" t="s">
        <v>34</v>
      </c>
      <c r="S114" s="1">
        <v>12</v>
      </c>
      <c r="T114" t="str">
        <f t="shared" si="23"/>
        <v>Excellent</v>
      </c>
      <c r="U114" t="str">
        <f t="shared" si="24"/>
        <v>High</v>
      </c>
      <c r="V114" t="str">
        <f t="shared" si="25"/>
        <v>17-24 Years</v>
      </c>
      <c r="W114">
        <v>3</v>
      </c>
      <c r="X114" t="str">
        <f t="shared" si="26"/>
        <v>Excellent</v>
      </c>
      <c r="Y114" t="str">
        <f t="shared" si="27"/>
        <v>0-8 Years</v>
      </c>
      <c r="Z114" t="str">
        <f t="shared" si="28"/>
        <v>0-3 Years</v>
      </c>
      <c r="AA114" t="str">
        <f t="shared" si="29"/>
        <v>4-6 Years</v>
      </c>
      <c r="AB114" t="str">
        <f t="shared" si="30"/>
        <v>4-6 Years</v>
      </c>
      <c r="AC114">
        <v>54</v>
      </c>
      <c r="AD114">
        <v>26</v>
      </c>
      <c r="AE114">
        <v>3</v>
      </c>
      <c r="AF114">
        <v>4</v>
      </c>
      <c r="AG114">
        <v>4</v>
      </c>
      <c r="AH114">
        <v>4</v>
      </c>
      <c r="AI114" t="s">
        <v>41</v>
      </c>
      <c r="AJ114">
        <v>3</v>
      </c>
      <c r="AK114">
        <v>3</v>
      </c>
      <c r="AL114">
        <v>23</v>
      </c>
      <c r="AM114">
        <v>3</v>
      </c>
      <c r="AN114">
        <v>5</v>
      </c>
      <c r="AO114">
        <v>3</v>
      </c>
      <c r="AP114">
        <v>4</v>
      </c>
      <c r="AQ114" s="1">
        <v>17328</v>
      </c>
      <c r="AR114">
        <v>1</v>
      </c>
      <c r="AS114">
        <v>4</v>
      </c>
      <c r="AT114">
        <v>30</v>
      </c>
      <c r="AU114">
        <v>13871</v>
      </c>
      <c r="AV114">
        <v>80</v>
      </c>
      <c r="AW114">
        <v>0</v>
      </c>
    </row>
    <row r="115" spans="1:49" x14ac:dyDescent="0.55000000000000004">
      <c r="A115">
        <v>150</v>
      </c>
      <c r="B115" t="str">
        <f t="shared" ref="B115:B123" si="33">IF(AC115&gt;50,"51+ Years",IF(AC115&gt;40,"41-50 Years",IF(AC115&gt;30,"31-40 Years",IF(AC115&gt;20,"21-30 Years","18-20 Years"))))</f>
        <v>21-30 Years</v>
      </c>
      <c r="C115" t="s">
        <v>42</v>
      </c>
      <c r="D115" t="s">
        <v>35</v>
      </c>
      <c r="E115" t="s">
        <v>44</v>
      </c>
      <c r="F115" t="str">
        <f t="shared" si="17"/>
        <v>13-18 Miles</v>
      </c>
      <c r="G115" t="str">
        <f t="shared" si="18"/>
        <v>Below College</v>
      </c>
      <c r="H115" t="s">
        <v>37</v>
      </c>
      <c r="I115" t="str">
        <f t="shared" si="19"/>
        <v>Medium</v>
      </c>
      <c r="J115" t="s">
        <v>45</v>
      </c>
      <c r="K115" t="str">
        <f t="shared" si="20"/>
        <v>High</v>
      </c>
      <c r="L115">
        <v>1</v>
      </c>
      <c r="M115" t="s">
        <v>49</v>
      </c>
      <c r="N115" t="str">
        <f t="shared" si="21"/>
        <v>High</v>
      </c>
      <c r="O115" t="s">
        <v>47</v>
      </c>
      <c r="P115" s="4" t="str">
        <f t="shared" si="22"/>
        <v>1K-4K</v>
      </c>
      <c r="Q115">
        <v>1</v>
      </c>
      <c r="R115" t="s">
        <v>42</v>
      </c>
      <c r="S115" s="1">
        <v>12</v>
      </c>
      <c r="T115" t="str">
        <f t="shared" si="23"/>
        <v>Excellent</v>
      </c>
      <c r="U115" t="str">
        <f t="shared" si="24"/>
        <v>High</v>
      </c>
      <c r="V115" t="str">
        <f t="shared" si="25"/>
        <v>0-8 Years</v>
      </c>
      <c r="W115">
        <v>2</v>
      </c>
      <c r="X115" t="str">
        <f t="shared" si="26"/>
        <v>Excellent</v>
      </c>
      <c r="Y115" t="str">
        <f t="shared" si="27"/>
        <v>0-8 Years</v>
      </c>
      <c r="Z115" t="str">
        <f t="shared" si="28"/>
        <v>0-3 Years</v>
      </c>
      <c r="AA115" t="str">
        <f t="shared" si="29"/>
        <v>0-3 Years</v>
      </c>
      <c r="AB115" t="str">
        <f t="shared" si="30"/>
        <v>0-3 Years</v>
      </c>
      <c r="AC115">
        <v>24</v>
      </c>
      <c r="AD115">
        <v>18</v>
      </c>
      <c r="AE115">
        <v>1</v>
      </c>
      <c r="AF115">
        <v>2</v>
      </c>
      <c r="AG115">
        <v>3</v>
      </c>
      <c r="AH115">
        <v>3</v>
      </c>
      <c r="AI115" t="s">
        <v>41</v>
      </c>
      <c r="AJ115">
        <v>3</v>
      </c>
      <c r="AK115">
        <v>3</v>
      </c>
      <c r="AL115">
        <v>6</v>
      </c>
      <c r="AM115">
        <v>3</v>
      </c>
      <c r="AN115">
        <v>5</v>
      </c>
      <c r="AO115">
        <v>3</v>
      </c>
      <c r="AP115">
        <v>2</v>
      </c>
      <c r="AQ115" s="1">
        <v>2774</v>
      </c>
      <c r="AR115">
        <v>1</v>
      </c>
      <c r="AS115">
        <v>1</v>
      </c>
      <c r="AT115">
        <v>52</v>
      </c>
      <c r="AU115">
        <v>13257</v>
      </c>
      <c r="AV115">
        <v>80</v>
      </c>
      <c r="AW115">
        <v>1</v>
      </c>
    </row>
    <row r="116" spans="1:49" x14ac:dyDescent="0.55000000000000004">
      <c r="A116">
        <v>151</v>
      </c>
      <c r="B116" t="str">
        <f t="shared" si="33"/>
        <v>31-40 Years</v>
      </c>
      <c r="C116" t="s">
        <v>42</v>
      </c>
      <c r="D116" t="s">
        <v>35</v>
      </c>
      <c r="E116" t="s">
        <v>44</v>
      </c>
      <c r="F116" t="str">
        <f t="shared" si="17"/>
        <v>1-6 Miles</v>
      </c>
      <c r="G116" t="str">
        <f t="shared" si="18"/>
        <v>Master</v>
      </c>
      <c r="H116" t="s">
        <v>37</v>
      </c>
      <c r="I116" t="str">
        <f t="shared" si="19"/>
        <v>High</v>
      </c>
      <c r="J116" t="s">
        <v>38</v>
      </c>
      <c r="K116" t="str">
        <f t="shared" si="20"/>
        <v>Medium</v>
      </c>
      <c r="L116">
        <v>2</v>
      </c>
      <c r="M116" t="s">
        <v>46</v>
      </c>
      <c r="N116" t="str">
        <f t="shared" si="21"/>
        <v>Medium</v>
      </c>
      <c r="O116" t="s">
        <v>51</v>
      </c>
      <c r="P116" s="4" t="str">
        <f t="shared" si="22"/>
        <v>5K-8K</v>
      </c>
      <c r="Q116">
        <v>6</v>
      </c>
      <c r="R116" t="s">
        <v>42</v>
      </c>
      <c r="S116" s="1">
        <v>15</v>
      </c>
      <c r="T116" t="str">
        <f t="shared" si="23"/>
        <v>Excellent</v>
      </c>
      <c r="U116" t="str">
        <f t="shared" si="24"/>
        <v>High</v>
      </c>
      <c r="V116" t="str">
        <f t="shared" si="25"/>
        <v>9-16 Years</v>
      </c>
      <c r="W116">
        <v>3</v>
      </c>
      <c r="X116" t="str">
        <f t="shared" si="26"/>
        <v>Excellent</v>
      </c>
      <c r="Y116" t="str">
        <f t="shared" si="27"/>
        <v>0-8 Years</v>
      </c>
      <c r="Z116" t="str">
        <f t="shared" si="28"/>
        <v>0-3 Years</v>
      </c>
      <c r="AA116" t="str">
        <f t="shared" si="29"/>
        <v>0-3 Years</v>
      </c>
      <c r="AB116" t="str">
        <f t="shared" si="30"/>
        <v>0-3 Years</v>
      </c>
      <c r="AC116">
        <v>34</v>
      </c>
      <c r="AD116">
        <v>6</v>
      </c>
      <c r="AE116">
        <v>4</v>
      </c>
      <c r="AF116">
        <v>3</v>
      </c>
      <c r="AG116">
        <v>2</v>
      </c>
      <c r="AH116">
        <v>2</v>
      </c>
      <c r="AI116" t="s">
        <v>41</v>
      </c>
      <c r="AJ116">
        <v>3</v>
      </c>
      <c r="AK116">
        <v>3</v>
      </c>
      <c r="AL116">
        <v>12</v>
      </c>
      <c r="AM116">
        <v>3</v>
      </c>
      <c r="AN116">
        <v>1</v>
      </c>
      <c r="AO116">
        <v>0</v>
      </c>
      <c r="AP116">
        <v>0</v>
      </c>
      <c r="AQ116" s="1">
        <v>4505</v>
      </c>
      <c r="AR116">
        <v>1</v>
      </c>
      <c r="AS116">
        <v>0</v>
      </c>
      <c r="AT116">
        <v>45</v>
      </c>
      <c r="AU116">
        <v>15000</v>
      </c>
      <c r="AV116">
        <v>80</v>
      </c>
      <c r="AW116">
        <v>1</v>
      </c>
    </row>
    <row r="117" spans="1:49" x14ac:dyDescent="0.55000000000000004">
      <c r="A117">
        <v>152</v>
      </c>
      <c r="B117" t="str">
        <f t="shared" si="33"/>
        <v>31-40 Years</v>
      </c>
      <c r="C117" t="s">
        <v>42</v>
      </c>
      <c r="D117" t="s">
        <v>35</v>
      </c>
      <c r="E117" t="s">
        <v>36</v>
      </c>
      <c r="F117" t="str">
        <f t="shared" si="17"/>
        <v>1-6 Miles</v>
      </c>
      <c r="G117" t="str">
        <f t="shared" si="18"/>
        <v>Bachelor</v>
      </c>
      <c r="H117" t="s">
        <v>37</v>
      </c>
      <c r="I117" t="str">
        <f t="shared" si="19"/>
        <v>High</v>
      </c>
      <c r="J117" t="s">
        <v>45</v>
      </c>
      <c r="K117" t="str">
        <f t="shared" si="20"/>
        <v>High</v>
      </c>
      <c r="L117">
        <v>3</v>
      </c>
      <c r="M117" t="s">
        <v>39</v>
      </c>
      <c r="N117" t="str">
        <f t="shared" si="21"/>
        <v>Very High</v>
      </c>
      <c r="O117" t="s">
        <v>40</v>
      </c>
      <c r="P117" s="4" t="str">
        <f t="shared" si="22"/>
        <v>5K-8K</v>
      </c>
      <c r="Q117">
        <v>2</v>
      </c>
      <c r="R117" t="s">
        <v>42</v>
      </c>
      <c r="S117" s="1">
        <v>12</v>
      </c>
      <c r="T117" t="str">
        <f t="shared" si="23"/>
        <v>Excellent</v>
      </c>
      <c r="U117" t="str">
        <f t="shared" si="24"/>
        <v>Low</v>
      </c>
      <c r="V117" t="str">
        <f t="shared" si="25"/>
        <v>9-16 Years</v>
      </c>
      <c r="W117">
        <v>3</v>
      </c>
      <c r="X117" t="str">
        <f t="shared" si="26"/>
        <v>Excellent</v>
      </c>
      <c r="Y117" t="str">
        <f t="shared" si="27"/>
        <v>0-8 Years</v>
      </c>
      <c r="Z117" t="str">
        <f t="shared" si="28"/>
        <v>0-3 Years</v>
      </c>
      <c r="AA117" t="str">
        <f t="shared" si="29"/>
        <v>0-3 Years</v>
      </c>
      <c r="AB117" t="str">
        <f t="shared" si="30"/>
        <v>0-3 Years</v>
      </c>
      <c r="AC117">
        <v>37</v>
      </c>
      <c r="AD117">
        <v>3</v>
      </c>
      <c r="AE117">
        <v>3</v>
      </c>
      <c r="AF117">
        <v>3</v>
      </c>
      <c r="AG117">
        <v>3</v>
      </c>
      <c r="AH117">
        <v>4</v>
      </c>
      <c r="AI117" t="s">
        <v>41</v>
      </c>
      <c r="AJ117">
        <v>3</v>
      </c>
      <c r="AK117">
        <v>1</v>
      </c>
      <c r="AL117">
        <v>12</v>
      </c>
      <c r="AM117">
        <v>3</v>
      </c>
      <c r="AN117">
        <v>5</v>
      </c>
      <c r="AO117">
        <v>3</v>
      </c>
      <c r="AP117">
        <v>3</v>
      </c>
      <c r="AQ117" s="1">
        <v>7428</v>
      </c>
      <c r="AR117">
        <v>1</v>
      </c>
      <c r="AS117">
        <v>1</v>
      </c>
      <c r="AT117">
        <v>87</v>
      </c>
      <c r="AU117">
        <v>14506</v>
      </c>
      <c r="AV117">
        <v>80</v>
      </c>
      <c r="AW117">
        <v>0</v>
      </c>
    </row>
    <row r="118" spans="1:49" x14ac:dyDescent="0.55000000000000004">
      <c r="A118">
        <v>153</v>
      </c>
      <c r="B118" t="str">
        <f t="shared" si="33"/>
        <v>31-40 Years</v>
      </c>
      <c r="C118" t="s">
        <v>42</v>
      </c>
      <c r="D118" t="s">
        <v>35</v>
      </c>
      <c r="E118" t="s">
        <v>44</v>
      </c>
      <c r="F118" t="str">
        <f t="shared" si="17"/>
        <v>1-6 Miles</v>
      </c>
      <c r="G118" t="str">
        <f t="shared" si="18"/>
        <v>Bachelor</v>
      </c>
      <c r="H118" t="s">
        <v>50</v>
      </c>
      <c r="I118" t="str">
        <f t="shared" si="19"/>
        <v>High</v>
      </c>
      <c r="J118" t="s">
        <v>38</v>
      </c>
      <c r="K118" t="str">
        <f t="shared" si="20"/>
        <v>Medium</v>
      </c>
      <c r="L118">
        <v>3</v>
      </c>
      <c r="M118" t="s">
        <v>55</v>
      </c>
      <c r="N118" t="str">
        <f t="shared" si="21"/>
        <v>Low</v>
      </c>
      <c r="O118" t="s">
        <v>40</v>
      </c>
      <c r="P118" s="4" t="str">
        <f t="shared" si="22"/>
        <v>9K-12K</v>
      </c>
      <c r="Q118">
        <v>2</v>
      </c>
      <c r="R118" t="s">
        <v>42</v>
      </c>
      <c r="S118" s="1">
        <v>12</v>
      </c>
      <c r="T118" t="str">
        <f t="shared" si="23"/>
        <v>Excellent</v>
      </c>
      <c r="U118" t="str">
        <f t="shared" si="24"/>
        <v>Very High</v>
      </c>
      <c r="V118" t="str">
        <f t="shared" si="25"/>
        <v>9-16 Years</v>
      </c>
      <c r="W118">
        <v>6</v>
      </c>
      <c r="X118" t="str">
        <f t="shared" si="26"/>
        <v>Excellent</v>
      </c>
      <c r="Y118" t="str">
        <f t="shared" si="27"/>
        <v>9-16 Years</v>
      </c>
      <c r="Z118" t="str">
        <f t="shared" si="28"/>
        <v>10-12 Years</v>
      </c>
      <c r="AA118" t="str">
        <f t="shared" si="29"/>
        <v>4-6 Years</v>
      </c>
      <c r="AB118" t="str">
        <f t="shared" si="30"/>
        <v>7-9 Years</v>
      </c>
      <c r="AC118">
        <v>34</v>
      </c>
      <c r="AD118">
        <v>5</v>
      </c>
      <c r="AE118">
        <v>3</v>
      </c>
      <c r="AF118">
        <v>3</v>
      </c>
      <c r="AG118">
        <v>2</v>
      </c>
      <c r="AH118">
        <v>1</v>
      </c>
      <c r="AI118" t="s">
        <v>41</v>
      </c>
      <c r="AJ118">
        <v>3</v>
      </c>
      <c r="AK118">
        <v>4</v>
      </c>
      <c r="AL118">
        <v>14</v>
      </c>
      <c r="AM118">
        <v>3</v>
      </c>
      <c r="AN118">
        <v>11</v>
      </c>
      <c r="AO118">
        <v>10</v>
      </c>
      <c r="AP118">
        <v>8</v>
      </c>
      <c r="AQ118" s="1">
        <v>11631</v>
      </c>
      <c r="AR118">
        <v>1</v>
      </c>
      <c r="AS118">
        <v>5</v>
      </c>
      <c r="AT118">
        <v>45</v>
      </c>
      <c r="AU118">
        <v>5615</v>
      </c>
      <c r="AV118">
        <v>80</v>
      </c>
      <c r="AW118">
        <v>0</v>
      </c>
    </row>
    <row r="119" spans="1:49" x14ac:dyDescent="0.55000000000000004">
      <c r="A119">
        <v>154</v>
      </c>
      <c r="B119" t="str">
        <f t="shared" si="33"/>
        <v>31-40 Years</v>
      </c>
      <c r="C119" t="s">
        <v>42</v>
      </c>
      <c r="D119" t="s">
        <v>43</v>
      </c>
      <c r="E119" t="s">
        <v>36</v>
      </c>
      <c r="F119" t="str">
        <f t="shared" si="17"/>
        <v>7-12 Miles</v>
      </c>
      <c r="G119" t="str">
        <f t="shared" si="18"/>
        <v>College</v>
      </c>
      <c r="H119" t="s">
        <v>59</v>
      </c>
      <c r="I119" t="str">
        <f t="shared" si="19"/>
        <v>Medium</v>
      </c>
      <c r="J119" t="s">
        <v>38</v>
      </c>
      <c r="K119" t="str">
        <f t="shared" si="20"/>
        <v>High</v>
      </c>
      <c r="L119">
        <v>3</v>
      </c>
      <c r="M119" t="s">
        <v>39</v>
      </c>
      <c r="N119" t="str">
        <f t="shared" si="21"/>
        <v>Very High</v>
      </c>
      <c r="O119" t="s">
        <v>47</v>
      </c>
      <c r="P119" s="4" t="str">
        <f t="shared" si="22"/>
        <v>9K-12K</v>
      </c>
      <c r="Q119">
        <v>1</v>
      </c>
      <c r="R119" t="s">
        <v>42</v>
      </c>
      <c r="S119" s="1">
        <v>14</v>
      </c>
      <c r="T119" t="str">
        <f t="shared" si="23"/>
        <v>Excellent</v>
      </c>
      <c r="U119" t="str">
        <f t="shared" si="24"/>
        <v>High</v>
      </c>
      <c r="V119" t="str">
        <f t="shared" si="25"/>
        <v>9-16 Years</v>
      </c>
      <c r="W119">
        <v>6</v>
      </c>
      <c r="X119" t="str">
        <f t="shared" si="26"/>
        <v>Excellent</v>
      </c>
      <c r="Y119" t="str">
        <f t="shared" si="27"/>
        <v>9-16 Years</v>
      </c>
      <c r="Z119" t="str">
        <f t="shared" si="28"/>
        <v>7-9 Years</v>
      </c>
      <c r="AA119" t="str">
        <f t="shared" si="29"/>
        <v>0-3 Years</v>
      </c>
      <c r="AB119" t="str">
        <f t="shared" si="30"/>
        <v>7-9 Years</v>
      </c>
      <c r="AC119">
        <v>36</v>
      </c>
      <c r="AD119">
        <v>11</v>
      </c>
      <c r="AE119">
        <v>2</v>
      </c>
      <c r="AF119">
        <v>2</v>
      </c>
      <c r="AG119">
        <v>3</v>
      </c>
      <c r="AH119">
        <v>4</v>
      </c>
      <c r="AI119" t="s">
        <v>41</v>
      </c>
      <c r="AJ119">
        <v>3</v>
      </c>
      <c r="AK119">
        <v>3</v>
      </c>
      <c r="AL119">
        <v>10</v>
      </c>
      <c r="AM119">
        <v>3</v>
      </c>
      <c r="AN119">
        <v>9</v>
      </c>
      <c r="AO119">
        <v>7</v>
      </c>
      <c r="AP119">
        <v>8</v>
      </c>
      <c r="AQ119" s="1">
        <v>9738</v>
      </c>
      <c r="AR119">
        <v>1</v>
      </c>
      <c r="AS119">
        <v>2</v>
      </c>
      <c r="AT119">
        <v>92</v>
      </c>
      <c r="AU119">
        <v>22952</v>
      </c>
      <c r="AV119">
        <v>80</v>
      </c>
      <c r="AW119">
        <v>1</v>
      </c>
    </row>
    <row r="120" spans="1:49" x14ac:dyDescent="0.55000000000000004">
      <c r="A120">
        <v>155</v>
      </c>
      <c r="B120" t="str">
        <f t="shared" si="33"/>
        <v>31-40 Years</v>
      </c>
      <c r="C120" t="s">
        <v>42</v>
      </c>
      <c r="D120" t="s">
        <v>35</v>
      </c>
      <c r="E120" t="s">
        <v>44</v>
      </c>
      <c r="F120" t="str">
        <f t="shared" si="17"/>
        <v>1-6 Miles</v>
      </c>
      <c r="G120" t="str">
        <f t="shared" si="18"/>
        <v>College</v>
      </c>
      <c r="H120" t="s">
        <v>37</v>
      </c>
      <c r="I120" t="str">
        <f t="shared" si="19"/>
        <v>Low</v>
      </c>
      <c r="J120" t="s">
        <v>38</v>
      </c>
      <c r="K120" t="str">
        <f t="shared" si="20"/>
        <v>High</v>
      </c>
      <c r="L120">
        <v>1</v>
      </c>
      <c r="M120" t="s">
        <v>49</v>
      </c>
      <c r="N120" t="str">
        <f t="shared" si="21"/>
        <v>Very High</v>
      </c>
      <c r="O120" t="s">
        <v>51</v>
      </c>
      <c r="P120" s="4" t="str">
        <f t="shared" si="22"/>
        <v>1K-4K</v>
      </c>
      <c r="Q120">
        <v>5</v>
      </c>
      <c r="R120" t="s">
        <v>42</v>
      </c>
      <c r="S120" s="1">
        <v>22</v>
      </c>
      <c r="T120" t="str">
        <f t="shared" si="23"/>
        <v>Outstanding</v>
      </c>
      <c r="U120" t="str">
        <f t="shared" si="24"/>
        <v>Low</v>
      </c>
      <c r="V120" t="str">
        <f t="shared" si="25"/>
        <v>0-8 Years</v>
      </c>
      <c r="W120">
        <v>2</v>
      </c>
      <c r="X120" t="str">
        <f t="shared" si="26"/>
        <v>Excellent</v>
      </c>
      <c r="Y120" t="str">
        <f t="shared" si="27"/>
        <v>0-8 Years</v>
      </c>
      <c r="Z120" t="str">
        <f t="shared" si="28"/>
        <v>0-3 Years</v>
      </c>
      <c r="AA120" t="str">
        <f t="shared" si="29"/>
        <v>0-3 Years</v>
      </c>
      <c r="AB120" t="str">
        <f t="shared" si="30"/>
        <v>0-3 Years</v>
      </c>
      <c r="AC120">
        <v>36</v>
      </c>
      <c r="AD120">
        <v>3</v>
      </c>
      <c r="AE120">
        <v>2</v>
      </c>
      <c r="AF120">
        <v>1</v>
      </c>
      <c r="AG120">
        <v>3</v>
      </c>
      <c r="AH120">
        <v>4</v>
      </c>
      <c r="AI120" t="s">
        <v>41</v>
      </c>
      <c r="AJ120">
        <v>4</v>
      </c>
      <c r="AK120">
        <v>1</v>
      </c>
      <c r="AL120">
        <v>7</v>
      </c>
      <c r="AM120">
        <v>3</v>
      </c>
      <c r="AN120">
        <v>1</v>
      </c>
      <c r="AO120">
        <v>0</v>
      </c>
      <c r="AP120">
        <v>0</v>
      </c>
      <c r="AQ120" s="1">
        <v>2835</v>
      </c>
      <c r="AR120">
        <v>1</v>
      </c>
      <c r="AS120">
        <v>0</v>
      </c>
      <c r="AT120">
        <v>39</v>
      </c>
      <c r="AU120">
        <v>2561</v>
      </c>
      <c r="AV120">
        <v>80</v>
      </c>
      <c r="AW120">
        <v>1</v>
      </c>
    </row>
    <row r="121" spans="1:49" x14ac:dyDescent="0.55000000000000004">
      <c r="A121">
        <v>158</v>
      </c>
      <c r="B121" t="str">
        <f t="shared" si="33"/>
        <v>41-50 Years</v>
      </c>
      <c r="C121" t="s">
        <v>42</v>
      </c>
      <c r="D121" t="s">
        <v>43</v>
      </c>
      <c r="E121" t="s">
        <v>36</v>
      </c>
      <c r="F121" t="str">
        <f t="shared" si="17"/>
        <v>25-30 Miles</v>
      </c>
      <c r="G121" t="str">
        <f t="shared" si="18"/>
        <v>College</v>
      </c>
      <c r="H121" t="s">
        <v>37</v>
      </c>
      <c r="I121" t="str">
        <f t="shared" si="19"/>
        <v>High</v>
      </c>
      <c r="J121" t="s">
        <v>45</v>
      </c>
      <c r="K121" t="str">
        <f t="shared" si="20"/>
        <v>High</v>
      </c>
      <c r="L121">
        <v>4</v>
      </c>
      <c r="M121" t="s">
        <v>55</v>
      </c>
      <c r="N121" t="str">
        <f t="shared" si="21"/>
        <v>Very High</v>
      </c>
      <c r="O121" t="s">
        <v>47</v>
      </c>
      <c r="P121" s="4" t="str">
        <f t="shared" si="22"/>
        <v>17K-20K</v>
      </c>
      <c r="Q121">
        <v>1</v>
      </c>
      <c r="R121" t="s">
        <v>34</v>
      </c>
      <c r="S121" s="1">
        <v>12</v>
      </c>
      <c r="T121" t="str">
        <f t="shared" si="23"/>
        <v>Excellent</v>
      </c>
      <c r="U121" t="str">
        <f t="shared" si="24"/>
        <v>Very High</v>
      </c>
      <c r="V121" t="str">
        <f t="shared" si="25"/>
        <v>25-32 Years</v>
      </c>
      <c r="W121">
        <v>3</v>
      </c>
      <c r="X121" t="str">
        <f t="shared" si="26"/>
        <v>Outstanding</v>
      </c>
      <c r="Y121" t="str">
        <f t="shared" si="27"/>
        <v>25-32 Years</v>
      </c>
      <c r="Z121" t="str">
        <f t="shared" si="28"/>
        <v>10-12 Years</v>
      </c>
      <c r="AA121" t="str">
        <f t="shared" si="29"/>
        <v>4-6 Years</v>
      </c>
      <c r="AB121" t="str">
        <f t="shared" si="30"/>
        <v>10-12 Years</v>
      </c>
      <c r="AC121">
        <v>43</v>
      </c>
      <c r="AD121">
        <v>26</v>
      </c>
      <c r="AE121">
        <v>2</v>
      </c>
      <c r="AF121">
        <v>3</v>
      </c>
      <c r="AG121">
        <v>3</v>
      </c>
      <c r="AH121">
        <v>4</v>
      </c>
      <c r="AI121" t="s">
        <v>41</v>
      </c>
      <c r="AJ121">
        <v>3</v>
      </c>
      <c r="AK121">
        <v>4</v>
      </c>
      <c r="AL121">
        <v>25</v>
      </c>
      <c r="AM121">
        <v>4</v>
      </c>
      <c r="AN121">
        <v>25</v>
      </c>
      <c r="AO121">
        <v>12</v>
      </c>
      <c r="AP121">
        <v>12</v>
      </c>
      <c r="AQ121" s="1">
        <v>16959</v>
      </c>
      <c r="AR121">
        <v>1</v>
      </c>
      <c r="AS121">
        <v>4</v>
      </c>
      <c r="AT121">
        <v>92</v>
      </c>
      <c r="AU121">
        <v>19494</v>
      </c>
      <c r="AV121">
        <v>80</v>
      </c>
      <c r="AW121">
        <v>2</v>
      </c>
    </row>
    <row r="122" spans="1:49" x14ac:dyDescent="0.55000000000000004">
      <c r="A122">
        <v>159</v>
      </c>
      <c r="B122" t="str">
        <f t="shared" si="33"/>
        <v>21-30 Years</v>
      </c>
      <c r="C122" t="s">
        <v>42</v>
      </c>
      <c r="D122" t="s">
        <v>43</v>
      </c>
      <c r="E122" t="s">
        <v>44</v>
      </c>
      <c r="F122" t="str">
        <f t="shared" si="17"/>
        <v>19-24 Miles</v>
      </c>
      <c r="G122" t="str">
        <f t="shared" si="18"/>
        <v>Bachelor</v>
      </c>
      <c r="H122" t="s">
        <v>37</v>
      </c>
      <c r="I122" t="str">
        <f t="shared" si="19"/>
        <v>Low</v>
      </c>
      <c r="J122" t="s">
        <v>45</v>
      </c>
      <c r="K122" t="str">
        <f t="shared" si="20"/>
        <v>Low</v>
      </c>
      <c r="L122">
        <v>1</v>
      </c>
      <c r="M122" t="s">
        <v>46</v>
      </c>
      <c r="N122" t="str">
        <f t="shared" si="21"/>
        <v>High</v>
      </c>
      <c r="O122" t="s">
        <v>51</v>
      </c>
      <c r="P122" s="4" t="str">
        <f t="shared" si="22"/>
        <v>1K-4K</v>
      </c>
      <c r="Q122">
        <v>1</v>
      </c>
      <c r="R122" t="s">
        <v>42</v>
      </c>
      <c r="S122" s="1">
        <v>25</v>
      </c>
      <c r="T122" t="str">
        <f t="shared" si="23"/>
        <v>Outstanding</v>
      </c>
      <c r="U122" t="str">
        <f t="shared" si="24"/>
        <v>High</v>
      </c>
      <c r="V122" t="str">
        <f t="shared" si="25"/>
        <v>9-16 Years</v>
      </c>
      <c r="W122">
        <v>2</v>
      </c>
      <c r="X122" t="str">
        <f t="shared" si="26"/>
        <v>Good</v>
      </c>
      <c r="Y122" t="str">
        <f t="shared" si="27"/>
        <v>9-16 Years</v>
      </c>
      <c r="Z122" t="str">
        <f t="shared" si="28"/>
        <v>7-9 Years</v>
      </c>
      <c r="AA122" t="str">
        <f t="shared" si="29"/>
        <v>0-3 Years</v>
      </c>
      <c r="AB122" t="str">
        <f t="shared" si="30"/>
        <v>7-9 Years</v>
      </c>
      <c r="AC122">
        <v>30</v>
      </c>
      <c r="AD122">
        <v>23</v>
      </c>
      <c r="AE122">
        <v>3</v>
      </c>
      <c r="AF122">
        <v>1</v>
      </c>
      <c r="AG122">
        <v>1</v>
      </c>
      <c r="AH122">
        <v>3</v>
      </c>
      <c r="AI122" t="s">
        <v>41</v>
      </c>
      <c r="AJ122">
        <v>4</v>
      </c>
      <c r="AK122">
        <v>3</v>
      </c>
      <c r="AL122">
        <v>10</v>
      </c>
      <c r="AM122">
        <v>2</v>
      </c>
      <c r="AN122">
        <v>10</v>
      </c>
      <c r="AO122">
        <v>7</v>
      </c>
      <c r="AP122">
        <v>9</v>
      </c>
      <c r="AQ122" s="1">
        <v>2613</v>
      </c>
      <c r="AR122">
        <v>1</v>
      </c>
      <c r="AS122">
        <v>0</v>
      </c>
      <c r="AT122">
        <v>96</v>
      </c>
      <c r="AU122">
        <v>22310</v>
      </c>
      <c r="AV122">
        <v>80</v>
      </c>
      <c r="AW122">
        <v>3</v>
      </c>
    </row>
    <row r="123" spans="1:49" x14ac:dyDescent="0.55000000000000004">
      <c r="A123">
        <v>160</v>
      </c>
      <c r="B123" t="str">
        <f t="shared" si="33"/>
        <v>31-40 Years</v>
      </c>
      <c r="C123" t="s">
        <v>42</v>
      </c>
      <c r="D123" t="s">
        <v>54</v>
      </c>
      <c r="E123" t="s">
        <v>36</v>
      </c>
      <c r="F123" t="str">
        <f t="shared" si="17"/>
        <v>19-24 Miles</v>
      </c>
      <c r="G123" t="str">
        <f t="shared" si="18"/>
        <v>College</v>
      </c>
      <c r="H123" t="s">
        <v>58</v>
      </c>
      <c r="I123" t="str">
        <f t="shared" si="19"/>
        <v>High</v>
      </c>
      <c r="J123" t="s">
        <v>45</v>
      </c>
      <c r="K123" t="str">
        <f t="shared" si="20"/>
        <v>High</v>
      </c>
      <c r="L123">
        <v>2</v>
      </c>
      <c r="M123" t="s">
        <v>39</v>
      </c>
      <c r="N123" t="str">
        <f t="shared" si="21"/>
        <v>Medium</v>
      </c>
      <c r="O123" t="s">
        <v>47</v>
      </c>
      <c r="P123" s="4" t="str">
        <f t="shared" si="22"/>
        <v>5K-8K</v>
      </c>
      <c r="Q123">
        <v>1</v>
      </c>
      <c r="R123" t="s">
        <v>42</v>
      </c>
      <c r="S123" s="1">
        <v>13</v>
      </c>
      <c r="T123" t="str">
        <f t="shared" si="23"/>
        <v>Excellent</v>
      </c>
      <c r="U123" t="str">
        <f t="shared" si="24"/>
        <v>Low</v>
      </c>
      <c r="V123" t="str">
        <f t="shared" si="25"/>
        <v>0-8 Years</v>
      </c>
      <c r="W123">
        <v>2</v>
      </c>
      <c r="X123" t="str">
        <f t="shared" si="26"/>
        <v>Outstanding</v>
      </c>
      <c r="Y123" t="str">
        <f t="shared" si="27"/>
        <v>0-8 Years</v>
      </c>
      <c r="Z123" t="str">
        <f t="shared" si="28"/>
        <v>7-9 Years</v>
      </c>
      <c r="AA123" t="str">
        <f t="shared" si="29"/>
        <v>0-3 Years</v>
      </c>
      <c r="AB123" t="str">
        <f t="shared" si="30"/>
        <v>7-9 Years</v>
      </c>
      <c r="AC123">
        <v>33</v>
      </c>
      <c r="AD123">
        <v>22</v>
      </c>
      <c r="AE123">
        <v>2</v>
      </c>
      <c r="AF123">
        <v>3</v>
      </c>
      <c r="AG123">
        <v>3</v>
      </c>
      <c r="AH123">
        <v>2</v>
      </c>
      <c r="AI123" t="s">
        <v>41</v>
      </c>
      <c r="AJ123">
        <v>3</v>
      </c>
      <c r="AK123">
        <v>1</v>
      </c>
      <c r="AL123">
        <v>8</v>
      </c>
      <c r="AM123">
        <v>4</v>
      </c>
      <c r="AN123">
        <v>7</v>
      </c>
      <c r="AO123">
        <v>7</v>
      </c>
      <c r="AP123">
        <v>7</v>
      </c>
      <c r="AQ123" s="1">
        <v>6146</v>
      </c>
      <c r="AR123">
        <v>1</v>
      </c>
      <c r="AS123">
        <v>0</v>
      </c>
      <c r="AT123">
        <v>95</v>
      </c>
      <c r="AU123">
        <v>15480</v>
      </c>
      <c r="AV123">
        <v>80</v>
      </c>
      <c r="AW123">
        <v>1</v>
      </c>
    </row>
    <row r="124" spans="1:49" x14ac:dyDescent="0.55000000000000004">
      <c r="A124">
        <v>161</v>
      </c>
      <c r="B124" t="str">
        <f>IF(AC124&gt;50,"51-60 Years",IF(AC124&gt;40,"41-50 Years",IF(AC124&gt;30,"31-40 Years",IF(AC124&gt;20,"21-30 Years","18-20 Years"))))</f>
        <v>51-60 Years</v>
      </c>
      <c r="C124" t="s">
        <v>34</v>
      </c>
      <c r="D124" t="s">
        <v>35</v>
      </c>
      <c r="E124" t="s">
        <v>44</v>
      </c>
      <c r="F124" t="str">
        <f t="shared" si="17"/>
        <v>13-18 Miles</v>
      </c>
      <c r="G124" t="str">
        <f t="shared" si="18"/>
        <v>Master</v>
      </c>
      <c r="H124" t="s">
        <v>37</v>
      </c>
      <c r="I124" t="str">
        <f t="shared" si="19"/>
        <v>Medium</v>
      </c>
      <c r="J124" t="s">
        <v>38</v>
      </c>
      <c r="K124" t="str">
        <f t="shared" si="20"/>
        <v>High</v>
      </c>
      <c r="L124">
        <v>1</v>
      </c>
      <c r="M124" t="s">
        <v>46</v>
      </c>
      <c r="N124" t="str">
        <f t="shared" si="21"/>
        <v>Medium</v>
      </c>
      <c r="O124" t="s">
        <v>47</v>
      </c>
      <c r="P124" s="4" t="str">
        <f t="shared" si="22"/>
        <v>5K-8K</v>
      </c>
      <c r="Q124">
        <v>9</v>
      </c>
      <c r="R124" t="s">
        <v>34</v>
      </c>
      <c r="S124" s="1">
        <v>18</v>
      </c>
      <c r="T124" t="str">
        <f t="shared" si="23"/>
        <v>Excellent</v>
      </c>
      <c r="U124" t="str">
        <f t="shared" si="24"/>
        <v>Low</v>
      </c>
      <c r="V124" t="str">
        <f t="shared" si="25"/>
        <v>0-8 Years</v>
      </c>
      <c r="W124">
        <v>2</v>
      </c>
      <c r="X124" t="str">
        <f t="shared" si="26"/>
        <v>Excellent</v>
      </c>
      <c r="Y124" t="str">
        <f t="shared" si="27"/>
        <v>0-8 Years</v>
      </c>
      <c r="Z124" t="str">
        <f t="shared" si="28"/>
        <v>4-6 Years</v>
      </c>
      <c r="AA124" t="str">
        <f t="shared" si="29"/>
        <v>4-6 Years</v>
      </c>
      <c r="AB124" t="str">
        <f t="shared" si="30"/>
        <v>0-3 Years</v>
      </c>
      <c r="AC124">
        <v>56</v>
      </c>
      <c r="AD124">
        <v>14</v>
      </c>
      <c r="AE124">
        <v>4</v>
      </c>
      <c r="AF124">
        <v>2</v>
      </c>
      <c r="AG124">
        <v>3</v>
      </c>
      <c r="AH124">
        <v>2</v>
      </c>
      <c r="AI124" t="s">
        <v>41</v>
      </c>
      <c r="AJ124">
        <v>3</v>
      </c>
      <c r="AK124">
        <v>1</v>
      </c>
      <c r="AL124">
        <v>7</v>
      </c>
      <c r="AM124">
        <v>3</v>
      </c>
      <c r="AN124">
        <v>5</v>
      </c>
      <c r="AO124">
        <v>4</v>
      </c>
      <c r="AP124">
        <v>3</v>
      </c>
      <c r="AQ124" s="1">
        <v>4963</v>
      </c>
      <c r="AR124">
        <v>1</v>
      </c>
      <c r="AS124">
        <v>4</v>
      </c>
      <c r="AT124">
        <v>72</v>
      </c>
      <c r="AU124">
        <v>4510</v>
      </c>
      <c r="AV124">
        <v>80</v>
      </c>
      <c r="AW124">
        <v>3</v>
      </c>
    </row>
    <row r="125" spans="1:49" x14ac:dyDescent="0.55000000000000004">
      <c r="A125">
        <v>162</v>
      </c>
      <c r="B125" t="str">
        <f>IF(AC125&gt;50,"51-60 Years",IF(AC125&gt;40,"41-50 Years",IF(AC125&gt;30,"31-40 Years",IF(AC125&gt;20,"21-30 Years","18-20 Years"))))</f>
        <v>51-60 Years</v>
      </c>
      <c r="C125" t="s">
        <v>42</v>
      </c>
      <c r="D125" t="s">
        <v>35</v>
      </c>
      <c r="E125" t="s">
        <v>44</v>
      </c>
      <c r="F125" t="str">
        <f t="shared" si="17"/>
        <v>1-6 Miles</v>
      </c>
      <c r="G125" t="str">
        <f t="shared" si="18"/>
        <v>Bachelor</v>
      </c>
      <c r="H125" t="s">
        <v>37</v>
      </c>
      <c r="I125" t="str">
        <f t="shared" si="19"/>
        <v>Low</v>
      </c>
      <c r="J125" t="s">
        <v>45</v>
      </c>
      <c r="K125" t="str">
        <f t="shared" si="20"/>
        <v>High</v>
      </c>
      <c r="L125">
        <v>5</v>
      </c>
      <c r="M125" t="s">
        <v>57</v>
      </c>
      <c r="N125" t="str">
        <f t="shared" si="21"/>
        <v>High</v>
      </c>
      <c r="O125" t="s">
        <v>40</v>
      </c>
      <c r="P125" s="4" t="str">
        <f t="shared" si="22"/>
        <v>17K-20K</v>
      </c>
      <c r="Q125">
        <v>7</v>
      </c>
      <c r="R125" t="s">
        <v>42</v>
      </c>
      <c r="S125" s="1">
        <v>13</v>
      </c>
      <c r="T125" t="str">
        <f t="shared" si="23"/>
        <v>Excellent</v>
      </c>
      <c r="U125" t="str">
        <f t="shared" si="24"/>
        <v>High</v>
      </c>
      <c r="V125" t="str">
        <f t="shared" si="25"/>
        <v>17-24 Years</v>
      </c>
      <c r="W125">
        <v>5</v>
      </c>
      <c r="X125" t="str">
        <f t="shared" si="26"/>
        <v>Excellent</v>
      </c>
      <c r="Y125" t="str">
        <f t="shared" si="27"/>
        <v>17-24 Years</v>
      </c>
      <c r="Z125" t="str">
        <f t="shared" si="28"/>
        <v>16-18 Years</v>
      </c>
      <c r="AA125" t="str">
        <f t="shared" si="29"/>
        <v>13-15 Years</v>
      </c>
      <c r="AB125" t="str">
        <f t="shared" si="30"/>
        <v>13-15 Years</v>
      </c>
      <c r="AC125">
        <v>51</v>
      </c>
      <c r="AD125">
        <v>6</v>
      </c>
      <c r="AE125">
        <v>3</v>
      </c>
      <c r="AF125">
        <v>1</v>
      </c>
      <c r="AG125">
        <v>3</v>
      </c>
      <c r="AH125">
        <v>3</v>
      </c>
      <c r="AI125" t="s">
        <v>41</v>
      </c>
      <c r="AJ125">
        <v>3</v>
      </c>
      <c r="AK125">
        <v>3</v>
      </c>
      <c r="AL125">
        <v>23</v>
      </c>
      <c r="AM125">
        <v>3</v>
      </c>
      <c r="AN125">
        <v>20</v>
      </c>
      <c r="AO125">
        <v>18</v>
      </c>
      <c r="AP125">
        <v>15</v>
      </c>
      <c r="AQ125" s="1">
        <v>19537</v>
      </c>
      <c r="AR125">
        <v>1</v>
      </c>
      <c r="AS125">
        <v>15</v>
      </c>
      <c r="AT125">
        <v>51</v>
      </c>
      <c r="AU125">
        <v>6462</v>
      </c>
      <c r="AV125">
        <v>80</v>
      </c>
      <c r="AW125">
        <v>0</v>
      </c>
    </row>
    <row r="126" spans="1:49" x14ac:dyDescent="0.55000000000000004">
      <c r="A126">
        <v>163</v>
      </c>
      <c r="B126" t="str">
        <f>IF(AC126&gt;50,"51+ Years",IF(AC126&gt;40,"41-50 Years",IF(AC126&gt;30,"31-40 Years",IF(AC126&gt;20,"21-30 Years","18-20 Years"))))</f>
        <v>31-40 Years</v>
      </c>
      <c r="C126" t="s">
        <v>34</v>
      </c>
      <c r="D126" t="s">
        <v>35</v>
      </c>
      <c r="E126" t="s">
        <v>36</v>
      </c>
      <c r="F126" t="str">
        <f t="shared" si="17"/>
        <v>1-6 Miles</v>
      </c>
      <c r="G126" t="str">
        <f t="shared" si="18"/>
        <v>Master</v>
      </c>
      <c r="H126" t="s">
        <v>37</v>
      </c>
      <c r="I126" t="str">
        <f t="shared" si="19"/>
        <v>Medium</v>
      </c>
      <c r="J126" t="s">
        <v>45</v>
      </c>
      <c r="K126" t="str">
        <f t="shared" si="20"/>
        <v>Low</v>
      </c>
      <c r="L126">
        <v>2</v>
      </c>
      <c r="M126" t="s">
        <v>39</v>
      </c>
      <c r="N126" t="str">
        <f t="shared" si="21"/>
        <v>High</v>
      </c>
      <c r="O126" t="s">
        <v>47</v>
      </c>
      <c r="P126" s="4" t="str">
        <f t="shared" si="22"/>
        <v>5K-8K</v>
      </c>
      <c r="Q126">
        <v>4</v>
      </c>
      <c r="R126" t="s">
        <v>34</v>
      </c>
      <c r="S126" s="1">
        <v>18</v>
      </c>
      <c r="T126" t="str">
        <f t="shared" si="23"/>
        <v>Excellent</v>
      </c>
      <c r="U126" t="str">
        <f t="shared" si="24"/>
        <v>Medium</v>
      </c>
      <c r="V126" t="str">
        <f t="shared" si="25"/>
        <v>9-16 Years</v>
      </c>
      <c r="W126">
        <v>3</v>
      </c>
      <c r="X126" t="str">
        <f t="shared" si="26"/>
        <v>Good</v>
      </c>
      <c r="Y126" t="str">
        <f t="shared" si="27"/>
        <v>0-8 Years</v>
      </c>
      <c r="Z126" t="str">
        <f t="shared" si="28"/>
        <v>7-9 Years</v>
      </c>
      <c r="AA126" t="str">
        <f t="shared" si="29"/>
        <v>7-9 Years</v>
      </c>
      <c r="AB126" t="str">
        <f t="shared" si="30"/>
        <v>7-9 Years</v>
      </c>
      <c r="AC126">
        <v>31</v>
      </c>
      <c r="AD126">
        <v>6</v>
      </c>
      <c r="AE126">
        <v>4</v>
      </c>
      <c r="AF126">
        <v>2</v>
      </c>
      <c r="AG126">
        <v>1</v>
      </c>
      <c r="AH126">
        <v>3</v>
      </c>
      <c r="AI126" t="s">
        <v>41</v>
      </c>
      <c r="AJ126">
        <v>3</v>
      </c>
      <c r="AK126">
        <v>2</v>
      </c>
      <c r="AL126">
        <v>12</v>
      </c>
      <c r="AM126">
        <v>2</v>
      </c>
      <c r="AN126">
        <v>7</v>
      </c>
      <c r="AO126">
        <v>7</v>
      </c>
      <c r="AP126">
        <v>7</v>
      </c>
      <c r="AQ126" s="1">
        <v>6172</v>
      </c>
      <c r="AR126">
        <v>1</v>
      </c>
      <c r="AS126">
        <v>7</v>
      </c>
      <c r="AT126">
        <v>76</v>
      </c>
      <c r="AU126">
        <v>20739</v>
      </c>
      <c r="AV126">
        <v>80</v>
      </c>
      <c r="AW126">
        <v>0</v>
      </c>
    </row>
    <row r="127" spans="1:49" x14ac:dyDescent="0.55000000000000004">
      <c r="A127">
        <v>164</v>
      </c>
      <c r="B127" t="str">
        <f>IF(AC127&gt;50,"51+ Years",IF(AC127&gt;40,"41-50 Years",IF(AC127&gt;30,"31-40 Years",IF(AC127&gt;20,"21-30 Years","18-20 Years"))))</f>
        <v>21-30 Years</v>
      </c>
      <c r="C127" t="s">
        <v>42</v>
      </c>
      <c r="D127" t="s">
        <v>35</v>
      </c>
      <c r="E127" t="s">
        <v>44</v>
      </c>
      <c r="F127" t="str">
        <f t="shared" si="17"/>
        <v>1-6 Miles</v>
      </c>
      <c r="G127" t="str">
        <f t="shared" si="18"/>
        <v>Bachelor</v>
      </c>
      <c r="H127" t="s">
        <v>48</v>
      </c>
      <c r="I127" t="str">
        <f t="shared" si="19"/>
        <v>High</v>
      </c>
      <c r="J127" t="s">
        <v>38</v>
      </c>
      <c r="K127" t="str">
        <f t="shared" si="20"/>
        <v>Medium</v>
      </c>
      <c r="L127">
        <v>1</v>
      </c>
      <c r="M127" t="s">
        <v>46</v>
      </c>
      <c r="N127" t="str">
        <f t="shared" si="21"/>
        <v>Medium</v>
      </c>
      <c r="O127" t="s">
        <v>47</v>
      </c>
      <c r="P127" s="4" t="str">
        <f t="shared" si="22"/>
        <v>1K-4K</v>
      </c>
      <c r="Q127">
        <v>1</v>
      </c>
      <c r="R127" t="s">
        <v>42</v>
      </c>
      <c r="S127" s="1">
        <v>19</v>
      </c>
      <c r="T127" t="str">
        <f t="shared" si="23"/>
        <v>Excellent</v>
      </c>
      <c r="U127" t="str">
        <f t="shared" si="24"/>
        <v>High</v>
      </c>
      <c r="V127" t="str">
        <f t="shared" si="25"/>
        <v>0-8 Years</v>
      </c>
      <c r="W127">
        <v>3</v>
      </c>
      <c r="X127" t="str">
        <f t="shared" si="26"/>
        <v>Good</v>
      </c>
      <c r="Y127" t="str">
        <f t="shared" si="27"/>
        <v>0-8 Years</v>
      </c>
      <c r="Z127" t="str">
        <f t="shared" si="28"/>
        <v>4-6 Years</v>
      </c>
      <c r="AA127" t="str">
        <f t="shared" si="29"/>
        <v>4-6 Years</v>
      </c>
      <c r="AB127" t="str">
        <f t="shared" si="30"/>
        <v>0-3 Years</v>
      </c>
      <c r="AC127">
        <v>26</v>
      </c>
      <c r="AD127">
        <v>6</v>
      </c>
      <c r="AE127">
        <v>3</v>
      </c>
      <c r="AF127">
        <v>3</v>
      </c>
      <c r="AG127">
        <v>2</v>
      </c>
      <c r="AH127">
        <v>2</v>
      </c>
      <c r="AI127" t="s">
        <v>41</v>
      </c>
      <c r="AJ127">
        <v>3</v>
      </c>
      <c r="AK127">
        <v>3</v>
      </c>
      <c r="AL127">
        <v>5</v>
      </c>
      <c r="AM127">
        <v>2</v>
      </c>
      <c r="AN127">
        <v>5</v>
      </c>
      <c r="AO127">
        <v>4</v>
      </c>
      <c r="AP127">
        <v>3</v>
      </c>
      <c r="AQ127" s="1">
        <v>2368</v>
      </c>
      <c r="AR127">
        <v>1</v>
      </c>
      <c r="AS127">
        <v>4</v>
      </c>
      <c r="AT127">
        <v>46</v>
      </c>
      <c r="AU127">
        <v>23300</v>
      </c>
      <c r="AV127">
        <v>80</v>
      </c>
      <c r="AW127">
        <v>0</v>
      </c>
    </row>
    <row r="128" spans="1:49" x14ac:dyDescent="0.55000000000000004">
      <c r="A128">
        <v>165</v>
      </c>
      <c r="B128" t="str">
        <f>IF(AC128&gt;50,"51-60 Years",IF(AC128&gt;40,"41-50 Years",IF(AC128&gt;30,"31-40 Years",IF(AC128&gt;20,"21-30 Years","18-20 Years"))))</f>
        <v>51-60 Years</v>
      </c>
      <c r="C128" t="s">
        <v>34</v>
      </c>
      <c r="D128" t="s">
        <v>35</v>
      </c>
      <c r="E128" t="s">
        <v>44</v>
      </c>
      <c r="F128" t="str">
        <f t="shared" si="17"/>
        <v>19-24 Miles</v>
      </c>
      <c r="G128" t="str">
        <f t="shared" si="18"/>
        <v>Master</v>
      </c>
      <c r="H128" t="s">
        <v>50</v>
      </c>
      <c r="I128" t="str">
        <f t="shared" si="19"/>
        <v>Very High</v>
      </c>
      <c r="J128" t="s">
        <v>38</v>
      </c>
      <c r="K128" t="str">
        <f t="shared" si="20"/>
        <v>High</v>
      </c>
      <c r="L128">
        <v>3</v>
      </c>
      <c r="M128" t="s">
        <v>53</v>
      </c>
      <c r="N128" t="str">
        <f t="shared" si="21"/>
        <v>Very High</v>
      </c>
      <c r="O128" t="s">
        <v>47</v>
      </c>
      <c r="P128" s="4" t="str">
        <f t="shared" si="22"/>
        <v>9K-12K</v>
      </c>
      <c r="Q128">
        <v>1</v>
      </c>
      <c r="R128" t="s">
        <v>42</v>
      </c>
      <c r="S128" s="1">
        <v>12</v>
      </c>
      <c r="T128" t="str">
        <f t="shared" si="23"/>
        <v>Excellent</v>
      </c>
      <c r="U128" t="str">
        <f t="shared" si="24"/>
        <v>Very High</v>
      </c>
      <c r="V128" t="str">
        <f t="shared" si="25"/>
        <v>33-40 Years</v>
      </c>
      <c r="W128">
        <v>3</v>
      </c>
      <c r="X128" t="str">
        <f t="shared" si="26"/>
        <v>Good</v>
      </c>
      <c r="Y128" t="str">
        <f t="shared" si="27"/>
        <v>33-40 Years</v>
      </c>
      <c r="Z128" t="str">
        <f t="shared" si="28"/>
        <v>10-12 Years</v>
      </c>
      <c r="AA128" t="str">
        <f t="shared" si="29"/>
        <v>13-15 Years</v>
      </c>
      <c r="AB128" t="str">
        <f t="shared" si="30"/>
        <v>4-6 Years</v>
      </c>
      <c r="AC128">
        <v>58</v>
      </c>
      <c r="AD128">
        <v>23</v>
      </c>
      <c r="AE128">
        <v>4</v>
      </c>
      <c r="AF128">
        <v>4</v>
      </c>
      <c r="AG128">
        <v>3</v>
      </c>
      <c r="AH128">
        <v>4</v>
      </c>
      <c r="AI128" t="s">
        <v>41</v>
      </c>
      <c r="AJ128">
        <v>3</v>
      </c>
      <c r="AK128">
        <v>4</v>
      </c>
      <c r="AL128">
        <v>40</v>
      </c>
      <c r="AM128">
        <v>2</v>
      </c>
      <c r="AN128">
        <v>40</v>
      </c>
      <c r="AO128">
        <v>10</v>
      </c>
      <c r="AP128">
        <v>6</v>
      </c>
      <c r="AQ128" s="1">
        <v>10312</v>
      </c>
      <c r="AR128">
        <v>1</v>
      </c>
      <c r="AS128">
        <v>15</v>
      </c>
      <c r="AT128">
        <v>94</v>
      </c>
      <c r="AU128">
        <v>3465</v>
      </c>
      <c r="AV128">
        <v>80</v>
      </c>
      <c r="AW128">
        <v>1</v>
      </c>
    </row>
    <row r="129" spans="1:49" x14ac:dyDescent="0.55000000000000004">
      <c r="A129">
        <v>167</v>
      </c>
      <c r="B129" t="str">
        <f t="shared" ref="B129:B137" si="34">IF(AC129&gt;50,"51+ Years",IF(AC129&gt;40,"41-50 Years",IF(AC129&gt;30,"31-40 Years",IF(AC129&gt;20,"21-30 Years","18-20 Years"))))</f>
        <v>18-20 Years</v>
      </c>
      <c r="C129" t="s">
        <v>34</v>
      </c>
      <c r="D129" t="s">
        <v>35</v>
      </c>
      <c r="E129" t="s">
        <v>36</v>
      </c>
      <c r="F129" t="str">
        <f t="shared" si="17"/>
        <v>19-24 Miles</v>
      </c>
      <c r="G129" t="str">
        <f t="shared" si="18"/>
        <v>Below College</v>
      </c>
      <c r="H129" t="s">
        <v>58</v>
      </c>
      <c r="I129" t="str">
        <f t="shared" si="19"/>
        <v>Very High</v>
      </c>
      <c r="J129" t="s">
        <v>45</v>
      </c>
      <c r="K129" t="str">
        <f t="shared" si="20"/>
        <v>High</v>
      </c>
      <c r="L129">
        <v>1</v>
      </c>
      <c r="M129" t="s">
        <v>56</v>
      </c>
      <c r="N129" t="str">
        <f t="shared" si="21"/>
        <v>High</v>
      </c>
      <c r="O129" t="s">
        <v>40</v>
      </c>
      <c r="P129" s="4" t="str">
        <f t="shared" si="22"/>
        <v>1K-4K</v>
      </c>
      <c r="Q129">
        <v>1</v>
      </c>
      <c r="R129" t="s">
        <v>34</v>
      </c>
      <c r="S129" s="1">
        <v>19</v>
      </c>
      <c r="T129" t="str">
        <f t="shared" si="23"/>
        <v>Excellent</v>
      </c>
      <c r="U129" t="str">
        <f t="shared" si="24"/>
        <v>Very High</v>
      </c>
      <c r="V129" t="str">
        <f t="shared" si="25"/>
        <v>0-8 Years</v>
      </c>
      <c r="W129">
        <v>2</v>
      </c>
      <c r="X129" t="str">
        <f t="shared" si="26"/>
        <v>Good</v>
      </c>
      <c r="Y129" t="str">
        <f t="shared" si="27"/>
        <v>0-8 Years</v>
      </c>
      <c r="Z129" t="str">
        <f t="shared" si="28"/>
        <v>0-3 Years</v>
      </c>
      <c r="AA129" t="str">
        <f t="shared" si="29"/>
        <v>0-3 Years</v>
      </c>
      <c r="AB129" t="str">
        <f t="shared" si="30"/>
        <v>0-3 Years</v>
      </c>
      <c r="AC129">
        <v>19</v>
      </c>
      <c r="AD129">
        <v>22</v>
      </c>
      <c r="AE129">
        <v>1</v>
      </c>
      <c r="AF129">
        <v>4</v>
      </c>
      <c r="AG129">
        <v>3</v>
      </c>
      <c r="AH129">
        <v>3</v>
      </c>
      <c r="AI129" t="s">
        <v>41</v>
      </c>
      <c r="AJ129">
        <v>3</v>
      </c>
      <c r="AK129">
        <v>4</v>
      </c>
      <c r="AL129">
        <v>0</v>
      </c>
      <c r="AM129">
        <v>2</v>
      </c>
      <c r="AN129">
        <v>0</v>
      </c>
      <c r="AO129">
        <v>0</v>
      </c>
      <c r="AP129">
        <v>0</v>
      </c>
      <c r="AQ129" s="1">
        <v>1675</v>
      </c>
      <c r="AR129">
        <v>1</v>
      </c>
      <c r="AS129">
        <v>0</v>
      </c>
      <c r="AT129">
        <v>50</v>
      </c>
      <c r="AU129">
        <v>26820</v>
      </c>
      <c r="AV129">
        <v>80</v>
      </c>
      <c r="AW129">
        <v>0</v>
      </c>
    </row>
    <row r="130" spans="1:49" x14ac:dyDescent="0.55000000000000004">
      <c r="A130">
        <v>169</v>
      </c>
      <c r="B130" t="str">
        <f t="shared" si="34"/>
        <v>21-30 Years</v>
      </c>
      <c r="C130" t="s">
        <v>42</v>
      </c>
      <c r="D130" t="s">
        <v>35</v>
      </c>
      <c r="E130" t="s">
        <v>44</v>
      </c>
      <c r="F130" t="str">
        <f t="shared" ref="F130:F193" si="35">IF(AD130&gt;24,"25-30 Miles",IF(AD130&gt;18,"19-24 Miles",IF(AD130&gt;12,"13-18 Miles",IF(AD130&gt;6,"7-12 Miles","1-6 Miles"))))</f>
        <v>1-6 Miles</v>
      </c>
      <c r="G130" t="str">
        <f t="shared" ref="G130:G193" si="36">IF(AE130=1,"Below College",IF(AE130=2,"College",IF(AE130=3,"Bachelor",IF(AE130=4,"Master","Doctor"))))</f>
        <v>Below College</v>
      </c>
      <c r="H130" t="s">
        <v>59</v>
      </c>
      <c r="I130" t="str">
        <f t="shared" ref="I130:I193" si="37">IF(AF130=1,"Low",IF(AF130=2,"Medium",IF(AF130=3,"High","Very High")))</f>
        <v>High</v>
      </c>
      <c r="J130" t="s">
        <v>45</v>
      </c>
      <c r="K130" t="str">
        <f t="shared" ref="K130:K193" si="38">IF(AG130=1,"Low",IF(AG130=2,"Medium",IF(AG130=3,"High","Very High")))</f>
        <v>High</v>
      </c>
      <c r="L130">
        <v>1</v>
      </c>
      <c r="M130" t="s">
        <v>49</v>
      </c>
      <c r="N130" t="str">
        <f t="shared" ref="N130:N193" si="39">IF(AH130=1,"Low",IF(AH130=2,"Medium",IF(AH130=3,"High","Very High")))</f>
        <v>Very High</v>
      </c>
      <c r="O130" t="s">
        <v>47</v>
      </c>
      <c r="P130" s="4" t="str">
        <f t="shared" ref="P130:P193" si="40">IF(AQ130&gt;16000,"17K-20K",IF(AQ130&gt;12000,"13K-16K",IF(AQ130&gt;8000,"9K-12K",IF(AQ130&gt;4000,"5K-8K","1K-4K"))))</f>
        <v>1K-4K</v>
      </c>
      <c r="Q130">
        <v>1</v>
      </c>
      <c r="R130" t="s">
        <v>42</v>
      </c>
      <c r="S130" s="1">
        <v>14</v>
      </c>
      <c r="T130" t="str">
        <f t="shared" ref="T130:T193" si="41">IF(AJ130=1,"Bad",IF(AJ130=2,"Good",IF(AJ130=3,"Excellent","Outstanding")))</f>
        <v>Excellent</v>
      </c>
      <c r="U130" t="str">
        <f t="shared" ref="U130:U193" si="42">IF(AK130=1,"Low",IF(AK130=2,"Medium",IF(AK130=3,"High","Very High")))</f>
        <v>High</v>
      </c>
      <c r="V130" t="str">
        <f t="shared" ref="V130:V193" si="43">IF(AL130&gt;32,"33-40 Years",IF(AL130&gt;24,"25-32 Years",IF(AL130&gt;16,"17-24 Years",IF(AL130&gt;8,"9-16 Years","0-8 Years"))))</f>
        <v>0-8 Years</v>
      </c>
      <c r="W130">
        <v>2</v>
      </c>
      <c r="X130" t="str">
        <f t="shared" ref="X130:X193" si="44">IF(AM130=1,"Bad",IF(AM130=2,"Good",IF(AM130=3,"Excellent","Outstanding")))</f>
        <v>Excellent</v>
      </c>
      <c r="Y130" t="str">
        <f t="shared" ref="Y130:Y193" si="45">IF(AN130&gt;32,"33-40 Years",IF(AN130&gt;24,"25-32 Years",IF(AN130&gt;16,"17-24 Years",IF(AN130&gt;8,"9-16 Years","0-8 Years"))))</f>
        <v>0-8 Years</v>
      </c>
      <c r="Z130" t="str">
        <f t="shared" ref="Z130:Z193" si="46">IF(AO130&gt;15,"16-18 Years",IF(AO130&gt;12,"13-15 Years",IF(AO130&gt;9,"10-12 Years",IF(AO130&gt;6,"7-9 Years",IF(AO130&gt;3,"4-6 Years","0-3 Years")))))</f>
        <v>0-3 Years</v>
      </c>
      <c r="AA130" t="str">
        <f t="shared" ref="AA130:AA193" si="47">IF(AS130&gt;12,"13-15 Years",IF(AS130&gt;9,"10-12 Years",IF(AS130&gt;6,"7-9 Years",IF(AS130&gt;3,"4-6 Years","0-3 Years"))))</f>
        <v>0-3 Years</v>
      </c>
      <c r="AB130" t="str">
        <f t="shared" ref="AB130:AB193" si="48">IF(AP130&gt;15,"16-18 Years",IF(AP130&gt;12,"13-15 Years",IF(AP130&gt;9,"10-12 Years",IF(AP130&gt;6,"7-9 Years",IF(AP130&gt;3,"4-6 Years","0-3 Years")))))</f>
        <v>0-3 Years</v>
      </c>
      <c r="AC130">
        <v>22</v>
      </c>
      <c r="AD130">
        <v>2</v>
      </c>
      <c r="AE130">
        <v>1</v>
      </c>
      <c r="AF130">
        <v>3</v>
      </c>
      <c r="AG130">
        <v>3</v>
      </c>
      <c r="AH130">
        <v>4</v>
      </c>
      <c r="AI130" t="s">
        <v>41</v>
      </c>
      <c r="AJ130">
        <v>3</v>
      </c>
      <c r="AK130">
        <v>3</v>
      </c>
      <c r="AL130">
        <v>3</v>
      </c>
      <c r="AM130">
        <v>3</v>
      </c>
      <c r="AN130">
        <v>2</v>
      </c>
      <c r="AO130">
        <v>1</v>
      </c>
      <c r="AP130">
        <v>1</v>
      </c>
      <c r="AQ130" s="1">
        <v>2523</v>
      </c>
      <c r="AR130">
        <v>1</v>
      </c>
      <c r="AS130">
        <v>2</v>
      </c>
      <c r="AT130">
        <v>100</v>
      </c>
      <c r="AU130">
        <v>19299</v>
      </c>
      <c r="AV130">
        <v>80</v>
      </c>
      <c r="AW130">
        <v>1</v>
      </c>
    </row>
    <row r="131" spans="1:49" x14ac:dyDescent="0.55000000000000004">
      <c r="A131">
        <v>170</v>
      </c>
      <c r="B131" t="str">
        <f t="shared" si="34"/>
        <v>41-50 Years</v>
      </c>
      <c r="C131" t="s">
        <v>42</v>
      </c>
      <c r="D131" t="s">
        <v>35</v>
      </c>
      <c r="E131" t="s">
        <v>44</v>
      </c>
      <c r="F131" t="str">
        <f t="shared" si="35"/>
        <v>19-24 Miles</v>
      </c>
      <c r="G131" t="str">
        <f t="shared" si="36"/>
        <v>Master</v>
      </c>
      <c r="H131" t="s">
        <v>50</v>
      </c>
      <c r="I131" t="str">
        <f t="shared" si="37"/>
        <v>High</v>
      </c>
      <c r="J131" t="s">
        <v>38</v>
      </c>
      <c r="K131" t="str">
        <f t="shared" si="38"/>
        <v>High</v>
      </c>
      <c r="L131">
        <v>2</v>
      </c>
      <c r="M131" t="s">
        <v>52</v>
      </c>
      <c r="N131" t="str">
        <f t="shared" si="39"/>
        <v>Low</v>
      </c>
      <c r="O131" t="s">
        <v>47</v>
      </c>
      <c r="P131" s="4" t="str">
        <f t="shared" si="40"/>
        <v>5K-8K</v>
      </c>
      <c r="Q131">
        <v>1</v>
      </c>
      <c r="R131" t="s">
        <v>42</v>
      </c>
      <c r="S131" s="1">
        <v>14</v>
      </c>
      <c r="T131" t="str">
        <f t="shared" si="41"/>
        <v>Excellent</v>
      </c>
      <c r="U131" t="str">
        <f t="shared" si="42"/>
        <v>High</v>
      </c>
      <c r="V131" t="str">
        <f t="shared" si="43"/>
        <v>9-16 Years</v>
      </c>
      <c r="W131">
        <v>2</v>
      </c>
      <c r="X131" t="str">
        <f t="shared" si="44"/>
        <v>Good</v>
      </c>
      <c r="Y131" t="str">
        <f t="shared" si="45"/>
        <v>9-16 Years</v>
      </c>
      <c r="Z131" t="str">
        <f t="shared" si="46"/>
        <v>10-12 Years</v>
      </c>
      <c r="AA131" t="str">
        <f t="shared" si="47"/>
        <v>4-6 Years</v>
      </c>
      <c r="AB131" t="str">
        <f t="shared" si="48"/>
        <v>10-12 Years</v>
      </c>
      <c r="AC131">
        <v>49</v>
      </c>
      <c r="AD131">
        <v>20</v>
      </c>
      <c r="AE131">
        <v>4</v>
      </c>
      <c r="AF131">
        <v>3</v>
      </c>
      <c r="AG131">
        <v>3</v>
      </c>
      <c r="AH131">
        <v>1</v>
      </c>
      <c r="AI131" t="s">
        <v>41</v>
      </c>
      <c r="AJ131">
        <v>3</v>
      </c>
      <c r="AK131">
        <v>3</v>
      </c>
      <c r="AL131">
        <v>16</v>
      </c>
      <c r="AM131">
        <v>2</v>
      </c>
      <c r="AN131">
        <v>15</v>
      </c>
      <c r="AO131">
        <v>11</v>
      </c>
      <c r="AP131">
        <v>11</v>
      </c>
      <c r="AQ131" s="1">
        <v>6567</v>
      </c>
      <c r="AR131">
        <v>1</v>
      </c>
      <c r="AS131">
        <v>5</v>
      </c>
      <c r="AT131">
        <v>96</v>
      </c>
      <c r="AU131">
        <v>5549</v>
      </c>
      <c r="AV131">
        <v>80</v>
      </c>
      <c r="AW131">
        <v>0</v>
      </c>
    </row>
    <row r="132" spans="1:49" x14ac:dyDescent="0.55000000000000004">
      <c r="A132">
        <v>171</v>
      </c>
      <c r="B132" t="str">
        <f t="shared" si="34"/>
        <v>41-50 Years</v>
      </c>
      <c r="C132" t="s">
        <v>42</v>
      </c>
      <c r="D132" t="s">
        <v>43</v>
      </c>
      <c r="E132" t="s">
        <v>44</v>
      </c>
      <c r="F132" t="str">
        <f t="shared" si="35"/>
        <v>25-30 Miles</v>
      </c>
      <c r="G132" t="str">
        <f t="shared" si="36"/>
        <v>Bachelor</v>
      </c>
      <c r="H132" t="s">
        <v>50</v>
      </c>
      <c r="I132" t="str">
        <f t="shared" si="37"/>
        <v>Medium</v>
      </c>
      <c r="J132" t="s">
        <v>38</v>
      </c>
      <c r="K132" t="str">
        <f t="shared" si="38"/>
        <v>Very High</v>
      </c>
      <c r="L132">
        <v>1</v>
      </c>
      <c r="M132" t="s">
        <v>46</v>
      </c>
      <c r="N132" t="str">
        <f t="shared" si="39"/>
        <v>High</v>
      </c>
      <c r="O132" t="s">
        <v>40</v>
      </c>
      <c r="P132" s="4" t="str">
        <f t="shared" si="40"/>
        <v>5K-8K</v>
      </c>
      <c r="Q132">
        <v>4</v>
      </c>
      <c r="R132" t="s">
        <v>42</v>
      </c>
      <c r="S132" s="1">
        <v>12</v>
      </c>
      <c r="T132" t="str">
        <f t="shared" si="41"/>
        <v>Excellent</v>
      </c>
      <c r="U132" t="str">
        <f t="shared" si="42"/>
        <v>Very High</v>
      </c>
      <c r="V132" t="str">
        <f t="shared" si="43"/>
        <v>17-24 Years</v>
      </c>
      <c r="W132">
        <v>2</v>
      </c>
      <c r="X132" t="str">
        <f t="shared" si="44"/>
        <v>Excellent</v>
      </c>
      <c r="Y132" t="str">
        <f t="shared" si="45"/>
        <v>0-8 Years</v>
      </c>
      <c r="Z132" t="str">
        <f t="shared" si="46"/>
        <v>0-3 Years</v>
      </c>
      <c r="AA132" t="str">
        <f t="shared" si="47"/>
        <v>0-3 Years</v>
      </c>
      <c r="AB132" t="str">
        <f t="shared" si="48"/>
        <v>0-3 Years</v>
      </c>
      <c r="AC132">
        <v>43</v>
      </c>
      <c r="AD132">
        <v>28</v>
      </c>
      <c r="AE132">
        <v>3</v>
      </c>
      <c r="AF132">
        <v>2</v>
      </c>
      <c r="AG132">
        <v>4</v>
      </c>
      <c r="AH132">
        <v>3</v>
      </c>
      <c r="AI132" t="s">
        <v>41</v>
      </c>
      <c r="AJ132">
        <v>3</v>
      </c>
      <c r="AK132">
        <v>4</v>
      </c>
      <c r="AL132">
        <v>18</v>
      </c>
      <c r="AM132">
        <v>3</v>
      </c>
      <c r="AN132">
        <v>3</v>
      </c>
      <c r="AO132">
        <v>2</v>
      </c>
      <c r="AP132">
        <v>2</v>
      </c>
      <c r="AQ132" s="1">
        <v>4739</v>
      </c>
      <c r="AR132">
        <v>1</v>
      </c>
      <c r="AS132">
        <v>1</v>
      </c>
      <c r="AT132">
        <v>72</v>
      </c>
      <c r="AU132">
        <v>16090</v>
      </c>
      <c r="AV132">
        <v>80</v>
      </c>
      <c r="AW132">
        <v>0</v>
      </c>
    </row>
    <row r="133" spans="1:49" x14ac:dyDescent="0.55000000000000004">
      <c r="A133">
        <v>174</v>
      </c>
      <c r="B133" t="str">
        <f t="shared" si="34"/>
        <v>41-50 Years</v>
      </c>
      <c r="C133" t="s">
        <v>42</v>
      </c>
      <c r="D133" t="s">
        <v>43</v>
      </c>
      <c r="E133" t="s">
        <v>36</v>
      </c>
      <c r="F133" t="str">
        <f t="shared" si="35"/>
        <v>7-12 Miles</v>
      </c>
      <c r="G133" t="str">
        <f t="shared" si="36"/>
        <v>Bachelor</v>
      </c>
      <c r="H133" t="s">
        <v>58</v>
      </c>
      <c r="I133" t="str">
        <f t="shared" si="37"/>
        <v>High</v>
      </c>
      <c r="J133" t="s">
        <v>38</v>
      </c>
      <c r="K133" t="str">
        <f t="shared" si="38"/>
        <v>High</v>
      </c>
      <c r="L133">
        <v>3</v>
      </c>
      <c r="M133" t="s">
        <v>39</v>
      </c>
      <c r="N133" t="str">
        <f t="shared" si="39"/>
        <v>Very High</v>
      </c>
      <c r="O133" t="s">
        <v>40</v>
      </c>
      <c r="P133" s="4" t="str">
        <f t="shared" si="40"/>
        <v>9K-12K</v>
      </c>
      <c r="Q133">
        <v>4</v>
      </c>
      <c r="R133" t="s">
        <v>42</v>
      </c>
      <c r="S133" s="1">
        <v>11</v>
      </c>
      <c r="T133" t="str">
        <f t="shared" si="41"/>
        <v>Excellent</v>
      </c>
      <c r="U133" t="str">
        <f t="shared" si="42"/>
        <v>Very High</v>
      </c>
      <c r="V133" t="str">
        <f t="shared" si="43"/>
        <v>9-16 Years</v>
      </c>
      <c r="W133">
        <v>3</v>
      </c>
      <c r="X133" t="str">
        <f t="shared" si="44"/>
        <v>Excellent</v>
      </c>
      <c r="Y133" t="str">
        <f t="shared" si="45"/>
        <v>0-8 Years</v>
      </c>
      <c r="Z133" t="str">
        <f t="shared" si="46"/>
        <v>0-3 Years</v>
      </c>
      <c r="AA133" t="str">
        <f t="shared" si="47"/>
        <v>0-3 Years</v>
      </c>
      <c r="AB133" t="str">
        <f t="shared" si="48"/>
        <v>0-3 Years</v>
      </c>
      <c r="AC133">
        <v>50</v>
      </c>
      <c r="AD133">
        <v>12</v>
      </c>
      <c r="AE133">
        <v>3</v>
      </c>
      <c r="AF133">
        <v>3</v>
      </c>
      <c r="AG133">
        <v>3</v>
      </c>
      <c r="AH133">
        <v>4</v>
      </c>
      <c r="AI133" t="s">
        <v>41</v>
      </c>
      <c r="AJ133">
        <v>3</v>
      </c>
      <c r="AK133">
        <v>4</v>
      </c>
      <c r="AL133">
        <v>16</v>
      </c>
      <c r="AM133">
        <v>3</v>
      </c>
      <c r="AN133">
        <v>2</v>
      </c>
      <c r="AO133">
        <v>2</v>
      </c>
      <c r="AP133">
        <v>1</v>
      </c>
      <c r="AQ133" s="1">
        <v>9208</v>
      </c>
      <c r="AR133">
        <v>1</v>
      </c>
      <c r="AS133">
        <v>2</v>
      </c>
      <c r="AT133">
        <v>77</v>
      </c>
      <c r="AU133">
        <v>6645</v>
      </c>
      <c r="AV133">
        <v>80</v>
      </c>
      <c r="AW133">
        <v>0</v>
      </c>
    </row>
    <row r="134" spans="1:49" x14ac:dyDescent="0.55000000000000004">
      <c r="A134">
        <v>175</v>
      </c>
      <c r="B134" t="str">
        <f t="shared" si="34"/>
        <v>31-40 Years</v>
      </c>
      <c r="C134" t="s">
        <v>34</v>
      </c>
      <c r="D134" t="s">
        <v>35</v>
      </c>
      <c r="E134" t="s">
        <v>36</v>
      </c>
      <c r="F134" t="str">
        <f t="shared" si="35"/>
        <v>19-24 Miles</v>
      </c>
      <c r="G134" t="str">
        <f t="shared" si="36"/>
        <v>Bachelor</v>
      </c>
      <c r="H134" t="s">
        <v>37</v>
      </c>
      <c r="I134" t="str">
        <f t="shared" si="37"/>
        <v>Medium</v>
      </c>
      <c r="J134" t="s">
        <v>38</v>
      </c>
      <c r="K134" t="str">
        <f t="shared" si="38"/>
        <v>Low</v>
      </c>
      <c r="L134">
        <v>2</v>
      </c>
      <c r="M134" t="s">
        <v>39</v>
      </c>
      <c r="N134" t="str">
        <f t="shared" si="39"/>
        <v>High</v>
      </c>
      <c r="O134" t="s">
        <v>47</v>
      </c>
      <c r="P134" s="4" t="str">
        <f t="shared" si="40"/>
        <v>5K-8K</v>
      </c>
      <c r="Q134">
        <v>3</v>
      </c>
      <c r="R134" t="s">
        <v>34</v>
      </c>
      <c r="S134" s="1">
        <v>11</v>
      </c>
      <c r="T134" t="str">
        <f t="shared" si="41"/>
        <v>Excellent</v>
      </c>
      <c r="U134" t="str">
        <f t="shared" si="42"/>
        <v>High</v>
      </c>
      <c r="V134" t="str">
        <f t="shared" si="43"/>
        <v>0-8 Years</v>
      </c>
      <c r="W134">
        <v>2</v>
      </c>
      <c r="X134" t="str">
        <f t="shared" si="44"/>
        <v>Excellent</v>
      </c>
      <c r="Y134" t="str">
        <f t="shared" si="45"/>
        <v>0-8 Years</v>
      </c>
      <c r="Z134" t="str">
        <f t="shared" si="46"/>
        <v>0-3 Years</v>
      </c>
      <c r="AA134" t="str">
        <f t="shared" si="47"/>
        <v>0-3 Years</v>
      </c>
      <c r="AB134" t="str">
        <f t="shared" si="48"/>
        <v>0-3 Years</v>
      </c>
      <c r="AC134">
        <v>31</v>
      </c>
      <c r="AD134">
        <v>20</v>
      </c>
      <c r="AE134">
        <v>3</v>
      </c>
      <c r="AF134">
        <v>2</v>
      </c>
      <c r="AG134">
        <v>1</v>
      </c>
      <c r="AH134">
        <v>3</v>
      </c>
      <c r="AI134" t="s">
        <v>41</v>
      </c>
      <c r="AJ134">
        <v>3</v>
      </c>
      <c r="AK134">
        <v>3</v>
      </c>
      <c r="AL134">
        <v>4</v>
      </c>
      <c r="AM134">
        <v>3</v>
      </c>
      <c r="AN134">
        <v>2</v>
      </c>
      <c r="AO134">
        <v>2</v>
      </c>
      <c r="AP134">
        <v>2</v>
      </c>
      <c r="AQ134" s="1">
        <v>4559</v>
      </c>
      <c r="AR134">
        <v>1</v>
      </c>
      <c r="AS134">
        <v>2</v>
      </c>
      <c r="AT134">
        <v>71</v>
      </c>
      <c r="AU134">
        <v>24788</v>
      </c>
      <c r="AV134">
        <v>80</v>
      </c>
      <c r="AW134">
        <v>1</v>
      </c>
    </row>
    <row r="135" spans="1:49" x14ac:dyDescent="0.55000000000000004">
      <c r="A135">
        <v>176</v>
      </c>
      <c r="B135" t="str">
        <f t="shared" si="34"/>
        <v>41-50 Years</v>
      </c>
      <c r="C135" t="s">
        <v>42</v>
      </c>
      <c r="D135" t="s">
        <v>35</v>
      </c>
      <c r="E135" t="s">
        <v>36</v>
      </c>
      <c r="F135" t="str">
        <f t="shared" si="35"/>
        <v>7-12 Miles</v>
      </c>
      <c r="G135" t="str">
        <f t="shared" si="36"/>
        <v>Below College</v>
      </c>
      <c r="H135" t="s">
        <v>37</v>
      </c>
      <c r="I135" t="str">
        <f t="shared" si="37"/>
        <v>High</v>
      </c>
      <c r="J135" t="s">
        <v>45</v>
      </c>
      <c r="K135" t="str">
        <f t="shared" si="38"/>
        <v>High</v>
      </c>
      <c r="L135">
        <v>3</v>
      </c>
      <c r="M135" t="s">
        <v>39</v>
      </c>
      <c r="N135" t="str">
        <f t="shared" si="39"/>
        <v>High</v>
      </c>
      <c r="O135" t="s">
        <v>51</v>
      </c>
      <c r="P135" s="4" t="str">
        <f t="shared" si="40"/>
        <v>9K-12K</v>
      </c>
      <c r="Q135">
        <v>3</v>
      </c>
      <c r="R135" t="s">
        <v>34</v>
      </c>
      <c r="S135" s="1">
        <v>13</v>
      </c>
      <c r="T135" t="str">
        <f t="shared" si="41"/>
        <v>Excellent</v>
      </c>
      <c r="U135" t="str">
        <f t="shared" si="42"/>
        <v>High</v>
      </c>
      <c r="V135" t="str">
        <f t="shared" si="43"/>
        <v>9-16 Years</v>
      </c>
      <c r="W135">
        <v>2</v>
      </c>
      <c r="X135" t="str">
        <f t="shared" si="44"/>
        <v>Excellent</v>
      </c>
      <c r="Y135" t="str">
        <f t="shared" si="45"/>
        <v>9-16 Years</v>
      </c>
      <c r="Z135" t="str">
        <f t="shared" si="46"/>
        <v>7-9 Years</v>
      </c>
      <c r="AA135" t="str">
        <f t="shared" si="47"/>
        <v>0-3 Years</v>
      </c>
      <c r="AB135" t="str">
        <f t="shared" si="48"/>
        <v>7-9 Years</v>
      </c>
      <c r="AC135">
        <v>41</v>
      </c>
      <c r="AD135">
        <v>9</v>
      </c>
      <c r="AE135">
        <v>1</v>
      </c>
      <c r="AF135">
        <v>3</v>
      </c>
      <c r="AG135">
        <v>3</v>
      </c>
      <c r="AH135">
        <v>3</v>
      </c>
      <c r="AI135" t="s">
        <v>41</v>
      </c>
      <c r="AJ135">
        <v>3</v>
      </c>
      <c r="AK135">
        <v>3</v>
      </c>
      <c r="AL135">
        <v>12</v>
      </c>
      <c r="AM135">
        <v>3</v>
      </c>
      <c r="AN135">
        <v>9</v>
      </c>
      <c r="AO135">
        <v>7</v>
      </c>
      <c r="AP135">
        <v>7</v>
      </c>
      <c r="AQ135" s="1">
        <v>8189</v>
      </c>
      <c r="AR135">
        <v>1</v>
      </c>
      <c r="AS135">
        <v>0</v>
      </c>
      <c r="AT135">
        <v>96</v>
      </c>
      <c r="AU135">
        <v>21196</v>
      </c>
      <c r="AV135">
        <v>80</v>
      </c>
      <c r="AW135">
        <v>1</v>
      </c>
    </row>
    <row r="136" spans="1:49" x14ac:dyDescent="0.55000000000000004">
      <c r="A136">
        <v>177</v>
      </c>
      <c r="B136" t="str">
        <f t="shared" si="34"/>
        <v>21-30 Years</v>
      </c>
      <c r="C136" t="s">
        <v>42</v>
      </c>
      <c r="D136" t="s">
        <v>35</v>
      </c>
      <c r="E136" t="s">
        <v>60</v>
      </c>
      <c r="F136" t="str">
        <f t="shared" si="35"/>
        <v>25-30 Miles</v>
      </c>
      <c r="G136" t="str">
        <f t="shared" si="36"/>
        <v>Below College</v>
      </c>
      <c r="H136" t="s">
        <v>37</v>
      </c>
      <c r="I136" t="str">
        <f t="shared" si="37"/>
        <v>High</v>
      </c>
      <c r="J136" t="s">
        <v>38</v>
      </c>
      <c r="K136" t="str">
        <f t="shared" si="38"/>
        <v>High</v>
      </c>
      <c r="L136">
        <v>1</v>
      </c>
      <c r="M136" t="s">
        <v>60</v>
      </c>
      <c r="N136" t="str">
        <f t="shared" si="39"/>
        <v>High</v>
      </c>
      <c r="O136" t="s">
        <v>47</v>
      </c>
      <c r="P136" s="4" t="str">
        <f t="shared" si="40"/>
        <v>1K-4K</v>
      </c>
      <c r="Q136">
        <v>1</v>
      </c>
      <c r="R136" t="s">
        <v>42</v>
      </c>
      <c r="S136" s="1">
        <v>23</v>
      </c>
      <c r="T136" t="str">
        <f t="shared" si="41"/>
        <v>Outstanding</v>
      </c>
      <c r="U136" t="str">
        <f t="shared" si="42"/>
        <v>Very High</v>
      </c>
      <c r="V136" t="str">
        <f t="shared" si="43"/>
        <v>0-8 Years</v>
      </c>
      <c r="W136">
        <v>3</v>
      </c>
      <c r="X136" t="str">
        <f t="shared" si="44"/>
        <v>Excellent</v>
      </c>
      <c r="Y136" t="str">
        <f t="shared" si="45"/>
        <v>0-8 Years</v>
      </c>
      <c r="Z136" t="str">
        <f t="shared" si="46"/>
        <v>7-9 Years</v>
      </c>
      <c r="AA136" t="str">
        <f t="shared" si="47"/>
        <v>4-6 Years</v>
      </c>
      <c r="AB136" t="str">
        <f t="shared" si="48"/>
        <v>7-9 Years</v>
      </c>
      <c r="AC136">
        <v>26</v>
      </c>
      <c r="AD136">
        <v>25</v>
      </c>
      <c r="AE136">
        <v>1</v>
      </c>
      <c r="AF136">
        <v>3</v>
      </c>
      <c r="AG136">
        <v>3</v>
      </c>
      <c r="AH136">
        <v>3</v>
      </c>
      <c r="AI136" t="s">
        <v>41</v>
      </c>
      <c r="AJ136">
        <v>4</v>
      </c>
      <c r="AK136">
        <v>4</v>
      </c>
      <c r="AL136">
        <v>8</v>
      </c>
      <c r="AM136">
        <v>3</v>
      </c>
      <c r="AN136">
        <v>8</v>
      </c>
      <c r="AO136">
        <v>7</v>
      </c>
      <c r="AP136">
        <v>7</v>
      </c>
      <c r="AQ136" s="1">
        <v>2942</v>
      </c>
      <c r="AR136">
        <v>1</v>
      </c>
      <c r="AS136">
        <v>5</v>
      </c>
      <c r="AT136">
        <v>61</v>
      </c>
      <c r="AU136">
        <v>8916</v>
      </c>
      <c r="AV136">
        <v>80</v>
      </c>
      <c r="AW136">
        <v>1</v>
      </c>
    </row>
    <row r="137" spans="1:49" x14ac:dyDescent="0.55000000000000004">
      <c r="A137">
        <v>178</v>
      </c>
      <c r="B137" t="str">
        <f t="shared" si="34"/>
        <v>31-40 Years</v>
      </c>
      <c r="C137" t="s">
        <v>42</v>
      </c>
      <c r="D137" t="s">
        <v>35</v>
      </c>
      <c r="E137" t="s">
        <v>44</v>
      </c>
      <c r="F137" t="str">
        <f t="shared" si="35"/>
        <v>1-6 Miles</v>
      </c>
      <c r="G137" t="str">
        <f t="shared" si="36"/>
        <v>College</v>
      </c>
      <c r="H137" t="s">
        <v>50</v>
      </c>
      <c r="I137" t="str">
        <f t="shared" si="37"/>
        <v>Medium</v>
      </c>
      <c r="J137" t="s">
        <v>45</v>
      </c>
      <c r="K137" t="str">
        <f t="shared" si="38"/>
        <v>High</v>
      </c>
      <c r="L137">
        <v>2</v>
      </c>
      <c r="M137" t="s">
        <v>52</v>
      </c>
      <c r="N137" t="str">
        <f t="shared" si="39"/>
        <v>Medium</v>
      </c>
      <c r="O137" t="s">
        <v>51</v>
      </c>
      <c r="P137" s="4" t="str">
        <f t="shared" si="40"/>
        <v>5K-8K</v>
      </c>
      <c r="Q137">
        <v>6</v>
      </c>
      <c r="R137" t="s">
        <v>42</v>
      </c>
      <c r="S137" s="1">
        <v>20</v>
      </c>
      <c r="T137" t="str">
        <f t="shared" si="41"/>
        <v>Outstanding</v>
      </c>
      <c r="U137" t="str">
        <f t="shared" si="42"/>
        <v>Very High</v>
      </c>
      <c r="V137" t="str">
        <f t="shared" si="43"/>
        <v>0-8 Years</v>
      </c>
      <c r="W137">
        <v>0</v>
      </c>
      <c r="X137" t="str">
        <f t="shared" si="44"/>
        <v>Excellent</v>
      </c>
      <c r="Y137" t="str">
        <f t="shared" si="45"/>
        <v>0-8 Years</v>
      </c>
      <c r="Z137" t="str">
        <f t="shared" si="46"/>
        <v>0-3 Years</v>
      </c>
      <c r="AA137" t="str">
        <f t="shared" si="47"/>
        <v>0-3 Years</v>
      </c>
      <c r="AB137" t="str">
        <f t="shared" si="48"/>
        <v>0-3 Years</v>
      </c>
      <c r="AC137">
        <v>36</v>
      </c>
      <c r="AD137">
        <v>6</v>
      </c>
      <c r="AE137">
        <v>2</v>
      </c>
      <c r="AF137">
        <v>2</v>
      </c>
      <c r="AG137">
        <v>3</v>
      </c>
      <c r="AH137">
        <v>2</v>
      </c>
      <c r="AI137" t="s">
        <v>41</v>
      </c>
      <c r="AJ137">
        <v>4</v>
      </c>
      <c r="AK137">
        <v>4</v>
      </c>
      <c r="AL137">
        <v>7</v>
      </c>
      <c r="AM137">
        <v>3</v>
      </c>
      <c r="AN137">
        <v>3</v>
      </c>
      <c r="AO137">
        <v>2</v>
      </c>
      <c r="AP137">
        <v>1</v>
      </c>
      <c r="AQ137" s="1">
        <v>4941</v>
      </c>
      <c r="AR137">
        <v>1</v>
      </c>
      <c r="AS137">
        <v>0</v>
      </c>
      <c r="AT137">
        <v>84</v>
      </c>
      <c r="AU137">
        <v>2819</v>
      </c>
      <c r="AV137">
        <v>80</v>
      </c>
      <c r="AW137">
        <v>2</v>
      </c>
    </row>
    <row r="138" spans="1:49" x14ac:dyDescent="0.55000000000000004">
      <c r="A138">
        <v>179</v>
      </c>
      <c r="B138" t="str">
        <f>IF(AC138&gt;50,"51-60 Years",IF(AC138&gt;40,"41-50 Years",IF(AC138&gt;30,"31-40 Years",IF(AC138&gt;20,"21-30 Years","18-20 Years"))))</f>
        <v>51-60 Years</v>
      </c>
      <c r="C138" t="s">
        <v>34</v>
      </c>
      <c r="D138" t="s">
        <v>43</v>
      </c>
      <c r="E138" t="s">
        <v>44</v>
      </c>
      <c r="F138" t="str">
        <f t="shared" si="35"/>
        <v>7-12 Miles</v>
      </c>
      <c r="G138" t="str">
        <f t="shared" si="36"/>
        <v>Master</v>
      </c>
      <c r="H138" t="s">
        <v>37</v>
      </c>
      <c r="I138" t="str">
        <f t="shared" si="37"/>
        <v>Low</v>
      </c>
      <c r="J138" t="s">
        <v>45</v>
      </c>
      <c r="K138" t="str">
        <f t="shared" si="38"/>
        <v>Low</v>
      </c>
      <c r="L138">
        <v>3</v>
      </c>
      <c r="M138" t="s">
        <v>52</v>
      </c>
      <c r="N138" t="str">
        <f t="shared" si="39"/>
        <v>Very High</v>
      </c>
      <c r="O138" t="s">
        <v>40</v>
      </c>
      <c r="P138" s="4" t="str">
        <f t="shared" si="40"/>
        <v>9K-12K</v>
      </c>
      <c r="Q138">
        <v>2</v>
      </c>
      <c r="R138" t="s">
        <v>42</v>
      </c>
      <c r="S138" s="1">
        <v>15</v>
      </c>
      <c r="T138" t="str">
        <f t="shared" si="41"/>
        <v>Excellent</v>
      </c>
      <c r="U138" t="str">
        <f t="shared" si="42"/>
        <v>Very High</v>
      </c>
      <c r="V138" t="str">
        <f t="shared" si="43"/>
        <v>17-24 Years</v>
      </c>
      <c r="W138">
        <v>2</v>
      </c>
      <c r="X138" t="str">
        <f t="shared" si="44"/>
        <v>Excellent</v>
      </c>
      <c r="Y138" t="str">
        <f t="shared" si="45"/>
        <v>0-8 Years</v>
      </c>
      <c r="Z138" t="str">
        <f t="shared" si="46"/>
        <v>0-3 Years</v>
      </c>
      <c r="AA138" t="str">
        <f t="shared" si="47"/>
        <v>0-3 Years</v>
      </c>
      <c r="AB138" t="str">
        <f t="shared" si="48"/>
        <v>0-3 Years</v>
      </c>
      <c r="AC138">
        <v>51</v>
      </c>
      <c r="AD138">
        <v>8</v>
      </c>
      <c r="AE138">
        <v>4</v>
      </c>
      <c r="AF138">
        <v>1</v>
      </c>
      <c r="AG138">
        <v>1</v>
      </c>
      <c r="AH138">
        <v>4</v>
      </c>
      <c r="AI138" t="s">
        <v>41</v>
      </c>
      <c r="AJ138">
        <v>3</v>
      </c>
      <c r="AK138">
        <v>4</v>
      </c>
      <c r="AL138">
        <v>18</v>
      </c>
      <c r="AM138">
        <v>3</v>
      </c>
      <c r="AN138">
        <v>4</v>
      </c>
      <c r="AO138">
        <v>2</v>
      </c>
      <c r="AP138">
        <v>3</v>
      </c>
      <c r="AQ138" s="1">
        <v>10650</v>
      </c>
      <c r="AR138">
        <v>1</v>
      </c>
      <c r="AS138">
        <v>0</v>
      </c>
      <c r="AT138">
        <v>53</v>
      </c>
      <c r="AU138">
        <v>25150</v>
      </c>
      <c r="AV138">
        <v>80</v>
      </c>
      <c r="AW138">
        <v>0</v>
      </c>
    </row>
    <row r="139" spans="1:49" x14ac:dyDescent="0.55000000000000004">
      <c r="A139">
        <v>182</v>
      </c>
      <c r="B139" t="str">
        <f t="shared" ref="B139:B153" si="49">IF(AC139&gt;50,"51+ Years",IF(AC139&gt;40,"41-50 Years",IF(AC139&gt;30,"31-40 Years",IF(AC139&gt;20,"21-30 Years","18-20 Years"))))</f>
        <v>31-40 Years</v>
      </c>
      <c r="C139" t="s">
        <v>42</v>
      </c>
      <c r="D139" t="s">
        <v>35</v>
      </c>
      <c r="E139" t="s">
        <v>36</v>
      </c>
      <c r="F139" t="str">
        <f t="shared" si="35"/>
        <v>1-6 Miles</v>
      </c>
      <c r="G139" t="str">
        <f t="shared" si="36"/>
        <v>Master</v>
      </c>
      <c r="H139" t="s">
        <v>37</v>
      </c>
      <c r="I139" t="str">
        <f t="shared" si="37"/>
        <v>Very High</v>
      </c>
      <c r="J139" t="s">
        <v>38</v>
      </c>
      <c r="K139" t="str">
        <f t="shared" si="38"/>
        <v>Medium</v>
      </c>
      <c r="L139">
        <v>2</v>
      </c>
      <c r="M139" t="s">
        <v>39</v>
      </c>
      <c r="N139" t="str">
        <f t="shared" si="39"/>
        <v>High</v>
      </c>
      <c r="O139" t="s">
        <v>47</v>
      </c>
      <c r="P139" s="4" t="str">
        <f t="shared" si="40"/>
        <v>5K-8K</v>
      </c>
      <c r="Q139">
        <v>4</v>
      </c>
      <c r="R139" t="s">
        <v>42</v>
      </c>
      <c r="S139" s="1">
        <v>14</v>
      </c>
      <c r="T139" t="str">
        <f t="shared" si="41"/>
        <v>Excellent</v>
      </c>
      <c r="U139" t="str">
        <f t="shared" si="42"/>
        <v>High</v>
      </c>
      <c r="V139" t="str">
        <f t="shared" si="43"/>
        <v>17-24 Years</v>
      </c>
      <c r="W139">
        <v>1</v>
      </c>
      <c r="X139" t="str">
        <f t="shared" si="44"/>
        <v>Outstanding</v>
      </c>
      <c r="Y139" t="str">
        <f t="shared" si="45"/>
        <v>9-16 Years</v>
      </c>
      <c r="Z139" t="str">
        <f t="shared" si="46"/>
        <v>10-12 Years</v>
      </c>
      <c r="AA139" t="str">
        <f t="shared" si="47"/>
        <v>4-6 Years</v>
      </c>
      <c r="AB139" t="str">
        <f t="shared" si="48"/>
        <v>7-9 Years</v>
      </c>
      <c r="AC139">
        <v>39</v>
      </c>
      <c r="AD139">
        <v>4</v>
      </c>
      <c r="AE139">
        <v>4</v>
      </c>
      <c r="AF139">
        <v>4</v>
      </c>
      <c r="AG139">
        <v>2</v>
      </c>
      <c r="AH139">
        <v>3</v>
      </c>
      <c r="AI139" t="s">
        <v>41</v>
      </c>
      <c r="AJ139">
        <v>3</v>
      </c>
      <c r="AK139">
        <v>3</v>
      </c>
      <c r="AL139">
        <v>17</v>
      </c>
      <c r="AM139">
        <v>4</v>
      </c>
      <c r="AN139">
        <v>15</v>
      </c>
      <c r="AO139">
        <v>11</v>
      </c>
      <c r="AP139">
        <v>9</v>
      </c>
      <c r="AQ139" s="1">
        <v>5902</v>
      </c>
      <c r="AR139">
        <v>1</v>
      </c>
      <c r="AS139">
        <v>5</v>
      </c>
      <c r="AT139">
        <v>47</v>
      </c>
      <c r="AU139">
        <v>14590</v>
      </c>
      <c r="AV139">
        <v>80</v>
      </c>
      <c r="AW139">
        <v>1</v>
      </c>
    </row>
    <row r="140" spans="1:49" x14ac:dyDescent="0.55000000000000004">
      <c r="A140">
        <v>183</v>
      </c>
      <c r="B140" t="str">
        <f t="shared" si="49"/>
        <v>21-30 Years</v>
      </c>
      <c r="C140" t="s">
        <v>42</v>
      </c>
      <c r="D140" t="s">
        <v>35</v>
      </c>
      <c r="E140" t="s">
        <v>36</v>
      </c>
      <c r="F140" t="str">
        <f t="shared" si="35"/>
        <v>25-30 Miles</v>
      </c>
      <c r="G140" t="str">
        <f t="shared" si="36"/>
        <v>Bachelor</v>
      </c>
      <c r="H140" t="s">
        <v>37</v>
      </c>
      <c r="I140" t="str">
        <f t="shared" si="37"/>
        <v>Low</v>
      </c>
      <c r="J140" t="s">
        <v>45</v>
      </c>
      <c r="K140" t="str">
        <f t="shared" si="38"/>
        <v>Medium</v>
      </c>
      <c r="L140">
        <v>2</v>
      </c>
      <c r="M140" t="s">
        <v>39</v>
      </c>
      <c r="N140" t="str">
        <f t="shared" si="39"/>
        <v>High</v>
      </c>
      <c r="O140" t="s">
        <v>47</v>
      </c>
      <c r="P140" s="4" t="str">
        <f t="shared" si="40"/>
        <v>9K-12K</v>
      </c>
      <c r="Q140">
        <v>2</v>
      </c>
      <c r="R140" t="s">
        <v>42</v>
      </c>
      <c r="S140" s="1">
        <v>18</v>
      </c>
      <c r="T140" t="str">
        <f t="shared" si="41"/>
        <v>Excellent</v>
      </c>
      <c r="U140" t="str">
        <f t="shared" si="42"/>
        <v>Very High</v>
      </c>
      <c r="V140" t="str">
        <f t="shared" si="43"/>
        <v>0-8 Years</v>
      </c>
      <c r="W140">
        <v>3</v>
      </c>
      <c r="X140" t="str">
        <f t="shared" si="44"/>
        <v>Excellent</v>
      </c>
      <c r="Y140" t="str">
        <f t="shared" si="45"/>
        <v>0-8 Years</v>
      </c>
      <c r="Z140" t="str">
        <f t="shared" si="46"/>
        <v>0-3 Years</v>
      </c>
      <c r="AA140" t="str">
        <f t="shared" si="47"/>
        <v>0-3 Years</v>
      </c>
      <c r="AB140" t="str">
        <f t="shared" si="48"/>
        <v>0-3 Years</v>
      </c>
      <c r="AC140">
        <v>25</v>
      </c>
      <c r="AD140">
        <v>28</v>
      </c>
      <c r="AE140">
        <v>3</v>
      </c>
      <c r="AF140">
        <v>1</v>
      </c>
      <c r="AG140">
        <v>2</v>
      </c>
      <c r="AH140">
        <v>3</v>
      </c>
      <c r="AI140" t="s">
        <v>41</v>
      </c>
      <c r="AJ140">
        <v>3</v>
      </c>
      <c r="AK140">
        <v>4</v>
      </c>
      <c r="AL140">
        <v>6</v>
      </c>
      <c r="AM140">
        <v>3</v>
      </c>
      <c r="AN140">
        <v>2</v>
      </c>
      <c r="AO140">
        <v>2</v>
      </c>
      <c r="AP140">
        <v>2</v>
      </c>
      <c r="AQ140" s="1">
        <v>8639</v>
      </c>
      <c r="AR140">
        <v>1</v>
      </c>
      <c r="AS140">
        <v>2</v>
      </c>
      <c r="AT140">
        <v>41</v>
      </c>
      <c r="AU140">
        <v>24835</v>
      </c>
      <c r="AV140">
        <v>80</v>
      </c>
      <c r="AW140">
        <v>0</v>
      </c>
    </row>
    <row r="141" spans="1:49" x14ac:dyDescent="0.55000000000000004">
      <c r="A141">
        <v>184</v>
      </c>
      <c r="B141" t="str">
        <f t="shared" si="49"/>
        <v>21-30 Years</v>
      </c>
      <c r="C141" t="s">
        <v>42</v>
      </c>
      <c r="D141" t="s">
        <v>35</v>
      </c>
      <c r="E141" t="s">
        <v>60</v>
      </c>
      <c r="F141" t="str">
        <f t="shared" si="35"/>
        <v>7-12 Miles</v>
      </c>
      <c r="G141" t="str">
        <f t="shared" si="36"/>
        <v>Bachelor</v>
      </c>
      <c r="H141" t="s">
        <v>60</v>
      </c>
      <c r="I141" t="str">
        <f t="shared" si="37"/>
        <v>High</v>
      </c>
      <c r="J141" t="s">
        <v>45</v>
      </c>
      <c r="K141" t="str">
        <f t="shared" si="38"/>
        <v>High</v>
      </c>
      <c r="L141">
        <v>2</v>
      </c>
      <c r="M141" t="s">
        <v>60</v>
      </c>
      <c r="N141" t="str">
        <f t="shared" si="39"/>
        <v>Very High</v>
      </c>
      <c r="O141" t="s">
        <v>47</v>
      </c>
      <c r="P141" s="4" t="str">
        <f t="shared" si="40"/>
        <v>5K-8K</v>
      </c>
      <c r="Q141">
        <v>1</v>
      </c>
      <c r="R141" t="s">
        <v>34</v>
      </c>
      <c r="S141" s="1">
        <v>19</v>
      </c>
      <c r="T141" t="str">
        <f t="shared" si="41"/>
        <v>Excellent</v>
      </c>
      <c r="U141" t="str">
        <f t="shared" si="42"/>
        <v>Very High</v>
      </c>
      <c r="V141" t="str">
        <f t="shared" si="43"/>
        <v>9-16 Years</v>
      </c>
      <c r="W141">
        <v>2</v>
      </c>
      <c r="X141" t="str">
        <f t="shared" si="44"/>
        <v>Bad</v>
      </c>
      <c r="Y141" t="str">
        <f t="shared" si="45"/>
        <v>9-16 Years</v>
      </c>
      <c r="Z141" t="str">
        <f t="shared" si="46"/>
        <v>7-9 Years</v>
      </c>
      <c r="AA141" t="str">
        <f t="shared" si="47"/>
        <v>4-6 Years</v>
      </c>
      <c r="AB141" t="str">
        <f t="shared" si="48"/>
        <v>7-9 Years</v>
      </c>
      <c r="AC141">
        <v>30</v>
      </c>
      <c r="AD141">
        <v>9</v>
      </c>
      <c r="AE141">
        <v>3</v>
      </c>
      <c r="AF141">
        <v>3</v>
      </c>
      <c r="AG141">
        <v>3</v>
      </c>
      <c r="AH141">
        <v>4</v>
      </c>
      <c r="AI141" t="s">
        <v>41</v>
      </c>
      <c r="AJ141">
        <v>3</v>
      </c>
      <c r="AK141">
        <v>4</v>
      </c>
      <c r="AL141">
        <v>12</v>
      </c>
      <c r="AM141">
        <v>1</v>
      </c>
      <c r="AN141">
        <v>11</v>
      </c>
      <c r="AO141">
        <v>9</v>
      </c>
      <c r="AP141">
        <v>7</v>
      </c>
      <c r="AQ141" s="1">
        <v>6347</v>
      </c>
      <c r="AR141">
        <v>1</v>
      </c>
      <c r="AS141">
        <v>4</v>
      </c>
      <c r="AT141">
        <v>48</v>
      </c>
      <c r="AU141">
        <v>13982</v>
      </c>
      <c r="AV141">
        <v>80</v>
      </c>
      <c r="AW141">
        <v>0</v>
      </c>
    </row>
    <row r="142" spans="1:49" x14ac:dyDescent="0.55000000000000004">
      <c r="A142">
        <v>190</v>
      </c>
      <c r="B142" t="str">
        <f t="shared" si="49"/>
        <v>31-40 Years</v>
      </c>
      <c r="C142" t="s">
        <v>34</v>
      </c>
      <c r="D142" t="s">
        <v>35</v>
      </c>
      <c r="E142" t="s">
        <v>44</v>
      </c>
      <c r="F142" t="str">
        <f t="shared" si="35"/>
        <v>7-12 Miles</v>
      </c>
      <c r="G142" t="str">
        <f t="shared" si="36"/>
        <v>Bachelor</v>
      </c>
      <c r="H142" t="s">
        <v>50</v>
      </c>
      <c r="I142" t="str">
        <f t="shared" si="37"/>
        <v>Low</v>
      </c>
      <c r="J142" t="s">
        <v>38</v>
      </c>
      <c r="K142" t="str">
        <f t="shared" si="38"/>
        <v>High</v>
      </c>
      <c r="L142">
        <v>1</v>
      </c>
      <c r="M142" t="s">
        <v>49</v>
      </c>
      <c r="N142" t="str">
        <f t="shared" si="39"/>
        <v>Low</v>
      </c>
      <c r="O142" t="s">
        <v>40</v>
      </c>
      <c r="P142" s="4" t="str">
        <f t="shared" si="40"/>
        <v>5K-8K</v>
      </c>
      <c r="Q142">
        <v>7</v>
      </c>
      <c r="R142" t="s">
        <v>42</v>
      </c>
      <c r="S142" s="1">
        <v>22</v>
      </c>
      <c r="T142" t="str">
        <f t="shared" si="41"/>
        <v>Outstanding</v>
      </c>
      <c r="U142" t="str">
        <f t="shared" si="42"/>
        <v>Low</v>
      </c>
      <c r="V142" t="str">
        <f t="shared" si="43"/>
        <v>9-16 Years</v>
      </c>
      <c r="W142">
        <v>2</v>
      </c>
      <c r="X142" t="str">
        <f t="shared" si="44"/>
        <v>Outstanding</v>
      </c>
      <c r="Y142" t="str">
        <f t="shared" si="45"/>
        <v>0-8 Years</v>
      </c>
      <c r="Z142" t="str">
        <f t="shared" si="46"/>
        <v>4-6 Years</v>
      </c>
      <c r="AA142" t="str">
        <f t="shared" si="47"/>
        <v>0-3 Years</v>
      </c>
      <c r="AB142" t="str">
        <f t="shared" si="48"/>
        <v>4-6 Years</v>
      </c>
      <c r="AC142">
        <v>32</v>
      </c>
      <c r="AD142">
        <v>9</v>
      </c>
      <c r="AE142">
        <v>3</v>
      </c>
      <c r="AF142">
        <v>1</v>
      </c>
      <c r="AG142">
        <v>3</v>
      </c>
      <c r="AH142">
        <v>1</v>
      </c>
      <c r="AI142" t="s">
        <v>41</v>
      </c>
      <c r="AJ142">
        <v>4</v>
      </c>
      <c r="AK142">
        <v>1</v>
      </c>
      <c r="AL142">
        <v>10</v>
      </c>
      <c r="AM142">
        <v>4</v>
      </c>
      <c r="AN142">
        <v>5</v>
      </c>
      <c r="AO142">
        <v>4</v>
      </c>
      <c r="AP142">
        <v>4</v>
      </c>
      <c r="AQ142" s="1">
        <v>4200</v>
      </c>
      <c r="AR142">
        <v>1</v>
      </c>
      <c r="AS142">
        <v>0</v>
      </c>
      <c r="AT142">
        <v>41</v>
      </c>
      <c r="AU142">
        <v>10224</v>
      </c>
      <c r="AV142">
        <v>80</v>
      </c>
      <c r="AW142">
        <v>0</v>
      </c>
    </row>
    <row r="143" spans="1:49" x14ac:dyDescent="0.55000000000000004">
      <c r="A143">
        <v>192</v>
      </c>
      <c r="B143" t="str">
        <f t="shared" si="49"/>
        <v>41-50 Years</v>
      </c>
      <c r="C143" t="s">
        <v>42</v>
      </c>
      <c r="D143" t="s">
        <v>35</v>
      </c>
      <c r="E143" t="s">
        <v>44</v>
      </c>
      <c r="F143" t="str">
        <f t="shared" si="35"/>
        <v>25-30 Miles</v>
      </c>
      <c r="G143" t="str">
        <f t="shared" si="36"/>
        <v>Bachelor</v>
      </c>
      <c r="H143" t="s">
        <v>50</v>
      </c>
      <c r="I143" t="str">
        <f t="shared" si="37"/>
        <v>High</v>
      </c>
      <c r="J143" t="s">
        <v>45</v>
      </c>
      <c r="K143" t="str">
        <f t="shared" si="38"/>
        <v>High</v>
      </c>
      <c r="L143">
        <v>1</v>
      </c>
      <c r="M143" t="s">
        <v>46</v>
      </c>
      <c r="N143" t="str">
        <f t="shared" si="39"/>
        <v>Very High</v>
      </c>
      <c r="O143" t="s">
        <v>40</v>
      </c>
      <c r="P143" s="4" t="str">
        <f t="shared" si="40"/>
        <v>1K-4K</v>
      </c>
      <c r="Q143">
        <v>5</v>
      </c>
      <c r="R143" t="s">
        <v>42</v>
      </c>
      <c r="S143" s="1">
        <v>13</v>
      </c>
      <c r="T143" t="str">
        <f t="shared" si="41"/>
        <v>Excellent</v>
      </c>
      <c r="U143" t="str">
        <f t="shared" si="42"/>
        <v>Medium</v>
      </c>
      <c r="V143" t="str">
        <f t="shared" si="43"/>
        <v>9-16 Years</v>
      </c>
      <c r="W143">
        <v>2</v>
      </c>
      <c r="X143" t="str">
        <f t="shared" si="44"/>
        <v>Good</v>
      </c>
      <c r="Y143" t="str">
        <f t="shared" si="45"/>
        <v>0-8 Years</v>
      </c>
      <c r="Z143" t="str">
        <f t="shared" si="46"/>
        <v>4-6 Years</v>
      </c>
      <c r="AA143" t="str">
        <f t="shared" si="47"/>
        <v>0-3 Years</v>
      </c>
      <c r="AB143" t="str">
        <f t="shared" si="48"/>
        <v>0-3 Years</v>
      </c>
      <c r="AC143">
        <v>45</v>
      </c>
      <c r="AD143">
        <v>29</v>
      </c>
      <c r="AE143">
        <v>3</v>
      </c>
      <c r="AF143">
        <v>3</v>
      </c>
      <c r="AG143">
        <v>3</v>
      </c>
      <c r="AH143">
        <v>4</v>
      </c>
      <c r="AI143" t="s">
        <v>41</v>
      </c>
      <c r="AJ143">
        <v>3</v>
      </c>
      <c r="AK143">
        <v>2</v>
      </c>
      <c r="AL143">
        <v>9</v>
      </c>
      <c r="AM143">
        <v>2</v>
      </c>
      <c r="AN143">
        <v>6</v>
      </c>
      <c r="AO143">
        <v>5</v>
      </c>
      <c r="AP143">
        <v>3</v>
      </c>
      <c r="AQ143" s="1">
        <v>3452</v>
      </c>
      <c r="AR143">
        <v>1</v>
      </c>
      <c r="AS143">
        <v>0</v>
      </c>
      <c r="AT143">
        <v>83</v>
      </c>
      <c r="AU143">
        <v>9752</v>
      </c>
      <c r="AV143">
        <v>80</v>
      </c>
      <c r="AW143">
        <v>0</v>
      </c>
    </row>
    <row r="144" spans="1:49" x14ac:dyDescent="0.55000000000000004">
      <c r="A144">
        <v>193</v>
      </c>
      <c r="B144" t="str">
        <f t="shared" si="49"/>
        <v>31-40 Years</v>
      </c>
      <c r="C144" t="s">
        <v>42</v>
      </c>
      <c r="D144" t="s">
        <v>35</v>
      </c>
      <c r="E144" t="s">
        <v>44</v>
      </c>
      <c r="F144" t="str">
        <f t="shared" si="35"/>
        <v>1-6 Miles</v>
      </c>
      <c r="G144" t="str">
        <f t="shared" si="36"/>
        <v>Doctor</v>
      </c>
      <c r="H144" t="s">
        <v>59</v>
      </c>
      <c r="I144" t="str">
        <f t="shared" si="37"/>
        <v>Very High</v>
      </c>
      <c r="J144" t="s">
        <v>38</v>
      </c>
      <c r="K144" t="str">
        <f t="shared" si="38"/>
        <v>High</v>
      </c>
      <c r="L144">
        <v>2</v>
      </c>
      <c r="M144" t="s">
        <v>46</v>
      </c>
      <c r="N144" t="str">
        <f t="shared" si="39"/>
        <v>High</v>
      </c>
      <c r="O144" t="s">
        <v>40</v>
      </c>
      <c r="P144" s="4" t="str">
        <f t="shared" si="40"/>
        <v>5K-8K</v>
      </c>
      <c r="Q144">
        <v>3</v>
      </c>
      <c r="R144" t="s">
        <v>34</v>
      </c>
      <c r="S144" s="1">
        <v>20</v>
      </c>
      <c r="T144" t="str">
        <f t="shared" si="41"/>
        <v>Outstanding</v>
      </c>
      <c r="U144" t="str">
        <f t="shared" si="42"/>
        <v>Medium</v>
      </c>
      <c r="V144" t="str">
        <f t="shared" si="43"/>
        <v>17-24 Years</v>
      </c>
      <c r="W144">
        <v>2</v>
      </c>
      <c r="X144" t="str">
        <f t="shared" si="44"/>
        <v>Excellent</v>
      </c>
      <c r="Y144" t="str">
        <f t="shared" si="45"/>
        <v>0-8 Years</v>
      </c>
      <c r="Z144" t="str">
        <f t="shared" si="46"/>
        <v>0-3 Years</v>
      </c>
      <c r="AA144" t="str">
        <f t="shared" si="47"/>
        <v>0-3 Years</v>
      </c>
      <c r="AB144" t="str">
        <f t="shared" si="48"/>
        <v>0-3 Years</v>
      </c>
      <c r="AC144">
        <v>38</v>
      </c>
      <c r="AD144">
        <v>3</v>
      </c>
      <c r="AE144">
        <v>5</v>
      </c>
      <c r="AF144">
        <v>4</v>
      </c>
      <c r="AG144">
        <v>3</v>
      </c>
      <c r="AH144">
        <v>3</v>
      </c>
      <c r="AI144" t="s">
        <v>41</v>
      </c>
      <c r="AJ144">
        <v>4</v>
      </c>
      <c r="AK144">
        <v>2</v>
      </c>
      <c r="AL144">
        <v>19</v>
      </c>
      <c r="AM144">
        <v>3</v>
      </c>
      <c r="AN144">
        <v>3</v>
      </c>
      <c r="AO144">
        <v>2</v>
      </c>
      <c r="AP144">
        <v>2</v>
      </c>
      <c r="AQ144" s="1">
        <v>4317</v>
      </c>
      <c r="AR144">
        <v>1</v>
      </c>
      <c r="AS144">
        <v>2</v>
      </c>
      <c r="AT144">
        <v>32</v>
      </c>
      <c r="AU144">
        <v>2302</v>
      </c>
      <c r="AV144">
        <v>80</v>
      </c>
      <c r="AW144">
        <v>0</v>
      </c>
    </row>
    <row r="145" spans="1:49" x14ac:dyDescent="0.55000000000000004">
      <c r="A145">
        <v>194</v>
      </c>
      <c r="B145" t="str">
        <f t="shared" si="49"/>
        <v>21-30 Years</v>
      </c>
      <c r="C145" t="s">
        <v>42</v>
      </c>
      <c r="D145" t="s">
        <v>35</v>
      </c>
      <c r="E145" t="s">
        <v>44</v>
      </c>
      <c r="F145" t="str">
        <f t="shared" si="35"/>
        <v>13-18 Miles</v>
      </c>
      <c r="G145" t="str">
        <f t="shared" si="36"/>
        <v>Bachelor</v>
      </c>
      <c r="H145" t="s">
        <v>37</v>
      </c>
      <c r="I145" t="str">
        <f t="shared" si="37"/>
        <v>Low</v>
      </c>
      <c r="J145" t="s">
        <v>38</v>
      </c>
      <c r="K145" t="str">
        <f t="shared" si="38"/>
        <v>High</v>
      </c>
      <c r="L145">
        <v>1</v>
      </c>
      <c r="M145" t="s">
        <v>46</v>
      </c>
      <c r="N145" t="str">
        <f t="shared" si="39"/>
        <v>High</v>
      </c>
      <c r="O145" t="s">
        <v>40</v>
      </c>
      <c r="P145" s="4" t="str">
        <f t="shared" si="40"/>
        <v>1K-4K</v>
      </c>
      <c r="Q145">
        <v>1</v>
      </c>
      <c r="R145" t="s">
        <v>42</v>
      </c>
      <c r="S145" s="1">
        <v>14</v>
      </c>
      <c r="T145" t="str">
        <f t="shared" si="41"/>
        <v>Excellent</v>
      </c>
      <c r="U145" t="str">
        <f t="shared" si="42"/>
        <v>High</v>
      </c>
      <c r="V145" t="str">
        <f t="shared" si="43"/>
        <v>0-8 Years</v>
      </c>
      <c r="W145">
        <v>4</v>
      </c>
      <c r="X145" t="str">
        <f t="shared" si="44"/>
        <v>Good</v>
      </c>
      <c r="Y145" t="str">
        <f t="shared" si="45"/>
        <v>0-8 Years</v>
      </c>
      <c r="Z145" t="str">
        <f t="shared" si="46"/>
        <v>4-6 Years</v>
      </c>
      <c r="AA145" t="str">
        <f t="shared" si="47"/>
        <v>0-3 Years</v>
      </c>
      <c r="AB145" t="str">
        <f t="shared" si="48"/>
        <v>4-6 Years</v>
      </c>
      <c r="AC145">
        <v>30</v>
      </c>
      <c r="AD145">
        <v>18</v>
      </c>
      <c r="AE145">
        <v>3</v>
      </c>
      <c r="AF145">
        <v>1</v>
      </c>
      <c r="AG145">
        <v>3</v>
      </c>
      <c r="AH145">
        <v>3</v>
      </c>
      <c r="AI145" t="s">
        <v>41</v>
      </c>
      <c r="AJ145">
        <v>3</v>
      </c>
      <c r="AK145">
        <v>3</v>
      </c>
      <c r="AL145">
        <v>5</v>
      </c>
      <c r="AM145">
        <v>2</v>
      </c>
      <c r="AN145">
        <v>5</v>
      </c>
      <c r="AO145">
        <v>4</v>
      </c>
      <c r="AP145">
        <v>4</v>
      </c>
      <c r="AQ145" s="1">
        <v>2632</v>
      </c>
      <c r="AR145">
        <v>1</v>
      </c>
      <c r="AS145">
        <v>0</v>
      </c>
      <c r="AT145">
        <v>75</v>
      </c>
      <c r="AU145">
        <v>23910</v>
      </c>
      <c r="AV145">
        <v>80</v>
      </c>
      <c r="AW145">
        <v>0</v>
      </c>
    </row>
    <row r="146" spans="1:49" x14ac:dyDescent="0.55000000000000004">
      <c r="A146">
        <v>195</v>
      </c>
      <c r="B146" t="str">
        <f t="shared" si="49"/>
        <v>31-40 Years</v>
      </c>
      <c r="C146" t="s">
        <v>42</v>
      </c>
      <c r="D146" t="s">
        <v>43</v>
      </c>
      <c r="E146" t="s">
        <v>36</v>
      </c>
      <c r="F146" t="str">
        <f t="shared" si="35"/>
        <v>7-12 Miles</v>
      </c>
      <c r="G146" t="str">
        <f t="shared" si="36"/>
        <v>College</v>
      </c>
      <c r="H146" t="s">
        <v>50</v>
      </c>
      <c r="I146" t="str">
        <f t="shared" si="37"/>
        <v>Very High</v>
      </c>
      <c r="J146" t="s">
        <v>45</v>
      </c>
      <c r="K146" t="str">
        <f t="shared" si="38"/>
        <v>Low</v>
      </c>
      <c r="L146">
        <v>2</v>
      </c>
      <c r="M146" t="s">
        <v>39</v>
      </c>
      <c r="N146" t="str">
        <f t="shared" si="39"/>
        <v>Very High</v>
      </c>
      <c r="O146" t="s">
        <v>51</v>
      </c>
      <c r="P146" s="4" t="str">
        <f t="shared" si="40"/>
        <v>5K-8K</v>
      </c>
      <c r="Q146">
        <v>1</v>
      </c>
      <c r="R146" t="s">
        <v>42</v>
      </c>
      <c r="S146" s="1">
        <v>17</v>
      </c>
      <c r="T146" t="str">
        <f t="shared" si="41"/>
        <v>Excellent</v>
      </c>
      <c r="U146" t="str">
        <f t="shared" si="42"/>
        <v>Very High</v>
      </c>
      <c r="V146" t="str">
        <f t="shared" si="43"/>
        <v>9-16 Years</v>
      </c>
      <c r="W146">
        <v>2</v>
      </c>
      <c r="X146" t="str">
        <f t="shared" si="44"/>
        <v>Outstanding</v>
      </c>
      <c r="Y146" t="str">
        <f t="shared" si="45"/>
        <v>0-8 Years</v>
      </c>
      <c r="Z146" t="str">
        <f t="shared" si="46"/>
        <v>7-9 Years</v>
      </c>
      <c r="AA146" t="str">
        <f t="shared" si="47"/>
        <v>0-3 Years</v>
      </c>
      <c r="AB146" t="str">
        <f t="shared" si="48"/>
        <v>7-9 Years</v>
      </c>
      <c r="AC146">
        <v>32</v>
      </c>
      <c r="AD146">
        <v>9</v>
      </c>
      <c r="AE146">
        <v>2</v>
      </c>
      <c r="AF146">
        <v>4</v>
      </c>
      <c r="AG146">
        <v>1</v>
      </c>
      <c r="AH146">
        <v>4</v>
      </c>
      <c r="AI146" t="s">
        <v>41</v>
      </c>
      <c r="AJ146">
        <v>3</v>
      </c>
      <c r="AK146">
        <v>4</v>
      </c>
      <c r="AL146">
        <v>9</v>
      </c>
      <c r="AM146">
        <v>4</v>
      </c>
      <c r="AN146">
        <v>8</v>
      </c>
      <c r="AO146">
        <v>7</v>
      </c>
      <c r="AP146">
        <v>7</v>
      </c>
      <c r="AQ146" s="1">
        <v>4668</v>
      </c>
      <c r="AR146">
        <v>1</v>
      </c>
      <c r="AS146">
        <v>0</v>
      </c>
      <c r="AT146">
        <v>35</v>
      </c>
      <c r="AU146">
        <v>22812</v>
      </c>
      <c r="AV146">
        <v>80</v>
      </c>
      <c r="AW146">
        <v>3</v>
      </c>
    </row>
    <row r="147" spans="1:49" x14ac:dyDescent="0.55000000000000004">
      <c r="A147">
        <v>197</v>
      </c>
      <c r="B147" t="str">
        <f t="shared" si="49"/>
        <v>21-30 Years</v>
      </c>
      <c r="C147" t="s">
        <v>42</v>
      </c>
      <c r="D147" t="s">
        <v>35</v>
      </c>
      <c r="E147" t="s">
        <v>44</v>
      </c>
      <c r="F147" t="str">
        <f t="shared" si="35"/>
        <v>1-6 Miles</v>
      </c>
      <c r="G147" t="str">
        <f t="shared" si="36"/>
        <v>Bachelor</v>
      </c>
      <c r="H147" t="s">
        <v>59</v>
      </c>
      <c r="I147" t="str">
        <f t="shared" si="37"/>
        <v>Very High</v>
      </c>
      <c r="J147" t="s">
        <v>38</v>
      </c>
      <c r="K147" t="str">
        <f t="shared" si="38"/>
        <v>High</v>
      </c>
      <c r="L147">
        <v>1</v>
      </c>
      <c r="M147" t="s">
        <v>46</v>
      </c>
      <c r="N147" t="str">
        <f t="shared" si="39"/>
        <v>Low</v>
      </c>
      <c r="O147" t="s">
        <v>51</v>
      </c>
      <c r="P147" s="4" t="str">
        <f t="shared" si="40"/>
        <v>1K-4K</v>
      </c>
      <c r="Q147">
        <v>5</v>
      </c>
      <c r="R147" t="s">
        <v>42</v>
      </c>
      <c r="S147" s="1">
        <v>14</v>
      </c>
      <c r="T147" t="str">
        <f t="shared" si="41"/>
        <v>Excellent</v>
      </c>
      <c r="U147" t="str">
        <f t="shared" si="42"/>
        <v>Very High</v>
      </c>
      <c r="V147" t="str">
        <f t="shared" si="43"/>
        <v>0-8 Years</v>
      </c>
      <c r="W147">
        <v>3</v>
      </c>
      <c r="X147" t="str">
        <f t="shared" si="44"/>
        <v>Excellent</v>
      </c>
      <c r="Y147" t="str">
        <f t="shared" si="45"/>
        <v>0-8 Years</v>
      </c>
      <c r="Z147" t="str">
        <f t="shared" si="46"/>
        <v>0-3 Years</v>
      </c>
      <c r="AA147" t="str">
        <f t="shared" si="47"/>
        <v>0-3 Years</v>
      </c>
      <c r="AB147" t="str">
        <f t="shared" si="48"/>
        <v>0-3 Years</v>
      </c>
      <c r="AC147">
        <v>30</v>
      </c>
      <c r="AD147">
        <v>5</v>
      </c>
      <c r="AE147">
        <v>3</v>
      </c>
      <c r="AF147">
        <v>4</v>
      </c>
      <c r="AG147">
        <v>3</v>
      </c>
      <c r="AH147">
        <v>1</v>
      </c>
      <c r="AI147" t="s">
        <v>41</v>
      </c>
      <c r="AJ147">
        <v>3</v>
      </c>
      <c r="AK147">
        <v>4</v>
      </c>
      <c r="AL147">
        <v>8</v>
      </c>
      <c r="AM147">
        <v>3</v>
      </c>
      <c r="AN147">
        <v>3</v>
      </c>
      <c r="AO147">
        <v>2</v>
      </c>
      <c r="AP147">
        <v>2</v>
      </c>
      <c r="AQ147" s="1">
        <v>3204</v>
      </c>
      <c r="AR147">
        <v>1</v>
      </c>
      <c r="AS147">
        <v>2</v>
      </c>
      <c r="AT147">
        <v>84</v>
      </c>
      <c r="AU147">
        <v>10415</v>
      </c>
      <c r="AV147">
        <v>80</v>
      </c>
      <c r="AW147">
        <v>1</v>
      </c>
    </row>
    <row r="148" spans="1:49" x14ac:dyDescent="0.55000000000000004">
      <c r="A148">
        <v>198</v>
      </c>
      <c r="B148" t="str">
        <f t="shared" si="49"/>
        <v>21-30 Years</v>
      </c>
      <c r="C148" t="s">
        <v>42</v>
      </c>
      <c r="D148" t="s">
        <v>35</v>
      </c>
      <c r="E148" t="s">
        <v>44</v>
      </c>
      <c r="F148" t="str">
        <f t="shared" si="35"/>
        <v>1-6 Miles</v>
      </c>
      <c r="G148" t="str">
        <f t="shared" si="36"/>
        <v>Below College</v>
      </c>
      <c r="H148" t="s">
        <v>50</v>
      </c>
      <c r="I148" t="str">
        <f t="shared" si="37"/>
        <v>Medium</v>
      </c>
      <c r="J148" t="s">
        <v>45</v>
      </c>
      <c r="K148" t="str">
        <f t="shared" si="38"/>
        <v>Medium</v>
      </c>
      <c r="L148">
        <v>1</v>
      </c>
      <c r="M148" t="s">
        <v>49</v>
      </c>
      <c r="N148" t="str">
        <f t="shared" si="39"/>
        <v>Very High</v>
      </c>
      <c r="O148" t="s">
        <v>40</v>
      </c>
      <c r="P148" s="4" t="str">
        <f t="shared" si="40"/>
        <v>1K-4K</v>
      </c>
      <c r="Q148">
        <v>1</v>
      </c>
      <c r="R148" t="s">
        <v>42</v>
      </c>
      <c r="S148" s="1">
        <v>13</v>
      </c>
      <c r="T148" t="str">
        <f t="shared" si="41"/>
        <v>Excellent</v>
      </c>
      <c r="U148" t="str">
        <f t="shared" si="42"/>
        <v>Very High</v>
      </c>
      <c r="V148" t="str">
        <f t="shared" si="43"/>
        <v>0-8 Years</v>
      </c>
      <c r="W148">
        <v>3</v>
      </c>
      <c r="X148" t="str">
        <f t="shared" si="44"/>
        <v>Excellent</v>
      </c>
      <c r="Y148" t="str">
        <f t="shared" si="45"/>
        <v>0-8 Years</v>
      </c>
      <c r="Z148" t="str">
        <f t="shared" si="46"/>
        <v>0-3 Years</v>
      </c>
      <c r="AA148" t="str">
        <f t="shared" si="47"/>
        <v>0-3 Years</v>
      </c>
      <c r="AB148" t="str">
        <f t="shared" si="48"/>
        <v>0-3 Years</v>
      </c>
      <c r="AC148">
        <v>30</v>
      </c>
      <c r="AD148">
        <v>2</v>
      </c>
      <c r="AE148">
        <v>1</v>
      </c>
      <c r="AF148">
        <v>2</v>
      </c>
      <c r="AG148">
        <v>2</v>
      </c>
      <c r="AH148">
        <v>4</v>
      </c>
      <c r="AI148" t="s">
        <v>41</v>
      </c>
      <c r="AJ148">
        <v>3</v>
      </c>
      <c r="AK148">
        <v>4</v>
      </c>
      <c r="AL148">
        <v>6</v>
      </c>
      <c r="AM148">
        <v>3</v>
      </c>
      <c r="AN148">
        <v>5</v>
      </c>
      <c r="AO148">
        <v>3</v>
      </c>
      <c r="AP148">
        <v>2</v>
      </c>
      <c r="AQ148" s="1">
        <v>2720</v>
      </c>
      <c r="AR148">
        <v>1</v>
      </c>
      <c r="AS148">
        <v>1</v>
      </c>
      <c r="AT148">
        <v>35</v>
      </c>
      <c r="AU148">
        <v>11162</v>
      </c>
      <c r="AV148">
        <v>80</v>
      </c>
      <c r="AW148">
        <v>0</v>
      </c>
    </row>
    <row r="149" spans="1:49" x14ac:dyDescent="0.55000000000000004">
      <c r="A149">
        <v>199</v>
      </c>
      <c r="B149" t="str">
        <f t="shared" si="49"/>
        <v>41-50 Years</v>
      </c>
      <c r="C149" t="s">
        <v>42</v>
      </c>
      <c r="D149" t="s">
        <v>43</v>
      </c>
      <c r="E149" t="s">
        <v>44</v>
      </c>
      <c r="F149" t="str">
        <f t="shared" si="35"/>
        <v>7-12 Miles</v>
      </c>
      <c r="G149" t="str">
        <f t="shared" si="36"/>
        <v>Bachelor</v>
      </c>
      <c r="H149" t="s">
        <v>37</v>
      </c>
      <c r="I149" t="str">
        <f t="shared" si="37"/>
        <v>Very High</v>
      </c>
      <c r="J149" t="s">
        <v>45</v>
      </c>
      <c r="K149" t="str">
        <f t="shared" si="38"/>
        <v>Medium</v>
      </c>
      <c r="L149">
        <v>4</v>
      </c>
      <c r="M149" t="s">
        <v>55</v>
      </c>
      <c r="N149" t="str">
        <f t="shared" si="39"/>
        <v>Low</v>
      </c>
      <c r="O149" t="s">
        <v>51</v>
      </c>
      <c r="P149" s="4" t="str">
        <f t="shared" si="40"/>
        <v>17K-20K</v>
      </c>
      <c r="Q149">
        <v>4</v>
      </c>
      <c r="R149" t="s">
        <v>42</v>
      </c>
      <c r="S149" s="1">
        <v>13</v>
      </c>
      <c r="T149" t="str">
        <f t="shared" si="41"/>
        <v>Excellent</v>
      </c>
      <c r="U149" t="str">
        <f t="shared" si="42"/>
        <v>Medium</v>
      </c>
      <c r="V149" t="str">
        <f t="shared" si="43"/>
        <v>17-24 Years</v>
      </c>
      <c r="W149">
        <v>2</v>
      </c>
      <c r="X149" t="str">
        <f t="shared" si="44"/>
        <v>Good</v>
      </c>
      <c r="Y149" t="str">
        <f t="shared" si="45"/>
        <v>0-8 Years</v>
      </c>
      <c r="Z149" t="str">
        <f t="shared" si="46"/>
        <v>4-6 Years</v>
      </c>
      <c r="AA149" t="str">
        <f t="shared" si="47"/>
        <v>7-9 Years</v>
      </c>
      <c r="AB149" t="str">
        <f t="shared" si="48"/>
        <v>7-9 Years</v>
      </c>
      <c r="AC149">
        <v>41</v>
      </c>
      <c r="AD149">
        <v>10</v>
      </c>
      <c r="AE149">
        <v>3</v>
      </c>
      <c r="AF149">
        <v>4</v>
      </c>
      <c r="AG149">
        <v>2</v>
      </c>
      <c r="AH149">
        <v>1</v>
      </c>
      <c r="AI149" t="s">
        <v>41</v>
      </c>
      <c r="AJ149">
        <v>3</v>
      </c>
      <c r="AK149">
        <v>2</v>
      </c>
      <c r="AL149">
        <v>21</v>
      </c>
      <c r="AM149">
        <v>2</v>
      </c>
      <c r="AN149">
        <v>7</v>
      </c>
      <c r="AO149">
        <v>6</v>
      </c>
      <c r="AP149">
        <v>7</v>
      </c>
      <c r="AQ149" s="1">
        <v>17181</v>
      </c>
      <c r="AR149">
        <v>1</v>
      </c>
      <c r="AS149">
        <v>7</v>
      </c>
      <c r="AT149">
        <v>91</v>
      </c>
      <c r="AU149">
        <v>12888</v>
      </c>
      <c r="AV149">
        <v>80</v>
      </c>
      <c r="AW149">
        <v>1</v>
      </c>
    </row>
    <row r="150" spans="1:49" x14ac:dyDescent="0.55000000000000004">
      <c r="A150">
        <v>200</v>
      </c>
      <c r="B150" t="str">
        <f t="shared" si="49"/>
        <v>41-50 Years</v>
      </c>
      <c r="C150" t="s">
        <v>42</v>
      </c>
      <c r="D150" t="s">
        <v>35</v>
      </c>
      <c r="E150" t="s">
        <v>44</v>
      </c>
      <c r="F150" t="str">
        <f t="shared" si="35"/>
        <v>7-12 Miles</v>
      </c>
      <c r="G150" t="str">
        <f t="shared" si="36"/>
        <v>Master</v>
      </c>
      <c r="H150" t="s">
        <v>37</v>
      </c>
      <c r="I150" t="str">
        <f t="shared" si="37"/>
        <v>High</v>
      </c>
      <c r="J150" t="s">
        <v>45</v>
      </c>
      <c r="K150" t="str">
        <f t="shared" si="38"/>
        <v>High</v>
      </c>
      <c r="L150">
        <v>1</v>
      </c>
      <c r="M150" t="s">
        <v>49</v>
      </c>
      <c r="N150" t="str">
        <f t="shared" si="39"/>
        <v>Low</v>
      </c>
      <c r="O150" t="s">
        <v>47</v>
      </c>
      <c r="P150" s="4" t="str">
        <f t="shared" si="40"/>
        <v>1K-4K</v>
      </c>
      <c r="Q150">
        <v>2</v>
      </c>
      <c r="R150" t="s">
        <v>42</v>
      </c>
      <c r="S150" s="1">
        <v>21</v>
      </c>
      <c r="T150" t="str">
        <f t="shared" si="41"/>
        <v>Outstanding</v>
      </c>
      <c r="U150" t="str">
        <f t="shared" si="42"/>
        <v>Very High</v>
      </c>
      <c r="V150" t="str">
        <f t="shared" si="43"/>
        <v>0-8 Years</v>
      </c>
      <c r="W150">
        <v>2</v>
      </c>
      <c r="X150" t="str">
        <f t="shared" si="44"/>
        <v>Excellent</v>
      </c>
      <c r="Y150" t="str">
        <f t="shared" si="45"/>
        <v>0-8 Years</v>
      </c>
      <c r="Z150" t="str">
        <f t="shared" si="46"/>
        <v>0-3 Years</v>
      </c>
      <c r="AA150" t="str">
        <f t="shared" si="47"/>
        <v>0-3 Years</v>
      </c>
      <c r="AB150" t="str">
        <f t="shared" si="48"/>
        <v>4-6 Years</v>
      </c>
      <c r="AC150">
        <v>41</v>
      </c>
      <c r="AD150">
        <v>9</v>
      </c>
      <c r="AE150">
        <v>4</v>
      </c>
      <c r="AF150">
        <v>3</v>
      </c>
      <c r="AG150">
        <v>3</v>
      </c>
      <c r="AH150">
        <v>1</v>
      </c>
      <c r="AI150" t="s">
        <v>41</v>
      </c>
      <c r="AJ150">
        <v>4</v>
      </c>
      <c r="AK150">
        <v>4</v>
      </c>
      <c r="AL150">
        <v>7</v>
      </c>
      <c r="AM150">
        <v>3</v>
      </c>
      <c r="AN150">
        <v>5</v>
      </c>
      <c r="AO150">
        <v>0</v>
      </c>
      <c r="AP150">
        <v>4</v>
      </c>
      <c r="AQ150" s="1">
        <v>2238</v>
      </c>
      <c r="AR150">
        <v>1</v>
      </c>
      <c r="AS150">
        <v>1</v>
      </c>
      <c r="AT150">
        <v>94</v>
      </c>
      <c r="AU150">
        <v>6961</v>
      </c>
      <c r="AV150">
        <v>80</v>
      </c>
      <c r="AW150">
        <v>1</v>
      </c>
    </row>
    <row r="151" spans="1:49" x14ac:dyDescent="0.55000000000000004">
      <c r="A151">
        <v>201</v>
      </c>
      <c r="B151" t="str">
        <f t="shared" si="49"/>
        <v>18-20 Years</v>
      </c>
      <c r="C151" t="s">
        <v>42</v>
      </c>
      <c r="D151" t="s">
        <v>35</v>
      </c>
      <c r="E151" t="s">
        <v>44</v>
      </c>
      <c r="F151" t="str">
        <f t="shared" si="35"/>
        <v>1-6 Miles</v>
      </c>
      <c r="G151" t="str">
        <f t="shared" si="36"/>
        <v>Below College</v>
      </c>
      <c r="H151" t="s">
        <v>50</v>
      </c>
      <c r="I151" t="str">
        <f t="shared" si="37"/>
        <v>Medium</v>
      </c>
      <c r="J151" t="s">
        <v>38</v>
      </c>
      <c r="K151" t="str">
        <f t="shared" si="38"/>
        <v>High</v>
      </c>
      <c r="L151">
        <v>1</v>
      </c>
      <c r="M151" t="s">
        <v>49</v>
      </c>
      <c r="N151" t="str">
        <f t="shared" si="39"/>
        <v>Medium</v>
      </c>
      <c r="O151" t="s">
        <v>40</v>
      </c>
      <c r="P151" s="4" t="str">
        <f t="shared" si="40"/>
        <v>1K-4K</v>
      </c>
      <c r="Q151">
        <v>1</v>
      </c>
      <c r="R151" t="s">
        <v>42</v>
      </c>
      <c r="S151" s="1">
        <v>14</v>
      </c>
      <c r="T151" t="str">
        <f t="shared" si="41"/>
        <v>Excellent</v>
      </c>
      <c r="U151" t="str">
        <f t="shared" si="42"/>
        <v>Very High</v>
      </c>
      <c r="V151" t="str">
        <f t="shared" si="43"/>
        <v>0-8 Years</v>
      </c>
      <c r="W151">
        <v>3</v>
      </c>
      <c r="X151" t="str">
        <f t="shared" si="44"/>
        <v>Excellent</v>
      </c>
      <c r="Y151" t="str">
        <f t="shared" si="45"/>
        <v>0-8 Years</v>
      </c>
      <c r="Z151" t="str">
        <f t="shared" si="46"/>
        <v>0-3 Years</v>
      </c>
      <c r="AA151" t="str">
        <f t="shared" si="47"/>
        <v>0-3 Years</v>
      </c>
      <c r="AB151" t="str">
        <f t="shared" si="48"/>
        <v>0-3 Years</v>
      </c>
      <c r="AC151">
        <v>19</v>
      </c>
      <c r="AD151">
        <v>3</v>
      </c>
      <c r="AE151">
        <v>1</v>
      </c>
      <c r="AF151">
        <v>2</v>
      </c>
      <c r="AG151">
        <v>3</v>
      </c>
      <c r="AH151">
        <v>2</v>
      </c>
      <c r="AI151" t="s">
        <v>41</v>
      </c>
      <c r="AJ151">
        <v>3</v>
      </c>
      <c r="AK151">
        <v>4</v>
      </c>
      <c r="AL151">
        <v>1</v>
      </c>
      <c r="AM151">
        <v>3</v>
      </c>
      <c r="AN151">
        <v>1</v>
      </c>
      <c r="AO151">
        <v>0</v>
      </c>
      <c r="AP151">
        <v>0</v>
      </c>
      <c r="AQ151" s="1">
        <v>1483</v>
      </c>
      <c r="AR151">
        <v>1</v>
      </c>
      <c r="AS151">
        <v>0</v>
      </c>
      <c r="AT151">
        <v>79</v>
      </c>
      <c r="AU151">
        <v>16102</v>
      </c>
      <c r="AV151">
        <v>80</v>
      </c>
      <c r="AW151">
        <v>0</v>
      </c>
    </row>
    <row r="152" spans="1:49" x14ac:dyDescent="0.55000000000000004">
      <c r="A152">
        <v>202</v>
      </c>
      <c r="B152" t="str">
        <f t="shared" si="49"/>
        <v>31-40 Years</v>
      </c>
      <c r="C152" t="s">
        <v>42</v>
      </c>
      <c r="D152" t="s">
        <v>43</v>
      </c>
      <c r="E152" t="s">
        <v>44</v>
      </c>
      <c r="F152" t="str">
        <f t="shared" si="35"/>
        <v>25-30 Miles</v>
      </c>
      <c r="G152" t="str">
        <f t="shared" si="36"/>
        <v>Bachelor</v>
      </c>
      <c r="H152" t="s">
        <v>50</v>
      </c>
      <c r="I152" t="str">
        <f t="shared" si="37"/>
        <v>Medium</v>
      </c>
      <c r="J152" t="s">
        <v>38</v>
      </c>
      <c r="K152" t="str">
        <f t="shared" si="38"/>
        <v>High</v>
      </c>
      <c r="L152">
        <v>2</v>
      </c>
      <c r="M152" t="s">
        <v>46</v>
      </c>
      <c r="N152" t="str">
        <f t="shared" si="39"/>
        <v>Medium</v>
      </c>
      <c r="O152" t="s">
        <v>51</v>
      </c>
      <c r="P152" s="4" t="str">
        <f t="shared" si="40"/>
        <v>5K-8K</v>
      </c>
      <c r="Q152">
        <v>1</v>
      </c>
      <c r="R152" t="s">
        <v>42</v>
      </c>
      <c r="S152" s="1">
        <v>11</v>
      </c>
      <c r="T152" t="str">
        <f t="shared" si="41"/>
        <v>Excellent</v>
      </c>
      <c r="U152" t="str">
        <f t="shared" si="42"/>
        <v>Low</v>
      </c>
      <c r="V152" t="str">
        <f t="shared" si="43"/>
        <v>17-24 Years</v>
      </c>
      <c r="W152">
        <v>2</v>
      </c>
      <c r="X152" t="str">
        <f t="shared" si="44"/>
        <v>Excellent</v>
      </c>
      <c r="Y152" t="str">
        <f t="shared" si="45"/>
        <v>17-24 Years</v>
      </c>
      <c r="Z152" t="str">
        <f t="shared" si="46"/>
        <v>7-9 Years</v>
      </c>
      <c r="AA152" t="str">
        <f t="shared" si="47"/>
        <v>0-3 Years</v>
      </c>
      <c r="AB152" t="str">
        <f t="shared" si="48"/>
        <v>13-15 Years</v>
      </c>
      <c r="AC152">
        <v>40</v>
      </c>
      <c r="AD152">
        <v>26</v>
      </c>
      <c r="AE152">
        <v>3</v>
      </c>
      <c r="AF152">
        <v>2</v>
      </c>
      <c r="AG152">
        <v>3</v>
      </c>
      <c r="AH152">
        <v>2</v>
      </c>
      <c r="AI152" t="s">
        <v>41</v>
      </c>
      <c r="AJ152">
        <v>3</v>
      </c>
      <c r="AK152">
        <v>1</v>
      </c>
      <c r="AL152">
        <v>20</v>
      </c>
      <c r="AM152">
        <v>3</v>
      </c>
      <c r="AN152">
        <v>20</v>
      </c>
      <c r="AO152">
        <v>7</v>
      </c>
      <c r="AP152">
        <v>13</v>
      </c>
      <c r="AQ152" s="1">
        <v>5605</v>
      </c>
      <c r="AR152">
        <v>1</v>
      </c>
      <c r="AS152">
        <v>2</v>
      </c>
      <c r="AT152">
        <v>54</v>
      </c>
      <c r="AU152">
        <v>8504</v>
      </c>
      <c r="AV152">
        <v>80</v>
      </c>
      <c r="AW152">
        <v>1</v>
      </c>
    </row>
    <row r="153" spans="1:49" x14ac:dyDescent="0.55000000000000004">
      <c r="A153">
        <v>204</v>
      </c>
      <c r="B153" t="str">
        <f t="shared" si="49"/>
        <v>31-40 Years</v>
      </c>
      <c r="C153" t="s">
        <v>42</v>
      </c>
      <c r="D153" t="s">
        <v>35</v>
      </c>
      <c r="E153" t="s">
        <v>36</v>
      </c>
      <c r="F153" t="str">
        <f t="shared" si="35"/>
        <v>1-6 Miles</v>
      </c>
      <c r="G153" t="str">
        <f t="shared" si="36"/>
        <v>Doctor</v>
      </c>
      <c r="H153" t="s">
        <v>58</v>
      </c>
      <c r="I153" t="str">
        <f t="shared" si="37"/>
        <v>High</v>
      </c>
      <c r="J153" t="s">
        <v>45</v>
      </c>
      <c r="K153" t="str">
        <f t="shared" si="38"/>
        <v>High</v>
      </c>
      <c r="L153">
        <v>3</v>
      </c>
      <c r="M153" t="s">
        <v>39</v>
      </c>
      <c r="N153" t="str">
        <f t="shared" si="39"/>
        <v>Medium</v>
      </c>
      <c r="O153" t="s">
        <v>47</v>
      </c>
      <c r="P153" s="4" t="str">
        <f t="shared" si="40"/>
        <v>5K-8K</v>
      </c>
      <c r="Q153">
        <v>1</v>
      </c>
      <c r="R153" t="s">
        <v>42</v>
      </c>
      <c r="S153" s="1">
        <v>13</v>
      </c>
      <c r="T153" t="str">
        <f t="shared" si="41"/>
        <v>Excellent</v>
      </c>
      <c r="U153" t="str">
        <f t="shared" si="42"/>
        <v>Low</v>
      </c>
      <c r="V153" t="str">
        <f t="shared" si="43"/>
        <v>9-16 Years</v>
      </c>
      <c r="W153">
        <v>3</v>
      </c>
      <c r="X153" t="str">
        <f t="shared" si="44"/>
        <v>Excellent</v>
      </c>
      <c r="Y153" t="str">
        <f t="shared" si="45"/>
        <v>9-16 Years</v>
      </c>
      <c r="Z153" t="str">
        <f t="shared" si="46"/>
        <v>7-9 Years</v>
      </c>
      <c r="AA153" t="str">
        <f t="shared" si="47"/>
        <v>0-3 Years</v>
      </c>
      <c r="AB153" t="str">
        <f t="shared" si="48"/>
        <v>4-6 Years</v>
      </c>
      <c r="AC153">
        <v>35</v>
      </c>
      <c r="AD153">
        <v>1</v>
      </c>
      <c r="AE153">
        <v>5</v>
      </c>
      <c r="AF153">
        <v>3</v>
      </c>
      <c r="AG153">
        <v>3</v>
      </c>
      <c r="AH153">
        <v>2</v>
      </c>
      <c r="AI153" t="s">
        <v>41</v>
      </c>
      <c r="AJ153">
        <v>3</v>
      </c>
      <c r="AK153">
        <v>1</v>
      </c>
      <c r="AL153">
        <v>10</v>
      </c>
      <c r="AM153">
        <v>3</v>
      </c>
      <c r="AN153">
        <v>10</v>
      </c>
      <c r="AO153">
        <v>8</v>
      </c>
      <c r="AP153">
        <v>6</v>
      </c>
      <c r="AQ153" s="1">
        <v>7295</v>
      </c>
      <c r="AR153">
        <v>1</v>
      </c>
      <c r="AS153">
        <v>0</v>
      </c>
      <c r="AT153">
        <v>94</v>
      </c>
      <c r="AU153">
        <v>11439</v>
      </c>
      <c r="AV153">
        <v>80</v>
      </c>
      <c r="AW153">
        <v>2</v>
      </c>
    </row>
    <row r="154" spans="1:49" x14ac:dyDescent="0.55000000000000004">
      <c r="A154">
        <v>205</v>
      </c>
      <c r="B154" t="str">
        <f>IF(AC154&gt;50,"51-60 Years",IF(AC154&gt;40,"41-50 Years",IF(AC154&gt;30,"31-40 Years",IF(AC154&gt;20,"21-30 Years","18-20 Years"))))</f>
        <v>51-60 Years</v>
      </c>
      <c r="C154" t="s">
        <v>42</v>
      </c>
      <c r="D154" t="s">
        <v>35</v>
      </c>
      <c r="E154" t="s">
        <v>36</v>
      </c>
      <c r="F154" t="str">
        <f t="shared" si="35"/>
        <v>1-6 Miles</v>
      </c>
      <c r="G154" t="str">
        <f t="shared" si="36"/>
        <v>College</v>
      </c>
      <c r="H154" t="s">
        <v>58</v>
      </c>
      <c r="I154" t="str">
        <f t="shared" si="37"/>
        <v>Medium</v>
      </c>
      <c r="J154" t="s">
        <v>45</v>
      </c>
      <c r="K154" t="str">
        <f t="shared" si="38"/>
        <v>High</v>
      </c>
      <c r="L154">
        <v>2</v>
      </c>
      <c r="M154" t="s">
        <v>56</v>
      </c>
      <c r="N154" t="str">
        <f t="shared" si="39"/>
        <v>High</v>
      </c>
      <c r="O154" t="s">
        <v>47</v>
      </c>
      <c r="P154" s="4" t="str">
        <f t="shared" si="40"/>
        <v>1K-4K</v>
      </c>
      <c r="Q154">
        <v>2</v>
      </c>
      <c r="R154" t="s">
        <v>34</v>
      </c>
      <c r="S154" s="1">
        <v>20</v>
      </c>
      <c r="T154" t="str">
        <f t="shared" si="41"/>
        <v>Outstanding</v>
      </c>
      <c r="U154" t="str">
        <f t="shared" si="42"/>
        <v>Very High</v>
      </c>
      <c r="V154" t="str">
        <f t="shared" si="43"/>
        <v>9-16 Years</v>
      </c>
      <c r="W154">
        <v>3</v>
      </c>
      <c r="X154" t="str">
        <f t="shared" si="44"/>
        <v>Bad</v>
      </c>
      <c r="Y154" t="str">
        <f t="shared" si="45"/>
        <v>0-8 Years</v>
      </c>
      <c r="Z154" t="str">
        <f t="shared" si="46"/>
        <v>7-9 Years</v>
      </c>
      <c r="AA154" t="str">
        <f t="shared" si="47"/>
        <v>4-6 Years</v>
      </c>
      <c r="AB154" t="str">
        <f t="shared" si="48"/>
        <v>4-6 Years</v>
      </c>
      <c r="AC154">
        <v>53</v>
      </c>
      <c r="AD154">
        <v>6</v>
      </c>
      <c r="AE154">
        <v>2</v>
      </c>
      <c r="AF154">
        <v>2</v>
      </c>
      <c r="AG154">
        <v>3</v>
      </c>
      <c r="AH154">
        <v>3</v>
      </c>
      <c r="AI154" t="s">
        <v>41</v>
      </c>
      <c r="AJ154">
        <v>4</v>
      </c>
      <c r="AK154">
        <v>4</v>
      </c>
      <c r="AL154">
        <v>13</v>
      </c>
      <c r="AM154">
        <v>1</v>
      </c>
      <c r="AN154">
        <v>7</v>
      </c>
      <c r="AO154">
        <v>7</v>
      </c>
      <c r="AP154">
        <v>5</v>
      </c>
      <c r="AQ154" s="1">
        <v>2306</v>
      </c>
      <c r="AR154">
        <v>1</v>
      </c>
      <c r="AS154">
        <v>4</v>
      </c>
      <c r="AT154">
        <v>34</v>
      </c>
      <c r="AU154">
        <v>16047</v>
      </c>
      <c r="AV154">
        <v>80</v>
      </c>
      <c r="AW154">
        <v>1</v>
      </c>
    </row>
    <row r="155" spans="1:49" x14ac:dyDescent="0.55000000000000004">
      <c r="A155">
        <v>206</v>
      </c>
      <c r="B155" t="str">
        <f>IF(AC155&gt;50,"51+ Years",IF(AC155&gt;40,"41-50 Years",IF(AC155&gt;30,"31-40 Years",IF(AC155&gt;20,"21-30 Years","18-20 Years"))))</f>
        <v>41-50 Years</v>
      </c>
      <c r="C155" t="s">
        <v>42</v>
      </c>
      <c r="D155" t="s">
        <v>35</v>
      </c>
      <c r="E155" t="s">
        <v>44</v>
      </c>
      <c r="F155" t="str">
        <f t="shared" si="35"/>
        <v>7-12 Miles</v>
      </c>
      <c r="G155" t="str">
        <f t="shared" si="36"/>
        <v>Bachelor</v>
      </c>
      <c r="H155" t="s">
        <v>37</v>
      </c>
      <c r="I155" t="str">
        <f t="shared" si="37"/>
        <v>Medium</v>
      </c>
      <c r="J155" t="s">
        <v>45</v>
      </c>
      <c r="K155" t="str">
        <f t="shared" si="38"/>
        <v>High</v>
      </c>
      <c r="L155">
        <v>2</v>
      </c>
      <c r="M155" t="s">
        <v>49</v>
      </c>
      <c r="N155" t="str">
        <f t="shared" si="39"/>
        <v>Medium</v>
      </c>
      <c r="O155" t="s">
        <v>51</v>
      </c>
      <c r="P155" s="4" t="str">
        <f t="shared" si="40"/>
        <v>1K-4K</v>
      </c>
      <c r="Q155">
        <v>8</v>
      </c>
      <c r="R155" t="s">
        <v>42</v>
      </c>
      <c r="S155" s="1">
        <v>18</v>
      </c>
      <c r="T155" t="str">
        <f t="shared" si="41"/>
        <v>Excellent</v>
      </c>
      <c r="U155" t="str">
        <f t="shared" si="42"/>
        <v>High</v>
      </c>
      <c r="V155" t="str">
        <f t="shared" si="43"/>
        <v>17-24 Years</v>
      </c>
      <c r="W155">
        <v>2</v>
      </c>
      <c r="X155" t="str">
        <f t="shared" si="44"/>
        <v>Bad</v>
      </c>
      <c r="Y155" t="str">
        <f t="shared" si="45"/>
        <v>17-24 Years</v>
      </c>
      <c r="Z155" t="str">
        <f t="shared" si="46"/>
        <v>7-9 Years</v>
      </c>
      <c r="AA155" t="str">
        <f t="shared" si="47"/>
        <v>0-3 Years</v>
      </c>
      <c r="AB155" t="str">
        <f t="shared" si="48"/>
        <v>13-15 Years</v>
      </c>
      <c r="AC155">
        <v>45</v>
      </c>
      <c r="AD155">
        <v>9</v>
      </c>
      <c r="AE155">
        <v>3</v>
      </c>
      <c r="AF155">
        <v>2</v>
      </c>
      <c r="AG155">
        <v>3</v>
      </c>
      <c r="AH155">
        <v>2</v>
      </c>
      <c r="AI155" t="s">
        <v>41</v>
      </c>
      <c r="AJ155">
        <v>3</v>
      </c>
      <c r="AK155">
        <v>3</v>
      </c>
      <c r="AL155">
        <v>20</v>
      </c>
      <c r="AM155">
        <v>1</v>
      </c>
      <c r="AN155">
        <v>17</v>
      </c>
      <c r="AO155">
        <v>9</v>
      </c>
      <c r="AP155">
        <v>15</v>
      </c>
      <c r="AQ155" s="1">
        <v>2348</v>
      </c>
      <c r="AR155">
        <v>1</v>
      </c>
      <c r="AS155">
        <v>0</v>
      </c>
      <c r="AT155">
        <v>60</v>
      </c>
      <c r="AU155">
        <v>10901</v>
      </c>
      <c r="AV155">
        <v>80</v>
      </c>
      <c r="AW155">
        <v>1</v>
      </c>
    </row>
    <row r="156" spans="1:49" x14ac:dyDescent="0.55000000000000004">
      <c r="A156">
        <v>207</v>
      </c>
      <c r="B156" t="str">
        <f>IF(AC156&gt;50,"51+ Years",IF(AC156&gt;40,"41-50 Years",IF(AC156&gt;30,"31-40 Years",IF(AC156&gt;20,"21-30 Years","18-20 Years"))))</f>
        <v>31-40 Years</v>
      </c>
      <c r="C156" t="s">
        <v>42</v>
      </c>
      <c r="D156" t="s">
        <v>43</v>
      </c>
      <c r="E156" t="s">
        <v>36</v>
      </c>
      <c r="F156" t="str">
        <f t="shared" si="35"/>
        <v>7-12 Miles</v>
      </c>
      <c r="G156" t="str">
        <f t="shared" si="36"/>
        <v>Bachelor</v>
      </c>
      <c r="H156" t="s">
        <v>58</v>
      </c>
      <c r="I156" t="str">
        <f t="shared" si="37"/>
        <v>Medium</v>
      </c>
      <c r="J156" t="s">
        <v>38</v>
      </c>
      <c r="K156" t="str">
        <f t="shared" si="38"/>
        <v>High</v>
      </c>
      <c r="L156">
        <v>3</v>
      </c>
      <c r="M156" t="s">
        <v>39</v>
      </c>
      <c r="N156" t="str">
        <f t="shared" si="39"/>
        <v>Very High</v>
      </c>
      <c r="O156" t="s">
        <v>40</v>
      </c>
      <c r="P156" s="4" t="str">
        <f t="shared" si="40"/>
        <v>9K-12K</v>
      </c>
      <c r="Q156">
        <v>1</v>
      </c>
      <c r="R156" t="s">
        <v>42</v>
      </c>
      <c r="S156" s="1">
        <v>14</v>
      </c>
      <c r="T156" t="str">
        <f t="shared" si="41"/>
        <v>Excellent</v>
      </c>
      <c r="U156" t="str">
        <f t="shared" si="42"/>
        <v>Very High</v>
      </c>
      <c r="V156" t="str">
        <f t="shared" si="43"/>
        <v>9-16 Years</v>
      </c>
      <c r="W156">
        <v>2</v>
      </c>
      <c r="X156" t="str">
        <f t="shared" si="44"/>
        <v>Excellent</v>
      </c>
      <c r="Y156" t="str">
        <f t="shared" si="45"/>
        <v>9-16 Years</v>
      </c>
      <c r="Z156" t="str">
        <f t="shared" si="46"/>
        <v>7-9 Years</v>
      </c>
      <c r="AA156" t="str">
        <f t="shared" si="47"/>
        <v>0-3 Years</v>
      </c>
      <c r="AB156" t="str">
        <f t="shared" si="48"/>
        <v>7-9 Years</v>
      </c>
      <c r="AC156">
        <v>32</v>
      </c>
      <c r="AD156">
        <v>8</v>
      </c>
      <c r="AE156">
        <v>3</v>
      </c>
      <c r="AF156">
        <v>2</v>
      </c>
      <c r="AG156">
        <v>3</v>
      </c>
      <c r="AH156">
        <v>4</v>
      </c>
      <c r="AI156" t="s">
        <v>41</v>
      </c>
      <c r="AJ156">
        <v>3</v>
      </c>
      <c r="AK156">
        <v>4</v>
      </c>
      <c r="AL156">
        <v>9</v>
      </c>
      <c r="AM156">
        <v>3</v>
      </c>
      <c r="AN156">
        <v>9</v>
      </c>
      <c r="AO156">
        <v>8</v>
      </c>
      <c r="AP156">
        <v>7</v>
      </c>
      <c r="AQ156" s="1">
        <v>8998</v>
      </c>
      <c r="AR156">
        <v>1</v>
      </c>
      <c r="AS156">
        <v>3</v>
      </c>
      <c r="AT156">
        <v>43</v>
      </c>
      <c r="AU156">
        <v>15589</v>
      </c>
      <c r="AV156">
        <v>80</v>
      </c>
      <c r="AW156">
        <v>0</v>
      </c>
    </row>
    <row r="157" spans="1:49" x14ac:dyDescent="0.55000000000000004">
      <c r="A157">
        <v>208</v>
      </c>
      <c r="B157" t="str">
        <f>IF(AC157&gt;50,"51+ Years",IF(AC157&gt;40,"41-50 Years",IF(AC157&gt;30,"31-40 Years",IF(AC157&gt;20,"21-30 Years","18-20 Years"))))</f>
        <v>21-30 Years</v>
      </c>
      <c r="C157" t="s">
        <v>42</v>
      </c>
      <c r="D157" t="s">
        <v>54</v>
      </c>
      <c r="E157" t="s">
        <v>44</v>
      </c>
      <c r="F157" t="str">
        <f t="shared" si="35"/>
        <v>1-6 Miles</v>
      </c>
      <c r="G157" t="str">
        <f t="shared" si="36"/>
        <v>Below College</v>
      </c>
      <c r="H157" t="s">
        <v>59</v>
      </c>
      <c r="I157" t="str">
        <f t="shared" si="37"/>
        <v>Very High</v>
      </c>
      <c r="J157" t="s">
        <v>45</v>
      </c>
      <c r="K157" t="str">
        <f t="shared" si="38"/>
        <v>High</v>
      </c>
      <c r="L157">
        <v>2</v>
      </c>
      <c r="M157" t="s">
        <v>52</v>
      </c>
      <c r="N157" t="str">
        <f t="shared" si="39"/>
        <v>High</v>
      </c>
      <c r="O157" t="s">
        <v>47</v>
      </c>
      <c r="P157" s="4" t="str">
        <f t="shared" si="40"/>
        <v>5K-8K</v>
      </c>
      <c r="Q157">
        <v>1</v>
      </c>
      <c r="R157" t="s">
        <v>42</v>
      </c>
      <c r="S157" s="1">
        <v>13</v>
      </c>
      <c r="T157" t="str">
        <f t="shared" si="41"/>
        <v>Excellent</v>
      </c>
      <c r="U157" t="str">
        <f t="shared" si="42"/>
        <v>Low</v>
      </c>
      <c r="V157" t="str">
        <f t="shared" si="43"/>
        <v>9-16 Years</v>
      </c>
      <c r="W157">
        <v>1</v>
      </c>
      <c r="X157" t="str">
        <f t="shared" si="44"/>
        <v>Excellent</v>
      </c>
      <c r="Y157" t="str">
        <f t="shared" si="45"/>
        <v>9-16 Years</v>
      </c>
      <c r="Z157" t="str">
        <f t="shared" si="46"/>
        <v>7-9 Years</v>
      </c>
      <c r="AA157" t="str">
        <f t="shared" si="47"/>
        <v>0-3 Years</v>
      </c>
      <c r="AB157" t="str">
        <f t="shared" si="48"/>
        <v>7-9 Years</v>
      </c>
      <c r="AC157">
        <v>29</v>
      </c>
      <c r="AD157">
        <v>1</v>
      </c>
      <c r="AE157">
        <v>1</v>
      </c>
      <c r="AF157">
        <v>4</v>
      </c>
      <c r="AG157">
        <v>3</v>
      </c>
      <c r="AH157">
        <v>3</v>
      </c>
      <c r="AI157" t="s">
        <v>41</v>
      </c>
      <c r="AJ157">
        <v>3</v>
      </c>
      <c r="AK157">
        <v>1</v>
      </c>
      <c r="AL157">
        <v>10</v>
      </c>
      <c r="AM157">
        <v>3</v>
      </c>
      <c r="AN157">
        <v>10</v>
      </c>
      <c r="AO157">
        <v>7</v>
      </c>
      <c r="AP157">
        <v>9</v>
      </c>
      <c r="AQ157" s="1">
        <v>4319</v>
      </c>
      <c r="AR157">
        <v>1</v>
      </c>
      <c r="AS157">
        <v>0</v>
      </c>
      <c r="AT157">
        <v>41</v>
      </c>
      <c r="AU157">
        <v>26283</v>
      </c>
      <c r="AV157">
        <v>80</v>
      </c>
      <c r="AW157">
        <v>1</v>
      </c>
    </row>
    <row r="158" spans="1:49" x14ac:dyDescent="0.55000000000000004">
      <c r="A158">
        <v>211</v>
      </c>
      <c r="B158" t="str">
        <f>IF(AC158&gt;50,"51-60 Years",IF(AC158&gt;40,"41-50 Years",IF(AC158&gt;30,"31-40 Years",IF(AC158&gt;20,"21-30 Years","18-20 Years"))))</f>
        <v>51-60 Years</v>
      </c>
      <c r="C158" t="s">
        <v>42</v>
      </c>
      <c r="D158" t="s">
        <v>35</v>
      </c>
      <c r="E158" t="s">
        <v>44</v>
      </c>
      <c r="F158" t="str">
        <f t="shared" si="35"/>
        <v>7-12 Miles</v>
      </c>
      <c r="G158" t="str">
        <f t="shared" si="36"/>
        <v>Master</v>
      </c>
      <c r="H158" t="s">
        <v>50</v>
      </c>
      <c r="I158" t="str">
        <f t="shared" si="37"/>
        <v>Medium</v>
      </c>
      <c r="J158" t="s">
        <v>45</v>
      </c>
      <c r="K158" t="str">
        <f t="shared" si="38"/>
        <v>Medium</v>
      </c>
      <c r="L158">
        <v>2</v>
      </c>
      <c r="M158" t="s">
        <v>52</v>
      </c>
      <c r="N158" t="str">
        <f t="shared" si="39"/>
        <v>High</v>
      </c>
      <c r="O158" t="s">
        <v>47</v>
      </c>
      <c r="P158" s="4" t="str">
        <f t="shared" si="40"/>
        <v>5K-8K</v>
      </c>
      <c r="Q158">
        <v>2</v>
      </c>
      <c r="R158" t="s">
        <v>42</v>
      </c>
      <c r="S158" s="1">
        <v>17</v>
      </c>
      <c r="T158" t="str">
        <f t="shared" si="41"/>
        <v>Excellent</v>
      </c>
      <c r="U158" t="str">
        <f t="shared" si="42"/>
        <v>High</v>
      </c>
      <c r="V158" t="str">
        <f t="shared" si="43"/>
        <v>9-16 Years</v>
      </c>
      <c r="W158">
        <v>2</v>
      </c>
      <c r="X158" t="str">
        <f t="shared" si="44"/>
        <v>Excellent</v>
      </c>
      <c r="Y158" t="str">
        <f t="shared" si="45"/>
        <v>0-8 Years</v>
      </c>
      <c r="Z158" t="str">
        <f t="shared" si="46"/>
        <v>0-3 Years</v>
      </c>
      <c r="AA158" t="str">
        <f t="shared" si="47"/>
        <v>0-3 Years</v>
      </c>
      <c r="AB158" t="str">
        <f t="shared" si="48"/>
        <v>0-3 Years</v>
      </c>
      <c r="AC158">
        <v>51</v>
      </c>
      <c r="AD158">
        <v>7</v>
      </c>
      <c r="AE158">
        <v>4</v>
      </c>
      <c r="AF158">
        <v>2</v>
      </c>
      <c r="AG158">
        <v>2</v>
      </c>
      <c r="AH158">
        <v>3</v>
      </c>
      <c r="AI158" t="s">
        <v>41</v>
      </c>
      <c r="AJ158">
        <v>3</v>
      </c>
      <c r="AK158">
        <v>3</v>
      </c>
      <c r="AL158">
        <v>10</v>
      </c>
      <c r="AM158">
        <v>3</v>
      </c>
      <c r="AN158">
        <v>1</v>
      </c>
      <c r="AO158">
        <v>0</v>
      </c>
      <c r="AP158">
        <v>0</v>
      </c>
      <c r="AQ158" s="1">
        <v>6132</v>
      </c>
      <c r="AR158">
        <v>1</v>
      </c>
      <c r="AS158">
        <v>0</v>
      </c>
      <c r="AT158">
        <v>34</v>
      </c>
      <c r="AU158">
        <v>13983</v>
      </c>
      <c r="AV158">
        <v>80</v>
      </c>
      <c r="AW158">
        <v>0</v>
      </c>
    </row>
    <row r="159" spans="1:49" x14ac:dyDescent="0.55000000000000004">
      <c r="A159">
        <v>214</v>
      </c>
      <c r="B159" t="str">
        <f>IF(AC159&gt;50,"51-60 Years",IF(AC159&gt;40,"41-50 Years",IF(AC159&gt;30,"31-40 Years",IF(AC159&gt;20,"21-30 Years","18-20 Years"))))</f>
        <v>51-60 Years</v>
      </c>
      <c r="C159" t="s">
        <v>42</v>
      </c>
      <c r="D159" t="s">
        <v>35</v>
      </c>
      <c r="E159" t="s">
        <v>44</v>
      </c>
      <c r="F159" t="str">
        <f t="shared" si="35"/>
        <v>7-12 Miles</v>
      </c>
      <c r="G159" t="str">
        <f t="shared" si="36"/>
        <v>Bachelor</v>
      </c>
      <c r="H159" t="s">
        <v>50</v>
      </c>
      <c r="I159" t="str">
        <f t="shared" si="37"/>
        <v>Medium</v>
      </c>
      <c r="J159" t="s">
        <v>38</v>
      </c>
      <c r="K159" t="str">
        <f t="shared" si="38"/>
        <v>Medium</v>
      </c>
      <c r="L159">
        <v>1</v>
      </c>
      <c r="M159" t="s">
        <v>46</v>
      </c>
      <c r="N159" t="str">
        <f t="shared" si="39"/>
        <v>Medium</v>
      </c>
      <c r="O159" t="s">
        <v>47</v>
      </c>
      <c r="P159" s="4" t="str">
        <f t="shared" si="40"/>
        <v>1K-4K</v>
      </c>
      <c r="Q159">
        <v>4</v>
      </c>
      <c r="R159" t="s">
        <v>34</v>
      </c>
      <c r="S159" s="1">
        <v>20</v>
      </c>
      <c r="T159" t="str">
        <f t="shared" si="41"/>
        <v>Outstanding</v>
      </c>
      <c r="U159" t="str">
        <f t="shared" si="42"/>
        <v>Medium</v>
      </c>
      <c r="V159" t="str">
        <f t="shared" si="43"/>
        <v>9-16 Years</v>
      </c>
      <c r="W159">
        <v>3</v>
      </c>
      <c r="X159" t="str">
        <f t="shared" si="44"/>
        <v>Good</v>
      </c>
      <c r="Y159" t="str">
        <f t="shared" si="45"/>
        <v>0-8 Years</v>
      </c>
      <c r="Z159" t="str">
        <f t="shared" si="46"/>
        <v>0-3 Years</v>
      </c>
      <c r="AA159" t="str">
        <f t="shared" si="47"/>
        <v>0-3 Years</v>
      </c>
      <c r="AB159" t="str">
        <f t="shared" si="48"/>
        <v>0-3 Years</v>
      </c>
      <c r="AC159">
        <v>58</v>
      </c>
      <c r="AD159">
        <v>9</v>
      </c>
      <c r="AE159">
        <v>3</v>
      </c>
      <c r="AF159">
        <v>2</v>
      </c>
      <c r="AG159">
        <v>2</v>
      </c>
      <c r="AH159">
        <v>2</v>
      </c>
      <c r="AI159" t="s">
        <v>41</v>
      </c>
      <c r="AJ159">
        <v>4</v>
      </c>
      <c r="AK159">
        <v>2</v>
      </c>
      <c r="AL159">
        <v>9</v>
      </c>
      <c r="AM159">
        <v>2</v>
      </c>
      <c r="AN159">
        <v>1</v>
      </c>
      <c r="AO159">
        <v>0</v>
      </c>
      <c r="AP159">
        <v>0</v>
      </c>
      <c r="AQ159" s="1">
        <v>3346</v>
      </c>
      <c r="AR159">
        <v>1</v>
      </c>
      <c r="AS159">
        <v>0</v>
      </c>
      <c r="AT159">
        <v>75</v>
      </c>
      <c r="AU159">
        <v>11873</v>
      </c>
      <c r="AV159">
        <v>80</v>
      </c>
      <c r="AW159">
        <v>1</v>
      </c>
    </row>
    <row r="160" spans="1:49" x14ac:dyDescent="0.55000000000000004">
      <c r="A160">
        <v>215</v>
      </c>
      <c r="B160" t="str">
        <f>IF(AC160&gt;50,"51+ Years",IF(AC160&gt;40,"41-50 Years",IF(AC160&gt;30,"31-40 Years",IF(AC160&gt;20,"21-30 Years","18-20 Years"))))</f>
        <v>31-40 Years</v>
      </c>
      <c r="C160" t="s">
        <v>42</v>
      </c>
      <c r="D160" t="s">
        <v>35</v>
      </c>
      <c r="E160" t="s">
        <v>36</v>
      </c>
      <c r="F160" t="str">
        <f t="shared" si="35"/>
        <v>1-6 Miles</v>
      </c>
      <c r="G160" t="str">
        <f t="shared" si="36"/>
        <v>Master</v>
      </c>
      <c r="H160" t="s">
        <v>58</v>
      </c>
      <c r="I160" t="str">
        <f t="shared" si="37"/>
        <v>High</v>
      </c>
      <c r="J160" t="s">
        <v>45</v>
      </c>
      <c r="K160" t="str">
        <f t="shared" si="38"/>
        <v>Medium</v>
      </c>
      <c r="L160">
        <v>3</v>
      </c>
      <c r="M160" t="s">
        <v>39</v>
      </c>
      <c r="N160" t="str">
        <f t="shared" si="39"/>
        <v>Very High</v>
      </c>
      <c r="O160" t="s">
        <v>47</v>
      </c>
      <c r="P160" s="4" t="str">
        <f t="shared" si="40"/>
        <v>9K-12K</v>
      </c>
      <c r="Q160">
        <v>7</v>
      </c>
      <c r="R160" t="s">
        <v>42</v>
      </c>
      <c r="S160" s="1">
        <v>11</v>
      </c>
      <c r="T160" t="str">
        <f t="shared" si="41"/>
        <v>Excellent</v>
      </c>
      <c r="U160" t="str">
        <f t="shared" si="42"/>
        <v>Low</v>
      </c>
      <c r="V160" t="str">
        <f t="shared" si="43"/>
        <v>9-16 Years</v>
      </c>
      <c r="W160">
        <v>2</v>
      </c>
      <c r="X160" t="str">
        <f t="shared" si="44"/>
        <v>Good</v>
      </c>
      <c r="Y160" t="str">
        <f t="shared" si="45"/>
        <v>9-16 Years</v>
      </c>
      <c r="Z160" t="str">
        <f t="shared" si="46"/>
        <v>10-12 Years</v>
      </c>
      <c r="AA160" t="str">
        <f t="shared" si="47"/>
        <v>0-3 Years</v>
      </c>
      <c r="AB160" t="str">
        <f t="shared" si="48"/>
        <v>10-12 Years</v>
      </c>
      <c r="AC160">
        <v>40</v>
      </c>
      <c r="AD160">
        <v>4</v>
      </c>
      <c r="AE160">
        <v>4</v>
      </c>
      <c r="AF160">
        <v>3</v>
      </c>
      <c r="AG160">
        <v>2</v>
      </c>
      <c r="AH160">
        <v>4</v>
      </c>
      <c r="AI160" t="s">
        <v>41</v>
      </c>
      <c r="AJ160">
        <v>3</v>
      </c>
      <c r="AK160">
        <v>1</v>
      </c>
      <c r="AL160">
        <v>15</v>
      </c>
      <c r="AM160">
        <v>2</v>
      </c>
      <c r="AN160">
        <v>12</v>
      </c>
      <c r="AO160">
        <v>11</v>
      </c>
      <c r="AP160">
        <v>11</v>
      </c>
      <c r="AQ160" s="1">
        <v>10855</v>
      </c>
      <c r="AR160">
        <v>1</v>
      </c>
      <c r="AS160">
        <v>2</v>
      </c>
      <c r="AT160">
        <v>67</v>
      </c>
      <c r="AU160">
        <v>8552</v>
      </c>
      <c r="AV160">
        <v>80</v>
      </c>
      <c r="AW160">
        <v>1</v>
      </c>
    </row>
    <row r="161" spans="1:49" x14ac:dyDescent="0.55000000000000004">
      <c r="A161">
        <v>216</v>
      </c>
      <c r="B161" t="str">
        <f>IF(AC161&gt;50,"51+ Years",IF(AC161&gt;40,"41-50 Years",IF(AC161&gt;30,"31-40 Years",IF(AC161&gt;20,"21-30 Years","18-20 Years"))))</f>
        <v>31-40 Years</v>
      </c>
      <c r="C161" t="s">
        <v>42</v>
      </c>
      <c r="D161" t="s">
        <v>43</v>
      </c>
      <c r="E161" t="s">
        <v>36</v>
      </c>
      <c r="F161" t="str">
        <f t="shared" si="35"/>
        <v>1-6 Miles</v>
      </c>
      <c r="G161" t="str">
        <f t="shared" si="36"/>
        <v>Master</v>
      </c>
      <c r="H161" t="s">
        <v>58</v>
      </c>
      <c r="I161" t="str">
        <f t="shared" si="37"/>
        <v>High</v>
      </c>
      <c r="J161" t="s">
        <v>38</v>
      </c>
      <c r="K161" t="str">
        <f t="shared" si="38"/>
        <v>High</v>
      </c>
      <c r="L161">
        <v>1</v>
      </c>
      <c r="M161" t="s">
        <v>56</v>
      </c>
      <c r="N161" t="str">
        <f t="shared" si="39"/>
        <v>High</v>
      </c>
      <c r="O161" t="s">
        <v>47</v>
      </c>
      <c r="P161" s="4" t="str">
        <f t="shared" si="40"/>
        <v>1K-4K</v>
      </c>
      <c r="Q161">
        <v>6</v>
      </c>
      <c r="R161" t="s">
        <v>42</v>
      </c>
      <c r="S161" s="1">
        <v>18</v>
      </c>
      <c r="T161" t="str">
        <f t="shared" si="41"/>
        <v>Excellent</v>
      </c>
      <c r="U161" t="str">
        <f t="shared" si="42"/>
        <v>Very High</v>
      </c>
      <c r="V161" t="str">
        <f t="shared" si="43"/>
        <v>0-8 Years</v>
      </c>
      <c r="W161">
        <v>3</v>
      </c>
      <c r="X161" t="str">
        <f t="shared" si="44"/>
        <v>Excellent</v>
      </c>
      <c r="Y161" t="str">
        <f t="shared" si="45"/>
        <v>0-8 Years</v>
      </c>
      <c r="Z161" t="str">
        <f t="shared" si="46"/>
        <v>0-3 Years</v>
      </c>
      <c r="AA161" t="str">
        <f t="shared" si="47"/>
        <v>0-3 Years</v>
      </c>
      <c r="AB161" t="str">
        <f t="shared" si="48"/>
        <v>0-3 Years</v>
      </c>
      <c r="AC161">
        <v>34</v>
      </c>
      <c r="AD161">
        <v>2</v>
      </c>
      <c r="AE161">
        <v>4</v>
      </c>
      <c r="AF161">
        <v>3</v>
      </c>
      <c r="AG161">
        <v>3</v>
      </c>
      <c r="AH161">
        <v>3</v>
      </c>
      <c r="AI161" t="s">
        <v>41</v>
      </c>
      <c r="AJ161">
        <v>3</v>
      </c>
      <c r="AK161">
        <v>4</v>
      </c>
      <c r="AL161">
        <v>6</v>
      </c>
      <c r="AM161">
        <v>3</v>
      </c>
      <c r="AN161">
        <v>4</v>
      </c>
      <c r="AO161">
        <v>3</v>
      </c>
      <c r="AP161">
        <v>2</v>
      </c>
      <c r="AQ161" s="1">
        <v>2231</v>
      </c>
      <c r="AR161">
        <v>1</v>
      </c>
      <c r="AS161">
        <v>1</v>
      </c>
      <c r="AT161">
        <v>75</v>
      </c>
      <c r="AU161">
        <v>11314</v>
      </c>
      <c r="AV161">
        <v>80</v>
      </c>
      <c r="AW161">
        <v>1</v>
      </c>
    </row>
    <row r="162" spans="1:49" x14ac:dyDescent="0.55000000000000004">
      <c r="A162">
        <v>217</v>
      </c>
      <c r="B162" t="str">
        <f>IF(AC162&gt;50,"51+ Years",IF(AC162&gt;40,"41-50 Years",IF(AC162&gt;30,"31-40 Years",IF(AC162&gt;20,"21-30 Years","18-20 Years"))))</f>
        <v>21-30 Years</v>
      </c>
      <c r="C162" t="s">
        <v>42</v>
      </c>
      <c r="D162" t="s">
        <v>35</v>
      </c>
      <c r="E162" t="s">
        <v>44</v>
      </c>
      <c r="F162" t="str">
        <f t="shared" si="35"/>
        <v>19-24 Miles</v>
      </c>
      <c r="G162" t="str">
        <f t="shared" si="36"/>
        <v>Below College</v>
      </c>
      <c r="H162" t="s">
        <v>50</v>
      </c>
      <c r="I162" t="str">
        <f t="shared" si="37"/>
        <v>High</v>
      </c>
      <c r="J162" t="s">
        <v>45</v>
      </c>
      <c r="K162" t="str">
        <f t="shared" si="38"/>
        <v>High</v>
      </c>
      <c r="L162">
        <v>1</v>
      </c>
      <c r="M162" t="s">
        <v>46</v>
      </c>
      <c r="N162" t="str">
        <f t="shared" si="39"/>
        <v>Very High</v>
      </c>
      <c r="O162" t="s">
        <v>47</v>
      </c>
      <c r="P162" s="4" t="str">
        <f t="shared" si="40"/>
        <v>1K-4K</v>
      </c>
      <c r="Q162">
        <v>1</v>
      </c>
      <c r="R162" t="s">
        <v>42</v>
      </c>
      <c r="S162" s="1">
        <v>24</v>
      </c>
      <c r="T162" t="str">
        <f t="shared" si="41"/>
        <v>Outstanding</v>
      </c>
      <c r="U162" t="str">
        <f t="shared" si="42"/>
        <v>Low</v>
      </c>
      <c r="V162" t="str">
        <f t="shared" si="43"/>
        <v>0-8 Years</v>
      </c>
      <c r="W162">
        <v>6</v>
      </c>
      <c r="X162" t="str">
        <f t="shared" si="44"/>
        <v>Excellent</v>
      </c>
      <c r="Y162" t="str">
        <f t="shared" si="45"/>
        <v>0-8 Years</v>
      </c>
      <c r="Z162" t="str">
        <f t="shared" si="46"/>
        <v>0-3 Years</v>
      </c>
      <c r="AA162" t="str">
        <f t="shared" si="47"/>
        <v>0-3 Years</v>
      </c>
      <c r="AB162" t="str">
        <f t="shared" si="48"/>
        <v>0-3 Years</v>
      </c>
      <c r="AC162">
        <v>22</v>
      </c>
      <c r="AD162">
        <v>19</v>
      </c>
      <c r="AE162">
        <v>1</v>
      </c>
      <c r="AF162">
        <v>3</v>
      </c>
      <c r="AG162">
        <v>3</v>
      </c>
      <c r="AH162">
        <v>4</v>
      </c>
      <c r="AI162" t="s">
        <v>41</v>
      </c>
      <c r="AJ162">
        <v>4</v>
      </c>
      <c r="AK162">
        <v>1</v>
      </c>
      <c r="AL162">
        <v>2</v>
      </c>
      <c r="AM162">
        <v>3</v>
      </c>
      <c r="AN162">
        <v>2</v>
      </c>
      <c r="AO162">
        <v>2</v>
      </c>
      <c r="AP162">
        <v>2</v>
      </c>
      <c r="AQ162" s="1">
        <v>2323</v>
      </c>
      <c r="AR162">
        <v>1</v>
      </c>
      <c r="AS162">
        <v>2</v>
      </c>
      <c r="AT162">
        <v>80</v>
      </c>
      <c r="AU162">
        <v>11992</v>
      </c>
      <c r="AV162">
        <v>80</v>
      </c>
      <c r="AW162">
        <v>2</v>
      </c>
    </row>
    <row r="163" spans="1:49" x14ac:dyDescent="0.55000000000000004">
      <c r="A163">
        <v>218</v>
      </c>
      <c r="B163" t="str">
        <f>IF(AC163&gt;50,"51+ Years",IF(AC163&gt;40,"41-50 Years",IF(AC163&gt;30,"31-40 Years",IF(AC163&gt;20,"21-30 Years","18-20 Years"))))</f>
        <v>21-30 Years</v>
      </c>
      <c r="C163" t="s">
        <v>42</v>
      </c>
      <c r="D163" t="s">
        <v>54</v>
      </c>
      <c r="E163" t="s">
        <v>44</v>
      </c>
      <c r="F163" t="str">
        <f t="shared" si="35"/>
        <v>7-12 Miles</v>
      </c>
      <c r="G163" t="str">
        <f t="shared" si="36"/>
        <v>Bachelor</v>
      </c>
      <c r="H163" t="s">
        <v>50</v>
      </c>
      <c r="I163" t="str">
        <f t="shared" si="37"/>
        <v>Very High</v>
      </c>
      <c r="J163" t="s">
        <v>45</v>
      </c>
      <c r="K163" t="str">
        <f t="shared" si="38"/>
        <v>High</v>
      </c>
      <c r="L163">
        <v>1</v>
      </c>
      <c r="M163" t="s">
        <v>46</v>
      </c>
      <c r="N163" t="str">
        <f t="shared" si="39"/>
        <v>Medium</v>
      </c>
      <c r="O163" t="s">
        <v>51</v>
      </c>
      <c r="P163" s="4" t="str">
        <f t="shared" si="40"/>
        <v>1K-4K</v>
      </c>
      <c r="Q163">
        <v>6</v>
      </c>
      <c r="R163" t="s">
        <v>42</v>
      </c>
      <c r="S163" s="1">
        <v>18</v>
      </c>
      <c r="T163" t="str">
        <f t="shared" si="41"/>
        <v>Excellent</v>
      </c>
      <c r="U163" t="str">
        <f t="shared" si="42"/>
        <v>Very High</v>
      </c>
      <c r="V163" t="str">
        <f t="shared" si="43"/>
        <v>0-8 Years</v>
      </c>
      <c r="W163">
        <v>1</v>
      </c>
      <c r="X163" t="str">
        <f t="shared" si="44"/>
        <v>Bad</v>
      </c>
      <c r="Y163" t="str">
        <f t="shared" si="45"/>
        <v>0-8 Years</v>
      </c>
      <c r="Z163" t="str">
        <f t="shared" si="46"/>
        <v>0-3 Years</v>
      </c>
      <c r="AA163" t="str">
        <f t="shared" si="47"/>
        <v>0-3 Years</v>
      </c>
      <c r="AB163" t="str">
        <f t="shared" si="48"/>
        <v>0-3 Years</v>
      </c>
      <c r="AC163">
        <v>27</v>
      </c>
      <c r="AD163">
        <v>9</v>
      </c>
      <c r="AE163">
        <v>3</v>
      </c>
      <c r="AF163">
        <v>4</v>
      </c>
      <c r="AG163">
        <v>3</v>
      </c>
      <c r="AH163">
        <v>2</v>
      </c>
      <c r="AI163" t="s">
        <v>41</v>
      </c>
      <c r="AJ163">
        <v>3</v>
      </c>
      <c r="AK163">
        <v>4</v>
      </c>
      <c r="AL163">
        <v>6</v>
      </c>
      <c r="AM163">
        <v>1</v>
      </c>
      <c r="AN163">
        <v>2</v>
      </c>
      <c r="AO163">
        <v>2</v>
      </c>
      <c r="AP163">
        <v>2</v>
      </c>
      <c r="AQ163" s="1">
        <v>2024</v>
      </c>
      <c r="AR163">
        <v>1</v>
      </c>
      <c r="AS163">
        <v>2</v>
      </c>
      <c r="AT163">
        <v>57</v>
      </c>
      <c r="AU163">
        <v>5970</v>
      </c>
      <c r="AV163">
        <v>80</v>
      </c>
      <c r="AW163">
        <v>1</v>
      </c>
    </row>
    <row r="164" spans="1:49" x14ac:dyDescent="0.55000000000000004">
      <c r="A164">
        <v>221</v>
      </c>
      <c r="B164" t="str">
        <f>IF(AC164&gt;50,"51+ Years",IF(AC164&gt;40,"41-50 Years",IF(AC164&gt;30,"31-40 Years",IF(AC164&gt;20,"21-30 Years","18-20 Years"))))</f>
        <v>21-30 Years</v>
      </c>
      <c r="C164" t="s">
        <v>42</v>
      </c>
      <c r="D164" t="s">
        <v>35</v>
      </c>
      <c r="E164" t="s">
        <v>44</v>
      </c>
      <c r="F164" t="str">
        <f t="shared" si="35"/>
        <v>19-24 Miles</v>
      </c>
      <c r="G164" t="str">
        <f t="shared" si="36"/>
        <v>Bachelor</v>
      </c>
      <c r="H164" t="s">
        <v>50</v>
      </c>
      <c r="I164" t="str">
        <f t="shared" si="37"/>
        <v>High</v>
      </c>
      <c r="J164" t="s">
        <v>45</v>
      </c>
      <c r="K164" t="str">
        <f t="shared" si="38"/>
        <v>High</v>
      </c>
      <c r="L164">
        <v>1</v>
      </c>
      <c r="M164" t="s">
        <v>46</v>
      </c>
      <c r="N164" t="str">
        <f t="shared" si="39"/>
        <v>Very High</v>
      </c>
      <c r="O164" t="s">
        <v>47</v>
      </c>
      <c r="P164" s="4" t="str">
        <f t="shared" si="40"/>
        <v>1K-4K</v>
      </c>
      <c r="Q164">
        <v>1</v>
      </c>
      <c r="R164" t="s">
        <v>42</v>
      </c>
      <c r="S164" s="1">
        <v>11</v>
      </c>
      <c r="T164" t="str">
        <f t="shared" si="41"/>
        <v>Excellent</v>
      </c>
      <c r="U164" t="str">
        <f t="shared" si="42"/>
        <v>High</v>
      </c>
      <c r="V164" t="str">
        <f t="shared" si="43"/>
        <v>0-8 Years</v>
      </c>
      <c r="W164">
        <v>2</v>
      </c>
      <c r="X164" t="str">
        <f t="shared" si="44"/>
        <v>Bad</v>
      </c>
      <c r="Y164" t="str">
        <f t="shared" si="45"/>
        <v>0-8 Years</v>
      </c>
      <c r="Z164" t="str">
        <f t="shared" si="46"/>
        <v>0-3 Years</v>
      </c>
      <c r="AA164" t="str">
        <f t="shared" si="47"/>
        <v>0-3 Years</v>
      </c>
      <c r="AB164" t="str">
        <f t="shared" si="48"/>
        <v>0-3 Years</v>
      </c>
      <c r="AC164">
        <v>28</v>
      </c>
      <c r="AD164">
        <v>21</v>
      </c>
      <c r="AE164">
        <v>3</v>
      </c>
      <c r="AF164">
        <v>3</v>
      </c>
      <c r="AG164">
        <v>3</v>
      </c>
      <c r="AH164">
        <v>4</v>
      </c>
      <c r="AI164" t="s">
        <v>41</v>
      </c>
      <c r="AJ164">
        <v>3</v>
      </c>
      <c r="AK164">
        <v>3</v>
      </c>
      <c r="AL164">
        <v>5</v>
      </c>
      <c r="AM164">
        <v>1</v>
      </c>
      <c r="AN164">
        <v>5</v>
      </c>
      <c r="AO164">
        <v>2</v>
      </c>
      <c r="AP164">
        <v>2</v>
      </c>
      <c r="AQ164" s="1">
        <v>2713</v>
      </c>
      <c r="AR164">
        <v>1</v>
      </c>
      <c r="AS164">
        <v>0</v>
      </c>
      <c r="AT164">
        <v>42</v>
      </c>
      <c r="AU164">
        <v>6672</v>
      </c>
      <c r="AV164">
        <v>80</v>
      </c>
      <c r="AW164">
        <v>1</v>
      </c>
    </row>
    <row r="165" spans="1:49" x14ac:dyDescent="0.55000000000000004">
      <c r="A165">
        <v>223</v>
      </c>
      <c r="B165" t="str">
        <f>IF(AC165&gt;50,"51-60 Years",IF(AC165&gt;40,"41-50 Years",IF(AC165&gt;30,"31-40 Years",IF(AC165&gt;20,"21-30 Years","18-20 Years"))))</f>
        <v>51-60 Years</v>
      </c>
      <c r="C165" t="s">
        <v>42</v>
      </c>
      <c r="D165" t="s">
        <v>35</v>
      </c>
      <c r="E165" t="s">
        <v>44</v>
      </c>
      <c r="F165" t="str">
        <f t="shared" si="35"/>
        <v>19-24 Miles</v>
      </c>
      <c r="G165" t="str">
        <f t="shared" si="36"/>
        <v>College</v>
      </c>
      <c r="H165" t="s">
        <v>37</v>
      </c>
      <c r="I165" t="str">
        <f t="shared" si="37"/>
        <v>High</v>
      </c>
      <c r="J165" t="s">
        <v>45</v>
      </c>
      <c r="K165" t="str">
        <f t="shared" si="38"/>
        <v>Very High</v>
      </c>
      <c r="L165">
        <v>3</v>
      </c>
      <c r="M165" t="s">
        <v>53</v>
      </c>
      <c r="N165" t="str">
        <f t="shared" si="39"/>
        <v>Very High</v>
      </c>
      <c r="O165" t="s">
        <v>51</v>
      </c>
      <c r="P165" s="4" t="str">
        <f t="shared" si="40"/>
        <v>9K-12K</v>
      </c>
      <c r="Q165">
        <v>3</v>
      </c>
      <c r="R165" t="s">
        <v>34</v>
      </c>
      <c r="S165" s="1">
        <v>16</v>
      </c>
      <c r="T165" t="str">
        <f t="shared" si="41"/>
        <v>Excellent</v>
      </c>
      <c r="U165" t="str">
        <f t="shared" si="42"/>
        <v>Medium</v>
      </c>
      <c r="V165" t="str">
        <f t="shared" si="43"/>
        <v>9-16 Years</v>
      </c>
      <c r="W165">
        <v>2</v>
      </c>
      <c r="X165" t="str">
        <f t="shared" si="44"/>
        <v>Bad</v>
      </c>
      <c r="Y165" t="str">
        <f t="shared" si="45"/>
        <v>0-8 Years</v>
      </c>
      <c r="Z165" t="str">
        <f t="shared" si="46"/>
        <v>0-3 Years</v>
      </c>
      <c r="AA165" t="str">
        <f t="shared" si="47"/>
        <v>0-3 Years</v>
      </c>
      <c r="AB165" t="str">
        <f t="shared" si="48"/>
        <v>4-6 Years</v>
      </c>
      <c r="AC165">
        <v>57</v>
      </c>
      <c r="AD165">
        <v>24</v>
      </c>
      <c r="AE165">
        <v>2</v>
      </c>
      <c r="AF165">
        <v>3</v>
      </c>
      <c r="AG165">
        <v>4</v>
      </c>
      <c r="AH165">
        <v>4</v>
      </c>
      <c r="AI165" t="s">
        <v>41</v>
      </c>
      <c r="AJ165">
        <v>3</v>
      </c>
      <c r="AK165">
        <v>2</v>
      </c>
      <c r="AL165">
        <v>12</v>
      </c>
      <c r="AM165">
        <v>1</v>
      </c>
      <c r="AN165">
        <v>5</v>
      </c>
      <c r="AO165">
        <v>3</v>
      </c>
      <c r="AP165">
        <v>4</v>
      </c>
      <c r="AQ165" s="1">
        <v>9439</v>
      </c>
      <c r="AR165">
        <v>1</v>
      </c>
      <c r="AS165">
        <v>1</v>
      </c>
      <c r="AT165">
        <v>83</v>
      </c>
      <c r="AU165">
        <v>23402</v>
      </c>
      <c r="AV165">
        <v>80</v>
      </c>
      <c r="AW165">
        <v>1</v>
      </c>
    </row>
    <row r="166" spans="1:49" x14ac:dyDescent="0.55000000000000004">
      <c r="A166">
        <v>224</v>
      </c>
      <c r="B166" t="str">
        <f t="shared" ref="B166:B176" si="50">IF(AC166&gt;50,"51+ Years",IF(AC166&gt;40,"41-50 Years",IF(AC166&gt;30,"31-40 Years",IF(AC166&gt;20,"21-30 Years","18-20 Years"))))</f>
        <v>21-30 Years</v>
      </c>
      <c r="C166" t="s">
        <v>42</v>
      </c>
      <c r="D166" t="s">
        <v>54</v>
      </c>
      <c r="E166" t="s">
        <v>44</v>
      </c>
      <c r="F166" t="str">
        <f t="shared" si="35"/>
        <v>1-6 Miles</v>
      </c>
      <c r="G166" t="str">
        <f t="shared" si="36"/>
        <v>Bachelor</v>
      </c>
      <c r="H166" t="s">
        <v>50</v>
      </c>
      <c r="I166" t="str">
        <f t="shared" si="37"/>
        <v>High</v>
      </c>
      <c r="J166" t="s">
        <v>45</v>
      </c>
      <c r="K166" t="str">
        <f t="shared" si="38"/>
        <v>Medium</v>
      </c>
      <c r="L166">
        <v>1</v>
      </c>
      <c r="M166" t="s">
        <v>46</v>
      </c>
      <c r="N166" t="str">
        <f t="shared" si="39"/>
        <v>High</v>
      </c>
      <c r="O166" t="s">
        <v>51</v>
      </c>
      <c r="P166" s="4" t="str">
        <f t="shared" si="40"/>
        <v>1K-4K</v>
      </c>
      <c r="Q166">
        <v>1</v>
      </c>
      <c r="R166" t="s">
        <v>34</v>
      </c>
      <c r="S166" s="1">
        <v>15</v>
      </c>
      <c r="T166" t="str">
        <f t="shared" si="41"/>
        <v>Excellent</v>
      </c>
      <c r="U166" t="str">
        <f t="shared" si="42"/>
        <v>Very High</v>
      </c>
      <c r="V166" t="str">
        <f t="shared" si="43"/>
        <v>0-8 Years</v>
      </c>
      <c r="W166">
        <v>2</v>
      </c>
      <c r="X166" t="str">
        <f t="shared" si="44"/>
        <v>Good</v>
      </c>
      <c r="Y166" t="str">
        <f t="shared" si="45"/>
        <v>0-8 Years</v>
      </c>
      <c r="Z166" t="str">
        <f t="shared" si="46"/>
        <v>0-3 Years</v>
      </c>
      <c r="AA166" t="str">
        <f t="shared" si="47"/>
        <v>0-3 Years</v>
      </c>
      <c r="AB166" t="str">
        <f t="shared" si="48"/>
        <v>0-3 Years</v>
      </c>
      <c r="AC166">
        <v>27</v>
      </c>
      <c r="AD166">
        <v>3</v>
      </c>
      <c r="AE166">
        <v>3</v>
      </c>
      <c r="AF166">
        <v>3</v>
      </c>
      <c r="AG166">
        <v>2</v>
      </c>
      <c r="AH166">
        <v>3</v>
      </c>
      <c r="AI166" t="s">
        <v>41</v>
      </c>
      <c r="AJ166">
        <v>3</v>
      </c>
      <c r="AK166">
        <v>4</v>
      </c>
      <c r="AL166">
        <v>1</v>
      </c>
      <c r="AM166">
        <v>2</v>
      </c>
      <c r="AN166">
        <v>1</v>
      </c>
      <c r="AO166">
        <v>1</v>
      </c>
      <c r="AP166">
        <v>1</v>
      </c>
      <c r="AQ166" s="1">
        <v>2566</v>
      </c>
      <c r="AR166">
        <v>1</v>
      </c>
      <c r="AS166">
        <v>0</v>
      </c>
      <c r="AT166">
        <v>79</v>
      </c>
      <c r="AU166">
        <v>25326</v>
      </c>
      <c r="AV166">
        <v>80</v>
      </c>
      <c r="AW166">
        <v>1</v>
      </c>
    </row>
    <row r="167" spans="1:49" x14ac:dyDescent="0.55000000000000004">
      <c r="A167">
        <v>226</v>
      </c>
      <c r="B167" t="str">
        <f t="shared" si="50"/>
        <v>41-50 Years</v>
      </c>
      <c r="C167" t="s">
        <v>42</v>
      </c>
      <c r="D167" t="s">
        <v>35</v>
      </c>
      <c r="E167" t="s">
        <v>44</v>
      </c>
      <c r="F167" t="str">
        <f t="shared" si="35"/>
        <v>7-12 Miles</v>
      </c>
      <c r="G167" t="str">
        <f t="shared" si="36"/>
        <v>Bachelor</v>
      </c>
      <c r="H167" t="s">
        <v>37</v>
      </c>
      <c r="I167" t="str">
        <f t="shared" si="37"/>
        <v>High</v>
      </c>
      <c r="J167" t="s">
        <v>38</v>
      </c>
      <c r="K167" t="str">
        <f t="shared" si="38"/>
        <v>High</v>
      </c>
      <c r="L167">
        <v>5</v>
      </c>
      <c r="M167" t="s">
        <v>55</v>
      </c>
      <c r="N167" t="str">
        <f t="shared" si="39"/>
        <v>Medium</v>
      </c>
      <c r="O167" t="s">
        <v>40</v>
      </c>
      <c r="P167" s="4" t="str">
        <f t="shared" si="40"/>
        <v>17K-20K</v>
      </c>
      <c r="Q167">
        <v>3</v>
      </c>
      <c r="R167" t="s">
        <v>42</v>
      </c>
      <c r="S167" s="1">
        <v>15</v>
      </c>
      <c r="T167" t="str">
        <f t="shared" si="41"/>
        <v>Excellent</v>
      </c>
      <c r="U167" t="str">
        <f t="shared" si="42"/>
        <v>Medium</v>
      </c>
      <c r="V167" t="str">
        <f t="shared" si="43"/>
        <v>17-24 Years</v>
      </c>
      <c r="W167">
        <v>5</v>
      </c>
      <c r="X167" t="str">
        <f t="shared" si="44"/>
        <v>Excellent</v>
      </c>
      <c r="Y167" t="str">
        <f t="shared" si="45"/>
        <v>0-8 Years</v>
      </c>
      <c r="Z167" t="str">
        <f t="shared" si="46"/>
        <v>4-6 Years</v>
      </c>
      <c r="AA167" t="str">
        <f t="shared" si="47"/>
        <v>4-6 Years</v>
      </c>
      <c r="AB167" t="str">
        <f t="shared" si="48"/>
        <v>4-6 Years</v>
      </c>
      <c r="AC167">
        <v>50</v>
      </c>
      <c r="AD167">
        <v>11</v>
      </c>
      <c r="AE167">
        <v>3</v>
      </c>
      <c r="AF167">
        <v>3</v>
      </c>
      <c r="AG167">
        <v>3</v>
      </c>
      <c r="AH167">
        <v>2</v>
      </c>
      <c r="AI167" t="s">
        <v>41</v>
      </c>
      <c r="AJ167">
        <v>3</v>
      </c>
      <c r="AK167">
        <v>2</v>
      </c>
      <c r="AL167">
        <v>21</v>
      </c>
      <c r="AM167">
        <v>3</v>
      </c>
      <c r="AN167">
        <v>5</v>
      </c>
      <c r="AO167">
        <v>4</v>
      </c>
      <c r="AP167">
        <v>4</v>
      </c>
      <c r="AQ167" s="1">
        <v>19926</v>
      </c>
      <c r="AR167">
        <v>1</v>
      </c>
      <c r="AS167">
        <v>4</v>
      </c>
      <c r="AT167">
        <v>53</v>
      </c>
      <c r="AU167">
        <v>17053</v>
      </c>
      <c r="AV167">
        <v>80</v>
      </c>
      <c r="AW167">
        <v>0</v>
      </c>
    </row>
    <row r="168" spans="1:49" x14ac:dyDescent="0.55000000000000004">
      <c r="A168">
        <v>227</v>
      </c>
      <c r="B168" t="str">
        <f t="shared" si="50"/>
        <v>41-50 Years</v>
      </c>
      <c r="C168" t="s">
        <v>42</v>
      </c>
      <c r="D168" t="s">
        <v>35</v>
      </c>
      <c r="E168" t="s">
        <v>44</v>
      </c>
      <c r="F168" t="str">
        <f t="shared" si="35"/>
        <v>13-18 Miles</v>
      </c>
      <c r="G168" t="str">
        <f t="shared" si="36"/>
        <v>Bachelor</v>
      </c>
      <c r="H168" t="s">
        <v>37</v>
      </c>
      <c r="I168" t="str">
        <f t="shared" si="37"/>
        <v>Low</v>
      </c>
      <c r="J168" t="s">
        <v>45</v>
      </c>
      <c r="K168" t="str">
        <f t="shared" si="38"/>
        <v>High</v>
      </c>
      <c r="L168">
        <v>1</v>
      </c>
      <c r="M168" t="s">
        <v>46</v>
      </c>
      <c r="N168" t="str">
        <f t="shared" si="39"/>
        <v>High</v>
      </c>
      <c r="O168" t="s">
        <v>51</v>
      </c>
      <c r="P168" s="4" t="str">
        <f t="shared" si="40"/>
        <v>1K-4K</v>
      </c>
      <c r="Q168">
        <v>4</v>
      </c>
      <c r="R168" t="s">
        <v>42</v>
      </c>
      <c r="S168" s="1">
        <v>12</v>
      </c>
      <c r="T168" t="str">
        <f t="shared" si="41"/>
        <v>Excellent</v>
      </c>
      <c r="U168" t="str">
        <f t="shared" si="42"/>
        <v>Low</v>
      </c>
      <c r="V168" t="str">
        <f t="shared" si="43"/>
        <v>9-16 Years</v>
      </c>
      <c r="W168">
        <v>2</v>
      </c>
      <c r="X168" t="str">
        <f t="shared" si="44"/>
        <v>Excellent</v>
      </c>
      <c r="Y168" t="str">
        <f t="shared" si="45"/>
        <v>9-16 Years</v>
      </c>
      <c r="Z168" t="str">
        <f t="shared" si="46"/>
        <v>7-9 Years</v>
      </c>
      <c r="AA168" t="str">
        <f t="shared" si="47"/>
        <v>0-3 Years</v>
      </c>
      <c r="AB168" t="str">
        <f t="shared" si="48"/>
        <v>7-9 Years</v>
      </c>
      <c r="AC168">
        <v>41</v>
      </c>
      <c r="AD168">
        <v>14</v>
      </c>
      <c r="AE168">
        <v>3</v>
      </c>
      <c r="AF168">
        <v>1</v>
      </c>
      <c r="AG168">
        <v>3</v>
      </c>
      <c r="AH168">
        <v>3</v>
      </c>
      <c r="AI168" t="s">
        <v>41</v>
      </c>
      <c r="AJ168">
        <v>3</v>
      </c>
      <c r="AK168">
        <v>1</v>
      </c>
      <c r="AL168">
        <v>13</v>
      </c>
      <c r="AM168">
        <v>3</v>
      </c>
      <c r="AN168">
        <v>9</v>
      </c>
      <c r="AO168">
        <v>8</v>
      </c>
      <c r="AP168">
        <v>8</v>
      </c>
      <c r="AQ168" s="1">
        <v>2451</v>
      </c>
      <c r="AR168">
        <v>1</v>
      </c>
      <c r="AS168">
        <v>1</v>
      </c>
      <c r="AT168">
        <v>56</v>
      </c>
      <c r="AU168">
        <v>4609</v>
      </c>
      <c r="AV168">
        <v>80</v>
      </c>
      <c r="AW168">
        <v>1</v>
      </c>
    </row>
    <row r="169" spans="1:49" x14ac:dyDescent="0.55000000000000004">
      <c r="A169">
        <v>228</v>
      </c>
      <c r="B169" t="str">
        <f t="shared" si="50"/>
        <v>21-30 Years</v>
      </c>
      <c r="C169" t="s">
        <v>42</v>
      </c>
      <c r="D169" t="s">
        <v>35</v>
      </c>
      <c r="E169" t="s">
        <v>36</v>
      </c>
      <c r="F169" t="str">
        <f t="shared" si="35"/>
        <v>1-6 Miles</v>
      </c>
      <c r="G169" t="str">
        <f t="shared" si="36"/>
        <v>Bachelor</v>
      </c>
      <c r="H169" t="s">
        <v>37</v>
      </c>
      <c r="I169" t="str">
        <f t="shared" si="37"/>
        <v>Medium</v>
      </c>
      <c r="J169" t="s">
        <v>38</v>
      </c>
      <c r="K169" t="str">
        <f t="shared" si="38"/>
        <v>High</v>
      </c>
      <c r="L169">
        <v>3</v>
      </c>
      <c r="M169" t="s">
        <v>39</v>
      </c>
      <c r="N169" t="str">
        <f t="shared" si="39"/>
        <v>Very High</v>
      </c>
      <c r="O169" t="s">
        <v>47</v>
      </c>
      <c r="P169" s="4" t="str">
        <f t="shared" si="40"/>
        <v>9K-12K</v>
      </c>
      <c r="Q169">
        <v>2</v>
      </c>
      <c r="R169" t="s">
        <v>42</v>
      </c>
      <c r="S169" s="1">
        <v>12</v>
      </c>
      <c r="T169" t="str">
        <f t="shared" si="41"/>
        <v>Excellent</v>
      </c>
      <c r="U169" t="str">
        <f t="shared" si="42"/>
        <v>High</v>
      </c>
      <c r="V169" t="str">
        <f t="shared" si="43"/>
        <v>9-16 Years</v>
      </c>
      <c r="W169">
        <v>2</v>
      </c>
      <c r="X169" t="str">
        <f t="shared" si="44"/>
        <v>Excellent</v>
      </c>
      <c r="Y169" t="str">
        <f t="shared" si="45"/>
        <v>9-16 Years</v>
      </c>
      <c r="Z169" t="str">
        <f t="shared" si="46"/>
        <v>7-9 Years</v>
      </c>
      <c r="AA169" t="str">
        <f t="shared" si="47"/>
        <v>7-9 Years</v>
      </c>
      <c r="AB169" t="str">
        <f t="shared" si="48"/>
        <v>4-6 Years</v>
      </c>
      <c r="AC169">
        <v>30</v>
      </c>
      <c r="AD169">
        <v>5</v>
      </c>
      <c r="AE169">
        <v>3</v>
      </c>
      <c r="AF169">
        <v>2</v>
      </c>
      <c r="AG169">
        <v>3</v>
      </c>
      <c r="AH169">
        <v>4</v>
      </c>
      <c r="AI169" t="s">
        <v>41</v>
      </c>
      <c r="AJ169">
        <v>3</v>
      </c>
      <c r="AK169">
        <v>3</v>
      </c>
      <c r="AL169">
        <v>12</v>
      </c>
      <c r="AM169">
        <v>3</v>
      </c>
      <c r="AN169">
        <v>10</v>
      </c>
      <c r="AO169">
        <v>9</v>
      </c>
      <c r="AP169">
        <v>4</v>
      </c>
      <c r="AQ169" s="1">
        <v>9419</v>
      </c>
      <c r="AR169">
        <v>1</v>
      </c>
      <c r="AS169">
        <v>7</v>
      </c>
      <c r="AT169">
        <v>41</v>
      </c>
      <c r="AU169">
        <v>8053</v>
      </c>
      <c r="AV169">
        <v>80</v>
      </c>
      <c r="AW169">
        <v>1</v>
      </c>
    </row>
    <row r="170" spans="1:49" x14ac:dyDescent="0.55000000000000004">
      <c r="A170">
        <v>230</v>
      </c>
      <c r="B170" t="str">
        <f t="shared" si="50"/>
        <v>31-40 Years</v>
      </c>
      <c r="C170" t="s">
        <v>42</v>
      </c>
      <c r="D170" t="s">
        <v>35</v>
      </c>
      <c r="E170" t="s">
        <v>36</v>
      </c>
      <c r="F170" t="str">
        <f t="shared" si="35"/>
        <v>1-6 Miles</v>
      </c>
      <c r="G170" t="str">
        <f t="shared" si="36"/>
        <v>Master</v>
      </c>
      <c r="H170" t="s">
        <v>37</v>
      </c>
      <c r="I170" t="str">
        <f t="shared" si="37"/>
        <v>Low</v>
      </c>
      <c r="J170" t="s">
        <v>38</v>
      </c>
      <c r="K170" t="str">
        <f t="shared" si="38"/>
        <v>Medium</v>
      </c>
      <c r="L170">
        <v>2</v>
      </c>
      <c r="M170" t="s">
        <v>39</v>
      </c>
      <c r="N170" t="str">
        <f t="shared" si="39"/>
        <v>Very High</v>
      </c>
      <c r="O170" t="s">
        <v>40</v>
      </c>
      <c r="P170" s="4" t="str">
        <f t="shared" si="40"/>
        <v>9K-12K</v>
      </c>
      <c r="Q170">
        <v>4</v>
      </c>
      <c r="R170" t="s">
        <v>42</v>
      </c>
      <c r="S170" s="1">
        <v>22</v>
      </c>
      <c r="T170" t="str">
        <f t="shared" si="41"/>
        <v>Outstanding</v>
      </c>
      <c r="U170" t="str">
        <f t="shared" si="42"/>
        <v>High</v>
      </c>
      <c r="V170" t="str">
        <f t="shared" si="43"/>
        <v>9-16 Years</v>
      </c>
      <c r="W170">
        <v>2</v>
      </c>
      <c r="X170" t="str">
        <f t="shared" si="44"/>
        <v>Outstanding</v>
      </c>
      <c r="Y170" t="str">
        <f t="shared" si="45"/>
        <v>0-8 Years</v>
      </c>
      <c r="Z170" t="str">
        <f t="shared" si="46"/>
        <v>0-3 Years</v>
      </c>
      <c r="AA170" t="str">
        <f t="shared" si="47"/>
        <v>0-3 Years</v>
      </c>
      <c r="AB170" t="str">
        <f t="shared" si="48"/>
        <v>7-9 Years</v>
      </c>
      <c r="AC170">
        <v>38</v>
      </c>
      <c r="AD170">
        <v>1</v>
      </c>
      <c r="AE170">
        <v>4</v>
      </c>
      <c r="AF170">
        <v>1</v>
      </c>
      <c r="AG170">
        <v>2</v>
      </c>
      <c r="AH170">
        <v>4</v>
      </c>
      <c r="AI170" t="s">
        <v>41</v>
      </c>
      <c r="AJ170">
        <v>4</v>
      </c>
      <c r="AK170">
        <v>3</v>
      </c>
      <c r="AL170">
        <v>12</v>
      </c>
      <c r="AM170">
        <v>4</v>
      </c>
      <c r="AN170">
        <v>8</v>
      </c>
      <c r="AO170">
        <v>3</v>
      </c>
      <c r="AP170">
        <v>7</v>
      </c>
      <c r="AQ170" s="1">
        <v>8686</v>
      </c>
      <c r="AR170">
        <v>1</v>
      </c>
      <c r="AS170">
        <v>0</v>
      </c>
      <c r="AT170">
        <v>59</v>
      </c>
      <c r="AU170">
        <v>12930</v>
      </c>
      <c r="AV170">
        <v>80</v>
      </c>
      <c r="AW170">
        <v>0</v>
      </c>
    </row>
    <row r="171" spans="1:49" x14ac:dyDescent="0.55000000000000004">
      <c r="A171">
        <v>231</v>
      </c>
      <c r="B171" t="str">
        <f t="shared" si="50"/>
        <v>31-40 Years</v>
      </c>
      <c r="C171" t="s">
        <v>42</v>
      </c>
      <c r="D171" t="s">
        <v>35</v>
      </c>
      <c r="E171" t="s">
        <v>44</v>
      </c>
      <c r="F171" t="str">
        <f t="shared" si="35"/>
        <v>1-6 Miles</v>
      </c>
      <c r="G171" t="str">
        <f t="shared" si="36"/>
        <v>Doctor</v>
      </c>
      <c r="H171" t="s">
        <v>37</v>
      </c>
      <c r="I171" t="str">
        <f t="shared" si="37"/>
        <v>High</v>
      </c>
      <c r="J171" t="s">
        <v>45</v>
      </c>
      <c r="K171" t="str">
        <f t="shared" si="38"/>
        <v>High</v>
      </c>
      <c r="L171">
        <v>1</v>
      </c>
      <c r="M171" t="s">
        <v>46</v>
      </c>
      <c r="N171" t="str">
        <f t="shared" si="39"/>
        <v>High</v>
      </c>
      <c r="O171" t="s">
        <v>40</v>
      </c>
      <c r="P171" s="4" t="str">
        <f t="shared" si="40"/>
        <v>1K-4K</v>
      </c>
      <c r="Q171">
        <v>3</v>
      </c>
      <c r="R171" t="s">
        <v>42</v>
      </c>
      <c r="S171" s="1">
        <v>20</v>
      </c>
      <c r="T171" t="str">
        <f t="shared" si="41"/>
        <v>Outstanding</v>
      </c>
      <c r="U171" t="str">
        <f t="shared" si="42"/>
        <v>Low</v>
      </c>
      <c r="V171" t="str">
        <f t="shared" si="43"/>
        <v>0-8 Years</v>
      </c>
      <c r="W171">
        <v>2</v>
      </c>
      <c r="X171" t="str">
        <f t="shared" si="44"/>
        <v>Excellent</v>
      </c>
      <c r="Y171" t="str">
        <f t="shared" si="45"/>
        <v>0-8 Years</v>
      </c>
      <c r="Z171" t="str">
        <f t="shared" si="46"/>
        <v>4-6 Years</v>
      </c>
      <c r="AA171" t="str">
        <f t="shared" si="47"/>
        <v>0-3 Years</v>
      </c>
      <c r="AB171" t="str">
        <f t="shared" si="48"/>
        <v>4-6 Years</v>
      </c>
      <c r="AC171">
        <v>32</v>
      </c>
      <c r="AD171">
        <v>6</v>
      </c>
      <c r="AE171">
        <v>5</v>
      </c>
      <c r="AF171">
        <v>3</v>
      </c>
      <c r="AG171">
        <v>3</v>
      </c>
      <c r="AH171">
        <v>3</v>
      </c>
      <c r="AI171" t="s">
        <v>41</v>
      </c>
      <c r="AJ171">
        <v>4</v>
      </c>
      <c r="AK171">
        <v>1</v>
      </c>
      <c r="AL171">
        <v>8</v>
      </c>
      <c r="AM171">
        <v>3</v>
      </c>
      <c r="AN171">
        <v>5</v>
      </c>
      <c r="AO171">
        <v>4</v>
      </c>
      <c r="AP171">
        <v>4</v>
      </c>
      <c r="AQ171" s="1">
        <v>3038</v>
      </c>
      <c r="AR171">
        <v>1</v>
      </c>
      <c r="AS171">
        <v>1</v>
      </c>
      <c r="AT171">
        <v>43</v>
      </c>
      <c r="AU171">
        <v>12430</v>
      </c>
      <c r="AV171">
        <v>80</v>
      </c>
      <c r="AW171">
        <v>0</v>
      </c>
    </row>
    <row r="172" spans="1:49" x14ac:dyDescent="0.55000000000000004">
      <c r="A172">
        <v>233</v>
      </c>
      <c r="B172" t="str">
        <f t="shared" si="50"/>
        <v>21-30 Years</v>
      </c>
      <c r="C172" t="s">
        <v>42</v>
      </c>
      <c r="D172" t="s">
        <v>35</v>
      </c>
      <c r="E172" t="s">
        <v>44</v>
      </c>
      <c r="F172" t="str">
        <f t="shared" si="35"/>
        <v>13-18 Miles</v>
      </c>
      <c r="G172" t="str">
        <f t="shared" si="36"/>
        <v>Bachelor</v>
      </c>
      <c r="H172" t="s">
        <v>59</v>
      </c>
      <c r="I172" t="str">
        <f t="shared" si="37"/>
        <v>High</v>
      </c>
      <c r="J172" t="s">
        <v>45</v>
      </c>
      <c r="K172" t="str">
        <f t="shared" si="38"/>
        <v>High</v>
      </c>
      <c r="L172">
        <v>1</v>
      </c>
      <c r="M172" t="s">
        <v>46</v>
      </c>
      <c r="N172" t="str">
        <f t="shared" si="39"/>
        <v>Medium</v>
      </c>
      <c r="O172" t="s">
        <v>47</v>
      </c>
      <c r="P172" s="4" t="str">
        <f t="shared" si="40"/>
        <v>1K-4K</v>
      </c>
      <c r="Q172">
        <v>1</v>
      </c>
      <c r="R172" t="s">
        <v>34</v>
      </c>
      <c r="S172" s="1">
        <v>16</v>
      </c>
      <c r="T172" t="str">
        <f t="shared" si="41"/>
        <v>Excellent</v>
      </c>
      <c r="U172" t="str">
        <f t="shared" si="42"/>
        <v>Very High</v>
      </c>
      <c r="V172" t="str">
        <f t="shared" si="43"/>
        <v>0-8 Years</v>
      </c>
      <c r="W172">
        <v>3</v>
      </c>
      <c r="X172" t="str">
        <f t="shared" si="44"/>
        <v>Good</v>
      </c>
      <c r="Y172" t="str">
        <f t="shared" si="45"/>
        <v>0-8 Years</v>
      </c>
      <c r="Z172" t="str">
        <f t="shared" si="46"/>
        <v>0-3 Years</v>
      </c>
      <c r="AA172" t="str">
        <f t="shared" si="47"/>
        <v>0-3 Years</v>
      </c>
      <c r="AB172" t="str">
        <f t="shared" si="48"/>
        <v>0-3 Years</v>
      </c>
      <c r="AC172">
        <v>27</v>
      </c>
      <c r="AD172">
        <v>17</v>
      </c>
      <c r="AE172">
        <v>3</v>
      </c>
      <c r="AF172">
        <v>3</v>
      </c>
      <c r="AG172">
        <v>3</v>
      </c>
      <c r="AH172">
        <v>2</v>
      </c>
      <c r="AI172" t="s">
        <v>41</v>
      </c>
      <c r="AJ172">
        <v>3</v>
      </c>
      <c r="AK172">
        <v>4</v>
      </c>
      <c r="AL172">
        <v>6</v>
      </c>
      <c r="AM172">
        <v>2</v>
      </c>
      <c r="AN172">
        <v>5</v>
      </c>
      <c r="AO172">
        <v>2</v>
      </c>
      <c r="AP172">
        <v>1</v>
      </c>
      <c r="AQ172" s="1">
        <v>3058</v>
      </c>
      <c r="AR172">
        <v>1</v>
      </c>
      <c r="AS172">
        <v>1</v>
      </c>
      <c r="AT172">
        <v>51</v>
      </c>
      <c r="AU172">
        <v>13364</v>
      </c>
      <c r="AV172">
        <v>80</v>
      </c>
      <c r="AW172">
        <v>1</v>
      </c>
    </row>
    <row r="173" spans="1:49" x14ac:dyDescent="0.55000000000000004">
      <c r="A173">
        <v>235</v>
      </c>
      <c r="B173" t="str">
        <f t="shared" si="50"/>
        <v>18-20 Years</v>
      </c>
      <c r="C173" t="s">
        <v>34</v>
      </c>
      <c r="D173" t="s">
        <v>43</v>
      </c>
      <c r="E173" t="s">
        <v>36</v>
      </c>
      <c r="F173" t="str">
        <f t="shared" si="35"/>
        <v>1-6 Miles</v>
      </c>
      <c r="G173" t="str">
        <f t="shared" si="36"/>
        <v>Below College</v>
      </c>
      <c r="H173" t="s">
        <v>59</v>
      </c>
      <c r="I173" t="str">
        <f t="shared" si="37"/>
        <v>High</v>
      </c>
      <c r="J173" t="s">
        <v>38</v>
      </c>
      <c r="K173" t="str">
        <f t="shared" si="38"/>
        <v>Low</v>
      </c>
      <c r="L173">
        <v>1</v>
      </c>
      <c r="M173" t="s">
        <v>56</v>
      </c>
      <c r="N173" t="str">
        <f t="shared" si="39"/>
        <v>Low</v>
      </c>
      <c r="O173" t="s">
        <v>40</v>
      </c>
      <c r="P173" s="4" t="str">
        <f t="shared" si="40"/>
        <v>1K-4K</v>
      </c>
      <c r="Q173">
        <v>1</v>
      </c>
      <c r="R173" t="s">
        <v>42</v>
      </c>
      <c r="S173" s="1">
        <v>21</v>
      </c>
      <c r="T173" t="str">
        <f t="shared" si="41"/>
        <v>Outstanding</v>
      </c>
      <c r="U173" t="str">
        <f t="shared" si="42"/>
        <v>Low</v>
      </c>
      <c r="V173" t="str">
        <f t="shared" si="43"/>
        <v>0-8 Years</v>
      </c>
      <c r="W173">
        <v>5</v>
      </c>
      <c r="X173" t="str">
        <f t="shared" si="44"/>
        <v>Outstanding</v>
      </c>
      <c r="Y173" t="str">
        <f t="shared" si="45"/>
        <v>0-8 Years</v>
      </c>
      <c r="Z173" t="str">
        <f t="shared" si="46"/>
        <v>0-3 Years</v>
      </c>
      <c r="AA173" t="str">
        <f t="shared" si="47"/>
        <v>0-3 Years</v>
      </c>
      <c r="AB173" t="str">
        <f t="shared" si="48"/>
        <v>0-3 Years</v>
      </c>
      <c r="AC173">
        <v>19</v>
      </c>
      <c r="AD173">
        <v>1</v>
      </c>
      <c r="AE173">
        <v>1</v>
      </c>
      <c r="AF173">
        <v>3</v>
      </c>
      <c r="AG173">
        <v>1</v>
      </c>
      <c r="AH173">
        <v>1</v>
      </c>
      <c r="AI173" t="s">
        <v>41</v>
      </c>
      <c r="AJ173">
        <v>4</v>
      </c>
      <c r="AK173">
        <v>1</v>
      </c>
      <c r="AL173">
        <v>1</v>
      </c>
      <c r="AM173">
        <v>4</v>
      </c>
      <c r="AN173">
        <v>0</v>
      </c>
      <c r="AO173">
        <v>0</v>
      </c>
      <c r="AP173">
        <v>0</v>
      </c>
      <c r="AQ173" s="1">
        <v>2325</v>
      </c>
      <c r="AR173">
        <v>1</v>
      </c>
      <c r="AS173">
        <v>0</v>
      </c>
      <c r="AT173">
        <v>100</v>
      </c>
      <c r="AU173">
        <v>20989</v>
      </c>
      <c r="AV173">
        <v>80</v>
      </c>
      <c r="AW173">
        <v>0</v>
      </c>
    </row>
    <row r="174" spans="1:49" x14ac:dyDescent="0.55000000000000004">
      <c r="A174">
        <v>238</v>
      </c>
      <c r="B174" t="str">
        <f t="shared" si="50"/>
        <v>31-40 Years</v>
      </c>
      <c r="C174" t="s">
        <v>42</v>
      </c>
      <c r="D174" t="s">
        <v>43</v>
      </c>
      <c r="E174" t="s">
        <v>44</v>
      </c>
      <c r="F174" t="str">
        <f t="shared" si="35"/>
        <v>1-6 Miles</v>
      </c>
      <c r="G174" t="str">
        <f t="shared" si="36"/>
        <v>College</v>
      </c>
      <c r="H174" t="s">
        <v>50</v>
      </c>
      <c r="I174" t="str">
        <f t="shared" si="37"/>
        <v>Very High</v>
      </c>
      <c r="J174" t="s">
        <v>45</v>
      </c>
      <c r="K174" t="str">
        <f t="shared" si="38"/>
        <v>High</v>
      </c>
      <c r="L174">
        <v>1</v>
      </c>
      <c r="M174" t="s">
        <v>49</v>
      </c>
      <c r="N174" t="str">
        <f t="shared" si="39"/>
        <v>Medium</v>
      </c>
      <c r="O174" t="s">
        <v>40</v>
      </c>
      <c r="P174" s="4" t="str">
        <f t="shared" si="40"/>
        <v>1K-4K</v>
      </c>
      <c r="Q174">
        <v>4</v>
      </c>
      <c r="R174" t="s">
        <v>42</v>
      </c>
      <c r="S174" s="1">
        <v>12</v>
      </c>
      <c r="T174" t="str">
        <f t="shared" si="41"/>
        <v>Excellent</v>
      </c>
      <c r="U174" t="str">
        <f t="shared" si="42"/>
        <v>High</v>
      </c>
      <c r="V174" t="str">
        <f t="shared" si="43"/>
        <v>9-16 Years</v>
      </c>
      <c r="W174">
        <v>3</v>
      </c>
      <c r="X174" t="str">
        <f t="shared" si="44"/>
        <v>Good</v>
      </c>
      <c r="Y174" t="str">
        <f t="shared" si="45"/>
        <v>0-8 Years</v>
      </c>
      <c r="Z174" t="str">
        <f t="shared" si="46"/>
        <v>7-9 Years</v>
      </c>
      <c r="AA174" t="str">
        <f t="shared" si="47"/>
        <v>7-9 Years</v>
      </c>
      <c r="AB174" t="str">
        <f t="shared" si="48"/>
        <v>0-3 Years</v>
      </c>
      <c r="AC174">
        <v>36</v>
      </c>
      <c r="AD174">
        <v>3</v>
      </c>
      <c r="AE174">
        <v>2</v>
      </c>
      <c r="AF174">
        <v>4</v>
      </c>
      <c r="AG174">
        <v>3</v>
      </c>
      <c r="AH174">
        <v>2</v>
      </c>
      <c r="AI174" t="s">
        <v>41</v>
      </c>
      <c r="AJ174">
        <v>3</v>
      </c>
      <c r="AK174">
        <v>3</v>
      </c>
      <c r="AL174">
        <v>13</v>
      </c>
      <c r="AM174">
        <v>2</v>
      </c>
      <c r="AN174">
        <v>8</v>
      </c>
      <c r="AO174">
        <v>7</v>
      </c>
      <c r="AP174">
        <v>2</v>
      </c>
      <c r="AQ174" s="1">
        <v>2088</v>
      </c>
      <c r="AR174">
        <v>1</v>
      </c>
      <c r="AS174">
        <v>7</v>
      </c>
      <c r="AT174">
        <v>30</v>
      </c>
      <c r="AU174">
        <v>15062</v>
      </c>
      <c r="AV174">
        <v>80</v>
      </c>
      <c r="AW174">
        <v>0</v>
      </c>
    </row>
    <row r="175" spans="1:49" x14ac:dyDescent="0.55000000000000004">
      <c r="A175">
        <v>239</v>
      </c>
      <c r="B175" t="str">
        <f t="shared" si="50"/>
        <v>21-30 Years</v>
      </c>
      <c r="C175" t="s">
        <v>42</v>
      </c>
      <c r="D175" t="s">
        <v>54</v>
      </c>
      <c r="E175" t="s">
        <v>44</v>
      </c>
      <c r="F175" t="str">
        <f t="shared" si="35"/>
        <v>7-12 Miles</v>
      </c>
      <c r="G175" t="str">
        <f t="shared" si="36"/>
        <v>Bachelor</v>
      </c>
      <c r="H175" t="s">
        <v>50</v>
      </c>
      <c r="I175" t="str">
        <f t="shared" si="37"/>
        <v>High</v>
      </c>
      <c r="J175" t="s">
        <v>45</v>
      </c>
      <c r="K175" t="str">
        <f t="shared" si="38"/>
        <v>High</v>
      </c>
      <c r="L175">
        <v>2</v>
      </c>
      <c r="M175" t="s">
        <v>49</v>
      </c>
      <c r="N175" t="str">
        <f t="shared" si="39"/>
        <v>Low</v>
      </c>
      <c r="O175" t="s">
        <v>51</v>
      </c>
      <c r="P175" s="4" t="str">
        <f t="shared" si="40"/>
        <v>1K-4K</v>
      </c>
      <c r="Q175">
        <v>1</v>
      </c>
      <c r="R175" t="s">
        <v>42</v>
      </c>
      <c r="S175" s="1">
        <v>11</v>
      </c>
      <c r="T175" t="str">
        <f t="shared" si="41"/>
        <v>Excellent</v>
      </c>
      <c r="U175" t="str">
        <f t="shared" si="42"/>
        <v>High</v>
      </c>
      <c r="V175" t="str">
        <f t="shared" si="43"/>
        <v>9-16 Years</v>
      </c>
      <c r="W175">
        <v>4</v>
      </c>
      <c r="X175" t="str">
        <f t="shared" si="44"/>
        <v>Excellent</v>
      </c>
      <c r="Y175" t="str">
        <f t="shared" si="45"/>
        <v>9-16 Years</v>
      </c>
      <c r="Z175" t="str">
        <f t="shared" si="46"/>
        <v>7-9 Years</v>
      </c>
      <c r="AA175" t="str">
        <f t="shared" si="47"/>
        <v>4-6 Years</v>
      </c>
      <c r="AB175" t="str">
        <f t="shared" si="48"/>
        <v>10-12 Years</v>
      </c>
      <c r="AC175">
        <v>30</v>
      </c>
      <c r="AD175">
        <v>9</v>
      </c>
      <c r="AE175">
        <v>3</v>
      </c>
      <c r="AF175">
        <v>3</v>
      </c>
      <c r="AG175">
        <v>3</v>
      </c>
      <c r="AH175">
        <v>1</v>
      </c>
      <c r="AI175" t="s">
        <v>41</v>
      </c>
      <c r="AJ175">
        <v>3</v>
      </c>
      <c r="AK175">
        <v>3</v>
      </c>
      <c r="AL175">
        <v>12</v>
      </c>
      <c r="AM175">
        <v>3</v>
      </c>
      <c r="AN175">
        <v>12</v>
      </c>
      <c r="AO175">
        <v>9</v>
      </c>
      <c r="AP175">
        <v>10</v>
      </c>
      <c r="AQ175" s="1">
        <v>3072</v>
      </c>
      <c r="AR175">
        <v>1</v>
      </c>
      <c r="AS175">
        <v>6</v>
      </c>
      <c r="AT175">
        <v>66</v>
      </c>
      <c r="AU175">
        <v>11012</v>
      </c>
      <c r="AV175">
        <v>80</v>
      </c>
      <c r="AW175">
        <v>2</v>
      </c>
    </row>
    <row r="176" spans="1:49" x14ac:dyDescent="0.55000000000000004">
      <c r="A176">
        <v>240</v>
      </c>
      <c r="B176" t="str">
        <f t="shared" si="50"/>
        <v>41-50 Years</v>
      </c>
      <c r="C176" t="s">
        <v>42</v>
      </c>
      <c r="D176" t="s">
        <v>35</v>
      </c>
      <c r="E176" t="s">
        <v>36</v>
      </c>
      <c r="F176" t="str">
        <f t="shared" si="35"/>
        <v>1-6 Miles</v>
      </c>
      <c r="G176" t="str">
        <f t="shared" si="36"/>
        <v>College</v>
      </c>
      <c r="H176" t="s">
        <v>37</v>
      </c>
      <c r="I176" t="str">
        <f t="shared" si="37"/>
        <v>High</v>
      </c>
      <c r="J176" t="s">
        <v>38</v>
      </c>
      <c r="K176" t="str">
        <f t="shared" si="38"/>
        <v>High</v>
      </c>
      <c r="L176">
        <v>2</v>
      </c>
      <c r="M176" t="s">
        <v>39</v>
      </c>
      <c r="N176" t="str">
        <f t="shared" si="39"/>
        <v>Low</v>
      </c>
      <c r="O176" t="s">
        <v>51</v>
      </c>
      <c r="P176" s="4" t="str">
        <f t="shared" si="40"/>
        <v>5K-8K</v>
      </c>
      <c r="Q176">
        <v>4</v>
      </c>
      <c r="R176" t="s">
        <v>34</v>
      </c>
      <c r="S176" s="1">
        <v>11</v>
      </c>
      <c r="T176" t="str">
        <f t="shared" si="41"/>
        <v>Excellent</v>
      </c>
      <c r="U176" t="str">
        <f t="shared" si="42"/>
        <v>Low</v>
      </c>
      <c r="V176" t="str">
        <f t="shared" si="43"/>
        <v>9-16 Years</v>
      </c>
      <c r="W176">
        <v>3</v>
      </c>
      <c r="X176" t="str">
        <f t="shared" si="44"/>
        <v>Outstanding</v>
      </c>
      <c r="Y176" t="str">
        <f t="shared" si="45"/>
        <v>0-8 Years</v>
      </c>
      <c r="Z176" t="str">
        <f t="shared" si="46"/>
        <v>4-6 Years</v>
      </c>
      <c r="AA176" t="str">
        <f t="shared" si="47"/>
        <v>0-3 Years</v>
      </c>
      <c r="AB176" t="str">
        <f t="shared" si="48"/>
        <v>0-3 Years</v>
      </c>
      <c r="AC176">
        <v>45</v>
      </c>
      <c r="AD176">
        <v>4</v>
      </c>
      <c r="AE176">
        <v>2</v>
      </c>
      <c r="AF176">
        <v>3</v>
      </c>
      <c r="AG176">
        <v>3</v>
      </c>
      <c r="AH176">
        <v>1</v>
      </c>
      <c r="AI176" t="s">
        <v>41</v>
      </c>
      <c r="AJ176">
        <v>3</v>
      </c>
      <c r="AK176">
        <v>1</v>
      </c>
      <c r="AL176">
        <v>9</v>
      </c>
      <c r="AM176">
        <v>4</v>
      </c>
      <c r="AN176">
        <v>5</v>
      </c>
      <c r="AO176">
        <v>4</v>
      </c>
      <c r="AP176">
        <v>3</v>
      </c>
      <c r="AQ176" s="1">
        <v>5006</v>
      </c>
      <c r="AR176">
        <v>1</v>
      </c>
      <c r="AS176">
        <v>0</v>
      </c>
      <c r="AT176">
        <v>30</v>
      </c>
      <c r="AU176">
        <v>6319</v>
      </c>
      <c r="AV176">
        <v>80</v>
      </c>
      <c r="AW176">
        <v>1</v>
      </c>
    </row>
    <row r="177" spans="1:49" x14ac:dyDescent="0.55000000000000004">
      <c r="A177">
        <v>241</v>
      </c>
      <c r="B177" t="str">
        <f>IF(AC177&gt;50,"51-60 Years",IF(AC177&gt;40,"41-50 Years",IF(AC177&gt;30,"31-40 Years",IF(AC177&gt;20,"21-30 Years","18-20 Years"))))</f>
        <v>51-60 Years</v>
      </c>
      <c r="C177" t="s">
        <v>42</v>
      </c>
      <c r="D177" t="s">
        <v>35</v>
      </c>
      <c r="E177" t="s">
        <v>44</v>
      </c>
      <c r="F177" t="str">
        <f t="shared" si="35"/>
        <v>7-12 Miles</v>
      </c>
      <c r="G177" t="str">
        <f t="shared" si="36"/>
        <v>Bachelor</v>
      </c>
      <c r="H177" t="s">
        <v>37</v>
      </c>
      <c r="I177" t="str">
        <f t="shared" si="37"/>
        <v>High</v>
      </c>
      <c r="J177" t="s">
        <v>38</v>
      </c>
      <c r="K177" t="str">
        <f t="shared" si="38"/>
        <v>High</v>
      </c>
      <c r="L177">
        <v>1</v>
      </c>
      <c r="M177" t="s">
        <v>46</v>
      </c>
      <c r="N177" t="str">
        <f t="shared" si="39"/>
        <v>Low</v>
      </c>
      <c r="O177" t="s">
        <v>51</v>
      </c>
      <c r="P177" s="4" t="str">
        <f t="shared" si="40"/>
        <v>5K-8K</v>
      </c>
      <c r="Q177">
        <v>4</v>
      </c>
      <c r="R177" t="s">
        <v>34</v>
      </c>
      <c r="S177" s="1">
        <v>18</v>
      </c>
      <c r="T177" t="str">
        <f t="shared" si="41"/>
        <v>Excellent</v>
      </c>
      <c r="U177" t="str">
        <f t="shared" si="42"/>
        <v>High</v>
      </c>
      <c r="V177" t="str">
        <f t="shared" si="43"/>
        <v>17-24 Years</v>
      </c>
      <c r="W177">
        <v>3</v>
      </c>
      <c r="X177" t="str">
        <f t="shared" si="44"/>
        <v>Excellent</v>
      </c>
      <c r="Y177" t="str">
        <f t="shared" si="45"/>
        <v>0-8 Years</v>
      </c>
      <c r="Z177" t="str">
        <f t="shared" si="46"/>
        <v>0-3 Years</v>
      </c>
      <c r="AA177" t="str">
        <f t="shared" si="47"/>
        <v>0-3 Years</v>
      </c>
      <c r="AB177" t="str">
        <f t="shared" si="48"/>
        <v>0-3 Years</v>
      </c>
      <c r="AC177">
        <v>56</v>
      </c>
      <c r="AD177">
        <v>8</v>
      </c>
      <c r="AE177">
        <v>3</v>
      </c>
      <c r="AF177">
        <v>3</v>
      </c>
      <c r="AG177">
        <v>3</v>
      </c>
      <c r="AH177">
        <v>1</v>
      </c>
      <c r="AI177" t="s">
        <v>41</v>
      </c>
      <c r="AJ177">
        <v>3</v>
      </c>
      <c r="AK177">
        <v>3</v>
      </c>
      <c r="AL177">
        <v>19</v>
      </c>
      <c r="AM177">
        <v>3</v>
      </c>
      <c r="AN177">
        <v>2</v>
      </c>
      <c r="AO177">
        <v>2</v>
      </c>
      <c r="AP177">
        <v>2</v>
      </c>
      <c r="AQ177" s="1">
        <v>4257</v>
      </c>
      <c r="AR177">
        <v>1</v>
      </c>
      <c r="AS177">
        <v>2</v>
      </c>
      <c r="AT177">
        <v>67</v>
      </c>
      <c r="AU177">
        <v>13939</v>
      </c>
      <c r="AV177">
        <v>80</v>
      </c>
      <c r="AW177">
        <v>1</v>
      </c>
    </row>
    <row r="178" spans="1:49" x14ac:dyDescent="0.55000000000000004">
      <c r="A178">
        <v>242</v>
      </c>
      <c r="B178" t="str">
        <f t="shared" ref="B178:B185" si="51">IF(AC178&gt;50,"51+ Years",IF(AC178&gt;40,"41-50 Years",IF(AC178&gt;30,"31-40 Years",IF(AC178&gt;20,"21-30 Years","18-20 Years"))))</f>
        <v>31-40 Years</v>
      </c>
      <c r="C178" t="s">
        <v>42</v>
      </c>
      <c r="D178" t="s">
        <v>35</v>
      </c>
      <c r="E178" t="s">
        <v>44</v>
      </c>
      <c r="F178" t="str">
        <f t="shared" si="35"/>
        <v>1-6 Miles</v>
      </c>
      <c r="G178" t="str">
        <f t="shared" si="36"/>
        <v>Bachelor</v>
      </c>
      <c r="H178" t="s">
        <v>37</v>
      </c>
      <c r="I178" t="str">
        <f t="shared" si="37"/>
        <v>High</v>
      </c>
      <c r="J178" t="s">
        <v>45</v>
      </c>
      <c r="K178" t="str">
        <f t="shared" si="38"/>
        <v>High</v>
      </c>
      <c r="L178">
        <v>1</v>
      </c>
      <c r="M178" t="s">
        <v>46</v>
      </c>
      <c r="N178" t="str">
        <f t="shared" si="39"/>
        <v>Very High</v>
      </c>
      <c r="O178" t="s">
        <v>40</v>
      </c>
      <c r="P178" s="4" t="str">
        <f t="shared" si="40"/>
        <v>1K-4K</v>
      </c>
      <c r="Q178">
        <v>1</v>
      </c>
      <c r="R178" t="s">
        <v>42</v>
      </c>
      <c r="S178" s="1">
        <v>14</v>
      </c>
      <c r="T178" t="str">
        <f t="shared" si="41"/>
        <v>Excellent</v>
      </c>
      <c r="U178" t="str">
        <f t="shared" si="42"/>
        <v>Low</v>
      </c>
      <c r="V178" t="str">
        <f t="shared" si="43"/>
        <v>0-8 Years</v>
      </c>
      <c r="W178">
        <v>2</v>
      </c>
      <c r="X178" t="str">
        <f t="shared" si="44"/>
        <v>Outstanding</v>
      </c>
      <c r="Y178" t="str">
        <f t="shared" si="45"/>
        <v>0-8 Years</v>
      </c>
      <c r="Z178" t="str">
        <f t="shared" si="46"/>
        <v>0-3 Years</v>
      </c>
      <c r="AA178" t="str">
        <f t="shared" si="47"/>
        <v>0-3 Years</v>
      </c>
      <c r="AB178" t="str">
        <f t="shared" si="48"/>
        <v>0-3 Years</v>
      </c>
      <c r="AC178">
        <v>33</v>
      </c>
      <c r="AD178">
        <v>2</v>
      </c>
      <c r="AE178">
        <v>3</v>
      </c>
      <c r="AF178">
        <v>3</v>
      </c>
      <c r="AG178">
        <v>3</v>
      </c>
      <c r="AH178">
        <v>4</v>
      </c>
      <c r="AI178" t="s">
        <v>41</v>
      </c>
      <c r="AJ178">
        <v>3</v>
      </c>
      <c r="AK178">
        <v>1</v>
      </c>
      <c r="AL178">
        <v>4</v>
      </c>
      <c r="AM178">
        <v>4</v>
      </c>
      <c r="AN178">
        <v>3</v>
      </c>
      <c r="AO178">
        <v>1</v>
      </c>
      <c r="AP178">
        <v>2</v>
      </c>
      <c r="AQ178" s="1">
        <v>2500</v>
      </c>
      <c r="AR178">
        <v>1</v>
      </c>
      <c r="AS178">
        <v>0</v>
      </c>
      <c r="AT178">
        <v>90</v>
      </c>
      <c r="AU178">
        <v>10515</v>
      </c>
      <c r="AV178">
        <v>80</v>
      </c>
      <c r="AW178">
        <v>0</v>
      </c>
    </row>
    <row r="179" spans="1:49" x14ac:dyDescent="0.55000000000000004">
      <c r="A179">
        <v>243</v>
      </c>
      <c r="B179" t="str">
        <f t="shared" si="51"/>
        <v>18-20 Years</v>
      </c>
      <c r="C179" t="s">
        <v>34</v>
      </c>
      <c r="D179" t="s">
        <v>35</v>
      </c>
      <c r="E179" t="s">
        <v>44</v>
      </c>
      <c r="F179" t="str">
        <f t="shared" si="35"/>
        <v>1-6 Miles</v>
      </c>
      <c r="G179" t="str">
        <f t="shared" si="36"/>
        <v>Bachelor</v>
      </c>
      <c r="H179" t="s">
        <v>37</v>
      </c>
      <c r="I179" t="str">
        <f t="shared" si="37"/>
        <v>Medium</v>
      </c>
      <c r="J179" t="s">
        <v>45</v>
      </c>
      <c r="K179" t="str">
        <f t="shared" si="38"/>
        <v>Medium</v>
      </c>
      <c r="L179">
        <v>1</v>
      </c>
      <c r="M179" t="s">
        <v>49</v>
      </c>
      <c r="N179" t="str">
        <f t="shared" si="39"/>
        <v>Very High</v>
      </c>
      <c r="O179" t="s">
        <v>40</v>
      </c>
      <c r="P179" s="4" t="str">
        <f t="shared" si="40"/>
        <v>1K-4K</v>
      </c>
      <c r="Q179">
        <v>1</v>
      </c>
      <c r="R179" t="s">
        <v>42</v>
      </c>
      <c r="S179" s="1">
        <v>22</v>
      </c>
      <c r="T179" t="str">
        <f t="shared" si="41"/>
        <v>Outstanding</v>
      </c>
      <c r="U179" t="str">
        <f t="shared" si="42"/>
        <v>High</v>
      </c>
      <c r="V179" t="str">
        <f t="shared" si="43"/>
        <v>0-8 Years</v>
      </c>
      <c r="W179">
        <v>3</v>
      </c>
      <c r="X179" t="str">
        <f t="shared" si="44"/>
        <v>Good</v>
      </c>
      <c r="Y179" t="str">
        <f t="shared" si="45"/>
        <v>0-8 Years</v>
      </c>
      <c r="Z179" t="str">
        <f t="shared" si="46"/>
        <v>0-3 Years</v>
      </c>
      <c r="AA179" t="str">
        <f t="shared" si="47"/>
        <v>0-3 Years</v>
      </c>
      <c r="AB179" t="str">
        <f t="shared" si="48"/>
        <v>0-3 Years</v>
      </c>
      <c r="AC179">
        <v>19</v>
      </c>
      <c r="AD179">
        <v>2</v>
      </c>
      <c r="AE179">
        <v>3</v>
      </c>
      <c r="AF179">
        <v>2</v>
      </c>
      <c r="AG179">
        <v>2</v>
      </c>
      <c r="AH179">
        <v>4</v>
      </c>
      <c r="AI179" t="s">
        <v>41</v>
      </c>
      <c r="AJ179">
        <v>4</v>
      </c>
      <c r="AK179">
        <v>3</v>
      </c>
      <c r="AL179">
        <v>1</v>
      </c>
      <c r="AM179">
        <v>2</v>
      </c>
      <c r="AN179">
        <v>1</v>
      </c>
      <c r="AO179">
        <v>0</v>
      </c>
      <c r="AP179">
        <v>0</v>
      </c>
      <c r="AQ179" s="1">
        <v>1102</v>
      </c>
      <c r="AR179">
        <v>1</v>
      </c>
      <c r="AS179">
        <v>1</v>
      </c>
      <c r="AT179">
        <v>47</v>
      </c>
      <c r="AU179">
        <v>9241</v>
      </c>
      <c r="AV179">
        <v>80</v>
      </c>
      <c r="AW179">
        <v>0</v>
      </c>
    </row>
    <row r="180" spans="1:49" x14ac:dyDescent="0.55000000000000004">
      <c r="A180">
        <v>244</v>
      </c>
      <c r="B180" t="str">
        <f t="shared" si="51"/>
        <v>41-50 Years</v>
      </c>
      <c r="C180" t="s">
        <v>42</v>
      </c>
      <c r="D180" t="s">
        <v>35</v>
      </c>
      <c r="E180" t="s">
        <v>36</v>
      </c>
      <c r="F180" t="str">
        <f t="shared" si="35"/>
        <v>1-6 Miles</v>
      </c>
      <c r="G180" t="str">
        <f t="shared" si="36"/>
        <v>College</v>
      </c>
      <c r="H180" t="s">
        <v>58</v>
      </c>
      <c r="I180" t="str">
        <f t="shared" si="37"/>
        <v>Medium</v>
      </c>
      <c r="J180" t="s">
        <v>38</v>
      </c>
      <c r="K180" t="str">
        <f t="shared" si="38"/>
        <v>High</v>
      </c>
      <c r="L180">
        <v>3</v>
      </c>
      <c r="M180" t="s">
        <v>39</v>
      </c>
      <c r="N180" t="str">
        <f t="shared" si="39"/>
        <v>Low</v>
      </c>
      <c r="O180" t="s">
        <v>51</v>
      </c>
      <c r="P180" s="4" t="str">
        <f t="shared" si="40"/>
        <v>9K-12K</v>
      </c>
      <c r="Q180">
        <v>1</v>
      </c>
      <c r="R180" t="s">
        <v>42</v>
      </c>
      <c r="S180" s="1">
        <v>25</v>
      </c>
      <c r="T180" t="str">
        <f t="shared" si="41"/>
        <v>Outstanding</v>
      </c>
      <c r="U180" t="str">
        <f t="shared" si="42"/>
        <v>High</v>
      </c>
      <c r="V180" t="str">
        <f t="shared" si="43"/>
        <v>17-24 Years</v>
      </c>
      <c r="W180">
        <v>2</v>
      </c>
      <c r="X180" t="str">
        <f t="shared" si="44"/>
        <v>Excellent</v>
      </c>
      <c r="Y180" t="str">
        <f t="shared" si="45"/>
        <v>17-24 Years</v>
      </c>
      <c r="Z180" t="str">
        <f t="shared" si="46"/>
        <v>13-15 Years</v>
      </c>
      <c r="AA180" t="str">
        <f t="shared" si="47"/>
        <v>13-15 Years</v>
      </c>
      <c r="AB180" t="str">
        <f t="shared" si="48"/>
        <v>7-9 Years</v>
      </c>
      <c r="AC180">
        <v>46</v>
      </c>
      <c r="AD180">
        <v>1</v>
      </c>
      <c r="AE180">
        <v>2</v>
      </c>
      <c r="AF180">
        <v>2</v>
      </c>
      <c r="AG180">
        <v>3</v>
      </c>
      <c r="AH180">
        <v>1</v>
      </c>
      <c r="AI180" t="s">
        <v>41</v>
      </c>
      <c r="AJ180">
        <v>4</v>
      </c>
      <c r="AK180">
        <v>3</v>
      </c>
      <c r="AL180">
        <v>24</v>
      </c>
      <c r="AM180">
        <v>3</v>
      </c>
      <c r="AN180">
        <v>24</v>
      </c>
      <c r="AO180">
        <v>13</v>
      </c>
      <c r="AP180">
        <v>7</v>
      </c>
      <c r="AQ180" s="1">
        <v>10453</v>
      </c>
      <c r="AR180">
        <v>1</v>
      </c>
      <c r="AS180">
        <v>15</v>
      </c>
      <c r="AT180">
        <v>92</v>
      </c>
      <c r="AU180">
        <v>2137</v>
      </c>
      <c r="AV180">
        <v>80</v>
      </c>
      <c r="AW180">
        <v>3</v>
      </c>
    </row>
    <row r="181" spans="1:49" x14ac:dyDescent="0.55000000000000004">
      <c r="A181">
        <v>245</v>
      </c>
      <c r="B181" t="str">
        <f t="shared" si="51"/>
        <v>31-40 Years</v>
      </c>
      <c r="C181" t="s">
        <v>42</v>
      </c>
      <c r="D181" t="s">
        <v>35</v>
      </c>
      <c r="E181" t="s">
        <v>44</v>
      </c>
      <c r="F181" t="str">
        <f t="shared" si="35"/>
        <v>7-12 Miles</v>
      </c>
      <c r="G181" t="str">
        <f t="shared" si="36"/>
        <v>College</v>
      </c>
      <c r="H181" t="s">
        <v>37</v>
      </c>
      <c r="I181" t="str">
        <f t="shared" si="37"/>
        <v>High</v>
      </c>
      <c r="J181" t="s">
        <v>38</v>
      </c>
      <c r="K181" t="str">
        <f t="shared" si="38"/>
        <v>High</v>
      </c>
      <c r="L181">
        <v>1</v>
      </c>
      <c r="M181" t="s">
        <v>49</v>
      </c>
      <c r="N181" t="str">
        <f t="shared" si="39"/>
        <v>Very High</v>
      </c>
      <c r="O181" t="s">
        <v>40</v>
      </c>
      <c r="P181" s="4" t="str">
        <f t="shared" si="40"/>
        <v>1K-4K</v>
      </c>
      <c r="Q181">
        <v>1</v>
      </c>
      <c r="R181" t="s">
        <v>42</v>
      </c>
      <c r="S181" s="1">
        <v>12</v>
      </c>
      <c r="T181" t="str">
        <f t="shared" si="41"/>
        <v>Excellent</v>
      </c>
      <c r="U181" t="str">
        <f t="shared" si="42"/>
        <v>High</v>
      </c>
      <c r="V181" t="str">
        <f t="shared" si="43"/>
        <v>0-8 Years</v>
      </c>
      <c r="W181">
        <v>3</v>
      </c>
      <c r="X181" t="str">
        <f t="shared" si="44"/>
        <v>Excellent</v>
      </c>
      <c r="Y181" t="str">
        <f t="shared" si="45"/>
        <v>0-8 Years</v>
      </c>
      <c r="Z181" t="str">
        <f t="shared" si="46"/>
        <v>0-3 Years</v>
      </c>
      <c r="AA181" t="str">
        <f t="shared" si="47"/>
        <v>0-3 Years</v>
      </c>
      <c r="AB181" t="str">
        <f t="shared" si="48"/>
        <v>0-3 Years</v>
      </c>
      <c r="AC181">
        <v>38</v>
      </c>
      <c r="AD181">
        <v>9</v>
      </c>
      <c r="AE181">
        <v>2</v>
      </c>
      <c r="AF181">
        <v>3</v>
      </c>
      <c r="AG181">
        <v>3</v>
      </c>
      <c r="AH181">
        <v>4</v>
      </c>
      <c r="AI181" t="s">
        <v>41</v>
      </c>
      <c r="AJ181">
        <v>3</v>
      </c>
      <c r="AK181">
        <v>3</v>
      </c>
      <c r="AL181">
        <v>2</v>
      </c>
      <c r="AM181">
        <v>3</v>
      </c>
      <c r="AN181">
        <v>2</v>
      </c>
      <c r="AO181">
        <v>2</v>
      </c>
      <c r="AP181">
        <v>1</v>
      </c>
      <c r="AQ181" s="1">
        <v>2288</v>
      </c>
      <c r="AR181">
        <v>1</v>
      </c>
      <c r="AS181">
        <v>2</v>
      </c>
      <c r="AT181">
        <v>75</v>
      </c>
      <c r="AU181">
        <v>6319</v>
      </c>
      <c r="AV181">
        <v>80</v>
      </c>
      <c r="AW181">
        <v>0</v>
      </c>
    </row>
    <row r="182" spans="1:49" x14ac:dyDescent="0.55000000000000004">
      <c r="A182">
        <v>246</v>
      </c>
      <c r="B182" t="str">
        <f t="shared" si="51"/>
        <v>31-40 Years</v>
      </c>
      <c r="C182" t="s">
        <v>42</v>
      </c>
      <c r="D182" t="s">
        <v>35</v>
      </c>
      <c r="E182" t="s">
        <v>44</v>
      </c>
      <c r="F182" t="str">
        <f t="shared" si="35"/>
        <v>7-12 Miles</v>
      </c>
      <c r="G182" t="str">
        <f t="shared" si="36"/>
        <v>Below College</v>
      </c>
      <c r="H182" t="s">
        <v>50</v>
      </c>
      <c r="I182" t="str">
        <f t="shared" si="37"/>
        <v>High</v>
      </c>
      <c r="J182" t="s">
        <v>38</v>
      </c>
      <c r="K182" t="str">
        <f t="shared" si="38"/>
        <v>High</v>
      </c>
      <c r="L182">
        <v>1</v>
      </c>
      <c r="M182" t="s">
        <v>46</v>
      </c>
      <c r="N182" t="str">
        <f t="shared" si="39"/>
        <v>Very High</v>
      </c>
      <c r="O182" t="s">
        <v>47</v>
      </c>
      <c r="P182" s="4" t="str">
        <f t="shared" si="40"/>
        <v>1K-4K</v>
      </c>
      <c r="Q182">
        <v>8</v>
      </c>
      <c r="R182" t="s">
        <v>34</v>
      </c>
      <c r="S182" s="1">
        <v>23</v>
      </c>
      <c r="T182" t="str">
        <f t="shared" si="41"/>
        <v>Outstanding</v>
      </c>
      <c r="U182" t="str">
        <f t="shared" si="42"/>
        <v>High</v>
      </c>
      <c r="V182" t="str">
        <f t="shared" si="43"/>
        <v>0-8 Years</v>
      </c>
      <c r="W182">
        <v>0</v>
      </c>
      <c r="X182" t="str">
        <f t="shared" si="44"/>
        <v>Excellent</v>
      </c>
      <c r="Y182" t="str">
        <f t="shared" si="45"/>
        <v>0-8 Years</v>
      </c>
      <c r="Z182" t="str">
        <f t="shared" si="46"/>
        <v>0-3 Years</v>
      </c>
      <c r="AA182" t="str">
        <f t="shared" si="47"/>
        <v>0-3 Years</v>
      </c>
      <c r="AB182" t="str">
        <f t="shared" si="48"/>
        <v>0-3 Years</v>
      </c>
      <c r="AC182">
        <v>31</v>
      </c>
      <c r="AD182">
        <v>12</v>
      </c>
      <c r="AE182">
        <v>1</v>
      </c>
      <c r="AF182">
        <v>3</v>
      </c>
      <c r="AG182">
        <v>3</v>
      </c>
      <c r="AH182">
        <v>4</v>
      </c>
      <c r="AI182" t="s">
        <v>41</v>
      </c>
      <c r="AJ182">
        <v>4</v>
      </c>
      <c r="AK182">
        <v>3</v>
      </c>
      <c r="AL182">
        <v>7</v>
      </c>
      <c r="AM182">
        <v>3</v>
      </c>
      <c r="AN182">
        <v>4</v>
      </c>
      <c r="AO182">
        <v>2</v>
      </c>
      <c r="AP182">
        <v>2</v>
      </c>
      <c r="AQ182" s="1">
        <v>3929</v>
      </c>
      <c r="AR182">
        <v>1</v>
      </c>
      <c r="AS182">
        <v>0</v>
      </c>
      <c r="AT182">
        <v>95</v>
      </c>
      <c r="AU182">
        <v>6984</v>
      </c>
      <c r="AV182">
        <v>80</v>
      </c>
      <c r="AW182">
        <v>1</v>
      </c>
    </row>
    <row r="183" spans="1:49" x14ac:dyDescent="0.55000000000000004">
      <c r="A183">
        <v>247</v>
      </c>
      <c r="B183" t="str">
        <f t="shared" si="51"/>
        <v>31-40 Years</v>
      </c>
      <c r="C183" t="s">
        <v>42</v>
      </c>
      <c r="D183" t="s">
        <v>35</v>
      </c>
      <c r="E183" t="s">
        <v>44</v>
      </c>
      <c r="F183" t="str">
        <f t="shared" si="35"/>
        <v>25-30 Miles</v>
      </c>
      <c r="G183" t="str">
        <f t="shared" si="36"/>
        <v>College</v>
      </c>
      <c r="H183" t="s">
        <v>50</v>
      </c>
      <c r="I183" t="str">
        <f t="shared" si="37"/>
        <v>Very High</v>
      </c>
      <c r="J183" t="s">
        <v>38</v>
      </c>
      <c r="K183" t="str">
        <f t="shared" si="38"/>
        <v>High</v>
      </c>
      <c r="L183">
        <v>1</v>
      </c>
      <c r="M183" t="s">
        <v>46</v>
      </c>
      <c r="N183" t="str">
        <f t="shared" si="39"/>
        <v>Medium</v>
      </c>
      <c r="O183" t="s">
        <v>40</v>
      </c>
      <c r="P183" s="4" t="str">
        <f t="shared" si="40"/>
        <v>1K-4K</v>
      </c>
      <c r="Q183">
        <v>2</v>
      </c>
      <c r="R183" t="s">
        <v>42</v>
      </c>
      <c r="S183" s="1">
        <v>15</v>
      </c>
      <c r="T183" t="str">
        <f t="shared" si="41"/>
        <v>Excellent</v>
      </c>
      <c r="U183" t="str">
        <f t="shared" si="42"/>
        <v>Very High</v>
      </c>
      <c r="V183" t="str">
        <f t="shared" si="43"/>
        <v>9-16 Years</v>
      </c>
      <c r="W183">
        <v>3</v>
      </c>
      <c r="X183" t="str">
        <f t="shared" si="44"/>
        <v>Excellent</v>
      </c>
      <c r="Y183" t="str">
        <f t="shared" si="45"/>
        <v>0-8 Years</v>
      </c>
      <c r="Z183" t="str">
        <f t="shared" si="46"/>
        <v>0-3 Years</v>
      </c>
      <c r="AA183" t="str">
        <f t="shared" si="47"/>
        <v>0-3 Years</v>
      </c>
      <c r="AB183" t="str">
        <f t="shared" si="48"/>
        <v>0-3 Years</v>
      </c>
      <c r="AC183">
        <v>34</v>
      </c>
      <c r="AD183">
        <v>27</v>
      </c>
      <c r="AE183">
        <v>2</v>
      </c>
      <c r="AF183">
        <v>4</v>
      </c>
      <c r="AG183">
        <v>3</v>
      </c>
      <c r="AH183">
        <v>2</v>
      </c>
      <c r="AI183" t="s">
        <v>41</v>
      </c>
      <c r="AJ183">
        <v>3</v>
      </c>
      <c r="AK183">
        <v>4</v>
      </c>
      <c r="AL183">
        <v>9</v>
      </c>
      <c r="AM183">
        <v>3</v>
      </c>
      <c r="AN183">
        <v>3</v>
      </c>
      <c r="AO183">
        <v>2</v>
      </c>
      <c r="AP183">
        <v>2</v>
      </c>
      <c r="AQ183" s="1">
        <v>2311</v>
      </c>
      <c r="AR183">
        <v>1</v>
      </c>
      <c r="AS183">
        <v>1</v>
      </c>
      <c r="AT183">
        <v>95</v>
      </c>
      <c r="AU183">
        <v>5711</v>
      </c>
      <c r="AV183">
        <v>80</v>
      </c>
      <c r="AW183">
        <v>0</v>
      </c>
    </row>
    <row r="184" spans="1:49" x14ac:dyDescent="0.55000000000000004">
      <c r="A184">
        <v>248</v>
      </c>
      <c r="B184" t="str">
        <f t="shared" si="51"/>
        <v>41-50 Years</v>
      </c>
      <c r="C184" t="s">
        <v>34</v>
      </c>
      <c r="D184" t="s">
        <v>35</v>
      </c>
      <c r="E184" t="s">
        <v>36</v>
      </c>
      <c r="F184" t="str">
        <f t="shared" si="35"/>
        <v>19-24 Miles</v>
      </c>
      <c r="G184" t="str">
        <f t="shared" si="36"/>
        <v>College</v>
      </c>
      <c r="H184" t="s">
        <v>58</v>
      </c>
      <c r="I184" t="str">
        <f t="shared" si="37"/>
        <v>Medium</v>
      </c>
      <c r="J184" t="s">
        <v>38</v>
      </c>
      <c r="K184" t="str">
        <f t="shared" si="38"/>
        <v>High</v>
      </c>
      <c r="L184">
        <v>1</v>
      </c>
      <c r="M184" t="s">
        <v>56</v>
      </c>
      <c r="N184" t="str">
        <f t="shared" si="39"/>
        <v>Medium</v>
      </c>
      <c r="O184" t="s">
        <v>40</v>
      </c>
      <c r="P184" s="4" t="str">
        <f t="shared" si="40"/>
        <v>1K-4K</v>
      </c>
      <c r="Q184">
        <v>1</v>
      </c>
      <c r="R184" t="s">
        <v>34</v>
      </c>
      <c r="S184" s="1">
        <v>22</v>
      </c>
      <c r="T184" t="str">
        <f t="shared" si="41"/>
        <v>Outstanding</v>
      </c>
      <c r="U184" t="str">
        <f t="shared" si="42"/>
        <v>Very High</v>
      </c>
      <c r="V184" t="str">
        <f t="shared" si="43"/>
        <v>0-8 Years</v>
      </c>
      <c r="W184">
        <v>5</v>
      </c>
      <c r="X184" t="str">
        <f t="shared" si="44"/>
        <v>Good</v>
      </c>
      <c r="Y184" t="str">
        <f t="shared" si="45"/>
        <v>0-8 Years</v>
      </c>
      <c r="Z184" t="str">
        <f t="shared" si="46"/>
        <v>0-3 Years</v>
      </c>
      <c r="AA184" t="str">
        <f t="shared" si="47"/>
        <v>0-3 Years</v>
      </c>
      <c r="AB184" t="str">
        <f t="shared" si="48"/>
        <v>0-3 Years</v>
      </c>
      <c r="AC184">
        <v>41</v>
      </c>
      <c r="AD184">
        <v>20</v>
      </c>
      <c r="AE184">
        <v>2</v>
      </c>
      <c r="AF184">
        <v>2</v>
      </c>
      <c r="AG184">
        <v>3</v>
      </c>
      <c r="AH184">
        <v>2</v>
      </c>
      <c r="AI184" t="s">
        <v>41</v>
      </c>
      <c r="AJ184">
        <v>4</v>
      </c>
      <c r="AK184">
        <v>4</v>
      </c>
      <c r="AL184">
        <v>4</v>
      </c>
      <c r="AM184">
        <v>2</v>
      </c>
      <c r="AN184">
        <v>4</v>
      </c>
      <c r="AO184">
        <v>3</v>
      </c>
      <c r="AP184">
        <v>2</v>
      </c>
      <c r="AQ184" s="1">
        <v>3140</v>
      </c>
      <c r="AR184">
        <v>1</v>
      </c>
      <c r="AS184">
        <v>0</v>
      </c>
      <c r="AT184">
        <v>70</v>
      </c>
      <c r="AU184">
        <v>21728</v>
      </c>
      <c r="AV184">
        <v>80</v>
      </c>
      <c r="AW184">
        <v>0</v>
      </c>
    </row>
    <row r="185" spans="1:49" x14ac:dyDescent="0.55000000000000004">
      <c r="A185">
        <v>249</v>
      </c>
      <c r="B185" t="str">
        <f t="shared" si="51"/>
        <v>41-50 Years</v>
      </c>
      <c r="C185" t="s">
        <v>42</v>
      </c>
      <c r="D185" t="s">
        <v>35</v>
      </c>
      <c r="E185" t="s">
        <v>44</v>
      </c>
      <c r="F185" t="str">
        <f t="shared" si="35"/>
        <v>1-6 Miles</v>
      </c>
      <c r="G185" t="str">
        <f t="shared" si="36"/>
        <v>Bachelor</v>
      </c>
      <c r="H185" t="s">
        <v>50</v>
      </c>
      <c r="I185" t="str">
        <f t="shared" si="37"/>
        <v>High</v>
      </c>
      <c r="J185" t="s">
        <v>45</v>
      </c>
      <c r="K185" t="str">
        <f t="shared" si="38"/>
        <v>Medium</v>
      </c>
      <c r="L185">
        <v>1</v>
      </c>
      <c r="M185" t="s">
        <v>49</v>
      </c>
      <c r="N185" t="str">
        <f t="shared" si="39"/>
        <v>High</v>
      </c>
      <c r="O185" t="s">
        <v>47</v>
      </c>
      <c r="P185" s="4" t="str">
        <f t="shared" si="40"/>
        <v>1K-4K</v>
      </c>
      <c r="Q185">
        <v>2</v>
      </c>
      <c r="R185" t="s">
        <v>42</v>
      </c>
      <c r="S185" s="1">
        <v>15</v>
      </c>
      <c r="T185" t="str">
        <f t="shared" si="41"/>
        <v>Excellent</v>
      </c>
      <c r="U185" t="str">
        <f t="shared" si="42"/>
        <v>Very High</v>
      </c>
      <c r="V185" t="str">
        <f t="shared" si="43"/>
        <v>0-8 Years</v>
      </c>
      <c r="W185">
        <v>2</v>
      </c>
      <c r="X185" t="str">
        <f t="shared" si="44"/>
        <v>Good</v>
      </c>
      <c r="Y185" t="str">
        <f t="shared" si="45"/>
        <v>0-8 Years</v>
      </c>
      <c r="Z185" t="str">
        <f t="shared" si="46"/>
        <v>0-3 Years</v>
      </c>
      <c r="AA185" t="str">
        <f t="shared" si="47"/>
        <v>0-3 Years</v>
      </c>
      <c r="AB185" t="str">
        <f t="shared" si="48"/>
        <v>0-3 Years</v>
      </c>
      <c r="AC185">
        <v>50</v>
      </c>
      <c r="AD185">
        <v>1</v>
      </c>
      <c r="AE185">
        <v>3</v>
      </c>
      <c r="AF185">
        <v>3</v>
      </c>
      <c r="AG185">
        <v>2</v>
      </c>
      <c r="AH185">
        <v>3</v>
      </c>
      <c r="AI185" t="s">
        <v>41</v>
      </c>
      <c r="AJ185">
        <v>3</v>
      </c>
      <c r="AK185">
        <v>4</v>
      </c>
      <c r="AL185">
        <v>5</v>
      </c>
      <c r="AM185">
        <v>2</v>
      </c>
      <c r="AN185">
        <v>3</v>
      </c>
      <c r="AO185">
        <v>2</v>
      </c>
      <c r="AP185">
        <v>2</v>
      </c>
      <c r="AQ185" s="1">
        <v>3690</v>
      </c>
      <c r="AR185">
        <v>1</v>
      </c>
      <c r="AS185">
        <v>0</v>
      </c>
      <c r="AT185">
        <v>86</v>
      </c>
      <c r="AU185">
        <v>3425</v>
      </c>
      <c r="AV185">
        <v>80</v>
      </c>
      <c r="AW185">
        <v>1</v>
      </c>
    </row>
    <row r="186" spans="1:49" x14ac:dyDescent="0.55000000000000004">
      <c r="A186">
        <v>250</v>
      </c>
      <c r="B186" t="str">
        <f>IF(AC186&gt;50,"51-60 Years",IF(AC186&gt;40,"41-50 Years",IF(AC186&gt;30,"31-40 Years",IF(AC186&gt;20,"21-30 Years","18-20 Years"))))</f>
        <v>51-60 Years</v>
      </c>
      <c r="C186" t="s">
        <v>42</v>
      </c>
      <c r="D186" t="s">
        <v>35</v>
      </c>
      <c r="E186" t="s">
        <v>44</v>
      </c>
      <c r="F186" t="str">
        <f t="shared" si="35"/>
        <v>13-18 Miles</v>
      </c>
      <c r="G186" t="str">
        <f t="shared" si="36"/>
        <v>College</v>
      </c>
      <c r="H186" t="s">
        <v>50</v>
      </c>
      <c r="I186" t="str">
        <f t="shared" si="37"/>
        <v>Very High</v>
      </c>
      <c r="J186" t="s">
        <v>38</v>
      </c>
      <c r="K186" t="str">
        <f t="shared" si="38"/>
        <v>Very High</v>
      </c>
      <c r="L186">
        <v>2</v>
      </c>
      <c r="M186" t="s">
        <v>52</v>
      </c>
      <c r="N186" t="str">
        <f t="shared" si="39"/>
        <v>Low</v>
      </c>
      <c r="O186" t="s">
        <v>51</v>
      </c>
      <c r="P186" s="4" t="str">
        <f t="shared" si="40"/>
        <v>5K-8K</v>
      </c>
      <c r="Q186">
        <v>1</v>
      </c>
      <c r="R186" t="s">
        <v>42</v>
      </c>
      <c r="S186" s="1">
        <v>11</v>
      </c>
      <c r="T186" t="str">
        <f t="shared" si="41"/>
        <v>Excellent</v>
      </c>
      <c r="U186" t="str">
        <f t="shared" si="42"/>
        <v>High</v>
      </c>
      <c r="V186" t="str">
        <f t="shared" si="43"/>
        <v>0-8 Years</v>
      </c>
      <c r="W186">
        <v>3</v>
      </c>
      <c r="X186" t="str">
        <f t="shared" si="44"/>
        <v>Excellent</v>
      </c>
      <c r="Y186" t="str">
        <f t="shared" si="45"/>
        <v>0-8 Years</v>
      </c>
      <c r="Z186" t="str">
        <f t="shared" si="46"/>
        <v>0-3 Years</v>
      </c>
      <c r="AA186" t="str">
        <f t="shared" si="47"/>
        <v>0-3 Years</v>
      </c>
      <c r="AB186" t="str">
        <f t="shared" si="48"/>
        <v>0-3 Years</v>
      </c>
      <c r="AC186">
        <v>53</v>
      </c>
      <c r="AD186">
        <v>13</v>
      </c>
      <c r="AE186">
        <v>2</v>
      </c>
      <c r="AF186">
        <v>4</v>
      </c>
      <c r="AG186">
        <v>4</v>
      </c>
      <c r="AH186">
        <v>1</v>
      </c>
      <c r="AI186" t="s">
        <v>41</v>
      </c>
      <c r="AJ186">
        <v>3</v>
      </c>
      <c r="AK186">
        <v>3</v>
      </c>
      <c r="AL186">
        <v>5</v>
      </c>
      <c r="AM186">
        <v>3</v>
      </c>
      <c r="AN186">
        <v>4</v>
      </c>
      <c r="AO186">
        <v>2</v>
      </c>
      <c r="AP186">
        <v>3</v>
      </c>
      <c r="AQ186" s="1">
        <v>4450</v>
      </c>
      <c r="AR186">
        <v>1</v>
      </c>
      <c r="AS186">
        <v>1</v>
      </c>
      <c r="AT186">
        <v>57</v>
      </c>
      <c r="AU186">
        <v>26250</v>
      </c>
      <c r="AV186">
        <v>80</v>
      </c>
      <c r="AW186">
        <v>2</v>
      </c>
    </row>
    <row r="187" spans="1:49" x14ac:dyDescent="0.55000000000000004">
      <c r="A187">
        <v>252</v>
      </c>
      <c r="B187" t="str">
        <f>IF(AC187&gt;50,"51+ Years",IF(AC187&gt;40,"41-50 Years",IF(AC187&gt;30,"31-40 Years",IF(AC187&gt;20,"21-30 Years","18-20 Years"))))</f>
        <v>31-40 Years</v>
      </c>
      <c r="C187" t="s">
        <v>42</v>
      </c>
      <c r="D187" t="s">
        <v>35</v>
      </c>
      <c r="E187" t="s">
        <v>44</v>
      </c>
      <c r="F187" t="str">
        <f t="shared" si="35"/>
        <v>13-18 Miles</v>
      </c>
      <c r="G187" t="str">
        <f t="shared" si="36"/>
        <v>Bachelor</v>
      </c>
      <c r="H187" t="s">
        <v>50</v>
      </c>
      <c r="I187" t="str">
        <f t="shared" si="37"/>
        <v>Very High</v>
      </c>
      <c r="J187" t="s">
        <v>38</v>
      </c>
      <c r="K187" t="str">
        <f t="shared" si="38"/>
        <v>High</v>
      </c>
      <c r="L187">
        <v>1</v>
      </c>
      <c r="M187" t="s">
        <v>46</v>
      </c>
      <c r="N187" t="str">
        <f t="shared" si="39"/>
        <v>Medium</v>
      </c>
      <c r="O187" t="s">
        <v>47</v>
      </c>
      <c r="P187" s="4" t="str">
        <f t="shared" si="40"/>
        <v>1K-4K</v>
      </c>
      <c r="Q187">
        <v>1</v>
      </c>
      <c r="R187" t="s">
        <v>42</v>
      </c>
      <c r="S187" s="1">
        <v>13</v>
      </c>
      <c r="T187" t="str">
        <f t="shared" si="41"/>
        <v>Excellent</v>
      </c>
      <c r="U187" t="str">
        <f t="shared" si="42"/>
        <v>Very High</v>
      </c>
      <c r="V187" t="str">
        <f t="shared" si="43"/>
        <v>0-8 Years</v>
      </c>
      <c r="W187">
        <v>5</v>
      </c>
      <c r="X187" t="str">
        <f t="shared" si="44"/>
        <v>Excellent</v>
      </c>
      <c r="Y187" t="str">
        <f t="shared" si="45"/>
        <v>0-8 Years</v>
      </c>
      <c r="Z187" t="str">
        <f t="shared" si="46"/>
        <v>7-9 Years</v>
      </c>
      <c r="AA187" t="str">
        <f t="shared" si="47"/>
        <v>0-3 Years</v>
      </c>
      <c r="AB187" t="str">
        <f t="shared" si="48"/>
        <v>4-6 Years</v>
      </c>
      <c r="AC187">
        <v>33</v>
      </c>
      <c r="AD187">
        <v>14</v>
      </c>
      <c r="AE187">
        <v>3</v>
      </c>
      <c r="AF187">
        <v>4</v>
      </c>
      <c r="AG187">
        <v>3</v>
      </c>
      <c r="AH187">
        <v>2</v>
      </c>
      <c r="AI187" t="s">
        <v>41</v>
      </c>
      <c r="AJ187">
        <v>3</v>
      </c>
      <c r="AK187">
        <v>4</v>
      </c>
      <c r="AL187">
        <v>8</v>
      </c>
      <c r="AM187">
        <v>3</v>
      </c>
      <c r="AN187">
        <v>8</v>
      </c>
      <c r="AO187">
        <v>7</v>
      </c>
      <c r="AP187">
        <v>6</v>
      </c>
      <c r="AQ187" s="1">
        <v>2756</v>
      </c>
      <c r="AR187">
        <v>1</v>
      </c>
      <c r="AS187">
        <v>1</v>
      </c>
      <c r="AT187">
        <v>72</v>
      </c>
      <c r="AU187">
        <v>4673</v>
      </c>
      <c r="AV187">
        <v>80</v>
      </c>
      <c r="AW187">
        <v>1</v>
      </c>
    </row>
    <row r="188" spans="1:49" x14ac:dyDescent="0.55000000000000004">
      <c r="A188">
        <v>253</v>
      </c>
      <c r="B188" t="str">
        <f>IF(AC188&gt;50,"51+ Years",IF(AC188&gt;40,"41-50 Years",IF(AC188&gt;30,"31-40 Years",IF(AC188&gt;20,"21-30 Years","18-20 Years"))))</f>
        <v>31-40 Years</v>
      </c>
      <c r="C188" t="s">
        <v>42</v>
      </c>
      <c r="D188" t="s">
        <v>35</v>
      </c>
      <c r="E188" t="s">
        <v>44</v>
      </c>
      <c r="F188" t="str">
        <f t="shared" si="35"/>
        <v>1-6 Miles</v>
      </c>
      <c r="G188" t="str">
        <f t="shared" si="36"/>
        <v>Below College</v>
      </c>
      <c r="H188" t="s">
        <v>50</v>
      </c>
      <c r="I188" t="str">
        <f t="shared" si="37"/>
        <v>Very High</v>
      </c>
      <c r="J188" t="s">
        <v>38</v>
      </c>
      <c r="K188" t="str">
        <f t="shared" si="38"/>
        <v>High</v>
      </c>
      <c r="L188">
        <v>5</v>
      </c>
      <c r="M188" t="s">
        <v>55</v>
      </c>
      <c r="N188" t="str">
        <f t="shared" si="39"/>
        <v>High</v>
      </c>
      <c r="O188" t="s">
        <v>47</v>
      </c>
      <c r="P188" s="4" t="str">
        <f t="shared" si="40"/>
        <v>17K-20K</v>
      </c>
      <c r="Q188">
        <v>1</v>
      </c>
      <c r="R188" t="s">
        <v>42</v>
      </c>
      <c r="S188" s="1">
        <v>14</v>
      </c>
      <c r="T188" t="str">
        <f t="shared" si="41"/>
        <v>Excellent</v>
      </c>
      <c r="U188" t="str">
        <f t="shared" si="42"/>
        <v>Medium</v>
      </c>
      <c r="V188" t="str">
        <f t="shared" si="43"/>
        <v>17-24 Years</v>
      </c>
      <c r="W188">
        <v>2</v>
      </c>
      <c r="X188" t="str">
        <f t="shared" si="44"/>
        <v>Excellent</v>
      </c>
      <c r="Y188" t="str">
        <f t="shared" si="45"/>
        <v>17-24 Years</v>
      </c>
      <c r="Z188" t="str">
        <f t="shared" si="46"/>
        <v>7-9 Years</v>
      </c>
      <c r="AA188" t="str">
        <f t="shared" si="47"/>
        <v>7-9 Years</v>
      </c>
      <c r="AB188" t="str">
        <f t="shared" si="48"/>
        <v>7-9 Years</v>
      </c>
      <c r="AC188">
        <v>40</v>
      </c>
      <c r="AD188">
        <v>4</v>
      </c>
      <c r="AE188">
        <v>1</v>
      </c>
      <c r="AF188">
        <v>4</v>
      </c>
      <c r="AG188">
        <v>3</v>
      </c>
      <c r="AH188">
        <v>3</v>
      </c>
      <c r="AI188" t="s">
        <v>41</v>
      </c>
      <c r="AJ188">
        <v>3</v>
      </c>
      <c r="AK188">
        <v>2</v>
      </c>
      <c r="AL188">
        <v>21</v>
      </c>
      <c r="AM188">
        <v>3</v>
      </c>
      <c r="AN188">
        <v>20</v>
      </c>
      <c r="AO188">
        <v>8</v>
      </c>
      <c r="AP188">
        <v>9</v>
      </c>
      <c r="AQ188" s="1">
        <v>19033</v>
      </c>
      <c r="AR188">
        <v>1</v>
      </c>
      <c r="AS188">
        <v>9</v>
      </c>
      <c r="AT188">
        <v>46</v>
      </c>
      <c r="AU188">
        <v>6499</v>
      </c>
      <c r="AV188">
        <v>80</v>
      </c>
      <c r="AW188">
        <v>1</v>
      </c>
    </row>
    <row r="189" spans="1:49" x14ac:dyDescent="0.55000000000000004">
      <c r="A189">
        <v>254</v>
      </c>
      <c r="B189" t="str">
        <f>IF(AC189&gt;50,"51-60 Years",IF(AC189&gt;40,"41-50 Years",IF(AC189&gt;30,"31-40 Years",IF(AC189&gt;20,"21-30 Years","18-20 Years"))))</f>
        <v>51-60 Years</v>
      </c>
      <c r="C189" t="s">
        <v>42</v>
      </c>
      <c r="D189" t="s">
        <v>35</v>
      </c>
      <c r="E189" t="s">
        <v>44</v>
      </c>
      <c r="F189" t="str">
        <f t="shared" si="35"/>
        <v>13-18 Miles</v>
      </c>
      <c r="G189" t="str">
        <f t="shared" si="36"/>
        <v>Master</v>
      </c>
      <c r="H189" t="s">
        <v>50</v>
      </c>
      <c r="I189" t="str">
        <f t="shared" si="37"/>
        <v>High</v>
      </c>
      <c r="J189" t="s">
        <v>45</v>
      </c>
      <c r="K189" t="str">
        <f t="shared" si="38"/>
        <v>Very High</v>
      </c>
      <c r="L189">
        <v>5</v>
      </c>
      <c r="M189" t="s">
        <v>57</v>
      </c>
      <c r="N189" t="str">
        <f t="shared" si="39"/>
        <v>Medium</v>
      </c>
      <c r="O189" t="s">
        <v>40</v>
      </c>
      <c r="P189" s="4" t="str">
        <f t="shared" si="40"/>
        <v>17K-20K</v>
      </c>
      <c r="Q189">
        <v>8</v>
      </c>
      <c r="R189" t="s">
        <v>42</v>
      </c>
      <c r="S189" s="1">
        <v>11</v>
      </c>
      <c r="T189" t="str">
        <f t="shared" si="41"/>
        <v>Excellent</v>
      </c>
      <c r="U189" t="str">
        <f t="shared" si="42"/>
        <v>Very High</v>
      </c>
      <c r="V189" t="str">
        <f t="shared" si="43"/>
        <v>33-40 Years</v>
      </c>
      <c r="W189">
        <v>3</v>
      </c>
      <c r="X189" t="str">
        <f t="shared" si="44"/>
        <v>Excellent</v>
      </c>
      <c r="Y189" t="str">
        <f t="shared" si="45"/>
        <v>17-24 Years</v>
      </c>
      <c r="Z189" t="str">
        <f t="shared" si="46"/>
        <v>13-15 Years</v>
      </c>
      <c r="AA189" t="str">
        <f t="shared" si="47"/>
        <v>0-3 Years</v>
      </c>
      <c r="AB189" t="str">
        <f t="shared" si="48"/>
        <v>13-15 Years</v>
      </c>
      <c r="AC189">
        <v>55</v>
      </c>
      <c r="AD189">
        <v>14</v>
      </c>
      <c r="AE189">
        <v>4</v>
      </c>
      <c r="AF189">
        <v>3</v>
      </c>
      <c r="AG189">
        <v>4</v>
      </c>
      <c r="AH189">
        <v>2</v>
      </c>
      <c r="AI189" t="s">
        <v>41</v>
      </c>
      <c r="AJ189">
        <v>3</v>
      </c>
      <c r="AK189">
        <v>4</v>
      </c>
      <c r="AL189">
        <v>36</v>
      </c>
      <c r="AM189">
        <v>3</v>
      </c>
      <c r="AN189">
        <v>24</v>
      </c>
      <c r="AO189">
        <v>15</v>
      </c>
      <c r="AP189">
        <v>15</v>
      </c>
      <c r="AQ189" s="1">
        <v>18722</v>
      </c>
      <c r="AR189">
        <v>1</v>
      </c>
      <c r="AS189">
        <v>2</v>
      </c>
      <c r="AT189">
        <v>61</v>
      </c>
      <c r="AU189">
        <v>13339</v>
      </c>
      <c r="AV189">
        <v>80</v>
      </c>
      <c r="AW189">
        <v>0</v>
      </c>
    </row>
    <row r="190" spans="1:49" x14ac:dyDescent="0.55000000000000004">
      <c r="A190">
        <v>256</v>
      </c>
      <c r="B190" t="str">
        <f>IF(AC190&gt;50,"51+ Years",IF(AC190&gt;40,"41-50 Years",IF(AC190&gt;30,"31-40 Years",IF(AC190&gt;20,"21-30 Years","18-20 Years"))))</f>
        <v>31-40 Years</v>
      </c>
      <c r="C190" t="s">
        <v>42</v>
      </c>
      <c r="D190" t="s">
        <v>43</v>
      </c>
      <c r="E190" t="s">
        <v>44</v>
      </c>
      <c r="F190" t="str">
        <f t="shared" si="35"/>
        <v>1-6 Miles</v>
      </c>
      <c r="G190" t="str">
        <f t="shared" si="36"/>
        <v>Below College</v>
      </c>
      <c r="H190" t="s">
        <v>37</v>
      </c>
      <c r="I190" t="str">
        <f t="shared" si="37"/>
        <v>Very High</v>
      </c>
      <c r="J190" t="s">
        <v>45</v>
      </c>
      <c r="K190" t="str">
        <f t="shared" si="38"/>
        <v>Medium</v>
      </c>
      <c r="L190">
        <v>2</v>
      </c>
      <c r="M190" t="s">
        <v>52</v>
      </c>
      <c r="N190" t="str">
        <f t="shared" si="39"/>
        <v>High</v>
      </c>
      <c r="O190" t="s">
        <v>47</v>
      </c>
      <c r="P190" s="4" t="str">
        <f t="shared" si="40"/>
        <v>9K-12K</v>
      </c>
      <c r="Q190">
        <v>1</v>
      </c>
      <c r="R190" t="s">
        <v>42</v>
      </c>
      <c r="S190" s="1">
        <v>17</v>
      </c>
      <c r="T190" t="str">
        <f t="shared" si="41"/>
        <v>Excellent</v>
      </c>
      <c r="U190" t="str">
        <f t="shared" si="42"/>
        <v>High</v>
      </c>
      <c r="V190" t="str">
        <f t="shared" si="43"/>
        <v>9-16 Years</v>
      </c>
      <c r="W190">
        <v>2</v>
      </c>
      <c r="X190" t="str">
        <f t="shared" si="44"/>
        <v>Good</v>
      </c>
      <c r="Y190" t="str">
        <f t="shared" si="45"/>
        <v>9-16 Years</v>
      </c>
      <c r="Z190" t="str">
        <f t="shared" si="46"/>
        <v>7-9 Years</v>
      </c>
      <c r="AA190" t="str">
        <f t="shared" si="47"/>
        <v>0-3 Years</v>
      </c>
      <c r="AB190" t="str">
        <f t="shared" si="48"/>
        <v>7-9 Years</v>
      </c>
      <c r="AC190">
        <v>34</v>
      </c>
      <c r="AD190">
        <v>2</v>
      </c>
      <c r="AE190">
        <v>1</v>
      </c>
      <c r="AF190">
        <v>4</v>
      </c>
      <c r="AG190">
        <v>2</v>
      </c>
      <c r="AH190">
        <v>3</v>
      </c>
      <c r="AI190" t="s">
        <v>41</v>
      </c>
      <c r="AJ190">
        <v>3</v>
      </c>
      <c r="AK190">
        <v>3</v>
      </c>
      <c r="AL190">
        <v>10</v>
      </c>
      <c r="AM190">
        <v>2</v>
      </c>
      <c r="AN190">
        <v>10</v>
      </c>
      <c r="AO190">
        <v>9</v>
      </c>
      <c r="AP190">
        <v>9</v>
      </c>
      <c r="AQ190" s="1">
        <v>9547</v>
      </c>
      <c r="AR190">
        <v>1</v>
      </c>
      <c r="AS190">
        <v>1</v>
      </c>
      <c r="AT190">
        <v>45</v>
      </c>
      <c r="AU190">
        <v>14074</v>
      </c>
      <c r="AV190">
        <v>80</v>
      </c>
      <c r="AW190">
        <v>0</v>
      </c>
    </row>
    <row r="191" spans="1:49" x14ac:dyDescent="0.55000000000000004">
      <c r="A191">
        <v>258</v>
      </c>
      <c r="B191" t="str">
        <f>IF(AC191&gt;50,"51-60 Years",IF(AC191&gt;40,"41-50 Years",IF(AC191&gt;30,"31-40 Years",IF(AC191&gt;20,"21-30 Years","18-20 Years"))))</f>
        <v>51-60 Years</v>
      </c>
      <c r="C191" t="s">
        <v>42</v>
      </c>
      <c r="D191" t="s">
        <v>35</v>
      </c>
      <c r="E191" t="s">
        <v>44</v>
      </c>
      <c r="F191" t="str">
        <f t="shared" si="35"/>
        <v>1-6 Miles</v>
      </c>
      <c r="G191" t="str">
        <f t="shared" si="36"/>
        <v>Bachelor</v>
      </c>
      <c r="H191" t="s">
        <v>50</v>
      </c>
      <c r="I191" t="str">
        <f t="shared" si="37"/>
        <v>Very High</v>
      </c>
      <c r="J191" t="s">
        <v>38</v>
      </c>
      <c r="K191" t="str">
        <f t="shared" si="38"/>
        <v>High</v>
      </c>
      <c r="L191">
        <v>4</v>
      </c>
      <c r="M191" t="s">
        <v>53</v>
      </c>
      <c r="N191" t="str">
        <f t="shared" si="39"/>
        <v>Medium</v>
      </c>
      <c r="O191" t="s">
        <v>40</v>
      </c>
      <c r="P191" s="4" t="str">
        <f t="shared" si="40"/>
        <v>13K-16K</v>
      </c>
      <c r="Q191">
        <v>3</v>
      </c>
      <c r="R191" t="s">
        <v>42</v>
      </c>
      <c r="S191" s="1">
        <v>18</v>
      </c>
      <c r="T191" t="str">
        <f t="shared" si="41"/>
        <v>Excellent</v>
      </c>
      <c r="U191" t="str">
        <f t="shared" si="42"/>
        <v>High</v>
      </c>
      <c r="V191" t="str">
        <f t="shared" si="43"/>
        <v>17-24 Years</v>
      </c>
      <c r="W191">
        <v>6</v>
      </c>
      <c r="X191" t="str">
        <f t="shared" si="44"/>
        <v>Excellent</v>
      </c>
      <c r="Y191" t="str">
        <f t="shared" si="45"/>
        <v>0-8 Years</v>
      </c>
      <c r="Z191" t="str">
        <f t="shared" si="46"/>
        <v>7-9 Years</v>
      </c>
      <c r="AA191" t="str">
        <f t="shared" si="47"/>
        <v>0-3 Years</v>
      </c>
      <c r="AB191" t="str">
        <f t="shared" si="48"/>
        <v>0-3 Years</v>
      </c>
      <c r="AC191">
        <v>51</v>
      </c>
      <c r="AD191">
        <v>3</v>
      </c>
      <c r="AE191">
        <v>3</v>
      </c>
      <c r="AF191">
        <v>4</v>
      </c>
      <c r="AG191">
        <v>3</v>
      </c>
      <c r="AH191">
        <v>2</v>
      </c>
      <c r="AI191" t="s">
        <v>41</v>
      </c>
      <c r="AJ191">
        <v>3</v>
      </c>
      <c r="AK191">
        <v>3</v>
      </c>
      <c r="AL191">
        <v>21</v>
      </c>
      <c r="AM191">
        <v>3</v>
      </c>
      <c r="AN191">
        <v>7</v>
      </c>
      <c r="AO191">
        <v>7</v>
      </c>
      <c r="AP191">
        <v>0</v>
      </c>
      <c r="AQ191" s="1">
        <v>13734</v>
      </c>
      <c r="AR191">
        <v>1</v>
      </c>
      <c r="AS191">
        <v>1</v>
      </c>
      <c r="AT191">
        <v>98</v>
      </c>
      <c r="AU191">
        <v>7192</v>
      </c>
      <c r="AV191">
        <v>80</v>
      </c>
      <c r="AW191">
        <v>0</v>
      </c>
    </row>
    <row r="192" spans="1:49" x14ac:dyDescent="0.55000000000000004">
      <c r="A192">
        <v>259</v>
      </c>
      <c r="B192" t="str">
        <f>IF(AC192&gt;50,"51-60 Years",IF(AC192&gt;40,"41-50 Years",IF(AC192&gt;30,"31-40 Years",IF(AC192&gt;20,"21-30 Years","18-20 Years"))))</f>
        <v>51-60 Years</v>
      </c>
      <c r="C192" t="s">
        <v>42</v>
      </c>
      <c r="D192" t="s">
        <v>35</v>
      </c>
      <c r="E192" t="s">
        <v>44</v>
      </c>
      <c r="F192" t="str">
        <f t="shared" si="35"/>
        <v>1-6 Miles</v>
      </c>
      <c r="G192" t="str">
        <f t="shared" si="36"/>
        <v>Master</v>
      </c>
      <c r="H192" t="s">
        <v>37</v>
      </c>
      <c r="I192" t="str">
        <f t="shared" si="37"/>
        <v>High</v>
      </c>
      <c r="J192" t="s">
        <v>45</v>
      </c>
      <c r="K192" t="str">
        <f t="shared" si="38"/>
        <v>Medium</v>
      </c>
      <c r="L192">
        <v>5</v>
      </c>
      <c r="M192" t="s">
        <v>55</v>
      </c>
      <c r="N192" t="str">
        <f t="shared" si="39"/>
        <v>High</v>
      </c>
      <c r="O192" t="s">
        <v>47</v>
      </c>
      <c r="P192" s="4" t="str">
        <f t="shared" si="40"/>
        <v>17K-20K</v>
      </c>
      <c r="Q192">
        <v>1</v>
      </c>
      <c r="R192" t="s">
        <v>42</v>
      </c>
      <c r="S192" s="1">
        <v>14</v>
      </c>
      <c r="T192" t="str">
        <f t="shared" si="41"/>
        <v>Excellent</v>
      </c>
      <c r="U192" t="str">
        <f t="shared" si="42"/>
        <v>Low</v>
      </c>
      <c r="V192" t="str">
        <f t="shared" si="43"/>
        <v>33-40 Years</v>
      </c>
      <c r="W192">
        <v>5</v>
      </c>
      <c r="X192" t="str">
        <f t="shared" si="44"/>
        <v>Excellent</v>
      </c>
      <c r="Y192" t="str">
        <f t="shared" si="45"/>
        <v>33-40 Years</v>
      </c>
      <c r="Z192" t="str">
        <f t="shared" si="46"/>
        <v>16-18 Years</v>
      </c>
      <c r="AA192" t="str">
        <f t="shared" si="47"/>
        <v>10-12 Years</v>
      </c>
      <c r="AB192" t="str">
        <f t="shared" si="48"/>
        <v>7-9 Years</v>
      </c>
      <c r="AC192">
        <v>52</v>
      </c>
      <c r="AD192">
        <v>1</v>
      </c>
      <c r="AE192">
        <v>4</v>
      </c>
      <c r="AF192">
        <v>3</v>
      </c>
      <c r="AG192">
        <v>2</v>
      </c>
      <c r="AH192">
        <v>3</v>
      </c>
      <c r="AI192" t="s">
        <v>41</v>
      </c>
      <c r="AJ192">
        <v>3</v>
      </c>
      <c r="AK192">
        <v>1</v>
      </c>
      <c r="AL192">
        <v>34</v>
      </c>
      <c r="AM192">
        <v>3</v>
      </c>
      <c r="AN192">
        <v>33</v>
      </c>
      <c r="AO192">
        <v>18</v>
      </c>
      <c r="AP192">
        <v>9</v>
      </c>
      <c r="AQ192" s="1">
        <v>19999</v>
      </c>
      <c r="AR192">
        <v>1</v>
      </c>
      <c r="AS192">
        <v>11</v>
      </c>
      <c r="AT192">
        <v>65</v>
      </c>
      <c r="AU192">
        <v>5678</v>
      </c>
      <c r="AV192">
        <v>80</v>
      </c>
      <c r="AW192">
        <v>1</v>
      </c>
    </row>
    <row r="193" spans="1:49" x14ac:dyDescent="0.55000000000000004">
      <c r="A193">
        <v>260</v>
      </c>
      <c r="B193" t="str">
        <f t="shared" ref="B193:B214" si="52">IF(AC193&gt;50,"51+ Years",IF(AC193&gt;40,"41-50 Years",IF(AC193&gt;30,"31-40 Years",IF(AC193&gt;20,"21-30 Years","18-20 Years"))))</f>
        <v>21-30 Years</v>
      </c>
      <c r="C193" t="s">
        <v>42</v>
      </c>
      <c r="D193" t="s">
        <v>35</v>
      </c>
      <c r="E193" t="s">
        <v>44</v>
      </c>
      <c r="F193" t="str">
        <f t="shared" si="35"/>
        <v>7-12 Miles</v>
      </c>
      <c r="G193" t="str">
        <f t="shared" si="36"/>
        <v>Bachelor</v>
      </c>
      <c r="H193" t="s">
        <v>50</v>
      </c>
      <c r="I193" t="str">
        <f t="shared" si="37"/>
        <v>Very High</v>
      </c>
      <c r="J193" t="s">
        <v>38</v>
      </c>
      <c r="K193" t="str">
        <f t="shared" si="38"/>
        <v>High</v>
      </c>
      <c r="L193">
        <v>1</v>
      </c>
      <c r="M193" t="s">
        <v>46</v>
      </c>
      <c r="N193" t="str">
        <f t="shared" si="39"/>
        <v>Medium</v>
      </c>
      <c r="O193" t="s">
        <v>40</v>
      </c>
      <c r="P193" s="4" t="str">
        <f t="shared" si="40"/>
        <v>1K-4K</v>
      </c>
      <c r="Q193">
        <v>1</v>
      </c>
      <c r="R193" t="s">
        <v>42</v>
      </c>
      <c r="S193" s="1">
        <v>16</v>
      </c>
      <c r="T193" t="str">
        <f t="shared" si="41"/>
        <v>Excellent</v>
      </c>
      <c r="U193" t="str">
        <f t="shared" si="42"/>
        <v>Very High</v>
      </c>
      <c r="V193" t="str">
        <f t="shared" si="43"/>
        <v>0-8 Years</v>
      </c>
      <c r="W193">
        <v>2</v>
      </c>
      <c r="X193" t="str">
        <f t="shared" si="44"/>
        <v>Good</v>
      </c>
      <c r="Y193" t="str">
        <f t="shared" si="45"/>
        <v>0-8 Years</v>
      </c>
      <c r="Z193" t="str">
        <f t="shared" si="46"/>
        <v>7-9 Years</v>
      </c>
      <c r="AA193" t="str">
        <f t="shared" si="47"/>
        <v>0-3 Years</v>
      </c>
      <c r="AB193" t="str">
        <f t="shared" si="48"/>
        <v>0-3 Years</v>
      </c>
      <c r="AC193">
        <v>27</v>
      </c>
      <c r="AD193">
        <v>9</v>
      </c>
      <c r="AE193">
        <v>3</v>
      </c>
      <c r="AF193">
        <v>4</v>
      </c>
      <c r="AG193">
        <v>3</v>
      </c>
      <c r="AH193">
        <v>2</v>
      </c>
      <c r="AI193" t="s">
        <v>41</v>
      </c>
      <c r="AJ193">
        <v>3</v>
      </c>
      <c r="AK193">
        <v>4</v>
      </c>
      <c r="AL193">
        <v>7</v>
      </c>
      <c r="AM193">
        <v>2</v>
      </c>
      <c r="AN193">
        <v>7</v>
      </c>
      <c r="AO193">
        <v>7</v>
      </c>
      <c r="AP193">
        <v>3</v>
      </c>
      <c r="AQ193" s="1">
        <v>2279</v>
      </c>
      <c r="AR193">
        <v>1</v>
      </c>
      <c r="AS193">
        <v>0</v>
      </c>
      <c r="AT193">
        <v>99</v>
      </c>
      <c r="AU193">
        <v>11781</v>
      </c>
      <c r="AV193">
        <v>80</v>
      </c>
      <c r="AW193">
        <v>0</v>
      </c>
    </row>
    <row r="194" spans="1:49" x14ac:dyDescent="0.55000000000000004">
      <c r="A194">
        <v>261</v>
      </c>
      <c r="B194" t="str">
        <f t="shared" si="52"/>
        <v>31-40 Years</v>
      </c>
      <c r="C194" t="s">
        <v>34</v>
      </c>
      <c r="D194" t="s">
        <v>35</v>
      </c>
      <c r="E194" t="s">
        <v>44</v>
      </c>
      <c r="F194" t="str">
        <f t="shared" ref="F194:F257" si="53">IF(AD194&gt;24,"25-30 Miles",IF(AD194&gt;18,"19-24 Miles",IF(AD194&gt;12,"13-18 Miles",IF(AD194&gt;6,"7-12 Miles","1-6 Miles"))))</f>
        <v>19-24 Miles</v>
      </c>
      <c r="G194" t="str">
        <f t="shared" ref="G194:G257" si="54">IF(AE194=1,"Below College",IF(AE194=2,"College",IF(AE194=3,"Bachelor",IF(AE194=4,"Master","Doctor"))))</f>
        <v>College</v>
      </c>
      <c r="H194" t="s">
        <v>37</v>
      </c>
      <c r="I194" t="str">
        <f t="shared" ref="I194:I257" si="55">IF(AF194=1,"Low",IF(AF194=2,"Medium",IF(AF194=3,"High","Very High")))</f>
        <v>Medium</v>
      </c>
      <c r="J194" t="s">
        <v>45</v>
      </c>
      <c r="K194" t="str">
        <f t="shared" ref="K194:K257" si="56">IF(AG194=1,"Low",IF(AG194=2,"Medium",IF(AG194=3,"High","Very High")))</f>
        <v>Medium</v>
      </c>
      <c r="L194">
        <v>2</v>
      </c>
      <c r="M194" t="s">
        <v>52</v>
      </c>
      <c r="N194" t="str">
        <f t="shared" ref="N194:N257" si="57">IF(AH194=1,"Low",IF(AH194=2,"Medium",IF(AH194=3,"High","Very High")))</f>
        <v>High</v>
      </c>
      <c r="O194" t="s">
        <v>47</v>
      </c>
      <c r="P194" s="4" t="str">
        <f t="shared" ref="P194:P257" si="58">IF(AQ194&gt;16000,"17K-20K",IF(AQ194&gt;12000,"13K-16K",IF(AQ194&gt;8000,"9K-12K",IF(AQ194&gt;4000,"5K-8K","1K-4K"))))</f>
        <v>5K-8K</v>
      </c>
      <c r="Q194">
        <v>3</v>
      </c>
      <c r="R194" t="s">
        <v>34</v>
      </c>
      <c r="S194" s="1">
        <v>13</v>
      </c>
      <c r="T194" t="str">
        <f t="shared" ref="T194:T257" si="59">IF(AJ194=1,"Bad",IF(AJ194=2,"Good",IF(AJ194=3,"Excellent","Outstanding")))</f>
        <v>Excellent</v>
      </c>
      <c r="U194" t="str">
        <f t="shared" ref="U194:U257" si="60">IF(AK194=1,"Low",IF(AK194=2,"Medium",IF(AK194=3,"High","Very High")))</f>
        <v>Low</v>
      </c>
      <c r="V194" t="str">
        <f t="shared" ref="V194:V257" si="61">IF(AL194&gt;32,"33-40 Years",IF(AL194&gt;24,"25-32 Years",IF(AL194&gt;16,"17-24 Years",IF(AL194&gt;8,"9-16 Years","0-8 Years"))))</f>
        <v>0-8 Years</v>
      </c>
      <c r="W194">
        <v>1</v>
      </c>
      <c r="X194" t="str">
        <f t="shared" ref="X194:X257" si="62">IF(AM194=1,"Bad",IF(AM194=2,"Good",IF(AM194=3,"Excellent","Outstanding")))</f>
        <v>Excellent</v>
      </c>
      <c r="Y194" t="str">
        <f t="shared" ref="Y194:Y257" si="63">IF(AN194&gt;32,"33-40 Years",IF(AN194&gt;24,"25-32 Years",IF(AN194&gt;16,"17-24 Years",IF(AN194&gt;8,"9-16 Years","0-8 Years"))))</f>
        <v>0-8 Years</v>
      </c>
      <c r="Z194" t="str">
        <f t="shared" ref="Z194:Z257" si="64">IF(AO194&gt;15,"16-18 Years",IF(AO194&gt;12,"13-15 Years",IF(AO194&gt;9,"10-12 Years",IF(AO194&gt;6,"7-9 Years",IF(AO194&gt;3,"4-6 Years","0-3 Years")))))</f>
        <v>0-3 Years</v>
      </c>
      <c r="AA194" t="str">
        <f t="shared" ref="AA194:AA257" si="65">IF(AS194&gt;12,"13-15 Years",IF(AS194&gt;9,"10-12 Years",IF(AS194&gt;6,"7-9 Years",IF(AS194&gt;3,"4-6 Years","0-3 Years"))))</f>
        <v>0-3 Years</v>
      </c>
      <c r="AB194" t="str">
        <f t="shared" ref="AB194:AB257" si="66">IF(AP194&gt;15,"16-18 Years",IF(AP194&gt;12,"13-15 Years",IF(AP194&gt;9,"10-12 Years",IF(AP194&gt;6,"7-9 Years",IF(AP194&gt;3,"4-6 Years","0-3 Years")))))</f>
        <v>0-3 Years</v>
      </c>
      <c r="AC194">
        <v>35</v>
      </c>
      <c r="AD194">
        <v>23</v>
      </c>
      <c r="AE194">
        <v>2</v>
      </c>
      <c r="AF194">
        <v>2</v>
      </c>
      <c r="AG194">
        <v>2</v>
      </c>
      <c r="AH194">
        <v>3</v>
      </c>
      <c r="AI194" t="s">
        <v>41</v>
      </c>
      <c r="AJ194">
        <v>3</v>
      </c>
      <c r="AK194">
        <v>1</v>
      </c>
      <c r="AL194">
        <v>8</v>
      </c>
      <c r="AM194">
        <v>3</v>
      </c>
      <c r="AN194">
        <v>1</v>
      </c>
      <c r="AO194">
        <v>0</v>
      </c>
      <c r="AP194">
        <v>1</v>
      </c>
      <c r="AQ194" s="1">
        <v>5916</v>
      </c>
      <c r="AR194">
        <v>1</v>
      </c>
      <c r="AS194">
        <v>0</v>
      </c>
      <c r="AT194">
        <v>50</v>
      </c>
      <c r="AU194">
        <v>15497</v>
      </c>
      <c r="AV194">
        <v>80</v>
      </c>
      <c r="AW194">
        <v>0</v>
      </c>
    </row>
    <row r="195" spans="1:49" x14ac:dyDescent="0.55000000000000004">
      <c r="A195">
        <v>262</v>
      </c>
      <c r="B195" t="str">
        <f t="shared" si="52"/>
        <v>41-50 Years</v>
      </c>
      <c r="C195" t="s">
        <v>42</v>
      </c>
      <c r="D195" t="s">
        <v>54</v>
      </c>
      <c r="E195" t="s">
        <v>44</v>
      </c>
      <c r="F195" t="str">
        <f t="shared" si="53"/>
        <v>7-12 Miles</v>
      </c>
      <c r="G195" t="str">
        <f t="shared" si="54"/>
        <v>Bachelor</v>
      </c>
      <c r="H195" t="s">
        <v>50</v>
      </c>
      <c r="I195" t="str">
        <f t="shared" si="55"/>
        <v>Very High</v>
      </c>
      <c r="J195" t="s">
        <v>45</v>
      </c>
      <c r="K195" t="str">
        <f t="shared" si="56"/>
        <v>Very High</v>
      </c>
      <c r="L195">
        <v>1</v>
      </c>
      <c r="M195" t="s">
        <v>46</v>
      </c>
      <c r="N195" t="str">
        <f t="shared" si="57"/>
        <v>Very High</v>
      </c>
      <c r="O195" t="s">
        <v>51</v>
      </c>
      <c r="P195" s="4" t="str">
        <f t="shared" si="58"/>
        <v>1K-4K</v>
      </c>
      <c r="Q195">
        <v>4</v>
      </c>
      <c r="R195" t="s">
        <v>42</v>
      </c>
      <c r="S195" s="1">
        <v>14</v>
      </c>
      <c r="T195" t="str">
        <f t="shared" si="59"/>
        <v>Excellent</v>
      </c>
      <c r="U195" t="str">
        <f t="shared" si="60"/>
        <v>Very High</v>
      </c>
      <c r="V195" t="str">
        <f t="shared" si="61"/>
        <v>0-8 Years</v>
      </c>
      <c r="W195">
        <v>3</v>
      </c>
      <c r="X195" t="str">
        <f t="shared" si="62"/>
        <v>Outstanding</v>
      </c>
      <c r="Y195" t="str">
        <f t="shared" si="63"/>
        <v>0-8 Years</v>
      </c>
      <c r="Z195" t="str">
        <f t="shared" si="64"/>
        <v>4-6 Years</v>
      </c>
      <c r="AA195" t="str">
        <f t="shared" si="65"/>
        <v>0-3 Years</v>
      </c>
      <c r="AB195" t="str">
        <f t="shared" si="66"/>
        <v>0-3 Years</v>
      </c>
      <c r="AC195">
        <v>43</v>
      </c>
      <c r="AD195">
        <v>7</v>
      </c>
      <c r="AE195">
        <v>3</v>
      </c>
      <c r="AF195">
        <v>4</v>
      </c>
      <c r="AG195">
        <v>4</v>
      </c>
      <c r="AH195">
        <v>4</v>
      </c>
      <c r="AI195" t="s">
        <v>41</v>
      </c>
      <c r="AJ195">
        <v>3</v>
      </c>
      <c r="AK195">
        <v>4</v>
      </c>
      <c r="AL195">
        <v>7</v>
      </c>
      <c r="AM195">
        <v>4</v>
      </c>
      <c r="AN195">
        <v>5</v>
      </c>
      <c r="AO195">
        <v>4</v>
      </c>
      <c r="AP195">
        <v>2</v>
      </c>
      <c r="AQ195" s="1">
        <v>2089</v>
      </c>
      <c r="AR195">
        <v>1</v>
      </c>
      <c r="AS195">
        <v>2</v>
      </c>
      <c r="AT195">
        <v>37</v>
      </c>
      <c r="AU195">
        <v>5228</v>
      </c>
      <c r="AV195">
        <v>80</v>
      </c>
      <c r="AW195">
        <v>3</v>
      </c>
    </row>
    <row r="196" spans="1:49" x14ac:dyDescent="0.55000000000000004">
      <c r="A196">
        <v>264</v>
      </c>
      <c r="B196" t="str">
        <f t="shared" si="52"/>
        <v>41-50 Years</v>
      </c>
      <c r="C196" t="s">
        <v>42</v>
      </c>
      <c r="D196" t="s">
        <v>54</v>
      </c>
      <c r="E196" t="s">
        <v>44</v>
      </c>
      <c r="F196" t="str">
        <f t="shared" si="53"/>
        <v>1-6 Miles</v>
      </c>
      <c r="G196" t="str">
        <f t="shared" si="54"/>
        <v>College</v>
      </c>
      <c r="H196" t="s">
        <v>50</v>
      </c>
      <c r="I196" t="str">
        <f t="shared" si="55"/>
        <v>Low</v>
      </c>
      <c r="J196" t="s">
        <v>45</v>
      </c>
      <c r="K196" t="str">
        <f t="shared" si="56"/>
        <v>Medium</v>
      </c>
      <c r="L196">
        <v>4</v>
      </c>
      <c r="M196" t="s">
        <v>55</v>
      </c>
      <c r="N196" t="str">
        <f t="shared" si="57"/>
        <v>Very High</v>
      </c>
      <c r="O196" t="s">
        <v>47</v>
      </c>
      <c r="P196" s="4" t="str">
        <f t="shared" si="58"/>
        <v>17K-20K</v>
      </c>
      <c r="Q196">
        <v>9</v>
      </c>
      <c r="R196" t="s">
        <v>42</v>
      </c>
      <c r="S196" s="1">
        <v>23</v>
      </c>
      <c r="T196" t="str">
        <f t="shared" si="59"/>
        <v>Outstanding</v>
      </c>
      <c r="U196" t="str">
        <f t="shared" si="60"/>
        <v>Very High</v>
      </c>
      <c r="V196" t="str">
        <f t="shared" si="61"/>
        <v>17-24 Years</v>
      </c>
      <c r="W196">
        <v>1</v>
      </c>
      <c r="X196" t="str">
        <f t="shared" si="62"/>
        <v>Excellent</v>
      </c>
      <c r="Y196" t="str">
        <f t="shared" si="63"/>
        <v>17-24 Years</v>
      </c>
      <c r="Z196" t="str">
        <f t="shared" si="64"/>
        <v>7-9 Years</v>
      </c>
      <c r="AA196" t="str">
        <f t="shared" si="65"/>
        <v>10-12 Years</v>
      </c>
      <c r="AB196" t="str">
        <f t="shared" si="66"/>
        <v>7-9 Years</v>
      </c>
      <c r="AC196">
        <v>45</v>
      </c>
      <c r="AD196">
        <v>2</v>
      </c>
      <c r="AE196">
        <v>2</v>
      </c>
      <c r="AF196">
        <v>1</v>
      </c>
      <c r="AG196">
        <v>2</v>
      </c>
      <c r="AH196">
        <v>4</v>
      </c>
      <c r="AI196" t="s">
        <v>41</v>
      </c>
      <c r="AJ196">
        <v>4</v>
      </c>
      <c r="AK196">
        <v>4</v>
      </c>
      <c r="AL196">
        <v>22</v>
      </c>
      <c r="AM196">
        <v>3</v>
      </c>
      <c r="AN196">
        <v>20</v>
      </c>
      <c r="AO196">
        <v>8</v>
      </c>
      <c r="AP196">
        <v>8</v>
      </c>
      <c r="AQ196" s="1">
        <v>16792</v>
      </c>
      <c r="AR196">
        <v>1</v>
      </c>
      <c r="AS196">
        <v>11</v>
      </c>
      <c r="AT196">
        <v>65</v>
      </c>
      <c r="AU196">
        <v>20462</v>
      </c>
      <c r="AV196">
        <v>80</v>
      </c>
      <c r="AW196">
        <v>1</v>
      </c>
    </row>
    <row r="197" spans="1:49" x14ac:dyDescent="0.55000000000000004">
      <c r="A197">
        <v>267</v>
      </c>
      <c r="B197" t="str">
        <f t="shared" si="52"/>
        <v>31-40 Years</v>
      </c>
      <c r="C197" t="s">
        <v>42</v>
      </c>
      <c r="D197" t="s">
        <v>35</v>
      </c>
      <c r="E197" t="s">
        <v>44</v>
      </c>
      <c r="F197" t="str">
        <f t="shared" si="53"/>
        <v>19-24 Miles</v>
      </c>
      <c r="G197" t="str">
        <f t="shared" si="54"/>
        <v>Bachelor</v>
      </c>
      <c r="H197" t="s">
        <v>37</v>
      </c>
      <c r="I197" t="str">
        <f t="shared" si="55"/>
        <v>Medium</v>
      </c>
      <c r="J197" t="s">
        <v>45</v>
      </c>
      <c r="K197" t="str">
        <f t="shared" si="56"/>
        <v>Very High</v>
      </c>
      <c r="L197">
        <v>1</v>
      </c>
      <c r="M197" t="s">
        <v>46</v>
      </c>
      <c r="N197" t="str">
        <f t="shared" si="57"/>
        <v>Low</v>
      </c>
      <c r="O197" t="s">
        <v>47</v>
      </c>
      <c r="P197" s="4" t="str">
        <f t="shared" si="58"/>
        <v>1K-4K</v>
      </c>
      <c r="Q197">
        <v>1</v>
      </c>
      <c r="R197" t="s">
        <v>34</v>
      </c>
      <c r="S197" s="1">
        <v>12</v>
      </c>
      <c r="T197" t="str">
        <f t="shared" si="59"/>
        <v>Excellent</v>
      </c>
      <c r="U197" t="str">
        <f t="shared" si="60"/>
        <v>Low</v>
      </c>
      <c r="V197" t="str">
        <f t="shared" si="61"/>
        <v>0-8 Years</v>
      </c>
      <c r="W197">
        <v>3</v>
      </c>
      <c r="X197" t="str">
        <f t="shared" si="62"/>
        <v>Good</v>
      </c>
      <c r="Y197" t="str">
        <f t="shared" si="63"/>
        <v>0-8 Years</v>
      </c>
      <c r="Z197" t="str">
        <f t="shared" si="64"/>
        <v>7-9 Years</v>
      </c>
      <c r="AA197" t="str">
        <f t="shared" si="65"/>
        <v>0-3 Years</v>
      </c>
      <c r="AB197" t="str">
        <f t="shared" si="66"/>
        <v>7-9 Years</v>
      </c>
      <c r="AC197">
        <v>37</v>
      </c>
      <c r="AD197">
        <v>21</v>
      </c>
      <c r="AE197">
        <v>3</v>
      </c>
      <c r="AF197">
        <v>2</v>
      </c>
      <c r="AG197">
        <v>4</v>
      </c>
      <c r="AH197">
        <v>1</v>
      </c>
      <c r="AI197" t="s">
        <v>41</v>
      </c>
      <c r="AJ197">
        <v>3</v>
      </c>
      <c r="AK197">
        <v>1</v>
      </c>
      <c r="AL197">
        <v>8</v>
      </c>
      <c r="AM197">
        <v>2</v>
      </c>
      <c r="AN197">
        <v>8</v>
      </c>
      <c r="AO197">
        <v>7</v>
      </c>
      <c r="AP197">
        <v>7</v>
      </c>
      <c r="AQ197" s="1">
        <v>3564</v>
      </c>
      <c r="AR197">
        <v>1</v>
      </c>
      <c r="AS197">
        <v>1</v>
      </c>
      <c r="AT197">
        <v>65</v>
      </c>
      <c r="AU197">
        <v>22977</v>
      </c>
      <c r="AV197">
        <v>80</v>
      </c>
      <c r="AW197">
        <v>1</v>
      </c>
    </row>
    <row r="198" spans="1:49" x14ac:dyDescent="0.55000000000000004">
      <c r="A198">
        <v>269</v>
      </c>
      <c r="B198" t="str">
        <f t="shared" si="52"/>
        <v>31-40 Years</v>
      </c>
      <c r="C198" t="s">
        <v>42</v>
      </c>
      <c r="D198" t="s">
        <v>43</v>
      </c>
      <c r="E198" t="s">
        <v>44</v>
      </c>
      <c r="F198" t="str">
        <f t="shared" si="53"/>
        <v>1-6 Miles</v>
      </c>
      <c r="G198" t="str">
        <f t="shared" si="54"/>
        <v>Bachelor</v>
      </c>
      <c r="H198" t="s">
        <v>50</v>
      </c>
      <c r="I198" t="str">
        <f t="shared" si="55"/>
        <v>Medium</v>
      </c>
      <c r="J198" t="s">
        <v>38</v>
      </c>
      <c r="K198" t="str">
        <f t="shared" si="56"/>
        <v>High</v>
      </c>
      <c r="L198">
        <v>2</v>
      </c>
      <c r="M198" t="s">
        <v>49</v>
      </c>
      <c r="N198" t="str">
        <f t="shared" si="57"/>
        <v>Medium</v>
      </c>
      <c r="O198" t="s">
        <v>40</v>
      </c>
      <c r="P198" s="4" t="str">
        <f t="shared" si="58"/>
        <v>5K-8K</v>
      </c>
      <c r="Q198">
        <v>5</v>
      </c>
      <c r="R198" t="s">
        <v>42</v>
      </c>
      <c r="S198" s="1">
        <v>11</v>
      </c>
      <c r="T198" t="str">
        <f t="shared" si="59"/>
        <v>Excellent</v>
      </c>
      <c r="U198" t="str">
        <f t="shared" si="60"/>
        <v>Very High</v>
      </c>
      <c r="V198" t="str">
        <f t="shared" si="61"/>
        <v>9-16 Years</v>
      </c>
      <c r="W198">
        <v>5</v>
      </c>
      <c r="X198" t="str">
        <f t="shared" si="62"/>
        <v>Excellent</v>
      </c>
      <c r="Y198" t="str">
        <f t="shared" si="63"/>
        <v>0-8 Years</v>
      </c>
      <c r="Z198" t="str">
        <f t="shared" si="64"/>
        <v>0-3 Years</v>
      </c>
      <c r="AA198" t="str">
        <f t="shared" si="65"/>
        <v>0-3 Years</v>
      </c>
      <c r="AB198" t="str">
        <f t="shared" si="66"/>
        <v>0-3 Years</v>
      </c>
      <c r="AC198">
        <v>35</v>
      </c>
      <c r="AD198">
        <v>2</v>
      </c>
      <c r="AE198">
        <v>3</v>
      </c>
      <c r="AF198">
        <v>2</v>
      </c>
      <c r="AG198">
        <v>3</v>
      </c>
      <c r="AH198">
        <v>2</v>
      </c>
      <c r="AI198" t="s">
        <v>41</v>
      </c>
      <c r="AJ198">
        <v>3</v>
      </c>
      <c r="AK198">
        <v>4</v>
      </c>
      <c r="AL198">
        <v>10</v>
      </c>
      <c r="AM198">
        <v>3</v>
      </c>
      <c r="AN198">
        <v>6</v>
      </c>
      <c r="AO198">
        <v>2</v>
      </c>
      <c r="AP198">
        <v>2</v>
      </c>
      <c r="AQ198" s="1">
        <v>4425</v>
      </c>
      <c r="AR198">
        <v>1</v>
      </c>
      <c r="AS198">
        <v>1</v>
      </c>
      <c r="AT198">
        <v>37</v>
      </c>
      <c r="AU198">
        <v>15986</v>
      </c>
      <c r="AV198">
        <v>80</v>
      </c>
      <c r="AW198">
        <v>0</v>
      </c>
    </row>
    <row r="199" spans="1:49" x14ac:dyDescent="0.55000000000000004">
      <c r="A199">
        <v>270</v>
      </c>
      <c r="B199" t="str">
        <f t="shared" si="52"/>
        <v>41-50 Years</v>
      </c>
      <c r="C199" t="s">
        <v>42</v>
      </c>
      <c r="D199" t="s">
        <v>54</v>
      </c>
      <c r="E199" t="s">
        <v>44</v>
      </c>
      <c r="F199" t="str">
        <f t="shared" si="53"/>
        <v>19-24 Miles</v>
      </c>
      <c r="G199" t="str">
        <f t="shared" si="54"/>
        <v>College</v>
      </c>
      <c r="H199" t="s">
        <v>50</v>
      </c>
      <c r="I199" t="str">
        <f t="shared" si="55"/>
        <v>High</v>
      </c>
      <c r="J199" t="s">
        <v>38</v>
      </c>
      <c r="K199" t="str">
        <f t="shared" si="56"/>
        <v>High</v>
      </c>
      <c r="L199">
        <v>2</v>
      </c>
      <c r="M199" t="s">
        <v>52</v>
      </c>
      <c r="N199" t="str">
        <f t="shared" si="57"/>
        <v>High</v>
      </c>
      <c r="O199" t="s">
        <v>51</v>
      </c>
      <c r="P199" s="4" t="str">
        <f t="shared" si="58"/>
        <v>5K-8K</v>
      </c>
      <c r="Q199">
        <v>2</v>
      </c>
      <c r="R199" t="s">
        <v>42</v>
      </c>
      <c r="S199" s="1">
        <v>16</v>
      </c>
      <c r="T199" t="str">
        <f t="shared" si="59"/>
        <v>Excellent</v>
      </c>
      <c r="U199" t="str">
        <f t="shared" si="60"/>
        <v>Medium</v>
      </c>
      <c r="V199" t="str">
        <f t="shared" si="61"/>
        <v>9-16 Years</v>
      </c>
      <c r="W199">
        <v>5</v>
      </c>
      <c r="X199" t="str">
        <f t="shared" si="62"/>
        <v>Excellent</v>
      </c>
      <c r="Y199" t="str">
        <f t="shared" si="63"/>
        <v>0-8 Years</v>
      </c>
      <c r="Z199" t="str">
        <f t="shared" si="64"/>
        <v>0-3 Years</v>
      </c>
      <c r="AA199" t="str">
        <f t="shared" si="65"/>
        <v>0-3 Years</v>
      </c>
      <c r="AB199" t="str">
        <f t="shared" si="66"/>
        <v>0-3 Years</v>
      </c>
      <c r="AC199">
        <v>42</v>
      </c>
      <c r="AD199">
        <v>21</v>
      </c>
      <c r="AE199">
        <v>2</v>
      </c>
      <c r="AF199">
        <v>3</v>
      </c>
      <c r="AG199">
        <v>3</v>
      </c>
      <c r="AH199">
        <v>3</v>
      </c>
      <c r="AI199" t="s">
        <v>41</v>
      </c>
      <c r="AJ199">
        <v>3</v>
      </c>
      <c r="AK199">
        <v>2</v>
      </c>
      <c r="AL199">
        <v>11</v>
      </c>
      <c r="AM199">
        <v>3</v>
      </c>
      <c r="AN199">
        <v>5</v>
      </c>
      <c r="AO199">
        <v>3</v>
      </c>
      <c r="AP199">
        <v>2</v>
      </c>
      <c r="AQ199" s="1">
        <v>5265</v>
      </c>
      <c r="AR199">
        <v>1</v>
      </c>
      <c r="AS199">
        <v>0</v>
      </c>
      <c r="AT199">
        <v>36</v>
      </c>
      <c r="AU199">
        <v>16439</v>
      </c>
      <c r="AV199">
        <v>80</v>
      </c>
      <c r="AW199">
        <v>1</v>
      </c>
    </row>
    <row r="200" spans="1:49" x14ac:dyDescent="0.55000000000000004">
      <c r="A200">
        <v>271</v>
      </c>
      <c r="B200" t="str">
        <f t="shared" si="52"/>
        <v>31-40 Years</v>
      </c>
      <c r="C200" t="s">
        <v>42</v>
      </c>
      <c r="D200" t="s">
        <v>35</v>
      </c>
      <c r="E200" t="s">
        <v>44</v>
      </c>
      <c r="F200" t="str">
        <f t="shared" si="53"/>
        <v>1-6 Miles</v>
      </c>
      <c r="G200" t="str">
        <f t="shared" si="54"/>
        <v>Master</v>
      </c>
      <c r="H200" t="s">
        <v>37</v>
      </c>
      <c r="I200" t="str">
        <f t="shared" si="55"/>
        <v>Very High</v>
      </c>
      <c r="J200" t="s">
        <v>45</v>
      </c>
      <c r="K200" t="str">
        <f t="shared" si="56"/>
        <v>High</v>
      </c>
      <c r="L200">
        <v>2</v>
      </c>
      <c r="M200" t="s">
        <v>52</v>
      </c>
      <c r="N200" t="str">
        <f t="shared" si="57"/>
        <v>High</v>
      </c>
      <c r="O200" t="s">
        <v>47</v>
      </c>
      <c r="P200" s="4" t="str">
        <f t="shared" si="58"/>
        <v>5K-8K</v>
      </c>
      <c r="Q200">
        <v>9</v>
      </c>
      <c r="R200" t="s">
        <v>42</v>
      </c>
      <c r="S200" s="1">
        <v>14</v>
      </c>
      <c r="T200" t="str">
        <f t="shared" si="59"/>
        <v>Excellent</v>
      </c>
      <c r="U200" t="str">
        <f t="shared" si="60"/>
        <v>Medium</v>
      </c>
      <c r="V200" t="str">
        <f t="shared" si="61"/>
        <v>9-16 Years</v>
      </c>
      <c r="W200">
        <v>3</v>
      </c>
      <c r="X200" t="str">
        <f t="shared" si="62"/>
        <v>Excellent</v>
      </c>
      <c r="Y200" t="str">
        <f t="shared" si="63"/>
        <v>0-8 Years</v>
      </c>
      <c r="Z200" t="str">
        <f t="shared" si="64"/>
        <v>0-3 Years</v>
      </c>
      <c r="AA200" t="str">
        <f t="shared" si="65"/>
        <v>0-3 Years</v>
      </c>
      <c r="AB200" t="str">
        <f t="shared" si="66"/>
        <v>0-3 Years</v>
      </c>
      <c r="AC200">
        <v>38</v>
      </c>
      <c r="AD200">
        <v>2</v>
      </c>
      <c r="AE200">
        <v>4</v>
      </c>
      <c r="AF200">
        <v>4</v>
      </c>
      <c r="AG200">
        <v>3</v>
      </c>
      <c r="AH200">
        <v>3</v>
      </c>
      <c r="AI200" t="s">
        <v>41</v>
      </c>
      <c r="AJ200">
        <v>3</v>
      </c>
      <c r="AK200">
        <v>2</v>
      </c>
      <c r="AL200">
        <v>14</v>
      </c>
      <c r="AM200">
        <v>3</v>
      </c>
      <c r="AN200">
        <v>1</v>
      </c>
      <c r="AO200">
        <v>0</v>
      </c>
      <c r="AP200">
        <v>0</v>
      </c>
      <c r="AQ200" s="1">
        <v>6553</v>
      </c>
      <c r="AR200">
        <v>1</v>
      </c>
      <c r="AS200">
        <v>0</v>
      </c>
      <c r="AT200">
        <v>88</v>
      </c>
      <c r="AU200">
        <v>7259</v>
      </c>
      <c r="AV200">
        <v>80</v>
      </c>
      <c r="AW200">
        <v>0</v>
      </c>
    </row>
    <row r="201" spans="1:49" x14ac:dyDescent="0.55000000000000004">
      <c r="A201">
        <v>273</v>
      </c>
      <c r="B201" t="str">
        <f t="shared" si="52"/>
        <v>31-40 Years</v>
      </c>
      <c r="C201" t="s">
        <v>42</v>
      </c>
      <c r="D201" t="s">
        <v>35</v>
      </c>
      <c r="E201" t="s">
        <v>44</v>
      </c>
      <c r="F201" t="str">
        <f t="shared" si="53"/>
        <v>25-30 Miles</v>
      </c>
      <c r="G201" t="str">
        <f t="shared" si="54"/>
        <v>Bachelor</v>
      </c>
      <c r="H201" t="s">
        <v>59</v>
      </c>
      <c r="I201" t="str">
        <f t="shared" si="55"/>
        <v>Very High</v>
      </c>
      <c r="J201" t="s">
        <v>45</v>
      </c>
      <c r="K201" t="str">
        <f t="shared" si="56"/>
        <v>High</v>
      </c>
      <c r="L201">
        <v>2</v>
      </c>
      <c r="M201" t="s">
        <v>52</v>
      </c>
      <c r="N201" t="str">
        <f t="shared" si="57"/>
        <v>Very High</v>
      </c>
      <c r="O201" t="s">
        <v>47</v>
      </c>
      <c r="P201" s="4" t="str">
        <f t="shared" si="58"/>
        <v>5K-8K</v>
      </c>
      <c r="Q201">
        <v>3</v>
      </c>
      <c r="R201" t="s">
        <v>42</v>
      </c>
      <c r="S201" s="1">
        <v>18</v>
      </c>
      <c r="T201" t="str">
        <f t="shared" si="59"/>
        <v>Excellent</v>
      </c>
      <c r="U201" t="str">
        <f t="shared" si="60"/>
        <v>Low</v>
      </c>
      <c r="V201" t="str">
        <f t="shared" si="61"/>
        <v>9-16 Years</v>
      </c>
      <c r="W201">
        <v>3</v>
      </c>
      <c r="X201" t="str">
        <f t="shared" si="62"/>
        <v>Bad</v>
      </c>
      <c r="Y201" t="str">
        <f t="shared" si="63"/>
        <v>0-8 Years</v>
      </c>
      <c r="Z201" t="str">
        <f t="shared" si="64"/>
        <v>7-9 Years</v>
      </c>
      <c r="AA201" t="str">
        <f t="shared" si="65"/>
        <v>0-3 Years</v>
      </c>
      <c r="AB201" t="str">
        <f t="shared" si="66"/>
        <v>7-9 Years</v>
      </c>
      <c r="AC201">
        <v>38</v>
      </c>
      <c r="AD201">
        <v>29</v>
      </c>
      <c r="AE201">
        <v>3</v>
      </c>
      <c r="AF201">
        <v>4</v>
      </c>
      <c r="AG201">
        <v>3</v>
      </c>
      <c r="AH201">
        <v>4</v>
      </c>
      <c r="AI201" t="s">
        <v>41</v>
      </c>
      <c r="AJ201">
        <v>3</v>
      </c>
      <c r="AK201">
        <v>1</v>
      </c>
      <c r="AL201">
        <v>9</v>
      </c>
      <c r="AM201">
        <v>1</v>
      </c>
      <c r="AN201">
        <v>7</v>
      </c>
      <c r="AO201">
        <v>7</v>
      </c>
      <c r="AP201">
        <v>7</v>
      </c>
      <c r="AQ201" s="1">
        <v>6261</v>
      </c>
      <c r="AR201">
        <v>1</v>
      </c>
      <c r="AS201">
        <v>1</v>
      </c>
      <c r="AT201">
        <v>54</v>
      </c>
      <c r="AU201">
        <v>4185</v>
      </c>
      <c r="AV201">
        <v>80</v>
      </c>
      <c r="AW201">
        <v>1</v>
      </c>
    </row>
    <row r="202" spans="1:49" x14ac:dyDescent="0.55000000000000004">
      <c r="A202">
        <v>274</v>
      </c>
      <c r="B202" t="str">
        <f t="shared" si="52"/>
        <v>21-30 Years</v>
      </c>
      <c r="C202" t="s">
        <v>42</v>
      </c>
      <c r="D202" t="s">
        <v>43</v>
      </c>
      <c r="E202" t="s">
        <v>44</v>
      </c>
      <c r="F202" t="str">
        <f t="shared" si="53"/>
        <v>1-6 Miles</v>
      </c>
      <c r="G202" t="str">
        <f t="shared" si="54"/>
        <v>Below College</v>
      </c>
      <c r="H202" t="s">
        <v>59</v>
      </c>
      <c r="I202" t="str">
        <f t="shared" si="55"/>
        <v>High</v>
      </c>
      <c r="J202" t="s">
        <v>45</v>
      </c>
      <c r="K202" t="str">
        <f t="shared" si="56"/>
        <v>Medium</v>
      </c>
      <c r="L202">
        <v>2</v>
      </c>
      <c r="M202" t="s">
        <v>52</v>
      </c>
      <c r="N202" t="str">
        <f t="shared" si="57"/>
        <v>Low</v>
      </c>
      <c r="O202" t="s">
        <v>47</v>
      </c>
      <c r="P202" s="4" t="str">
        <f t="shared" si="58"/>
        <v>5K-8K</v>
      </c>
      <c r="Q202">
        <v>5</v>
      </c>
      <c r="R202" t="s">
        <v>42</v>
      </c>
      <c r="S202" s="1">
        <v>19</v>
      </c>
      <c r="T202" t="str">
        <f t="shared" si="59"/>
        <v>Excellent</v>
      </c>
      <c r="U202" t="str">
        <f t="shared" si="60"/>
        <v>High</v>
      </c>
      <c r="V202" t="str">
        <f t="shared" si="61"/>
        <v>0-8 Years</v>
      </c>
      <c r="W202">
        <v>1</v>
      </c>
      <c r="X202" t="str">
        <f t="shared" si="62"/>
        <v>Excellent</v>
      </c>
      <c r="Y202" t="str">
        <f t="shared" si="63"/>
        <v>0-8 Years</v>
      </c>
      <c r="Z202" t="str">
        <f t="shared" si="64"/>
        <v>0-3 Years</v>
      </c>
      <c r="AA202" t="str">
        <f t="shared" si="65"/>
        <v>0-3 Years</v>
      </c>
      <c r="AB202" t="str">
        <f t="shared" si="66"/>
        <v>0-3 Years</v>
      </c>
      <c r="AC202">
        <v>27</v>
      </c>
      <c r="AD202">
        <v>1</v>
      </c>
      <c r="AE202">
        <v>1</v>
      </c>
      <c r="AF202">
        <v>3</v>
      </c>
      <c r="AG202">
        <v>2</v>
      </c>
      <c r="AH202">
        <v>1</v>
      </c>
      <c r="AI202" t="s">
        <v>41</v>
      </c>
      <c r="AJ202">
        <v>3</v>
      </c>
      <c r="AK202">
        <v>3</v>
      </c>
      <c r="AL202">
        <v>6</v>
      </c>
      <c r="AM202">
        <v>3</v>
      </c>
      <c r="AN202">
        <v>2</v>
      </c>
      <c r="AO202">
        <v>2</v>
      </c>
      <c r="AP202">
        <v>0</v>
      </c>
      <c r="AQ202" s="1">
        <v>4298</v>
      </c>
      <c r="AR202">
        <v>1</v>
      </c>
      <c r="AS202">
        <v>2</v>
      </c>
      <c r="AT202">
        <v>60</v>
      </c>
      <c r="AU202">
        <v>9679</v>
      </c>
      <c r="AV202">
        <v>80</v>
      </c>
      <c r="AW202">
        <v>1</v>
      </c>
    </row>
    <row r="203" spans="1:49" x14ac:dyDescent="0.55000000000000004">
      <c r="A203">
        <v>275</v>
      </c>
      <c r="B203" t="str">
        <f t="shared" si="52"/>
        <v>41-50 Years</v>
      </c>
      <c r="C203" t="s">
        <v>42</v>
      </c>
      <c r="D203" t="s">
        <v>54</v>
      </c>
      <c r="E203" t="s">
        <v>44</v>
      </c>
      <c r="F203" t="str">
        <f t="shared" si="53"/>
        <v>13-18 Miles</v>
      </c>
      <c r="G203" t="str">
        <f t="shared" si="54"/>
        <v>Master</v>
      </c>
      <c r="H203" t="s">
        <v>37</v>
      </c>
      <c r="I203" t="str">
        <f t="shared" si="55"/>
        <v>Very High</v>
      </c>
      <c r="J203" t="s">
        <v>45</v>
      </c>
      <c r="K203" t="str">
        <f t="shared" si="56"/>
        <v>High</v>
      </c>
      <c r="L203">
        <v>2</v>
      </c>
      <c r="M203" t="s">
        <v>52</v>
      </c>
      <c r="N203" t="str">
        <f t="shared" si="57"/>
        <v>Very High</v>
      </c>
      <c r="O203" t="s">
        <v>51</v>
      </c>
      <c r="P203" s="4" t="str">
        <f t="shared" si="58"/>
        <v>5K-8K</v>
      </c>
      <c r="Q203">
        <v>1</v>
      </c>
      <c r="R203" t="s">
        <v>34</v>
      </c>
      <c r="S203" s="1">
        <v>15</v>
      </c>
      <c r="T203" t="str">
        <f t="shared" si="59"/>
        <v>Excellent</v>
      </c>
      <c r="U203" t="str">
        <f t="shared" si="60"/>
        <v>Low</v>
      </c>
      <c r="V203" t="str">
        <f t="shared" si="61"/>
        <v>0-8 Years</v>
      </c>
      <c r="W203">
        <v>0</v>
      </c>
      <c r="X203" t="str">
        <f t="shared" si="62"/>
        <v>Excellent</v>
      </c>
      <c r="Y203" t="str">
        <f t="shared" si="63"/>
        <v>0-8 Years</v>
      </c>
      <c r="Z203" t="str">
        <f t="shared" si="64"/>
        <v>7-9 Years</v>
      </c>
      <c r="AA203" t="str">
        <f t="shared" si="65"/>
        <v>0-3 Years</v>
      </c>
      <c r="AB203" t="str">
        <f t="shared" si="66"/>
        <v>7-9 Years</v>
      </c>
      <c r="AC203">
        <v>49</v>
      </c>
      <c r="AD203">
        <v>18</v>
      </c>
      <c r="AE203">
        <v>4</v>
      </c>
      <c r="AF203">
        <v>4</v>
      </c>
      <c r="AG203">
        <v>3</v>
      </c>
      <c r="AH203">
        <v>4</v>
      </c>
      <c r="AI203" t="s">
        <v>41</v>
      </c>
      <c r="AJ203">
        <v>3</v>
      </c>
      <c r="AK203">
        <v>1</v>
      </c>
      <c r="AL203">
        <v>7</v>
      </c>
      <c r="AM203">
        <v>3</v>
      </c>
      <c r="AN203">
        <v>7</v>
      </c>
      <c r="AO203">
        <v>7</v>
      </c>
      <c r="AP203">
        <v>7</v>
      </c>
      <c r="AQ203" s="1">
        <v>6804</v>
      </c>
      <c r="AR203">
        <v>1</v>
      </c>
      <c r="AS203">
        <v>1</v>
      </c>
      <c r="AT203">
        <v>92</v>
      </c>
      <c r="AU203">
        <v>23793</v>
      </c>
      <c r="AV203">
        <v>80</v>
      </c>
      <c r="AW203">
        <v>2</v>
      </c>
    </row>
    <row r="204" spans="1:49" x14ac:dyDescent="0.55000000000000004">
      <c r="A204">
        <v>277</v>
      </c>
      <c r="B204" t="str">
        <f t="shared" si="52"/>
        <v>31-40 Years</v>
      </c>
      <c r="C204" t="s">
        <v>42</v>
      </c>
      <c r="D204" t="s">
        <v>43</v>
      </c>
      <c r="E204" t="s">
        <v>44</v>
      </c>
      <c r="F204" t="str">
        <f t="shared" si="53"/>
        <v>7-12 Miles</v>
      </c>
      <c r="G204" t="str">
        <f t="shared" si="54"/>
        <v>Master</v>
      </c>
      <c r="H204" t="s">
        <v>50</v>
      </c>
      <c r="I204" t="str">
        <f t="shared" si="55"/>
        <v>Very High</v>
      </c>
      <c r="J204" t="s">
        <v>45</v>
      </c>
      <c r="K204" t="str">
        <f t="shared" si="56"/>
        <v>High</v>
      </c>
      <c r="L204">
        <v>1</v>
      </c>
      <c r="M204" t="s">
        <v>46</v>
      </c>
      <c r="N204" t="str">
        <f t="shared" si="57"/>
        <v>High</v>
      </c>
      <c r="O204" t="s">
        <v>51</v>
      </c>
      <c r="P204" s="4" t="str">
        <f t="shared" si="58"/>
        <v>1K-4K</v>
      </c>
      <c r="Q204">
        <v>1</v>
      </c>
      <c r="R204" t="s">
        <v>34</v>
      </c>
      <c r="S204" s="1">
        <v>17</v>
      </c>
      <c r="T204" t="str">
        <f t="shared" si="59"/>
        <v>Excellent</v>
      </c>
      <c r="U204" t="str">
        <f t="shared" si="60"/>
        <v>Very High</v>
      </c>
      <c r="V204" t="str">
        <f t="shared" si="61"/>
        <v>0-8 Years</v>
      </c>
      <c r="W204">
        <v>4</v>
      </c>
      <c r="X204" t="str">
        <f t="shared" si="62"/>
        <v>Outstanding</v>
      </c>
      <c r="Y204" t="str">
        <f t="shared" si="63"/>
        <v>0-8 Years</v>
      </c>
      <c r="Z204" t="str">
        <f t="shared" si="64"/>
        <v>0-3 Years</v>
      </c>
      <c r="AA204" t="str">
        <f t="shared" si="65"/>
        <v>0-3 Years</v>
      </c>
      <c r="AB204" t="str">
        <f t="shared" si="66"/>
        <v>0-3 Years</v>
      </c>
      <c r="AC204">
        <v>34</v>
      </c>
      <c r="AD204">
        <v>10</v>
      </c>
      <c r="AE204">
        <v>4</v>
      </c>
      <c r="AF204">
        <v>4</v>
      </c>
      <c r="AG204">
        <v>3</v>
      </c>
      <c r="AH204">
        <v>3</v>
      </c>
      <c r="AI204" t="s">
        <v>41</v>
      </c>
      <c r="AJ204">
        <v>3</v>
      </c>
      <c r="AK204">
        <v>4</v>
      </c>
      <c r="AL204">
        <v>5</v>
      </c>
      <c r="AM204">
        <v>4</v>
      </c>
      <c r="AN204">
        <v>5</v>
      </c>
      <c r="AO204">
        <v>3</v>
      </c>
      <c r="AP204">
        <v>0</v>
      </c>
      <c r="AQ204" s="1">
        <v>3815</v>
      </c>
      <c r="AR204">
        <v>1</v>
      </c>
      <c r="AS204">
        <v>2</v>
      </c>
      <c r="AT204">
        <v>43</v>
      </c>
      <c r="AU204">
        <v>5972</v>
      </c>
      <c r="AV204">
        <v>80</v>
      </c>
      <c r="AW204">
        <v>1</v>
      </c>
    </row>
    <row r="205" spans="1:49" x14ac:dyDescent="0.55000000000000004">
      <c r="A205">
        <v>281</v>
      </c>
      <c r="B205" t="str">
        <f t="shared" si="52"/>
        <v>31-40 Years</v>
      </c>
      <c r="C205" t="s">
        <v>42</v>
      </c>
      <c r="D205" t="s">
        <v>35</v>
      </c>
      <c r="E205" t="s">
        <v>44</v>
      </c>
      <c r="F205" t="str">
        <f t="shared" si="53"/>
        <v>19-24 Miles</v>
      </c>
      <c r="G205" t="str">
        <f t="shared" si="54"/>
        <v>College</v>
      </c>
      <c r="H205" t="s">
        <v>50</v>
      </c>
      <c r="I205" t="str">
        <f t="shared" si="55"/>
        <v>High</v>
      </c>
      <c r="J205" t="s">
        <v>45</v>
      </c>
      <c r="K205" t="str">
        <f t="shared" si="56"/>
        <v>High</v>
      </c>
      <c r="L205">
        <v>2</v>
      </c>
      <c r="M205" t="s">
        <v>49</v>
      </c>
      <c r="N205" t="str">
        <f t="shared" si="57"/>
        <v>Very High</v>
      </c>
      <c r="O205" t="s">
        <v>47</v>
      </c>
      <c r="P205" s="4" t="str">
        <f t="shared" si="58"/>
        <v>1K-4K</v>
      </c>
      <c r="Q205">
        <v>8</v>
      </c>
      <c r="R205" t="s">
        <v>34</v>
      </c>
      <c r="S205" s="1">
        <v>15</v>
      </c>
      <c r="T205" t="str">
        <f t="shared" si="59"/>
        <v>Excellent</v>
      </c>
      <c r="U205" t="str">
        <f t="shared" si="60"/>
        <v>High</v>
      </c>
      <c r="V205" t="str">
        <f t="shared" si="61"/>
        <v>9-16 Years</v>
      </c>
      <c r="W205">
        <v>2</v>
      </c>
      <c r="X205" t="str">
        <f t="shared" si="62"/>
        <v>Outstanding</v>
      </c>
      <c r="Y205" t="str">
        <f t="shared" si="63"/>
        <v>0-8 Years</v>
      </c>
      <c r="Z205" t="str">
        <f t="shared" si="64"/>
        <v>0-3 Years</v>
      </c>
      <c r="AA205" t="str">
        <f t="shared" si="65"/>
        <v>0-3 Years</v>
      </c>
      <c r="AB205" t="str">
        <f t="shared" si="66"/>
        <v>7-9 Years</v>
      </c>
      <c r="AC205">
        <v>40</v>
      </c>
      <c r="AD205">
        <v>19</v>
      </c>
      <c r="AE205">
        <v>2</v>
      </c>
      <c r="AF205">
        <v>3</v>
      </c>
      <c r="AG205">
        <v>3</v>
      </c>
      <c r="AH205">
        <v>4</v>
      </c>
      <c r="AI205" t="s">
        <v>41</v>
      </c>
      <c r="AJ205">
        <v>3</v>
      </c>
      <c r="AK205">
        <v>3</v>
      </c>
      <c r="AL205">
        <v>15</v>
      </c>
      <c r="AM205">
        <v>4</v>
      </c>
      <c r="AN205">
        <v>7</v>
      </c>
      <c r="AO205">
        <v>2</v>
      </c>
      <c r="AP205">
        <v>7</v>
      </c>
      <c r="AQ205" s="1">
        <v>2741</v>
      </c>
      <c r="AR205">
        <v>1</v>
      </c>
      <c r="AS205">
        <v>3</v>
      </c>
      <c r="AT205">
        <v>99</v>
      </c>
      <c r="AU205">
        <v>16523</v>
      </c>
      <c r="AV205">
        <v>80</v>
      </c>
      <c r="AW205">
        <v>1</v>
      </c>
    </row>
    <row r="206" spans="1:49" x14ac:dyDescent="0.55000000000000004">
      <c r="A206">
        <v>282</v>
      </c>
      <c r="B206" t="str">
        <f t="shared" si="52"/>
        <v>31-40 Years</v>
      </c>
      <c r="C206" t="s">
        <v>34</v>
      </c>
      <c r="D206" t="s">
        <v>35</v>
      </c>
      <c r="E206" t="s">
        <v>44</v>
      </c>
      <c r="F206" t="str">
        <f t="shared" si="53"/>
        <v>25-30 Miles</v>
      </c>
      <c r="G206" t="str">
        <f t="shared" si="54"/>
        <v>Below College</v>
      </c>
      <c r="H206" t="s">
        <v>50</v>
      </c>
      <c r="I206" t="str">
        <f t="shared" si="55"/>
        <v>Medium</v>
      </c>
      <c r="J206" t="s">
        <v>45</v>
      </c>
      <c r="K206" t="str">
        <f t="shared" si="56"/>
        <v>High</v>
      </c>
      <c r="L206">
        <v>2</v>
      </c>
      <c r="M206" t="s">
        <v>53</v>
      </c>
      <c r="N206" t="str">
        <f t="shared" si="57"/>
        <v>Low</v>
      </c>
      <c r="O206" t="s">
        <v>47</v>
      </c>
      <c r="P206" s="4" t="str">
        <f t="shared" si="58"/>
        <v>5K-8K</v>
      </c>
      <c r="Q206">
        <v>7</v>
      </c>
      <c r="R206" t="s">
        <v>34</v>
      </c>
      <c r="S206" s="1">
        <v>19</v>
      </c>
      <c r="T206" t="str">
        <f t="shared" si="59"/>
        <v>Excellent</v>
      </c>
      <c r="U206" t="str">
        <f t="shared" si="60"/>
        <v>Medium</v>
      </c>
      <c r="V206" t="str">
        <f t="shared" si="61"/>
        <v>17-24 Years</v>
      </c>
      <c r="W206">
        <v>2</v>
      </c>
      <c r="X206" t="str">
        <f t="shared" si="62"/>
        <v>Excellent</v>
      </c>
      <c r="Y206" t="str">
        <f t="shared" si="63"/>
        <v>0-8 Years</v>
      </c>
      <c r="Z206" t="str">
        <f t="shared" si="64"/>
        <v>0-3 Years</v>
      </c>
      <c r="AA206" t="str">
        <f t="shared" si="65"/>
        <v>0-3 Years</v>
      </c>
      <c r="AB206" t="str">
        <f t="shared" si="66"/>
        <v>0-3 Years</v>
      </c>
      <c r="AC206">
        <v>38</v>
      </c>
      <c r="AD206">
        <v>29</v>
      </c>
      <c r="AE206">
        <v>1</v>
      </c>
      <c r="AF206">
        <v>2</v>
      </c>
      <c r="AG206">
        <v>3</v>
      </c>
      <c r="AH206">
        <v>1</v>
      </c>
      <c r="AI206" t="s">
        <v>41</v>
      </c>
      <c r="AJ206">
        <v>3</v>
      </c>
      <c r="AK206">
        <v>2</v>
      </c>
      <c r="AL206">
        <v>17</v>
      </c>
      <c r="AM206">
        <v>3</v>
      </c>
      <c r="AN206">
        <v>1</v>
      </c>
      <c r="AO206">
        <v>0</v>
      </c>
      <c r="AP206">
        <v>0</v>
      </c>
      <c r="AQ206" s="1">
        <v>6673</v>
      </c>
      <c r="AR206">
        <v>1</v>
      </c>
      <c r="AS206">
        <v>0</v>
      </c>
      <c r="AT206">
        <v>70</v>
      </c>
      <c r="AU206">
        <v>11354</v>
      </c>
      <c r="AV206">
        <v>80</v>
      </c>
      <c r="AW206">
        <v>0</v>
      </c>
    </row>
    <row r="207" spans="1:49" x14ac:dyDescent="0.55000000000000004">
      <c r="A207">
        <v>283</v>
      </c>
      <c r="B207" t="str">
        <f t="shared" si="52"/>
        <v>21-30 Years</v>
      </c>
      <c r="C207" t="s">
        <v>34</v>
      </c>
      <c r="D207" t="s">
        <v>35</v>
      </c>
      <c r="E207" t="s">
        <v>36</v>
      </c>
      <c r="F207" t="str">
        <f t="shared" si="53"/>
        <v>25-30 Miles</v>
      </c>
      <c r="G207" t="str">
        <f t="shared" si="54"/>
        <v>Bachelor</v>
      </c>
      <c r="H207" t="s">
        <v>58</v>
      </c>
      <c r="I207" t="str">
        <f t="shared" si="55"/>
        <v>Medium</v>
      </c>
      <c r="J207" t="s">
        <v>38</v>
      </c>
      <c r="K207" t="str">
        <f t="shared" si="56"/>
        <v>High</v>
      </c>
      <c r="L207">
        <v>3</v>
      </c>
      <c r="M207" t="s">
        <v>39</v>
      </c>
      <c r="N207" t="str">
        <f t="shared" si="57"/>
        <v>Very High</v>
      </c>
      <c r="O207" t="s">
        <v>47</v>
      </c>
      <c r="P207" s="4" t="str">
        <f t="shared" si="58"/>
        <v>5K-8K</v>
      </c>
      <c r="Q207">
        <v>1</v>
      </c>
      <c r="R207" t="s">
        <v>42</v>
      </c>
      <c r="S207" s="1">
        <v>22</v>
      </c>
      <c r="T207" t="str">
        <f t="shared" si="59"/>
        <v>Outstanding</v>
      </c>
      <c r="U207" t="str">
        <f t="shared" si="60"/>
        <v>Very High</v>
      </c>
      <c r="V207" t="str">
        <f t="shared" si="61"/>
        <v>9-16 Years</v>
      </c>
      <c r="W207">
        <v>3</v>
      </c>
      <c r="X207" t="str">
        <f t="shared" si="62"/>
        <v>Good</v>
      </c>
      <c r="Y207" t="str">
        <f t="shared" si="63"/>
        <v>9-16 Years</v>
      </c>
      <c r="Z207" t="str">
        <f t="shared" si="64"/>
        <v>4-6 Years</v>
      </c>
      <c r="AA207" t="str">
        <f t="shared" si="65"/>
        <v>0-3 Years</v>
      </c>
      <c r="AB207" t="str">
        <f t="shared" si="66"/>
        <v>7-9 Years</v>
      </c>
      <c r="AC207">
        <v>29</v>
      </c>
      <c r="AD207">
        <v>27</v>
      </c>
      <c r="AE207">
        <v>3</v>
      </c>
      <c r="AF207">
        <v>2</v>
      </c>
      <c r="AG207">
        <v>3</v>
      </c>
      <c r="AH207">
        <v>4</v>
      </c>
      <c r="AI207" t="s">
        <v>41</v>
      </c>
      <c r="AJ207">
        <v>4</v>
      </c>
      <c r="AK207">
        <v>4</v>
      </c>
      <c r="AL207">
        <v>10</v>
      </c>
      <c r="AM207">
        <v>2</v>
      </c>
      <c r="AN207">
        <v>10</v>
      </c>
      <c r="AO207">
        <v>4</v>
      </c>
      <c r="AP207">
        <v>9</v>
      </c>
      <c r="AQ207" s="1">
        <v>7639</v>
      </c>
      <c r="AR207">
        <v>1</v>
      </c>
      <c r="AS207">
        <v>1</v>
      </c>
      <c r="AT207">
        <v>35</v>
      </c>
      <c r="AU207">
        <v>24525</v>
      </c>
      <c r="AV207">
        <v>80</v>
      </c>
      <c r="AW207">
        <v>3</v>
      </c>
    </row>
    <row r="208" spans="1:49" x14ac:dyDescent="0.55000000000000004">
      <c r="A208">
        <v>284</v>
      </c>
      <c r="B208" t="str">
        <f t="shared" si="52"/>
        <v>21-30 Years</v>
      </c>
      <c r="C208" t="s">
        <v>42</v>
      </c>
      <c r="D208" t="s">
        <v>35</v>
      </c>
      <c r="E208" t="s">
        <v>44</v>
      </c>
      <c r="F208" t="str">
        <f t="shared" si="53"/>
        <v>1-6 Miles</v>
      </c>
      <c r="G208" t="str">
        <f t="shared" si="54"/>
        <v>Bachelor</v>
      </c>
      <c r="H208" t="s">
        <v>37</v>
      </c>
      <c r="I208" t="str">
        <f t="shared" si="55"/>
        <v>Very High</v>
      </c>
      <c r="J208" t="s">
        <v>45</v>
      </c>
      <c r="K208" t="str">
        <f t="shared" si="56"/>
        <v>Very High</v>
      </c>
      <c r="L208">
        <v>1</v>
      </c>
      <c r="M208" t="s">
        <v>46</v>
      </c>
      <c r="N208" t="str">
        <f t="shared" si="57"/>
        <v>Medium</v>
      </c>
      <c r="O208" t="s">
        <v>51</v>
      </c>
      <c r="P208" s="4" t="str">
        <f t="shared" si="58"/>
        <v>1K-4K</v>
      </c>
      <c r="Q208">
        <v>1</v>
      </c>
      <c r="R208" t="s">
        <v>34</v>
      </c>
      <c r="S208" s="1">
        <v>16</v>
      </c>
      <c r="T208" t="str">
        <f t="shared" si="59"/>
        <v>Excellent</v>
      </c>
      <c r="U208" t="str">
        <f t="shared" si="60"/>
        <v>Low</v>
      </c>
      <c r="V208" t="str">
        <f t="shared" si="61"/>
        <v>0-8 Years</v>
      </c>
      <c r="W208">
        <v>2</v>
      </c>
      <c r="X208" t="str">
        <f t="shared" si="62"/>
        <v>Good</v>
      </c>
      <c r="Y208" t="str">
        <f t="shared" si="63"/>
        <v>0-8 Years</v>
      </c>
      <c r="Z208" t="str">
        <f t="shared" si="64"/>
        <v>0-3 Years</v>
      </c>
      <c r="AA208" t="str">
        <f t="shared" si="65"/>
        <v>0-3 Years</v>
      </c>
      <c r="AB208" t="str">
        <f t="shared" si="66"/>
        <v>0-3 Years</v>
      </c>
      <c r="AC208">
        <v>22</v>
      </c>
      <c r="AD208">
        <v>5</v>
      </c>
      <c r="AE208">
        <v>3</v>
      </c>
      <c r="AF208">
        <v>4</v>
      </c>
      <c r="AG208">
        <v>4</v>
      </c>
      <c r="AH208">
        <v>2</v>
      </c>
      <c r="AI208" t="s">
        <v>41</v>
      </c>
      <c r="AJ208">
        <v>3</v>
      </c>
      <c r="AK208">
        <v>1</v>
      </c>
      <c r="AL208">
        <v>4</v>
      </c>
      <c r="AM208">
        <v>2</v>
      </c>
      <c r="AN208">
        <v>4</v>
      </c>
      <c r="AO208">
        <v>2</v>
      </c>
      <c r="AP208">
        <v>2</v>
      </c>
      <c r="AQ208" s="1">
        <v>2328</v>
      </c>
      <c r="AR208">
        <v>1</v>
      </c>
      <c r="AS208">
        <v>2</v>
      </c>
      <c r="AT208">
        <v>60</v>
      </c>
      <c r="AU208">
        <v>12392</v>
      </c>
      <c r="AV208">
        <v>80</v>
      </c>
      <c r="AW208">
        <v>1</v>
      </c>
    </row>
    <row r="209" spans="1:49" x14ac:dyDescent="0.55000000000000004">
      <c r="A209">
        <v>286</v>
      </c>
      <c r="B209" t="str">
        <f t="shared" si="52"/>
        <v>31-40 Years</v>
      </c>
      <c r="C209" t="s">
        <v>42</v>
      </c>
      <c r="D209" t="s">
        <v>43</v>
      </c>
      <c r="E209" t="s">
        <v>44</v>
      </c>
      <c r="F209" t="str">
        <f t="shared" si="53"/>
        <v>13-18 Miles</v>
      </c>
      <c r="G209" t="str">
        <f t="shared" si="54"/>
        <v>Below College</v>
      </c>
      <c r="H209" t="s">
        <v>50</v>
      </c>
      <c r="I209" t="str">
        <f t="shared" si="55"/>
        <v>Medium</v>
      </c>
      <c r="J209" t="s">
        <v>38</v>
      </c>
      <c r="K209" t="str">
        <f t="shared" si="56"/>
        <v>High</v>
      </c>
      <c r="L209">
        <v>1</v>
      </c>
      <c r="M209" t="s">
        <v>49</v>
      </c>
      <c r="N209" t="str">
        <f t="shared" si="57"/>
        <v>Very High</v>
      </c>
      <c r="O209" t="s">
        <v>40</v>
      </c>
      <c r="P209" s="4" t="str">
        <f t="shared" si="58"/>
        <v>1K-4K</v>
      </c>
      <c r="Q209">
        <v>1</v>
      </c>
      <c r="R209" t="s">
        <v>42</v>
      </c>
      <c r="S209" s="1">
        <v>13</v>
      </c>
      <c r="T209" t="str">
        <f t="shared" si="59"/>
        <v>Excellent</v>
      </c>
      <c r="U209" t="str">
        <f t="shared" si="60"/>
        <v>Low</v>
      </c>
      <c r="V209" t="str">
        <f t="shared" si="61"/>
        <v>0-8 Years</v>
      </c>
      <c r="W209">
        <v>2</v>
      </c>
      <c r="X209" t="str">
        <f t="shared" si="62"/>
        <v>Excellent</v>
      </c>
      <c r="Y209" t="str">
        <f t="shared" si="63"/>
        <v>0-8 Years</v>
      </c>
      <c r="Z209" t="str">
        <f t="shared" si="64"/>
        <v>0-3 Years</v>
      </c>
      <c r="AA209" t="str">
        <f t="shared" si="65"/>
        <v>0-3 Years</v>
      </c>
      <c r="AB209" t="str">
        <f t="shared" si="66"/>
        <v>7-9 Years</v>
      </c>
      <c r="AC209">
        <v>36</v>
      </c>
      <c r="AD209">
        <v>18</v>
      </c>
      <c r="AE209">
        <v>1</v>
      </c>
      <c r="AF209">
        <v>2</v>
      </c>
      <c r="AG209">
        <v>3</v>
      </c>
      <c r="AH209">
        <v>4</v>
      </c>
      <c r="AI209" t="s">
        <v>41</v>
      </c>
      <c r="AJ209">
        <v>3</v>
      </c>
      <c r="AK209">
        <v>1</v>
      </c>
      <c r="AL209">
        <v>8</v>
      </c>
      <c r="AM209">
        <v>3</v>
      </c>
      <c r="AN209">
        <v>8</v>
      </c>
      <c r="AO209">
        <v>1</v>
      </c>
      <c r="AP209">
        <v>7</v>
      </c>
      <c r="AQ209" s="1">
        <v>2153</v>
      </c>
      <c r="AR209">
        <v>1</v>
      </c>
      <c r="AS209">
        <v>1</v>
      </c>
      <c r="AT209">
        <v>73</v>
      </c>
      <c r="AU209">
        <v>7703</v>
      </c>
      <c r="AV209">
        <v>80</v>
      </c>
      <c r="AW209">
        <v>0</v>
      </c>
    </row>
    <row r="210" spans="1:49" x14ac:dyDescent="0.55000000000000004">
      <c r="A210">
        <v>287</v>
      </c>
      <c r="B210" t="str">
        <f t="shared" si="52"/>
        <v>31-40 Years</v>
      </c>
      <c r="C210" t="s">
        <v>42</v>
      </c>
      <c r="D210" t="s">
        <v>54</v>
      </c>
      <c r="E210" t="s">
        <v>44</v>
      </c>
      <c r="F210" t="str">
        <f t="shared" si="53"/>
        <v>7-12 Miles</v>
      </c>
      <c r="G210" t="str">
        <f t="shared" si="54"/>
        <v>Doctor</v>
      </c>
      <c r="H210" t="s">
        <v>37</v>
      </c>
      <c r="I210" t="str">
        <f t="shared" si="55"/>
        <v>Very High</v>
      </c>
      <c r="J210" t="s">
        <v>45</v>
      </c>
      <c r="K210" t="str">
        <f t="shared" si="56"/>
        <v>Medium</v>
      </c>
      <c r="L210">
        <v>2</v>
      </c>
      <c r="M210" t="s">
        <v>53</v>
      </c>
      <c r="N210" t="str">
        <f t="shared" si="57"/>
        <v>Very High</v>
      </c>
      <c r="O210" t="s">
        <v>47</v>
      </c>
      <c r="P210" s="4" t="str">
        <f t="shared" si="58"/>
        <v>5K-8K</v>
      </c>
      <c r="Q210">
        <v>9</v>
      </c>
      <c r="R210" t="s">
        <v>42</v>
      </c>
      <c r="S210" s="1">
        <v>14</v>
      </c>
      <c r="T210" t="str">
        <f t="shared" si="59"/>
        <v>Excellent</v>
      </c>
      <c r="U210" t="str">
        <f t="shared" si="60"/>
        <v>Very High</v>
      </c>
      <c r="V210" t="str">
        <f t="shared" si="61"/>
        <v>0-8 Years</v>
      </c>
      <c r="W210">
        <v>5</v>
      </c>
      <c r="X210" t="str">
        <f t="shared" si="62"/>
        <v>Bad</v>
      </c>
      <c r="Y210" t="str">
        <f t="shared" si="63"/>
        <v>0-8 Years</v>
      </c>
      <c r="Z210" t="str">
        <f t="shared" si="64"/>
        <v>0-3 Years</v>
      </c>
      <c r="AA210" t="str">
        <f t="shared" si="65"/>
        <v>0-3 Years</v>
      </c>
      <c r="AB210" t="str">
        <f t="shared" si="66"/>
        <v>0-3 Years</v>
      </c>
      <c r="AC210">
        <v>40</v>
      </c>
      <c r="AD210">
        <v>9</v>
      </c>
      <c r="AE210">
        <v>5</v>
      </c>
      <c r="AF210">
        <v>4</v>
      </c>
      <c r="AG210">
        <v>2</v>
      </c>
      <c r="AH210">
        <v>4</v>
      </c>
      <c r="AI210" t="s">
        <v>41</v>
      </c>
      <c r="AJ210">
        <v>3</v>
      </c>
      <c r="AK210">
        <v>4</v>
      </c>
      <c r="AL210">
        <v>5</v>
      </c>
      <c r="AM210">
        <v>1</v>
      </c>
      <c r="AN210">
        <v>3</v>
      </c>
      <c r="AO210">
        <v>2</v>
      </c>
      <c r="AP210">
        <v>2</v>
      </c>
      <c r="AQ210" s="1">
        <v>4876</v>
      </c>
      <c r="AR210">
        <v>1</v>
      </c>
      <c r="AS210">
        <v>0</v>
      </c>
      <c r="AT210">
        <v>63</v>
      </c>
      <c r="AU210">
        <v>14242</v>
      </c>
      <c r="AV210">
        <v>80</v>
      </c>
      <c r="AW210">
        <v>1</v>
      </c>
    </row>
    <row r="211" spans="1:49" x14ac:dyDescent="0.55000000000000004">
      <c r="A211">
        <v>288</v>
      </c>
      <c r="B211" t="str">
        <f t="shared" si="52"/>
        <v>41-50 Years</v>
      </c>
      <c r="C211" t="s">
        <v>42</v>
      </c>
      <c r="D211" t="s">
        <v>35</v>
      </c>
      <c r="E211" t="s">
        <v>44</v>
      </c>
      <c r="F211" t="str">
        <f t="shared" si="53"/>
        <v>1-6 Miles</v>
      </c>
      <c r="G211" t="str">
        <f t="shared" si="54"/>
        <v>Master</v>
      </c>
      <c r="H211" t="s">
        <v>50</v>
      </c>
      <c r="I211" t="str">
        <f t="shared" si="55"/>
        <v>Very High</v>
      </c>
      <c r="J211" t="s">
        <v>45</v>
      </c>
      <c r="K211" t="str">
        <f t="shared" si="56"/>
        <v>High</v>
      </c>
      <c r="L211">
        <v>3</v>
      </c>
      <c r="M211" t="s">
        <v>53</v>
      </c>
      <c r="N211" t="str">
        <f t="shared" si="57"/>
        <v>Low</v>
      </c>
      <c r="O211" t="s">
        <v>51</v>
      </c>
      <c r="P211" s="4" t="str">
        <f t="shared" si="58"/>
        <v>9K-12K</v>
      </c>
      <c r="Q211">
        <v>7</v>
      </c>
      <c r="R211" t="s">
        <v>42</v>
      </c>
      <c r="S211" s="1">
        <v>16</v>
      </c>
      <c r="T211" t="str">
        <f t="shared" si="59"/>
        <v>Excellent</v>
      </c>
      <c r="U211" t="str">
        <f t="shared" si="60"/>
        <v>High</v>
      </c>
      <c r="V211" t="str">
        <f t="shared" si="61"/>
        <v>17-24 Years</v>
      </c>
      <c r="W211">
        <v>3</v>
      </c>
      <c r="X211" t="str">
        <f t="shared" si="62"/>
        <v>Excellent</v>
      </c>
      <c r="Y211" t="str">
        <f t="shared" si="63"/>
        <v>0-8 Years</v>
      </c>
      <c r="Z211" t="str">
        <f t="shared" si="64"/>
        <v>0-3 Years</v>
      </c>
      <c r="AA211" t="str">
        <f t="shared" si="65"/>
        <v>0-3 Years</v>
      </c>
      <c r="AB211" t="str">
        <f t="shared" si="66"/>
        <v>0-3 Years</v>
      </c>
      <c r="AC211">
        <v>46</v>
      </c>
      <c r="AD211">
        <v>1</v>
      </c>
      <c r="AE211">
        <v>4</v>
      </c>
      <c r="AF211">
        <v>4</v>
      </c>
      <c r="AG211">
        <v>3</v>
      </c>
      <c r="AH211">
        <v>1</v>
      </c>
      <c r="AI211" t="s">
        <v>41</v>
      </c>
      <c r="AJ211">
        <v>3</v>
      </c>
      <c r="AK211">
        <v>3</v>
      </c>
      <c r="AL211">
        <v>17</v>
      </c>
      <c r="AM211">
        <v>3</v>
      </c>
      <c r="AN211">
        <v>4</v>
      </c>
      <c r="AO211">
        <v>2</v>
      </c>
      <c r="AP211">
        <v>3</v>
      </c>
      <c r="AQ211" s="1">
        <v>9396</v>
      </c>
      <c r="AR211">
        <v>1</v>
      </c>
      <c r="AS211">
        <v>0</v>
      </c>
      <c r="AT211">
        <v>97</v>
      </c>
      <c r="AU211">
        <v>12368</v>
      </c>
      <c r="AV211">
        <v>80</v>
      </c>
      <c r="AW211">
        <v>1</v>
      </c>
    </row>
    <row r="212" spans="1:49" x14ac:dyDescent="0.55000000000000004">
      <c r="A212">
        <v>291</v>
      </c>
      <c r="B212" t="str">
        <f t="shared" si="52"/>
        <v>31-40 Years</v>
      </c>
      <c r="C212" t="s">
        <v>34</v>
      </c>
      <c r="D212" t="s">
        <v>35</v>
      </c>
      <c r="E212" t="s">
        <v>36</v>
      </c>
      <c r="F212" t="str">
        <f t="shared" si="53"/>
        <v>1-6 Miles</v>
      </c>
      <c r="G212" t="str">
        <f t="shared" si="54"/>
        <v>Master</v>
      </c>
      <c r="H212" t="s">
        <v>50</v>
      </c>
      <c r="I212" t="str">
        <f t="shared" si="55"/>
        <v>Very High</v>
      </c>
      <c r="J212" t="s">
        <v>45</v>
      </c>
      <c r="K212" t="str">
        <f t="shared" si="56"/>
        <v>Low</v>
      </c>
      <c r="L212">
        <v>3</v>
      </c>
      <c r="M212" t="s">
        <v>39</v>
      </c>
      <c r="N212" t="str">
        <f t="shared" si="57"/>
        <v>Very High</v>
      </c>
      <c r="O212" t="s">
        <v>47</v>
      </c>
      <c r="P212" s="4" t="str">
        <f t="shared" si="58"/>
        <v>9K-12K</v>
      </c>
      <c r="Q212">
        <v>1</v>
      </c>
      <c r="R212" t="s">
        <v>42</v>
      </c>
      <c r="S212" s="1">
        <v>11</v>
      </c>
      <c r="T212" t="str">
        <f t="shared" si="59"/>
        <v>Excellent</v>
      </c>
      <c r="U212" t="str">
        <f t="shared" si="60"/>
        <v>High</v>
      </c>
      <c r="V212" t="str">
        <f t="shared" si="61"/>
        <v>9-16 Years</v>
      </c>
      <c r="W212">
        <v>2</v>
      </c>
      <c r="X212" t="str">
        <f t="shared" si="62"/>
        <v>Good</v>
      </c>
      <c r="Y212" t="str">
        <f t="shared" si="63"/>
        <v>9-16 Years</v>
      </c>
      <c r="Z212" t="str">
        <f t="shared" si="64"/>
        <v>7-9 Years</v>
      </c>
      <c r="AA212" t="str">
        <f t="shared" si="65"/>
        <v>7-9 Years</v>
      </c>
      <c r="AB212" t="str">
        <f t="shared" si="66"/>
        <v>7-9 Years</v>
      </c>
      <c r="AC212">
        <v>32</v>
      </c>
      <c r="AD212">
        <v>4</v>
      </c>
      <c r="AE212">
        <v>4</v>
      </c>
      <c r="AF212">
        <v>4</v>
      </c>
      <c r="AG212">
        <v>1</v>
      </c>
      <c r="AH212">
        <v>4</v>
      </c>
      <c r="AI212" t="s">
        <v>41</v>
      </c>
      <c r="AJ212">
        <v>3</v>
      </c>
      <c r="AK212">
        <v>3</v>
      </c>
      <c r="AL212">
        <v>14</v>
      </c>
      <c r="AM212">
        <v>2</v>
      </c>
      <c r="AN212">
        <v>14</v>
      </c>
      <c r="AO212">
        <v>8</v>
      </c>
      <c r="AP212">
        <v>8</v>
      </c>
      <c r="AQ212" s="1">
        <v>10400</v>
      </c>
      <c r="AR212">
        <v>1</v>
      </c>
      <c r="AS212">
        <v>9</v>
      </c>
      <c r="AT212">
        <v>32</v>
      </c>
      <c r="AU212">
        <v>25812</v>
      </c>
      <c r="AV212">
        <v>80</v>
      </c>
      <c r="AW212">
        <v>0</v>
      </c>
    </row>
    <row r="213" spans="1:49" x14ac:dyDescent="0.55000000000000004">
      <c r="A213">
        <v>292</v>
      </c>
      <c r="B213" t="str">
        <f t="shared" si="52"/>
        <v>21-30 Years</v>
      </c>
      <c r="C213" t="s">
        <v>42</v>
      </c>
      <c r="D213" t="s">
        <v>54</v>
      </c>
      <c r="E213" t="s">
        <v>44</v>
      </c>
      <c r="F213" t="str">
        <f t="shared" si="53"/>
        <v>1-6 Miles</v>
      </c>
      <c r="G213" t="str">
        <f t="shared" si="54"/>
        <v>Below College</v>
      </c>
      <c r="H213" t="s">
        <v>37</v>
      </c>
      <c r="I213" t="str">
        <f t="shared" si="55"/>
        <v>High</v>
      </c>
      <c r="J213" t="s">
        <v>45</v>
      </c>
      <c r="K213" t="str">
        <f t="shared" si="56"/>
        <v>Medium</v>
      </c>
      <c r="L213">
        <v>3</v>
      </c>
      <c r="M213" t="s">
        <v>52</v>
      </c>
      <c r="N213" t="str">
        <f t="shared" si="57"/>
        <v>High</v>
      </c>
      <c r="O213" t="s">
        <v>40</v>
      </c>
      <c r="P213" s="4" t="str">
        <f t="shared" si="58"/>
        <v>9K-12K</v>
      </c>
      <c r="Q213">
        <v>1</v>
      </c>
      <c r="R213" t="s">
        <v>42</v>
      </c>
      <c r="S213" s="1">
        <v>22</v>
      </c>
      <c r="T213" t="str">
        <f t="shared" si="59"/>
        <v>Outstanding</v>
      </c>
      <c r="U213" t="str">
        <f t="shared" si="60"/>
        <v>High</v>
      </c>
      <c r="V213" t="str">
        <f t="shared" si="61"/>
        <v>9-16 Years</v>
      </c>
      <c r="W213">
        <v>2</v>
      </c>
      <c r="X213" t="str">
        <f t="shared" si="62"/>
        <v>Excellent</v>
      </c>
      <c r="Y213" t="str">
        <f t="shared" si="63"/>
        <v>9-16 Years</v>
      </c>
      <c r="Z213" t="str">
        <f t="shared" si="64"/>
        <v>7-9 Years</v>
      </c>
      <c r="AA213" t="str">
        <f t="shared" si="65"/>
        <v>4-6 Years</v>
      </c>
      <c r="AB213" t="str">
        <f t="shared" si="66"/>
        <v>7-9 Years</v>
      </c>
      <c r="AC213">
        <v>30</v>
      </c>
      <c r="AD213">
        <v>1</v>
      </c>
      <c r="AE213">
        <v>1</v>
      </c>
      <c r="AF213">
        <v>3</v>
      </c>
      <c r="AG213">
        <v>2</v>
      </c>
      <c r="AH213">
        <v>3</v>
      </c>
      <c r="AI213" t="s">
        <v>41</v>
      </c>
      <c r="AJ213">
        <v>4</v>
      </c>
      <c r="AK213">
        <v>3</v>
      </c>
      <c r="AL213">
        <v>12</v>
      </c>
      <c r="AM213">
        <v>3</v>
      </c>
      <c r="AN213">
        <v>11</v>
      </c>
      <c r="AO213">
        <v>8</v>
      </c>
      <c r="AP213">
        <v>8</v>
      </c>
      <c r="AQ213" s="1">
        <v>8474</v>
      </c>
      <c r="AR213">
        <v>1</v>
      </c>
      <c r="AS213">
        <v>5</v>
      </c>
      <c r="AT213">
        <v>88</v>
      </c>
      <c r="AU213">
        <v>20925</v>
      </c>
      <c r="AV213">
        <v>80</v>
      </c>
      <c r="AW213">
        <v>0</v>
      </c>
    </row>
    <row r="214" spans="1:49" x14ac:dyDescent="0.55000000000000004">
      <c r="A214">
        <v>293</v>
      </c>
      <c r="B214" t="str">
        <f t="shared" si="52"/>
        <v>21-30 Years</v>
      </c>
      <c r="C214" t="s">
        <v>42</v>
      </c>
      <c r="D214" t="s">
        <v>43</v>
      </c>
      <c r="E214" t="s">
        <v>36</v>
      </c>
      <c r="F214" t="str">
        <f t="shared" si="53"/>
        <v>19-24 Miles</v>
      </c>
      <c r="G214" t="str">
        <f t="shared" si="54"/>
        <v>Bachelor</v>
      </c>
      <c r="H214" t="s">
        <v>37</v>
      </c>
      <c r="I214" t="str">
        <f t="shared" si="55"/>
        <v>Very High</v>
      </c>
      <c r="J214" t="s">
        <v>38</v>
      </c>
      <c r="K214" t="str">
        <f t="shared" si="56"/>
        <v>High</v>
      </c>
      <c r="L214">
        <v>2</v>
      </c>
      <c r="M214" t="s">
        <v>39</v>
      </c>
      <c r="N214" t="str">
        <f t="shared" si="57"/>
        <v>High</v>
      </c>
      <c r="O214" t="s">
        <v>40</v>
      </c>
      <c r="P214" s="4" t="str">
        <f t="shared" si="58"/>
        <v>9K-12K</v>
      </c>
      <c r="Q214">
        <v>1</v>
      </c>
      <c r="R214" t="s">
        <v>42</v>
      </c>
      <c r="S214" s="1">
        <v>14</v>
      </c>
      <c r="T214" t="str">
        <f t="shared" si="59"/>
        <v>Excellent</v>
      </c>
      <c r="U214" t="str">
        <f t="shared" si="60"/>
        <v>Very High</v>
      </c>
      <c r="V214" t="str">
        <f t="shared" si="61"/>
        <v>0-8 Years</v>
      </c>
      <c r="W214">
        <v>2</v>
      </c>
      <c r="X214" t="str">
        <f t="shared" si="62"/>
        <v>Excellent</v>
      </c>
      <c r="Y214" t="str">
        <f t="shared" si="63"/>
        <v>0-8 Years</v>
      </c>
      <c r="Z214" t="str">
        <f t="shared" si="64"/>
        <v>7-9 Years</v>
      </c>
      <c r="AA214" t="str">
        <f t="shared" si="65"/>
        <v>0-3 Years</v>
      </c>
      <c r="AB214" t="str">
        <f t="shared" si="66"/>
        <v>7-9 Years</v>
      </c>
      <c r="AC214">
        <v>27</v>
      </c>
      <c r="AD214">
        <v>20</v>
      </c>
      <c r="AE214">
        <v>3</v>
      </c>
      <c r="AF214">
        <v>4</v>
      </c>
      <c r="AG214">
        <v>3</v>
      </c>
      <c r="AH214">
        <v>3</v>
      </c>
      <c r="AI214" t="s">
        <v>41</v>
      </c>
      <c r="AJ214">
        <v>3</v>
      </c>
      <c r="AK214">
        <v>4</v>
      </c>
      <c r="AL214">
        <v>7</v>
      </c>
      <c r="AM214">
        <v>3</v>
      </c>
      <c r="AN214">
        <v>7</v>
      </c>
      <c r="AO214">
        <v>7</v>
      </c>
      <c r="AP214">
        <v>7</v>
      </c>
      <c r="AQ214" s="1">
        <v>9981</v>
      </c>
      <c r="AR214">
        <v>1</v>
      </c>
      <c r="AS214">
        <v>0</v>
      </c>
      <c r="AT214">
        <v>90</v>
      </c>
      <c r="AU214">
        <v>12916</v>
      </c>
      <c r="AV214">
        <v>80</v>
      </c>
      <c r="AW214">
        <v>0</v>
      </c>
    </row>
    <row r="215" spans="1:49" x14ac:dyDescent="0.55000000000000004">
      <c r="A215">
        <v>296</v>
      </c>
      <c r="B215" t="str">
        <f>IF(AC215&gt;50,"51-60 Years",IF(AC215&gt;40,"41-50 Years",IF(AC215&gt;30,"31-40 Years",IF(AC215&gt;20,"21-30 Years","18-20 Years"))))</f>
        <v>51-60 Years</v>
      </c>
      <c r="C215" t="s">
        <v>42</v>
      </c>
      <c r="D215" t="s">
        <v>35</v>
      </c>
      <c r="E215" t="s">
        <v>44</v>
      </c>
      <c r="F215" t="str">
        <f t="shared" si="53"/>
        <v>7-12 Miles</v>
      </c>
      <c r="G215" t="str">
        <f t="shared" si="54"/>
        <v>Master</v>
      </c>
      <c r="H215" t="s">
        <v>37</v>
      </c>
      <c r="I215" t="str">
        <f t="shared" si="55"/>
        <v>Medium</v>
      </c>
      <c r="J215" t="s">
        <v>45</v>
      </c>
      <c r="K215" t="str">
        <f t="shared" si="56"/>
        <v>Medium</v>
      </c>
      <c r="L215">
        <v>3</v>
      </c>
      <c r="M215" t="s">
        <v>57</v>
      </c>
      <c r="N215" t="str">
        <f t="shared" si="57"/>
        <v>Medium</v>
      </c>
      <c r="O215" t="s">
        <v>47</v>
      </c>
      <c r="P215" s="4" t="str">
        <f t="shared" si="58"/>
        <v>13K-16K</v>
      </c>
      <c r="Q215">
        <v>5</v>
      </c>
      <c r="R215" t="s">
        <v>42</v>
      </c>
      <c r="S215" s="1">
        <v>16</v>
      </c>
      <c r="T215" t="str">
        <f t="shared" si="59"/>
        <v>Excellent</v>
      </c>
      <c r="U215" t="str">
        <f t="shared" si="60"/>
        <v>Very High</v>
      </c>
      <c r="V215" t="str">
        <f t="shared" si="61"/>
        <v>9-16 Years</v>
      </c>
      <c r="W215">
        <v>5</v>
      </c>
      <c r="X215" t="str">
        <f t="shared" si="62"/>
        <v>Bad</v>
      </c>
      <c r="Y215" t="str">
        <f t="shared" si="63"/>
        <v>9-16 Years</v>
      </c>
      <c r="Z215" t="str">
        <f t="shared" si="64"/>
        <v>7-9 Years</v>
      </c>
      <c r="AA215" t="str">
        <f t="shared" si="65"/>
        <v>4-6 Years</v>
      </c>
      <c r="AB215" t="str">
        <f t="shared" si="66"/>
        <v>7-9 Years</v>
      </c>
      <c r="AC215">
        <v>51</v>
      </c>
      <c r="AD215">
        <v>8</v>
      </c>
      <c r="AE215">
        <v>4</v>
      </c>
      <c r="AF215">
        <v>2</v>
      </c>
      <c r="AG215">
        <v>2</v>
      </c>
      <c r="AH215">
        <v>2</v>
      </c>
      <c r="AI215" t="s">
        <v>41</v>
      </c>
      <c r="AJ215">
        <v>3</v>
      </c>
      <c r="AK215">
        <v>4</v>
      </c>
      <c r="AL215">
        <v>16</v>
      </c>
      <c r="AM215">
        <v>1</v>
      </c>
      <c r="AN215">
        <v>10</v>
      </c>
      <c r="AO215">
        <v>9</v>
      </c>
      <c r="AP215">
        <v>7</v>
      </c>
      <c r="AQ215" s="1">
        <v>12490</v>
      </c>
      <c r="AR215">
        <v>1</v>
      </c>
      <c r="AS215">
        <v>4</v>
      </c>
      <c r="AT215">
        <v>81</v>
      </c>
      <c r="AU215">
        <v>15736</v>
      </c>
      <c r="AV215">
        <v>80</v>
      </c>
      <c r="AW215">
        <v>2</v>
      </c>
    </row>
    <row r="216" spans="1:49" x14ac:dyDescent="0.55000000000000004">
      <c r="A216">
        <v>297</v>
      </c>
      <c r="B216" t="str">
        <f>IF(AC216&gt;50,"51+ Years",IF(AC216&gt;40,"41-50 Years",IF(AC216&gt;30,"31-40 Years",IF(AC216&gt;20,"21-30 Years","18-20 Years"))))</f>
        <v>21-30 Years</v>
      </c>
      <c r="C216" t="s">
        <v>34</v>
      </c>
      <c r="D216" t="s">
        <v>35</v>
      </c>
      <c r="E216" t="s">
        <v>44</v>
      </c>
      <c r="F216" t="str">
        <f t="shared" si="53"/>
        <v>1-6 Miles</v>
      </c>
      <c r="G216" t="str">
        <f t="shared" si="54"/>
        <v>Bachelor</v>
      </c>
      <c r="H216" t="s">
        <v>59</v>
      </c>
      <c r="I216" t="str">
        <f t="shared" si="55"/>
        <v>Very High</v>
      </c>
      <c r="J216" t="s">
        <v>38</v>
      </c>
      <c r="K216" t="str">
        <f t="shared" si="56"/>
        <v>High</v>
      </c>
      <c r="L216">
        <v>1</v>
      </c>
      <c r="M216" t="s">
        <v>46</v>
      </c>
      <c r="N216" t="str">
        <f t="shared" si="57"/>
        <v>Low</v>
      </c>
      <c r="O216" t="s">
        <v>40</v>
      </c>
      <c r="P216" s="4" t="str">
        <f t="shared" si="58"/>
        <v>1K-4K</v>
      </c>
      <c r="Q216">
        <v>5</v>
      </c>
      <c r="R216" t="s">
        <v>34</v>
      </c>
      <c r="S216" s="1">
        <v>11</v>
      </c>
      <c r="T216" t="str">
        <f t="shared" si="59"/>
        <v>Excellent</v>
      </c>
      <c r="U216" t="str">
        <f t="shared" si="60"/>
        <v>High</v>
      </c>
      <c r="V216" t="str">
        <f t="shared" si="61"/>
        <v>0-8 Years</v>
      </c>
      <c r="W216">
        <v>5</v>
      </c>
      <c r="X216" t="str">
        <f t="shared" si="62"/>
        <v>Excellent</v>
      </c>
      <c r="Y216" t="str">
        <f t="shared" si="63"/>
        <v>0-8 Years</v>
      </c>
      <c r="Z216" t="str">
        <f t="shared" si="64"/>
        <v>0-3 Years</v>
      </c>
      <c r="AA216" t="str">
        <f t="shared" si="65"/>
        <v>0-3 Years</v>
      </c>
      <c r="AB216" t="str">
        <f t="shared" si="66"/>
        <v>4-6 Years</v>
      </c>
      <c r="AC216">
        <v>30</v>
      </c>
      <c r="AD216">
        <v>3</v>
      </c>
      <c r="AE216">
        <v>3</v>
      </c>
      <c r="AF216">
        <v>4</v>
      </c>
      <c r="AG216">
        <v>3</v>
      </c>
      <c r="AH216">
        <v>1</v>
      </c>
      <c r="AI216" t="s">
        <v>41</v>
      </c>
      <c r="AJ216">
        <v>3</v>
      </c>
      <c r="AK216">
        <v>3</v>
      </c>
      <c r="AL216">
        <v>8</v>
      </c>
      <c r="AM216">
        <v>3</v>
      </c>
      <c r="AN216">
        <v>5</v>
      </c>
      <c r="AO216">
        <v>2</v>
      </c>
      <c r="AP216">
        <v>4</v>
      </c>
      <c r="AQ216" s="1">
        <v>2657</v>
      </c>
      <c r="AR216">
        <v>1</v>
      </c>
      <c r="AS216">
        <v>0</v>
      </c>
      <c r="AT216">
        <v>88</v>
      </c>
      <c r="AU216">
        <v>8556</v>
      </c>
      <c r="AV216">
        <v>80</v>
      </c>
      <c r="AW216">
        <v>0</v>
      </c>
    </row>
    <row r="217" spans="1:49" x14ac:dyDescent="0.55000000000000004">
      <c r="A217">
        <v>298</v>
      </c>
      <c r="B217" t="str">
        <f>IF(AC217&gt;50,"51+ Years",IF(AC217&gt;40,"41-50 Years",IF(AC217&gt;30,"31-40 Years",IF(AC217&gt;20,"21-30 Years","18-20 Years"))))</f>
        <v>41-50 Years</v>
      </c>
      <c r="C217" t="s">
        <v>42</v>
      </c>
      <c r="D217" t="s">
        <v>35</v>
      </c>
      <c r="E217" t="s">
        <v>36</v>
      </c>
      <c r="F217" t="str">
        <f t="shared" si="53"/>
        <v>1-6 Miles</v>
      </c>
      <c r="G217" t="str">
        <f t="shared" si="54"/>
        <v>Bachelor</v>
      </c>
      <c r="H217" t="s">
        <v>37</v>
      </c>
      <c r="I217" t="str">
        <f t="shared" si="55"/>
        <v>Very High</v>
      </c>
      <c r="J217" t="s">
        <v>38</v>
      </c>
      <c r="K217" t="str">
        <f t="shared" si="56"/>
        <v>High</v>
      </c>
      <c r="L217">
        <v>3</v>
      </c>
      <c r="M217" t="s">
        <v>55</v>
      </c>
      <c r="N217" t="str">
        <f t="shared" si="57"/>
        <v>Very High</v>
      </c>
      <c r="O217" t="s">
        <v>40</v>
      </c>
      <c r="P217" s="4" t="str">
        <f t="shared" si="58"/>
        <v>13K-16K</v>
      </c>
      <c r="Q217">
        <v>3</v>
      </c>
      <c r="R217" t="s">
        <v>34</v>
      </c>
      <c r="S217" s="1">
        <v>18</v>
      </c>
      <c r="T217" t="str">
        <f t="shared" si="59"/>
        <v>Excellent</v>
      </c>
      <c r="U217" t="str">
        <f t="shared" si="60"/>
        <v>High</v>
      </c>
      <c r="V217" t="str">
        <f t="shared" si="61"/>
        <v>9-16 Years</v>
      </c>
      <c r="W217">
        <v>3</v>
      </c>
      <c r="X217" t="str">
        <f t="shared" si="62"/>
        <v>Excellent</v>
      </c>
      <c r="Y217" t="str">
        <f t="shared" si="63"/>
        <v>0-8 Years</v>
      </c>
      <c r="Z217" t="str">
        <f t="shared" si="64"/>
        <v>0-3 Years</v>
      </c>
      <c r="AA217" t="str">
        <f t="shared" si="65"/>
        <v>0-3 Years</v>
      </c>
      <c r="AB217" t="str">
        <f t="shared" si="66"/>
        <v>0-3 Years</v>
      </c>
      <c r="AC217">
        <v>41</v>
      </c>
      <c r="AD217">
        <v>6</v>
      </c>
      <c r="AE217">
        <v>3</v>
      </c>
      <c r="AF217">
        <v>4</v>
      </c>
      <c r="AG217">
        <v>3</v>
      </c>
      <c r="AH217">
        <v>4</v>
      </c>
      <c r="AI217" t="s">
        <v>41</v>
      </c>
      <c r="AJ217">
        <v>3</v>
      </c>
      <c r="AK217">
        <v>3</v>
      </c>
      <c r="AL217">
        <v>16</v>
      </c>
      <c r="AM217">
        <v>3</v>
      </c>
      <c r="AN217">
        <v>1</v>
      </c>
      <c r="AO217">
        <v>0</v>
      </c>
      <c r="AP217">
        <v>0</v>
      </c>
      <c r="AQ217" s="1">
        <v>13591</v>
      </c>
      <c r="AR217">
        <v>1</v>
      </c>
      <c r="AS217">
        <v>0</v>
      </c>
      <c r="AT217">
        <v>75</v>
      </c>
      <c r="AU217">
        <v>14674</v>
      </c>
      <c r="AV217">
        <v>80</v>
      </c>
      <c r="AW217">
        <v>0</v>
      </c>
    </row>
    <row r="218" spans="1:49" x14ac:dyDescent="0.55000000000000004">
      <c r="A218">
        <v>299</v>
      </c>
      <c r="B218" t="str">
        <f>IF(AC218&gt;50,"51+ Years",IF(AC218&gt;40,"41-50 Years",IF(AC218&gt;30,"31-40 Years",IF(AC218&gt;20,"21-30 Years","18-20 Years"))))</f>
        <v>21-30 Years</v>
      </c>
      <c r="C218" t="s">
        <v>34</v>
      </c>
      <c r="D218" t="s">
        <v>43</v>
      </c>
      <c r="E218" t="s">
        <v>36</v>
      </c>
      <c r="F218" t="str">
        <f t="shared" si="53"/>
        <v>25-30 Miles</v>
      </c>
      <c r="G218" t="str">
        <f t="shared" si="54"/>
        <v>Master</v>
      </c>
      <c r="H218" t="s">
        <v>58</v>
      </c>
      <c r="I218" t="str">
        <f t="shared" si="55"/>
        <v>High</v>
      </c>
      <c r="J218" t="s">
        <v>38</v>
      </c>
      <c r="K218" t="str">
        <f t="shared" si="56"/>
        <v>Medium</v>
      </c>
      <c r="L218">
        <v>2</v>
      </c>
      <c r="M218" t="s">
        <v>39</v>
      </c>
      <c r="N218" t="str">
        <f t="shared" si="57"/>
        <v>Low</v>
      </c>
      <c r="O218" t="s">
        <v>40</v>
      </c>
      <c r="P218" s="4" t="str">
        <f t="shared" si="58"/>
        <v>5K-8K</v>
      </c>
      <c r="Q218">
        <v>5</v>
      </c>
      <c r="R218" t="s">
        <v>42</v>
      </c>
      <c r="S218" s="1">
        <v>15</v>
      </c>
      <c r="T218" t="str">
        <f t="shared" si="59"/>
        <v>Excellent</v>
      </c>
      <c r="U218" t="str">
        <f t="shared" si="60"/>
        <v>High</v>
      </c>
      <c r="V218" t="str">
        <f t="shared" si="61"/>
        <v>9-16 Years</v>
      </c>
      <c r="W218">
        <v>5</v>
      </c>
      <c r="X218" t="str">
        <f t="shared" si="62"/>
        <v>Good</v>
      </c>
      <c r="Y218" t="str">
        <f t="shared" si="63"/>
        <v>0-8 Years</v>
      </c>
      <c r="Z218" t="str">
        <f t="shared" si="64"/>
        <v>0-3 Years</v>
      </c>
      <c r="AA218" t="str">
        <f t="shared" si="65"/>
        <v>0-3 Years</v>
      </c>
      <c r="AB218" t="str">
        <f t="shared" si="66"/>
        <v>0-3 Years</v>
      </c>
      <c r="AC218">
        <v>30</v>
      </c>
      <c r="AD218">
        <v>26</v>
      </c>
      <c r="AE218">
        <v>4</v>
      </c>
      <c r="AF218">
        <v>3</v>
      </c>
      <c r="AG218">
        <v>2</v>
      </c>
      <c r="AH218">
        <v>1</v>
      </c>
      <c r="AI218" t="s">
        <v>41</v>
      </c>
      <c r="AJ218">
        <v>3</v>
      </c>
      <c r="AK218">
        <v>3</v>
      </c>
      <c r="AL218">
        <v>9</v>
      </c>
      <c r="AM218">
        <v>2</v>
      </c>
      <c r="AN218">
        <v>6</v>
      </c>
      <c r="AO218">
        <v>3</v>
      </c>
      <c r="AP218">
        <v>1</v>
      </c>
      <c r="AQ218" s="1">
        <v>6696</v>
      </c>
      <c r="AR218">
        <v>1</v>
      </c>
      <c r="AS218">
        <v>0</v>
      </c>
      <c r="AT218">
        <v>52</v>
      </c>
      <c r="AU218">
        <v>22967</v>
      </c>
      <c r="AV218">
        <v>80</v>
      </c>
      <c r="AW218">
        <v>0</v>
      </c>
    </row>
    <row r="219" spans="1:49" x14ac:dyDescent="0.55000000000000004">
      <c r="A219">
        <v>300</v>
      </c>
      <c r="B219" t="str">
        <f>IF(AC219&gt;50,"51+ Years",IF(AC219&gt;40,"41-50 Years",IF(AC219&gt;30,"31-40 Years",IF(AC219&gt;20,"21-30 Years","18-20 Years"))))</f>
        <v>21-30 Years</v>
      </c>
      <c r="C219" t="s">
        <v>34</v>
      </c>
      <c r="D219" t="s">
        <v>35</v>
      </c>
      <c r="E219" t="s">
        <v>44</v>
      </c>
      <c r="F219" t="str">
        <f t="shared" si="53"/>
        <v>1-6 Miles</v>
      </c>
      <c r="G219" t="str">
        <f t="shared" si="54"/>
        <v>Bachelor</v>
      </c>
      <c r="H219" t="s">
        <v>59</v>
      </c>
      <c r="I219" t="str">
        <f t="shared" si="55"/>
        <v>High</v>
      </c>
      <c r="J219" t="s">
        <v>45</v>
      </c>
      <c r="K219" t="str">
        <f t="shared" si="56"/>
        <v>High</v>
      </c>
      <c r="L219">
        <v>1</v>
      </c>
      <c r="M219" t="s">
        <v>46</v>
      </c>
      <c r="N219" t="str">
        <f t="shared" si="57"/>
        <v>High</v>
      </c>
      <c r="O219" t="s">
        <v>40</v>
      </c>
      <c r="P219" s="4" t="str">
        <f t="shared" si="58"/>
        <v>1K-4K</v>
      </c>
      <c r="Q219">
        <v>1</v>
      </c>
      <c r="R219" t="s">
        <v>42</v>
      </c>
      <c r="S219" s="1">
        <v>14</v>
      </c>
      <c r="T219" t="str">
        <f t="shared" si="59"/>
        <v>Excellent</v>
      </c>
      <c r="U219" t="str">
        <f t="shared" si="60"/>
        <v>Very High</v>
      </c>
      <c r="V219" t="str">
        <f t="shared" si="61"/>
        <v>0-8 Years</v>
      </c>
      <c r="W219">
        <v>1</v>
      </c>
      <c r="X219" t="str">
        <f t="shared" si="62"/>
        <v>Good</v>
      </c>
      <c r="Y219" t="str">
        <f t="shared" si="63"/>
        <v>0-8 Years</v>
      </c>
      <c r="Z219" t="str">
        <f t="shared" si="64"/>
        <v>0-3 Years</v>
      </c>
      <c r="AA219" t="str">
        <f t="shared" si="65"/>
        <v>0-3 Years</v>
      </c>
      <c r="AB219" t="str">
        <f t="shared" si="66"/>
        <v>4-6 Years</v>
      </c>
      <c r="AC219">
        <v>29</v>
      </c>
      <c r="AD219">
        <v>1</v>
      </c>
      <c r="AE219">
        <v>3</v>
      </c>
      <c r="AF219">
        <v>3</v>
      </c>
      <c r="AG219">
        <v>3</v>
      </c>
      <c r="AH219">
        <v>3</v>
      </c>
      <c r="AI219" t="s">
        <v>41</v>
      </c>
      <c r="AJ219">
        <v>3</v>
      </c>
      <c r="AK219">
        <v>4</v>
      </c>
      <c r="AL219">
        <v>7</v>
      </c>
      <c r="AM219">
        <v>2</v>
      </c>
      <c r="AN219">
        <v>6</v>
      </c>
      <c r="AO219">
        <v>2</v>
      </c>
      <c r="AP219">
        <v>5</v>
      </c>
      <c r="AQ219" s="1">
        <v>2058</v>
      </c>
      <c r="AR219">
        <v>1</v>
      </c>
      <c r="AS219">
        <v>1</v>
      </c>
      <c r="AT219">
        <v>85</v>
      </c>
      <c r="AU219">
        <v>19757</v>
      </c>
      <c r="AV219">
        <v>80</v>
      </c>
      <c r="AW219">
        <v>0</v>
      </c>
    </row>
    <row r="220" spans="1:49" x14ac:dyDescent="0.55000000000000004">
      <c r="A220">
        <v>302</v>
      </c>
      <c r="B220" t="str">
        <f>IF(AC220&gt;50,"51+ Years",IF(AC220&gt;40,"41-50 Years",IF(AC220&gt;30,"31-40 Years",IF(AC220&gt;20,"21-30 Years","18-20 Years"))))</f>
        <v>41-50 Years</v>
      </c>
      <c r="C220" t="s">
        <v>42</v>
      </c>
      <c r="D220" t="s">
        <v>54</v>
      </c>
      <c r="E220" t="s">
        <v>36</v>
      </c>
      <c r="F220" t="str">
        <f t="shared" si="53"/>
        <v>1-6 Miles</v>
      </c>
      <c r="G220" t="str">
        <f t="shared" si="54"/>
        <v>Bachelor</v>
      </c>
      <c r="H220" t="s">
        <v>50</v>
      </c>
      <c r="I220" t="str">
        <f t="shared" si="55"/>
        <v>Very High</v>
      </c>
      <c r="J220" t="s">
        <v>38</v>
      </c>
      <c r="K220" t="str">
        <f t="shared" si="56"/>
        <v>Medium</v>
      </c>
      <c r="L220">
        <v>3</v>
      </c>
      <c r="M220" t="s">
        <v>39</v>
      </c>
      <c r="N220" t="str">
        <f t="shared" si="57"/>
        <v>Very High</v>
      </c>
      <c r="O220" t="s">
        <v>40</v>
      </c>
      <c r="P220" s="4" t="str">
        <f t="shared" si="58"/>
        <v>9K-12K</v>
      </c>
      <c r="Q220">
        <v>6</v>
      </c>
      <c r="R220" t="s">
        <v>42</v>
      </c>
      <c r="S220" s="1">
        <v>12</v>
      </c>
      <c r="T220" t="str">
        <f t="shared" si="59"/>
        <v>Excellent</v>
      </c>
      <c r="U220" t="str">
        <f t="shared" si="60"/>
        <v>Very High</v>
      </c>
      <c r="V220" t="str">
        <f t="shared" si="61"/>
        <v>17-24 Years</v>
      </c>
      <c r="W220">
        <v>2</v>
      </c>
      <c r="X220" t="str">
        <f t="shared" si="62"/>
        <v>Excellent</v>
      </c>
      <c r="Y220" t="str">
        <f t="shared" si="63"/>
        <v>17-24 Years</v>
      </c>
      <c r="Z220" t="str">
        <f t="shared" si="64"/>
        <v>7-9 Years</v>
      </c>
      <c r="AA220" t="str">
        <f t="shared" si="65"/>
        <v>10-12 Years</v>
      </c>
      <c r="AB220" t="str">
        <f t="shared" si="66"/>
        <v>7-9 Years</v>
      </c>
      <c r="AC220">
        <v>45</v>
      </c>
      <c r="AD220">
        <v>6</v>
      </c>
      <c r="AE220">
        <v>3</v>
      </c>
      <c r="AF220">
        <v>4</v>
      </c>
      <c r="AG220">
        <v>2</v>
      </c>
      <c r="AH220">
        <v>4</v>
      </c>
      <c r="AI220" t="s">
        <v>41</v>
      </c>
      <c r="AJ220">
        <v>3</v>
      </c>
      <c r="AK220">
        <v>4</v>
      </c>
      <c r="AL220">
        <v>23</v>
      </c>
      <c r="AM220">
        <v>3</v>
      </c>
      <c r="AN220">
        <v>19</v>
      </c>
      <c r="AO220">
        <v>7</v>
      </c>
      <c r="AP220">
        <v>8</v>
      </c>
      <c r="AQ220" s="1">
        <v>8865</v>
      </c>
      <c r="AR220">
        <v>1</v>
      </c>
      <c r="AS220">
        <v>12</v>
      </c>
      <c r="AT220">
        <v>57</v>
      </c>
      <c r="AU220">
        <v>16840</v>
      </c>
      <c r="AV220">
        <v>80</v>
      </c>
      <c r="AW220">
        <v>0</v>
      </c>
    </row>
    <row r="221" spans="1:49" x14ac:dyDescent="0.55000000000000004">
      <c r="A221">
        <v>303</v>
      </c>
      <c r="B221" t="str">
        <f>IF(AC221&gt;50,"51-60 Years",IF(AC221&gt;40,"41-50 Years",IF(AC221&gt;30,"31-40 Years",IF(AC221&gt;20,"21-30 Years","18-20 Years"))))</f>
        <v>51-60 Years</v>
      </c>
      <c r="C221" t="s">
        <v>42</v>
      </c>
      <c r="D221" t="s">
        <v>35</v>
      </c>
      <c r="E221" t="s">
        <v>36</v>
      </c>
      <c r="F221" t="str">
        <f t="shared" si="53"/>
        <v>1-6 Miles</v>
      </c>
      <c r="G221" t="str">
        <f t="shared" si="54"/>
        <v>Bachelor</v>
      </c>
      <c r="H221" t="s">
        <v>58</v>
      </c>
      <c r="I221" t="str">
        <f t="shared" si="55"/>
        <v>Very High</v>
      </c>
      <c r="J221" t="s">
        <v>38</v>
      </c>
      <c r="K221" t="str">
        <f t="shared" si="56"/>
        <v>High</v>
      </c>
      <c r="L221">
        <v>2</v>
      </c>
      <c r="M221" t="s">
        <v>39</v>
      </c>
      <c r="N221" t="str">
        <f t="shared" si="57"/>
        <v>Low</v>
      </c>
      <c r="O221" t="s">
        <v>47</v>
      </c>
      <c r="P221" s="4" t="str">
        <f t="shared" si="58"/>
        <v>5K-8K</v>
      </c>
      <c r="Q221">
        <v>2</v>
      </c>
      <c r="R221" t="s">
        <v>42</v>
      </c>
      <c r="S221" s="1">
        <v>14</v>
      </c>
      <c r="T221" t="str">
        <f t="shared" si="59"/>
        <v>Excellent</v>
      </c>
      <c r="U221" t="str">
        <f t="shared" si="60"/>
        <v>Very High</v>
      </c>
      <c r="V221" t="str">
        <f t="shared" si="61"/>
        <v>9-16 Years</v>
      </c>
      <c r="W221">
        <v>4</v>
      </c>
      <c r="X221" t="str">
        <f t="shared" si="62"/>
        <v>Excellent</v>
      </c>
      <c r="Y221" t="str">
        <f t="shared" si="63"/>
        <v>0-8 Years</v>
      </c>
      <c r="Z221" t="str">
        <f t="shared" si="64"/>
        <v>0-3 Years</v>
      </c>
      <c r="AA221" t="str">
        <f t="shared" si="65"/>
        <v>0-3 Years</v>
      </c>
      <c r="AB221" t="str">
        <f t="shared" si="66"/>
        <v>4-6 Years</v>
      </c>
      <c r="AC221">
        <v>54</v>
      </c>
      <c r="AD221">
        <v>3</v>
      </c>
      <c r="AE221">
        <v>3</v>
      </c>
      <c r="AF221">
        <v>4</v>
      </c>
      <c r="AG221">
        <v>3</v>
      </c>
      <c r="AH221">
        <v>1</v>
      </c>
      <c r="AI221" t="s">
        <v>41</v>
      </c>
      <c r="AJ221">
        <v>3</v>
      </c>
      <c r="AK221">
        <v>4</v>
      </c>
      <c r="AL221">
        <v>16</v>
      </c>
      <c r="AM221">
        <v>3</v>
      </c>
      <c r="AN221">
        <v>6</v>
      </c>
      <c r="AO221">
        <v>2</v>
      </c>
      <c r="AP221">
        <v>5</v>
      </c>
      <c r="AQ221" s="1">
        <v>5940</v>
      </c>
      <c r="AR221">
        <v>1</v>
      </c>
      <c r="AS221">
        <v>0</v>
      </c>
      <c r="AT221">
        <v>52</v>
      </c>
      <c r="AU221">
        <v>17011</v>
      </c>
      <c r="AV221">
        <v>80</v>
      </c>
      <c r="AW221">
        <v>1</v>
      </c>
    </row>
    <row r="222" spans="1:49" x14ac:dyDescent="0.55000000000000004">
      <c r="A222">
        <v>304</v>
      </c>
      <c r="B222" t="str">
        <f>IF(AC222&gt;50,"51+ Years",IF(AC222&gt;40,"41-50 Years",IF(AC222&gt;30,"31-40 Years",IF(AC222&gt;20,"21-30 Years","18-20 Years"))))</f>
        <v>31-40 Years</v>
      </c>
      <c r="C222" t="s">
        <v>42</v>
      </c>
      <c r="D222" t="s">
        <v>35</v>
      </c>
      <c r="E222" t="s">
        <v>44</v>
      </c>
      <c r="F222" t="str">
        <f t="shared" si="53"/>
        <v>1-6 Miles</v>
      </c>
      <c r="G222" t="str">
        <f t="shared" si="54"/>
        <v>College</v>
      </c>
      <c r="H222" t="s">
        <v>37</v>
      </c>
      <c r="I222" t="str">
        <f t="shared" si="55"/>
        <v>Very High</v>
      </c>
      <c r="J222" t="s">
        <v>45</v>
      </c>
      <c r="K222" t="str">
        <f t="shared" si="56"/>
        <v>High</v>
      </c>
      <c r="L222">
        <v>2</v>
      </c>
      <c r="M222" t="s">
        <v>49</v>
      </c>
      <c r="N222" t="str">
        <f t="shared" si="57"/>
        <v>Medium</v>
      </c>
      <c r="O222" t="s">
        <v>40</v>
      </c>
      <c r="P222" s="4" t="str">
        <f t="shared" si="58"/>
        <v>5K-8K</v>
      </c>
      <c r="Q222">
        <v>8</v>
      </c>
      <c r="R222" t="s">
        <v>42</v>
      </c>
      <c r="S222" s="1">
        <v>16</v>
      </c>
      <c r="T222" t="str">
        <f t="shared" si="59"/>
        <v>Excellent</v>
      </c>
      <c r="U222" t="str">
        <f t="shared" si="60"/>
        <v>Very High</v>
      </c>
      <c r="V222" t="str">
        <f t="shared" si="61"/>
        <v>9-16 Years</v>
      </c>
      <c r="W222">
        <v>3</v>
      </c>
      <c r="X222" t="str">
        <f t="shared" si="62"/>
        <v>Outstanding</v>
      </c>
      <c r="Y222" t="str">
        <f t="shared" si="63"/>
        <v>9-16 Years</v>
      </c>
      <c r="Z222" t="str">
        <f t="shared" si="64"/>
        <v>10-12 Years</v>
      </c>
      <c r="AA222" t="str">
        <f t="shared" si="65"/>
        <v>0-3 Years</v>
      </c>
      <c r="AB222" t="str">
        <f t="shared" si="66"/>
        <v>7-9 Years</v>
      </c>
      <c r="AC222">
        <v>36</v>
      </c>
      <c r="AD222">
        <v>5</v>
      </c>
      <c r="AE222">
        <v>2</v>
      </c>
      <c r="AF222">
        <v>4</v>
      </c>
      <c r="AG222">
        <v>3</v>
      </c>
      <c r="AH222">
        <v>2</v>
      </c>
      <c r="AI222" t="s">
        <v>41</v>
      </c>
      <c r="AJ222">
        <v>3</v>
      </c>
      <c r="AK222">
        <v>4</v>
      </c>
      <c r="AL222">
        <v>16</v>
      </c>
      <c r="AM222">
        <v>4</v>
      </c>
      <c r="AN222">
        <v>13</v>
      </c>
      <c r="AO222">
        <v>11</v>
      </c>
      <c r="AP222">
        <v>7</v>
      </c>
      <c r="AQ222" s="1">
        <v>5914</v>
      </c>
      <c r="AR222">
        <v>1</v>
      </c>
      <c r="AS222">
        <v>3</v>
      </c>
      <c r="AT222">
        <v>62</v>
      </c>
      <c r="AU222">
        <v>9945</v>
      </c>
      <c r="AV222">
        <v>80</v>
      </c>
      <c r="AW222">
        <v>0</v>
      </c>
    </row>
    <row r="223" spans="1:49" x14ac:dyDescent="0.55000000000000004">
      <c r="A223">
        <v>305</v>
      </c>
      <c r="B223" t="str">
        <f>IF(AC223&gt;50,"51+ Years",IF(AC223&gt;40,"41-50 Years",IF(AC223&gt;30,"31-40 Years",IF(AC223&gt;20,"21-30 Years","18-20 Years"))))</f>
        <v>31-40 Years</v>
      </c>
      <c r="C223" t="s">
        <v>42</v>
      </c>
      <c r="D223" t="s">
        <v>35</v>
      </c>
      <c r="E223" t="s">
        <v>44</v>
      </c>
      <c r="F223" t="str">
        <f t="shared" si="53"/>
        <v>1-6 Miles</v>
      </c>
      <c r="G223" t="str">
        <f t="shared" si="54"/>
        <v>Master</v>
      </c>
      <c r="H223" t="s">
        <v>50</v>
      </c>
      <c r="I223" t="str">
        <f t="shared" si="55"/>
        <v>High</v>
      </c>
      <c r="J223" t="s">
        <v>38</v>
      </c>
      <c r="K223" t="str">
        <f t="shared" si="56"/>
        <v>Medium</v>
      </c>
      <c r="L223">
        <v>1</v>
      </c>
      <c r="M223" t="s">
        <v>46</v>
      </c>
      <c r="N223" t="str">
        <f t="shared" si="57"/>
        <v>Medium</v>
      </c>
      <c r="O223" t="s">
        <v>47</v>
      </c>
      <c r="P223" s="4" t="str">
        <f t="shared" si="58"/>
        <v>1K-4K</v>
      </c>
      <c r="Q223">
        <v>6</v>
      </c>
      <c r="R223" t="s">
        <v>42</v>
      </c>
      <c r="S223" s="1">
        <v>21</v>
      </c>
      <c r="T223" t="str">
        <f t="shared" si="59"/>
        <v>Outstanding</v>
      </c>
      <c r="U223" t="str">
        <f t="shared" si="60"/>
        <v>Very High</v>
      </c>
      <c r="V223" t="str">
        <f t="shared" si="61"/>
        <v>0-8 Years</v>
      </c>
      <c r="W223">
        <v>3</v>
      </c>
      <c r="X223" t="str">
        <f t="shared" si="62"/>
        <v>Excellent</v>
      </c>
      <c r="Y223" t="str">
        <f t="shared" si="63"/>
        <v>0-8 Years</v>
      </c>
      <c r="Z223" t="str">
        <f t="shared" si="64"/>
        <v>0-3 Years</v>
      </c>
      <c r="AA223" t="str">
        <f t="shared" si="65"/>
        <v>0-3 Years</v>
      </c>
      <c r="AB223" t="str">
        <f t="shared" si="66"/>
        <v>0-3 Years</v>
      </c>
      <c r="AC223">
        <v>33</v>
      </c>
      <c r="AD223">
        <v>4</v>
      </c>
      <c r="AE223">
        <v>4</v>
      </c>
      <c r="AF223">
        <v>3</v>
      </c>
      <c r="AG223">
        <v>2</v>
      </c>
      <c r="AH223">
        <v>2</v>
      </c>
      <c r="AI223" t="s">
        <v>41</v>
      </c>
      <c r="AJ223">
        <v>4</v>
      </c>
      <c r="AK223">
        <v>4</v>
      </c>
      <c r="AL223">
        <v>7</v>
      </c>
      <c r="AM223">
        <v>3</v>
      </c>
      <c r="AN223">
        <v>3</v>
      </c>
      <c r="AO223">
        <v>2</v>
      </c>
      <c r="AP223">
        <v>1</v>
      </c>
      <c r="AQ223" s="1">
        <v>2622</v>
      </c>
      <c r="AR223">
        <v>1</v>
      </c>
      <c r="AS223">
        <v>1</v>
      </c>
      <c r="AT223">
        <v>47</v>
      </c>
      <c r="AU223">
        <v>13248</v>
      </c>
      <c r="AV223">
        <v>80</v>
      </c>
      <c r="AW223">
        <v>0</v>
      </c>
    </row>
    <row r="224" spans="1:49" x14ac:dyDescent="0.55000000000000004">
      <c r="A224">
        <v>306</v>
      </c>
      <c r="B224" t="str">
        <f>IF(AC224&gt;50,"51+ Years",IF(AC224&gt;40,"41-50 Years",IF(AC224&gt;30,"31-40 Years",IF(AC224&gt;20,"21-30 Years","18-20 Years"))))</f>
        <v>31-40 Years</v>
      </c>
      <c r="C224" t="s">
        <v>42</v>
      </c>
      <c r="D224" t="s">
        <v>43</v>
      </c>
      <c r="E224" t="s">
        <v>44</v>
      </c>
      <c r="F224" t="str">
        <f t="shared" si="53"/>
        <v>7-12 Miles</v>
      </c>
      <c r="G224" t="str">
        <f t="shared" si="54"/>
        <v>Bachelor</v>
      </c>
      <c r="H224" t="s">
        <v>48</v>
      </c>
      <c r="I224" t="str">
        <f t="shared" si="55"/>
        <v>Medium</v>
      </c>
      <c r="J224" t="s">
        <v>45</v>
      </c>
      <c r="K224" t="str">
        <f t="shared" si="56"/>
        <v>High</v>
      </c>
      <c r="L224">
        <v>3</v>
      </c>
      <c r="M224" t="s">
        <v>57</v>
      </c>
      <c r="N224" t="str">
        <f t="shared" si="57"/>
        <v>Very High</v>
      </c>
      <c r="O224" t="s">
        <v>51</v>
      </c>
      <c r="P224" s="4" t="str">
        <f t="shared" si="58"/>
        <v>13K-16K</v>
      </c>
      <c r="Q224">
        <v>1</v>
      </c>
      <c r="R224" t="s">
        <v>34</v>
      </c>
      <c r="S224" s="1">
        <v>14</v>
      </c>
      <c r="T224" t="str">
        <f t="shared" si="59"/>
        <v>Excellent</v>
      </c>
      <c r="U224" t="str">
        <f t="shared" si="60"/>
        <v>High</v>
      </c>
      <c r="V224" t="str">
        <f t="shared" si="61"/>
        <v>9-16 Years</v>
      </c>
      <c r="W224">
        <v>1</v>
      </c>
      <c r="X224" t="str">
        <f t="shared" si="62"/>
        <v>Excellent</v>
      </c>
      <c r="Y224" t="str">
        <f t="shared" si="63"/>
        <v>9-16 Years</v>
      </c>
      <c r="Z224" t="str">
        <f t="shared" si="64"/>
        <v>7-9 Years</v>
      </c>
      <c r="AA224" t="str">
        <f t="shared" si="65"/>
        <v>0-3 Years</v>
      </c>
      <c r="AB224" t="str">
        <f t="shared" si="66"/>
        <v>7-9 Years</v>
      </c>
      <c r="AC224">
        <v>37</v>
      </c>
      <c r="AD224">
        <v>11</v>
      </c>
      <c r="AE224">
        <v>3</v>
      </c>
      <c r="AF224">
        <v>2</v>
      </c>
      <c r="AG224">
        <v>3</v>
      </c>
      <c r="AH224">
        <v>4</v>
      </c>
      <c r="AI224" t="s">
        <v>41</v>
      </c>
      <c r="AJ224">
        <v>3</v>
      </c>
      <c r="AK224">
        <v>3</v>
      </c>
      <c r="AL224">
        <v>10</v>
      </c>
      <c r="AM224">
        <v>3</v>
      </c>
      <c r="AN224">
        <v>10</v>
      </c>
      <c r="AO224">
        <v>8</v>
      </c>
      <c r="AP224">
        <v>7</v>
      </c>
      <c r="AQ224" s="1">
        <v>12185</v>
      </c>
      <c r="AR224">
        <v>1</v>
      </c>
      <c r="AS224">
        <v>0</v>
      </c>
      <c r="AT224">
        <v>47</v>
      </c>
      <c r="AU224">
        <v>10056</v>
      </c>
      <c r="AV224">
        <v>80</v>
      </c>
      <c r="AW224">
        <v>3</v>
      </c>
    </row>
    <row r="225" spans="1:49" x14ac:dyDescent="0.55000000000000004">
      <c r="A225">
        <v>307</v>
      </c>
      <c r="B225" t="str">
        <f>IF(AC225&gt;50,"51+ Years",IF(AC225&gt;40,"41-50 Years",IF(AC225&gt;30,"31-40 Years",IF(AC225&gt;20,"21-30 Years","18-20 Years"))))</f>
        <v>31-40 Years</v>
      </c>
      <c r="C225" t="s">
        <v>42</v>
      </c>
      <c r="D225" t="s">
        <v>35</v>
      </c>
      <c r="E225" t="s">
        <v>36</v>
      </c>
      <c r="F225" t="str">
        <f t="shared" si="53"/>
        <v>1-6 Miles</v>
      </c>
      <c r="G225" t="str">
        <f t="shared" si="54"/>
        <v>Bachelor</v>
      </c>
      <c r="H225" t="s">
        <v>37</v>
      </c>
      <c r="I225" t="str">
        <f t="shared" si="55"/>
        <v>Low</v>
      </c>
      <c r="J225" t="s">
        <v>45</v>
      </c>
      <c r="K225" t="str">
        <f t="shared" si="56"/>
        <v>High</v>
      </c>
      <c r="L225">
        <v>3</v>
      </c>
      <c r="M225" t="s">
        <v>39</v>
      </c>
      <c r="N225" t="str">
        <f t="shared" si="57"/>
        <v>High</v>
      </c>
      <c r="O225" t="s">
        <v>51</v>
      </c>
      <c r="P225" s="4" t="str">
        <f t="shared" si="58"/>
        <v>9K-12K</v>
      </c>
      <c r="Q225">
        <v>1</v>
      </c>
      <c r="R225" t="s">
        <v>42</v>
      </c>
      <c r="S225" s="1">
        <v>12</v>
      </c>
      <c r="T225" t="str">
        <f t="shared" si="59"/>
        <v>Excellent</v>
      </c>
      <c r="U225" t="str">
        <f t="shared" si="60"/>
        <v>High</v>
      </c>
      <c r="V225" t="str">
        <f t="shared" si="61"/>
        <v>17-24 Years</v>
      </c>
      <c r="W225">
        <v>6</v>
      </c>
      <c r="X225" t="str">
        <f t="shared" si="62"/>
        <v>Good</v>
      </c>
      <c r="Y225" t="str">
        <f t="shared" si="63"/>
        <v>9-16 Years</v>
      </c>
      <c r="Z225" t="str">
        <f t="shared" si="64"/>
        <v>10-12 Years</v>
      </c>
      <c r="AA225" t="str">
        <f t="shared" si="65"/>
        <v>4-6 Years</v>
      </c>
      <c r="AB225" t="str">
        <f t="shared" si="66"/>
        <v>13-15 Years</v>
      </c>
      <c r="AC225">
        <v>38</v>
      </c>
      <c r="AD225">
        <v>3</v>
      </c>
      <c r="AE225">
        <v>3</v>
      </c>
      <c r="AF225">
        <v>1</v>
      </c>
      <c r="AG225">
        <v>3</v>
      </c>
      <c r="AH225">
        <v>3</v>
      </c>
      <c r="AI225" t="s">
        <v>41</v>
      </c>
      <c r="AJ225">
        <v>3</v>
      </c>
      <c r="AK225">
        <v>3</v>
      </c>
      <c r="AL225">
        <v>17</v>
      </c>
      <c r="AM225">
        <v>2</v>
      </c>
      <c r="AN225">
        <v>16</v>
      </c>
      <c r="AO225">
        <v>10</v>
      </c>
      <c r="AP225">
        <v>13</v>
      </c>
      <c r="AQ225" s="1">
        <v>10609</v>
      </c>
      <c r="AR225">
        <v>1</v>
      </c>
      <c r="AS225">
        <v>5</v>
      </c>
      <c r="AT225">
        <v>76</v>
      </c>
      <c r="AU225">
        <v>9647</v>
      </c>
      <c r="AV225">
        <v>80</v>
      </c>
      <c r="AW225">
        <v>2</v>
      </c>
    </row>
    <row r="226" spans="1:49" x14ac:dyDescent="0.55000000000000004">
      <c r="A226">
        <v>308</v>
      </c>
      <c r="B226" t="str">
        <f>IF(AC226&gt;50,"51+ Years",IF(AC226&gt;40,"41-50 Years",IF(AC226&gt;30,"31-40 Years",IF(AC226&gt;20,"21-30 Years","18-20 Years"))))</f>
        <v>31-40 Years</v>
      </c>
      <c r="C226" t="s">
        <v>42</v>
      </c>
      <c r="D226" t="s">
        <v>54</v>
      </c>
      <c r="E226" t="s">
        <v>44</v>
      </c>
      <c r="F226" t="str">
        <f t="shared" si="53"/>
        <v>1-6 Miles</v>
      </c>
      <c r="G226" t="str">
        <f t="shared" si="54"/>
        <v>Master</v>
      </c>
      <c r="H226" t="s">
        <v>50</v>
      </c>
      <c r="I226" t="str">
        <f t="shared" si="55"/>
        <v>High</v>
      </c>
      <c r="J226" t="s">
        <v>45</v>
      </c>
      <c r="K226" t="str">
        <f t="shared" si="56"/>
        <v>Low</v>
      </c>
      <c r="L226">
        <v>2</v>
      </c>
      <c r="M226" t="s">
        <v>52</v>
      </c>
      <c r="N226" t="str">
        <f t="shared" si="57"/>
        <v>High</v>
      </c>
      <c r="O226" t="s">
        <v>47</v>
      </c>
      <c r="P226" s="4" t="str">
        <f t="shared" si="58"/>
        <v>5K-8K</v>
      </c>
      <c r="Q226">
        <v>1</v>
      </c>
      <c r="R226" t="s">
        <v>42</v>
      </c>
      <c r="S226" s="1">
        <v>12</v>
      </c>
      <c r="T226" t="str">
        <f t="shared" si="59"/>
        <v>Excellent</v>
      </c>
      <c r="U226" t="str">
        <f t="shared" si="60"/>
        <v>Very High</v>
      </c>
      <c r="V226" t="str">
        <f t="shared" si="61"/>
        <v>0-8 Years</v>
      </c>
      <c r="W226">
        <v>2</v>
      </c>
      <c r="X226" t="str">
        <f t="shared" si="62"/>
        <v>Excellent</v>
      </c>
      <c r="Y226" t="str">
        <f t="shared" si="63"/>
        <v>0-8 Years</v>
      </c>
      <c r="Z226" t="str">
        <f t="shared" si="64"/>
        <v>4-6 Years</v>
      </c>
      <c r="AA226" t="str">
        <f t="shared" si="65"/>
        <v>0-3 Years</v>
      </c>
      <c r="AB226" t="str">
        <f t="shared" si="66"/>
        <v>4-6 Years</v>
      </c>
      <c r="AC226">
        <v>31</v>
      </c>
      <c r="AD226">
        <v>1</v>
      </c>
      <c r="AE226">
        <v>4</v>
      </c>
      <c r="AF226">
        <v>3</v>
      </c>
      <c r="AG226">
        <v>1</v>
      </c>
      <c r="AH226">
        <v>3</v>
      </c>
      <c r="AI226" t="s">
        <v>41</v>
      </c>
      <c r="AJ226">
        <v>3</v>
      </c>
      <c r="AK226">
        <v>4</v>
      </c>
      <c r="AL226">
        <v>6</v>
      </c>
      <c r="AM226">
        <v>3</v>
      </c>
      <c r="AN226">
        <v>5</v>
      </c>
      <c r="AO226">
        <v>4</v>
      </c>
      <c r="AP226">
        <v>4</v>
      </c>
      <c r="AQ226" s="1">
        <v>4345</v>
      </c>
      <c r="AR226">
        <v>1</v>
      </c>
      <c r="AS226">
        <v>1</v>
      </c>
      <c r="AT226">
        <v>90</v>
      </c>
      <c r="AU226">
        <v>4381</v>
      </c>
      <c r="AV226">
        <v>80</v>
      </c>
      <c r="AW226">
        <v>1</v>
      </c>
    </row>
    <row r="227" spans="1:49" x14ac:dyDescent="0.55000000000000004">
      <c r="A227">
        <v>309</v>
      </c>
      <c r="B227" t="str">
        <f>IF(AC227&gt;50,"51-60 Years",IF(AC227&gt;40,"41-50 Years",IF(AC227&gt;30,"31-40 Years",IF(AC227&gt;20,"21-30 Years","18-20 Years"))))</f>
        <v>51-60 Years</v>
      </c>
      <c r="C227" t="s">
        <v>42</v>
      </c>
      <c r="D227" t="s">
        <v>35</v>
      </c>
      <c r="E227" t="s">
        <v>44</v>
      </c>
      <c r="F227" t="str">
        <f t="shared" si="53"/>
        <v>1-6 Miles</v>
      </c>
      <c r="G227" t="str">
        <f t="shared" si="54"/>
        <v>Bachelor</v>
      </c>
      <c r="H227" t="s">
        <v>37</v>
      </c>
      <c r="I227" t="str">
        <f t="shared" si="55"/>
        <v>High</v>
      </c>
      <c r="J227" t="s">
        <v>45</v>
      </c>
      <c r="K227" t="str">
        <f t="shared" si="56"/>
        <v>Medium</v>
      </c>
      <c r="L227">
        <v>1</v>
      </c>
      <c r="M227" t="s">
        <v>46</v>
      </c>
      <c r="N227" t="str">
        <f t="shared" si="57"/>
        <v>Very High</v>
      </c>
      <c r="O227" t="s">
        <v>47</v>
      </c>
      <c r="P227" s="4" t="str">
        <f t="shared" si="58"/>
        <v>1K-4K</v>
      </c>
      <c r="Q227">
        <v>3</v>
      </c>
      <c r="R227" t="s">
        <v>42</v>
      </c>
      <c r="S227" s="1">
        <v>17</v>
      </c>
      <c r="T227" t="str">
        <f t="shared" si="59"/>
        <v>Excellent</v>
      </c>
      <c r="U227" t="str">
        <f t="shared" si="60"/>
        <v>Low</v>
      </c>
      <c r="V227" t="str">
        <f t="shared" si="61"/>
        <v>0-8 Years</v>
      </c>
      <c r="W227">
        <v>6</v>
      </c>
      <c r="X227" t="str">
        <f t="shared" si="62"/>
        <v>Excellent</v>
      </c>
      <c r="Y227" t="str">
        <f t="shared" si="63"/>
        <v>0-8 Years</v>
      </c>
      <c r="Z227" t="str">
        <f t="shared" si="64"/>
        <v>0-3 Years</v>
      </c>
      <c r="AA227" t="str">
        <f t="shared" si="65"/>
        <v>0-3 Years</v>
      </c>
      <c r="AB227" t="str">
        <f t="shared" si="66"/>
        <v>0-3 Years</v>
      </c>
      <c r="AC227">
        <v>59</v>
      </c>
      <c r="AD227">
        <v>3</v>
      </c>
      <c r="AE227">
        <v>3</v>
      </c>
      <c r="AF227">
        <v>3</v>
      </c>
      <c r="AG227">
        <v>2</v>
      </c>
      <c r="AH227">
        <v>4</v>
      </c>
      <c r="AI227" t="s">
        <v>41</v>
      </c>
      <c r="AJ227">
        <v>3</v>
      </c>
      <c r="AK227">
        <v>1</v>
      </c>
      <c r="AL227">
        <v>7</v>
      </c>
      <c r="AM227">
        <v>3</v>
      </c>
      <c r="AN227">
        <v>1</v>
      </c>
      <c r="AO227">
        <v>0</v>
      </c>
      <c r="AP227">
        <v>0</v>
      </c>
      <c r="AQ227" s="1">
        <v>2177</v>
      </c>
      <c r="AR227">
        <v>1</v>
      </c>
      <c r="AS227">
        <v>0</v>
      </c>
      <c r="AT227">
        <v>70</v>
      </c>
      <c r="AU227">
        <v>8456</v>
      </c>
      <c r="AV227">
        <v>80</v>
      </c>
      <c r="AW227">
        <v>1</v>
      </c>
    </row>
    <row r="228" spans="1:49" x14ac:dyDescent="0.55000000000000004">
      <c r="A228">
        <v>311</v>
      </c>
      <c r="B228" t="str">
        <f>IF(AC228&gt;50,"51+ Years",IF(AC228&gt;40,"41-50 Years",IF(AC228&gt;30,"31-40 Years",IF(AC228&gt;20,"21-30 Years","18-20 Years"))))</f>
        <v>31-40 Years</v>
      </c>
      <c r="C228" t="s">
        <v>42</v>
      </c>
      <c r="D228" t="s">
        <v>43</v>
      </c>
      <c r="E228" t="s">
        <v>36</v>
      </c>
      <c r="F228" t="str">
        <f t="shared" si="53"/>
        <v>1-6 Miles</v>
      </c>
      <c r="G228" t="str">
        <f t="shared" si="54"/>
        <v>Master</v>
      </c>
      <c r="H228" t="s">
        <v>58</v>
      </c>
      <c r="I228" t="str">
        <f t="shared" si="55"/>
        <v>Low</v>
      </c>
      <c r="J228" t="s">
        <v>45</v>
      </c>
      <c r="K228" t="str">
        <f t="shared" si="56"/>
        <v>High</v>
      </c>
      <c r="L228">
        <v>1</v>
      </c>
      <c r="M228" t="s">
        <v>56</v>
      </c>
      <c r="N228" t="str">
        <f t="shared" si="57"/>
        <v>Very High</v>
      </c>
      <c r="O228" t="s">
        <v>51</v>
      </c>
      <c r="P228" s="4" t="str">
        <f t="shared" si="58"/>
        <v>1K-4K</v>
      </c>
      <c r="Q228">
        <v>4</v>
      </c>
      <c r="R228" t="s">
        <v>42</v>
      </c>
      <c r="S228" s="1">
        <v>17</v>
      </c>
      <c r="T228" t="str">
        <f t="shared" si="59"/>
        <v>Excellent</v>
      </c>
      <c r="U228" t="str">
        <f t="shared" si="60"/>
        <v>High</v>
      </c>
      <c r="V228" t="str">
        <f t="shared" si="61"/>
        <v>9-16 Years</v>
      </c>
      <c r="W228">
        <v>2</v>
      </c>
      <c r="X228" t="str">
        <f t="shared" si="62"/>
        <v>Excellent</v>
      </c>
      <c r="Y228" t="str">
        <f t="shared" si="63"/>
        <v>9-16 Years</v>
      </c>
      <c r="Z228" t="str">
        <f t="shared" si="64"/>
        <v>7-9 Years</v>
      </c>
      <c r="AA228" t="str">
        <f t="shared" si="65"/>
        <v>4-6 Years</v>
      </c>
      <c r="AB228" t="str">
        <f t="shared" si="66"/>
        <v>7-9 Years</v>
      </c>
      <c r="AC228">
        <v>37</v>
      </c>
      <c r="AD228">
        <v>4</v>
      </c>
      <c r="AE228">
        <v>4</v>
      </c>
      <c r="AF228">
        <v>1</v>
      </c>
      <c r="AG228">
        <v>3</v>
      </c>
      <c r="AH228">
        <v>4</v>
      </c>
      <c r="AI228" t="s">
        <v>41</v>
      </c>
      <c r="AJ228">
        <v>3</v>
      </c>
      <c r="AK228">
        <v>3</v>
      </c>
      <c r="AL228">
        <v>13</v>
      </c>
      <c r="AM228">
        <v>3</v>
      </c>
      <c r="AN228">
        <v>9</v>
      </c>
      <c r="AO228">
        <v>8</v>
      </c>
      <c r="AP228">
        <v>8</v>
      </c>
      <c r="AQ228" s="1">
        <v>2793</v>
      </c>
      <c r="AR228">
        <v>1</v>
      </c>
      <c r="AS228">
        <v>5</v>
      </c>
      <c r="AT228">
        <v>41</v>
      </c>
      <c r="AU228">
        <v>2539</v>
      </c>
      <c r="AV228">
        <v>80</v>
      </c>
      <c r="AW228">
        <v>1</v>
      </c>
    </row>
    <row r="229" spans="1:49" x14ac:dyDescent="0.55000000000000004">
      <c r="A229">
        <v>312</v>
      </c>
      <c r="B229" t="str">
        <f>IF(AC229&gt;50,"51+ Years",IF(AC229&gt;40,"41-50 Years",IF(AC229&gt;30,"31-40 Years",IF(AC229&gt;20,"21-30 Years","18-20 Years"))))</f>
        <v>21-30 Years</v>
      </c>
      <c r="C229" t="s">
        <v>42</v>
      </c>
      <c r="D229" t="s">
        <v>43</v>
      </c>
      <c r="E229" t="s">
        <v>36</v>
      </c>
      <c r="F229" t="str">
        <f t="shared" si="53"/>
        <v>1-6 Miles</v>
      </c>
      <c r="G229" t="str">
        <f t="shared" si="54"/>
        <v>Below College</v>
      </c>
      <c r="H229" t="s">
        <v>50</v>
      </c>
      <c r="I229" t="str">
        <f t="shared" si="55"/>
        <v>Medium</v>
      </c>
      <c r="J229" t="s">
        <v>38</v>
      </c>
      <c r="K229" t="str">
        <f t="shared" si="56"/>
        <v>High</v>
      </c>
      <c r="L229">
        <v>3</v>
      </c>
      <c r="M229" t="s">
        <v>39</v>
      </c>
      <c r="N229" t="str">
        <f t="shared" si="57"/>
        <v>Very High</v>
      </c>
      <c r="O229" t="s">
        <v>47</v>
      </c>
      <c r="P229" s="4" t="str">
        <f t="shared" si="58"/>
        <v>5K-8K</v>
      </c>
      <c r="Q229">
        <v>1</v>
      </c>
      <c r="R229" t="s">
        <v>42</v>
      </c>
      <c r="S229" s="1">
        <v>14</v>
      </c>
      <c r="T229" t="str">
        <f t="shared" si="59"/>
        <v>Excellent</v>
      </c>
      <c r="U229" t="str">
        <f t="shared" si="60"/>
        <v>Very High</v>
      </c>
      <c r="V229" t="str">
        <f t="shared" si="61"/>
        <v>9-16 Years</v>
      </c>
      <c r="W229">
        <v>5</v>
      </c>
      <c r="X229" t="str">
        <f t="shared" si="62"/>
        <v>Excellent</v>
      </c>
      <c r="Y229" t="str">
        <f t="shared" si="63"/>
        <v>9-16 Years</v>
      </c>
      <c r="Z229" t="str">
        <f t="shared" si="64"/>
        <v>10-12 Years</v>
      </c>
      <c r="AA229" t="str">
        <f t="shared" si="65"/>
        <v>4-6 Years</v>
      </c>
      <c r="AB229" t="str">
        <f t="shared" si="66"/>
        <v>0-3 Years</v>
      </c>
      <c r="AC229">
        <v>29</v>
      </c>
      <c r="AD229">
        <v>1</v>
      </c>
      <c r="AE229">
        <v>1</v>
      </c>
      <c r="AF229">
        <v>2</v>
      </c>
      <c r="AG229">
        <v>3</v>
      </c>
      <c r="AH229">
        <v>4</v>
      </c>
      <c r="AI229" t="s">
        <v>41</v>
      </c>
      <c r="AJ229">
        <v>3</v>
      </c>
      <c r="AK229">
        <v>4</v>
      </c>
      <c r="AL229">
        <v>11</v>
      </c>
      <c r="AM229">
        <v>3</v>
      </c>
      <c r="AN229">
        <v>11</v>
      </c>
      <c r="AO229">
        <v>10</v>
      </c>
      <c r="AP229">
        <v>1</v>
      </c>
      <c r="AQ229" s="1">
        <v>7918</v>
      </c>
      <c r="AR229">
        <v>1</v>
      </c>
      <c r="AS229">
        <v>4</v>
      </c>
      <c r="AT229">
        <v>42</v>
      </c>
      <c r="AU229">
        <v>6599</v>
      </c>
      <c r="AV229">
        <v>80</v>
      </c>
      <c r="AW229">
        <v>1</v>
      </c>
    </row>
    <row r="230" spans="1:49" x14ac:dyDescent="0.55000000000000004">
      <c r="A230">
        <v>314</v>
      </c>
      <c r="B230" t="str">
        <f>IF(AC230&gt;50,"51+ Years",IF(AC230&gt;40,"41-50 Years",IF(AC230&gt;30,"31-40 Years",IF(AC230&gt;20,"21-30 Years","18-20 Years"))))</f>
        <v>31-40 Years</v>
      </c>
      <c r="C230" t="s">
        <v>42</v>
      </c>
      <c r="D230" t="s">
        <v>43</v>
      </c>
      <c r="E230" t="s">
        <v>36</v>
      </c>
      <c r="F230" t="str">
        <f t="shared" si="53"/>
        <v>1-6 Miles</v>
      </c>
      <c r="G230" t="str">
        <f t="shared" si="54"/>
        <v>Bachelor</v>
      </c>
      <c r="H230" t="s">
        <v>58</v>
      </c>
      <c r="I230" t="str">
        <f t="shared" si="55"/>
        <v>High</v>
      </c>
      <c r="J230" t="s">
        <v>38</v>
      </c>
      <c r="K230" t="str">
        <f t="shared" si="56"/>
        <v>High</v>
      </c>
      <c r="L230">
        <v>3</v>
      </c>
      <c r="M230" t="s">
        <v>39</v>
      </c>
      <c r="N230" t="str">
        <f t="shared" si="57"/>
        <v>High</v>
      </c>
      <c r="O230" t="s">
        <v>40</v>
      </c>
      <c r="P230" s="4" t="str">
        <f t="shared" si="58"/>
        <v>9K-12K</v>
      </c>
      <c r="Q230">
        <v>1</v>
      </c>
      <c r="R230" t="s">
        <v>42</v>
      </c>
      <c r="S230" s="1">
        <v>14</v>
      </c>
      <c r="T230" t="str">
        <f t="shared" si="59"/>
        <v>Excellent</v>
      </c>
      <c r="U230" t="str">
        <f t="shared" si="60"/>
        <v>Low</v>
      </c>
      <c r="V230" t="str">
        <f t="shared" si="61"/>
        <v>9-16 Years</v>
      </c>
      <c r="W230">
        <v>3</v>
      </c>
      <c r="X230" t="str">
        <f t="shared" si="62"/>
        <v>Outstanding</v>
      </c>
      <c r="Y230" t="str">
        <f t="shared" si="63"/>
        <v>9-16 Years</v>
      </c>
      <c r="Z230" t="str">
        <f t="shared" si="64"/>
        <v>7-9 Years</v>
      </c>
      <c r="AA230" t="str">
        <f t="shared" si="65"/>
        <v>0-3 Years</v>
      </c>
      <c r="AB230" t="str">
        <f t="shared" si="66"/>
        <v>7-9 Years</v>
      </c>
      <c r="AC230">
        <v>35</v>
      </c>
      <c r="AD230">
        <v>1</v>
      </c>
      <c r="AE230">
        <v>3</v>
      </c>
      <c r="AF230">
        <v>3</v>
      </c>
      <c r="AG230">
        <v>3</v>
      </c>
      <c r="AH230">
        <v>3</v>
      </c>
      <c r="AI230" t="s">
        <v>41</v>
      </c>
      <c r="AJ230">
        <v>3</v>
      </c>
      <c r="AK230">
        <v>1</v>
      </c>
      <c r="AL230">
        <v>10</v>
      </c>
      <c r="AM230">
        <v>4</v>
      </c>
      <c r="AN230">
        <v>10</v>
      </c>
      <c r="AO230">
        <v>7</v>
      </c>
      <c r="AP230">
        <v>8</v>
      </c>
      <c r="AQ230" s="1">
        <v>8789</v>
      </c>
      <c r="AR230">
        <v>1</v>
      </c>
      <c r="AS230">
        <v>0</v>
      </c>
      <c r="AT230">
        <v>92</v>
      </c>
      <c r="AU230">
        <v>9096</v>
      </c>
      <c r="AV230">
        <v>80</v>
      </c>
      <c r="AW230">
        <v>0</v>
      </c>
    </row>
    <row r="231" spans="1:49" x14ac:dyDescent="0.55000000000000004">
      <c r="A231">
        <v>315</v>
      </c>
      <c r="B231" t="str">
        <f>IF(AC231&gt;50,"51+ Years",IF(AC231&gt;40,"41-50 Years",IF(AC231&gt;30,"31-40 Years",IF(AC231&gt;20,"21-30 Years","18-20 Years"))))</f>
        <v>21-30 Years</v>
      </c>
      <c r="C231" t="s">
        <v>34</v>
      </c>
      <c r="D231" t="s">
        <v>35</v>
      </c>
      <c r="E231" t="s">
        <v>44</v>
      </c>
      <c r="F231" t="str">
        <f t="shared" si="53"/>
        <v>13-18 Miles</v>
      </c>
      <c r="G231" t="str">
        <f t="shared" si="54"/>
        <v>Below College</v>
      </c>
      <c r="H231" t="s">
        <v>50</v>
      </c>
      <c r="I231" t="str">
        <f t="shared" si="55"/>
        <v>High</v>
      </c>
      <c r="J231" t="s">
        <v>45</v>
      </c>
      <c r="K231" t="str">
        <f t="shared" si="56"/>
        <v>Medium</v>
      </c>
      <c r="L231">
        <v>1</v>
      </c>
      <c r="M231" t="s">
        <v>46</v>
      </c>
      <c r="N231" t="str">
        <f t="shared" si="57"/>
        <v>Very High</v>
      </c>
      <c r="O231" t="s">
        <v>40</v>
      </c>
      <c r="P231" s="4" t="str">
        <f t="shared" si="58"/>
        <v>1K-4K</v>
      </c>
      <c r="Q231">
        <v>1</v>
      </c>
      <c r="R231" t="s">
        <v>34</v>
      </c>
      <c r="S231" s="1">
        <v>13</v>
      </c>
      <c r="T231" t="str">
        <f t="shared" si="59"/>
        <v>Excellent</v>
      </c>
      <c r="U231" t="str">
        <f t="shared" si="60"/>
        <v>High</v>
      </c>
      <c r="V231" t="str">
        <f t="shared" si="61"/>
        <v>0-8 Years</v>
      </c>
      <c r="W231">
        <v>3</v>
      </c>
      <c r="X231" t="str">
        <f t="shared" si="62"/>
        <v>Good</v>
      </c>
      <c r="Y231" t="str">
        <f t="shared" si="63"/>
        <v>0-8 Years</v>
      </c>
      <c r="Z231" t="str">
        <f t="shared" si="64"/>
        <v>0-3 Years</v>
      </c>
      <c r="AA231" t="str">
        <f t="shared" si="65"/>
        <v>0-3 Years</v>
      </c>
      <c r="AB231" t="str">
        <f t="shared" si="66"/>
        <v>0-3 Years</v>
      </c>
      <c r="AC231">
        <v>29</v>
      </c>
      <c r="AD231">
        <v>18</v>
      </c>
      <c r="AE231">
        <v>1</v>
      </c>
      <c r="AF231">
        <v>3</v>
      </c>
      <c r="AG231">
        <v>2</v>
      </c>
      <c r="AH231">
        <v>4</v>
      </c>
      <c r="AI231" t="s">
        <v>41</v>
      </c>
      <c r="AJ231">
        <v>3</v>
      </c>
      <c r="AK231">
        <v>3</v>
      </c>
      <c r="AL231">
        <v>4</v>
      </c>
      <c r="AM231">
        <v>2</v>
      </c>
      <c r="AN231">
        <v>4</v>
      </c>
      <c r="AO231">
        <v>3</v>
      </c>
      <c r="AP231">
        <v>1</v>
      </c>
      <c r="AQ231" s="1">
        <v>2389</v>
      </c>
      <c r="AR231">
        <v>1</v>
      </c>
      <c r="AS231">
        <v>0</v>
      </c>
      <c r="AT231">
        <v>86</v>
      </c>
      <c r="AU231">
        <v>14961</v>
      </c>
      <c r="AV231">
        <v>80</v>
      </c>
      <c r="AW231">
        <v>0</v>
      </c>
    </row>
    <row r="232" spans="1:49" x14ac:dyDescent="0.55000000000000004">
      <c r="A232">
        <v>316</v>
      </c>
      <c r="B232" t="str">
        <f>IF(AC232&gt;50,"51-60 Years",IF(AC232&gt;40,"41-50 Years",IF(AC232&gt;30,"31-40 Years",IF(AC232&gt;20,"21-30 Years","18-20 Years"))))</f>
        <v>51-60 Years</v>
      </c>
      <c r="C232" t="s">
        <v>42</v>
      </c>
      <c r="D232" t="s">
        <v>35</v>
      </c>
      <c r="E232" t="s">
        <v>44</v>
      </c>
      <c r="F232" t="str">
        <f t="shared" si="53"/>
        <v>1-6 Miles</v>
      </c>
      <c r="G232" t="str">
        <f t="shared" si="54"/>
        <v>Bachelor</v>
      </c>
      <c r="H232" t="s">
        <v>37</v>
      </c>
      <c r="I232" t="str">
        <f t="shared" si="55"/>
        <v>High</v>
      </c>
      <c r="J232" t="s">
        <v>38</v>
      </c>
      <c r="K232" t="str">
        <f t="shared" si="56"/>
        <v>Medium</v>
      </c>
      <c r="L232">
        <v>1</v>
      </c>
      <c r="M232" t="s">
        <v>49</v>
      </c>
      <c r="N232" t="str">
        <f t="shared" si="57"/>
        <v>Very High</v>
      </c>
      <c r="O232" t="s">
        <v>40</v>
      </c>
      <c r="P232" s="4" t="str">
        <f t="shared" si="58"/>
        <v>1K-4K</v>
      </c>
      <c r="Q232">
        <v>7</v>
      </c>
      <c r="R232" t="s">
        <v>42</v>
      </c>
      <c r="S232" s="1">
        <v>15</v>
      </c>
      <c r="T232" t="str">
        <f t="shared" si="59"/>
        <v>Excellent</v>
      </c>
      <c r="U232" t="str">
        <f t="shared" si="60"/>
        <v>Medium</v>
      </c>
      <c r="V232" t="str">
        <f t="shared" si="61"/>
        <v>0-8 Years</v>
      </c>
      <c r="W232">
        <v>3</v>
      </c>
      <c r="X232" t="str">
        <f t="shared" si="62"/>
        <v>Good</v>
      </c>
      <c r="Y232" t="str">
        <f t="shared" si="63"/>
        <v>0-8 Years</v>
      </c>
      <c r="Z232" t="str">
        <f t="shared" si="64"/>
        <v>0-3 Years</v>
      </c>
      <c r="AA232" t="str">
        <f t="shared" si="65"/>
        <v>0-3 Years</v>
      </c>
      <c r="AB232" t="str">
        <f t="shared" si="66"/>
        <v>0-3 Years</v>
      </c>
      <c r="AC232">
        <v>52</v>
      </c>
      <c r="AD232">
        <v>2</v>
      </c>
      <c r="AE232">
        <v>3</v>
      </c>
      <c r="AF232">
        <v>3</v>
      </c>
      <c r="AG232">
        <v>2</v>
      </c>
      <c r="AH232">
        <v>4</v>
      </c>
      <c r="AI232" t="s">
        <v>41</v>
      </c>
      <c r="AJ232">
        <v>3</v>
      </c>
      <c r="AK232">
        <v>2</v>
      </c>
      <c r="AL232">
        <v>6</v>
      </c>
      <c r="AM232">
        <v>2</v>
      </c>
      <c r="AN232">
        <v>2</v>
      </c>
      <c r="AO232">
        <v>2</v>
      </c>
      <c r="AP232">
        <v>2</v>
      </c>
      <c r="AQ232" s="1">
        <v>3212</v>
      </c>
      <c r="AR232">
        <v>1</v>
      </c>
      <c r="AS232">
        <v>2</v>
      </c>
      <c r="AT232">
        <v>89</v>
      </c>
      <c r="AU232">
        <v>3300</v>
      </c>
      <c r="AV232">
        <v>80</v>
      </c>
      <c r="AW232">
        <v>0</v>
      </c>
    </row>
    <row r="233" spans="1:49" x14ac:dyDescent="0.55000000000000004">
      <c r="A233">
        <v>319</v>
      </c>
      <c r="B233" t="str">
        <f>IF(AC233&gt;50,"51+ Years",IF(AC233&gt;40,"41-50 Years",IF(AC233&gt;30,"31-40 Years",IF(AC233&gt;20,"21-30 Years","18-20 Years"))))</f>
        <v>41-50 Years</v>
      </c>
      <c r="C233" t="s">
        <v>42</v>
      </c>
      <c r="D233" t="s">
        <v>35</v>
      </c>
      <c r="E233" t="s">
        <v>44</v>
      </c>
      <c r="F233" t="str">
        <f t="shared" si="53"/>
        <v>1-6 Miles</v>
      </c>
      <c r="G233" t="str">
        <f t="shared" si="54"/>
        <v>College</v>
      </c>
      <c r="H233" t="s">
        <v>59</v>
      </c>
      <c r="I233" t="str">
        <f t="shared" si="55"/>
        <v>High</v>
      </c>
      <c r="J233" t="s">
        <v>45</v>
      </c>
      <c r="K233" t="str">
        <f t="shared" si="56"/>
        <v>High</v>
      </c>
      <c r="L233">
        <v>5</v>
      </c>
      <c r="M233" t="s">
        <v>55</v>
      </c>
      <c r="N233" t="str">
        <f t="shared" si="57"/>
        <v>Very High</v>
      </c>
      <c r="O233" t="s">
        <v>47</v>
      </c>
      <c r="P233" s="4" t="str">
        <f t="shared" si="58"/>
        <v>17K-20K</v>
      </c>
      <c r="Q233">
        <v>1</v>
      </c>
      <c r="R233" t="s">
        <v>42</v>
      </c>
      <c r="S233" s="1">
        <v>11</v>
      </c>
      <c r="T233" t="str">
        <f t="shared" si="59"/>
        <v>Excellent</v>
      </c>
      <c r="U233" t="str">
        <f t="shared" si="60"/>
        <v>Very High</v>
      </c>
      <c r="V233" t="str">
        <f t="shared" si="61"/>
        <v>17-24 Years</v>
      </c>
      <c r="W233">
        <v>3</v>
      </c>
      <c r="X233" t="str">
        <f t="shared" si="62"/>
        <v>Excellent</v>
      </c>
      <c r="Y233" t="str">
        <f t="shared" si="63"/>
        <v>17-24 Years</v>
      </c>
      <c r="Z233" t="str">
        <f t="shared" si="64"/>
        <v>16-18 Years</v>
      </c>
      <c r="AA233" t="str">
        <f t="shared" si="65"/>
        <v>10-12 Years</v>
      </c>
      <c r="AB233" t="str">
        <f t="shared" si="66"/>
        <v>13-15 Years</v>
      </c>
      <c r="AC233">
        <v>42</v>
      </c>
      <c r="AD233">
        <v>4</v>
      </c>
      <c r="AE233">
        <v>2</v>
      </c>
      <c r="AF233">
        <v>3</v>
      </c>
      <c r="AG233">
        <v>3</v>
      </c>
      <c r="AH233">
        <v>4</v>
      </c>
      <c r="AI233" t="s">
        <v>41</v>
      </c>
      <c r="AJ233">
        <v>3</v>
      </c>
      <c r="AK233">
        <v>4</v>
      </c>
      <c r="AL233">
        <v>22</v>
      </c>
      <c r="AM233">
        <v>3</v>
      </c>
      <c r="AN233">
        <v>22</v>
      </c>
      <c r="AO233">
        <v>17</v>
      </c>
      <c r="AP233">
        <v>15</v>
      </c>
      <c r="AQ233" s="1">
        <v>19232</v>
      </c>
      <c r="AR233">
        <v>1</v>
      </c>
      <c r="AS233">
        <v>11</v>
      </c>
      <c r="AT233">
        <v>58</v>
      </c>
      <c r="AU233">
        <v>4933</v>
      </c>
      <c r="AV233">
        <v>80</v>
      </c>
      <c r="AW233">
        <v>0</v>
      </c>
    </row>
    <row r="234" spans="1:49" x14ac:dyDescent="0.55000000000000004">
      <c r="A234">
        <v>321</v>
      </c>
      <c r="B234" t="str">
        <f>IF(AC234&gt;50,"51-60 Years",IF(AC234&gt;40,"41-50 Years",IF(AC234&gt;30,"31-40 Years",IF(AC234&gt;20,"21-30 Years","18-20 Years"))))</f>
        <v>51-60 Years</v>
      </c>
      <c r="C234" t="s">
        <v>42</v>
      </c>
      <c r="D234" t="s">
        <v>35</v>
      </c>
      <c r="E234" t="s">
        <v>60</v>
      </c>
      <c r="F234" t="str">
        <f t="shared" si="53"/>
        <v>1-6 Miles</v>
      </c>
      <c r="G234" t="str">
        <f t="shared" si="54"/>
        <v>College</v>
      </c>
      <c r="H234" t="s">
        <v>50</v>
      </c>
      <c r="I234" t="str">
        <f t="shared" si="55"/>
        <v>Medium</v>
      </c>
      <c r="J234" t="s">
        <v>45</v>
      </c>
      <c r="K234" t="str">
        <f t="shared" si="56"/>
        <v>High</v>
      </c>
      <c r="L234">
        <v>1</v>
      </c>
      <c r="M234" t="s">
        <v>60</v>
      </c>
      <c r="N234" t="str">
        <f t="shared" si="57"/>
        <v>High</v>
      </c>
      <c r="O234" t="s">
        <v>47</v>
      </c>
      <c r="P234" s="4" t="str">
        <f t="shared" si="58"/>
        <v>1K-4K</v>
      </c>
      <c r="Q234">
        <v>8</v>
      </c>
      <c r="R234" t="s">
        <v>42</v>
      </c>
      <c r="S234" s="1">
        <v>17</v>
      </c>
      <c r="T234" t="str">
        <f t="shared" si="59"/>
        <v>Excellent</v>
      </c>
      <c r="U234" t="str">
        <f t="shared" si="60"/>
        <v>Very High</v>
      </c>
      <c r="V234" t="str">
        <f t="shared" si="61"/>
        <v>0-8 Years</v>
      </c>
      <c r="W234">
        <v>2</v>
      </c>
      <c r="X234" t="str">
        <f t="shared" si="62"/>
        <v>Good</v>
      </c>
      <c r="Y234" t="str">
        <f t="shared" si="63"/>
        <v>0-8 Years</v>
      </c>
      <c r="Z234" t="str">
        <f t="shared" si="64"/>
        <v>0-3 Years</v>
      </c>
      <c r="AA234" t="str">
        <f t="shared" si="65"/>
        <v>0-3 Years</v>
      </c>
      <c r="AB234" t="str">
        <f t="shared" si="66"/>
        <v>0-3 Years</v>
      </c>
      <c r="AC234">
        <v>59</v>
      </c>
      <c r="AD234">
        <v>6</v>
      </c>
      <c r="AE234">
        <v>2</v>
      </c>
      <c r="AF234">
        <v>2</v>
      </c>
      <c r="AG234">
        <v>3</v>
      </c>
      <c r="AH234">
        <v>3</v>
      </c>
      <c r="AI234" t="s">
        <v>41</v>
      </c>
      <c r="AJ234">
        <v>3</v>
      </c>
      <c r="AK234">
        <v>4</v>
      </c>
      <c r="AL234">
        <v>7</v>
      </c>
      <c r="AM234">
        <v>2</v>
      </c>
      <c r="AN234">
        <v>2</v>
      </c>
      <c r="AO234">
        <v>2</v>
      </c>
      <c r="AP234">
        <v>2</v>
      </c>
      <c r="AQ234" s="1">
        <v>2267</v>
      </c>
      <c r="AR234">
        <v>1</v>
      </c>
      <c r="AS234">
        <v>2</v>
      </c>
      <c r="AT234">
        <v>52</v>
      </c>
      <c r="AU234">
        <v>25657</v>
      </c>
      <c r="AV234">
        <v>80</v>
      </c>
      <c r="AW234">
        <v>0</v>
      </c>
    </row>
    <row r="235" spans="1:49" x14ac:dyDescent="0.55000000000000004">
      <c r="A235">
        <v>323</v>
      </c>
      <c r="B235" t="str">
        <f>IF(AC235&gt;50,"51+ Years",IF(AC235&gt;40,"41-50 Years",IF(AC235&gt;30,"31-40 Years",IF(AC235&gt;20,"21-30 Years","18-20 Years"))))</f>
        <v>41-50 Years</v>
      </c>
      <c r="C235" t="s">
        <v>42</v>
      </c>
      <c r="D235" t="s">
        <v>35</v>
      </c>
      <c r="E235" t="s">
        <v>36</v>
      </c>
      <c r="F235" t="str">
        <f t="shared" si="53"/>
        <v>1-6 Miles</v>
      </c>
      <c r="G235" t="str">
        <f t="shared" si="54"/>
        <v>Master</v>
      </c>
      <c r="H235" t="s">
        <v>50</v>
      </c>
      <c r="I235" t="str">
        <f t="shared" si="55"/>
        <v>Very High</v>
      </c>
      <c r="J235" t="s">
        <v>38</v>
      </c>
      <c r="K235" t="str">
        <f t="shared" si="56"/>
        <v>High</v>
      </c>
      <c r="L235">
        <v>5</v>
      </c>
      <c r="M235" t="s">
        <v>55</v>
      </c>
      <c r="N235" t="str">
        <f t="shared" si="57"/>
        <v>Very High</v>
      </c>
      <c r="O235" t="s">
        <v>51</v>
      </c>
      <c r="P235" s="4" t="str">
        <f t="shared" si="58"/>
        <v>17K-20K</v>
      </c>
      <c r="Q235">
        <v>3</v>
      </c>
      <c r="R235" t="s">
        <v>42</v>
      </c>
      <c r="S235" s="1">
        <v>11</v>
      </c>
      <c r="T235" t="str">
        <f t="shared" si="59"/>
        <v>Excellent</v>
      </c>
      <c r="U235" t="str">
        <f t="shared" si="60"/>
        <v>High</v>
      </c>
      <c r="V235" t="str">
        <f t="shared" si="61"/>
        <v>25-32 Years</v>
      </c>
      <c r="W235">
        <v>3</v>
      </c>
      <c r="X235" t="str">
        <f t="shared" si="62"/>
        <v>Good</v>
      </c>
      <c r="Y235" t="str">
        <f t="shared" si="63"/>
        <v>0-8 Years</v>
      </c>
      <c r="Z235" t="str">
        <f t="shared" si="64"/>
        <v>0-3 Years</v>
      </c>
      <c r="AA235" t="str">
        <f t="shared" si="65"/>
        <v>0-3 Years</v>
      </c>
      <c r="AB235" t="str">
        <f t="shared" si="66"/>
        <v>4-6 Years</v>
      </c>
      <c r="AC235">
        <v>50</v>
      </c>
      <c r="AD235">
        <v>1</v>
      </c>
      <c r="AE235">
        <v>4</v>
      </c>
      <c r="AF235">
        <v>4</v>
      </c>
      <c r="AG235">
        <v>3</v>
      </c>
      <c r="AH235">
        <v>4</v>
      </c>
      <c r="AI235" t="s">
        <v>41</v>
      </c>
      <c r="AJ235">
        <v>3</v>
      </c>
      <c r="AK235">
        <v>3</v>
      </c>
      <c r="AL235">
        <v>32</v>
      </c>
      <c r="AM235">
        <v>2</v>
      </c>
      <c r="AN235">
        <v>7</v>
      </c>
      <c r="AO235">
        <v>0</v>
      </c>
      <c r="AP235">
        <v>6</v>
      </c>
      <c r="AQ235" s="1">
        <v>19517</v>
      </c>
      <c r="AR235">
        <v>1</v>
      </c>
      <c r="AS235">
        <v>0</v>
      </c>
      <c r="AT235">
        <v>68</v>
      </c>
      <c r="AU235">
        <v>24118</v>
      </c>
      <c r="AV235">
        <v>80</v>
      </c>
      <c r="AW235">
        <v>1</v>
      </c>
    </row>
    <row r="236" spans="1:49" x14ac:dyDescent="0.55000000000000004">
      <c r="A236">
        <v>325</v>
      </c>
      <c r="B236" t="str">
        <f>IF(AC236&gt;50,"51+ Years",IF(AC236&gt;40,"41-50 Years",IF(AC236&gt;30,"31-40 Years",IF(AC236&gt;20,"21-30 Years","18-20 Years"))))</f>
        <v>31-40 Years</v>
      </c>
      <c r="C236" t="s">
        <v>34</v>
      </c>
      <c r="D236" t="s">
        <v>35</v>
      </c>
      <c r="E236" t="s">
        <v>44</v>
      </c>
      <c r="F236" t="str">
        <f t="shared" si="53"/>
        <v>13-18 Miles</v>
      </c>
      <c r="G236" t="str">
        <f t="shared" si="54"/>
        <v>Bachelor</v>
      </c>
      <c r="H236" t="s">
        <v>50</v>
      </c>
      <c r="I236" t="str">
        <f t="shared" si="55"/>
        <v>High</v>
      </c>
      <c r="J236" t="s">
        <v>45</v>
      </c>
      <c r="K236" t="str">
        <f t="shared" si="56"/>
        <v>High</v>
      </c>
      <c r="L236">
        <v>1</v>
      </c>
      <c r="M236" t="s">
        <v>49</v>
      </c>
      <c r="N236" t="str">
        <f t="shared" si="57"/>
        <v>Very High</v>
      </c>
      <c r="O236" t="s">
        <v>47</v>
      </c>
      <c r="P236" s="4" t="str">
        <f t="shared" si="58"/>
        <v>1K-4K</v>
      </c>
      <c r="Q236">
        <v>5</v>
      </c>
      <c r="R236" t="s">
        <v>34</v>
      </c>
      <c r="S236" s="1">
        <v>13</v>
      </c>
      <c r="T236" t="str">
        <f t="shared" si="59"/>
        <v>Excellent</v>
      </c>
      <c r="U236" t="str">
        <f t="shared" si="60"/>
        <v>High</v>
      </c>
      <c r="V236" t="str">
        <f t="shared" si="61"/>
        <v>0-8 Years</v>
      </c>
      <c r="W236">
        <v>2</v>
      </c>
      <c r="X236" t="str">
        <f t="shared" si="62"/>
        <v>Bad</v>
      </c>
      <c r="Y236" t="str">
        <f t="shared" si="63"/>
        <v>0-8 Years</v>
      </c>
      <c r="Z236" t="str">
        <f t="shared" si="64"/>
        <v>4-6 Years</v>
      </c>
      <c r="AA236" t="str">
        <f t="shared" si="65"/>
        <v>0-3 Years</v>
      </c>
      <c r="AB236" t="str">
        <f t="shared" si="66"/>
        <v>4-6 Years</v>
      </c>
      <c r="AC236">
        <v>33</v>
      </c>
      <c r="AD236">
        <v>14</v>
      </c>
      <c r="AE236">
        <v>3</v>
      </c>
      <c r="AF236">
        <v>3</v>
      </c>
      <c r="AG236">
        <v>3</v>
      </c>
      <c r="AH236">
        <v>4</v>
      </c>
      <c r="AI236" t="s">
        <v>41</v>
      </c>
      <c r="AJ236">
        <v>3</v>
      </c>
      <c r="AK236">
        <v>3</v>
      </c>
      <c r="AL236">
        <v>8</v>
      </c>
      <c r="AM236">
        <v>1</v>
      </c>
      <c r="AN236">
        <v>5</v>
      </c>
      <c r="AO236">
        <v>4</v>
      </c>
      <c r="AP236">
        <v>4</v>
      </c>
      <c r="AQ236" s="1">
        <v>2436</v>
      </c>
      <c r="AR236">
        <v>1</v>
      </c>
      <c r="AS236">
        <v>0</v>
      </c>
      <c r="AT236">
        <v>58</v>
      </c>
      <c r="AU236">
        <v>22149</v>
      </c>
      <c r="AV236">
        <v>80</v>
      </c>
      <c r="AW236">
        <v>1</v>
      </c>
    </row>
    <row r="237" spans="1:49" x14ac:dyDescent="0.55000000000000004">
      <c r="A237">
        <v>327</v>
      </c>
      <c r="B237" t="str">
        <f>IF(AC237&gt;50,"51+ Years",IF(AC237&gt;40,"41-50 Years",IF(AC237&gt;30,"31-40 Years",IF(AC237&gt;20,"21-30 Years","18-20 Years"))))</f>
        <v>41-50 Years</v>
      </c>
      <c r="C237" t="s">
        <v>42</v>
      </c>
      <c r="D237" t="s">
        <v>35</v>
      </c>
      <c r="E237" t="s">
        <v>36</v>
      </c>
      <c r="F237" t="str">
        <f t="shared" si="53"/>
        <v>13-18 Miles</v>
      </c>
      <c r="G237" t="str">
        <f t="shared" si="54"/>
        <v>Bachelor</v>
      </c>
      <c r="H237" t="s">
        <v>58</v>
      </c>
      <c r="I237" t="str">
        <f t="shared" si="55"/>
        <v>Very High</v>
      </c>
      <c r="J237" t="s">
        <v>38</v>
      </c>
      <c r="K237" t="str">
        <f t="shared" si="56"/>
        <v>High</v>
      </c>
      <c r="L237">
        <v>4</v>
      </c>
      <c r="M237" t="s">
        <v>55</v>
      </c>
      <c r="N237" t="str">
        <f t="shared" si="57"/>
        <v>Very High</v>
      </c>
      <c r="O237" t="s">
        <v>47</v>
      </c>
      <c r="P237" s="4" t="str">
        <f t="shared" si="58"/>
        <v>17K-20K</v>
      </c>
      <c r="Q237">
        <v>5</v>
      </c>
      <c r="R237" t="s">
        <v>34</v>
      </c>
      <c r="S237" s="1">
        <v>22</v>
      </c>
      <c r="T237" t="str">
        <f t="shared" si="59"/>
        <v>Outstanding</v>
      </c>
      <c r="U237" t="str">
        <f t="shared" si="60"/>
        <v>High</v>
      </c>
      <c r="V237" t="str">
        <f t="shared" si="61"/>
        <v>17-24 Years</v>
      </c>
      <c r="W237">
        <v>3</v>
      </c>
      <c r="X237" t="str">
        <f t="shared" si="62"/>
        <v>Excellent</v>
      </c>
      <c r="Y237" t="str">
        <f t="shared" si="63"/>
        <v>17-24 Years</v>
      </c>
      <c r="Z237" t="str">
        <f t="shared" si="64"/>
        <v>13-15 Years</v>
      </c>
      <c r="AA237" t="str">
        <f t="shared" si="65"/>
        <v>0-3 Years</v>
      </c>
      <c r="AB237" t="str">
        <f t="shared" si="66"/>
        <v>7-9 Years</v>
      </c>
      <c r="AC237">
        <v>43</v>
      </c>
      <c r="AD237">
        <v>16</v>
      </c>
      <c r="AE237">
        <v>3</v>
      </c>
      <c r="AF237">
        <v>4</v>
      </c>
      <c r="AG237">
        <v>3</v>
      </c>
      <c r="AH237">
        <v>4</v>
      </c>
      <c r="AI237" t="s">
        <v>41</v>
      </c>
      <c r="AJ237">
        <v>4</v>
      </c>
      <c r="AK237">
        <v>3</v>
      </c>
      <c r="AL237">
        <v>22</v>
      </c>
      <c r="AM237">
        <v>3</v>
      </c>
      <c r="AN237">
        <v>17</v>
      </c>
      <c r="AO237">
        <v>13</v>
      </c>
      <c r="AP237">
        <v>9</v>
      </c>
      <c r="AQ237" s="1">
        <v>16064</v>
      </c>
      <c r="AR237">
        <v>1</v>
      </c>
      <c r="AS237">
        <v>1</v>
      </c>
      <c r="AT237">
        <v>80</v>
      </c>
      <c r="AU237">
        <v>7744</v>
      </c>
      <c r="AV237">
        <v>80</v>
      </c>
      <c r="AW237">
        <v>1</v>
      </c>
    </row>
    <row r="238" spans="1:49" x14ac:dyDescent="0.55000000000000004">
      <c r="A238">
        <v>328</v>
      </c>
      <c r="B238" t="str">
        <f>IF(AC238&gt;50,"51+ Years",IF(AC238&gt;40,"41-50 Years",IF(AC238&gt;30,"31-40 Years",IF(AC238&gt;20,"21-30 Years","18-20 Years"))))</f>
        <v>31-40 Years</v>
      </c>
      <c r="C238" t="s">
        <v>34</v>
      </c>
      <c r="D238" t="s">
        <v>35</v>
      </c>
      <c r="E238" t="s">
        <v>44</v>
      </c>
      <c r="F238" t="str">
        <f t="shared" si="53"/>
        <v>1-6 Miles</v>
      </c>
      <c r="G238" t="str">
        <f t="shared" si="54"/>
        <v>College</v>
      </c>
      <c r="H238" t="s">
        <v>37</v>
      </c>
      <c r="I238" t="str">
        <f t="shared" si="55"/>
        <v>Low</v>
      </c>
      <c r="J238" t="s">
        <v>38</v>
      </c>
      <c r="K238" t="str">
        <f t="shared" si="56"/>
        <v>High</v>
      </c>
      <c r="L238">
        <v>1</v>
      </c>
      <c r="M238" t="s">
        <v>49</v>
      </c>
      <c r="N238" t="str">
        <f t="shared" si="57"/>
        <v>Low</v>
      </c>
      <c r="O238" t="s">
        <v>47</v>
      </c>
      <c r="P238" s="4" t="str">
        <f t="shared" si="58"/>
        <v>1K-4K</v>
      </c>
      <c r="Q238">
        <v>7</v>
      </c>
      <c r="R238" t="s">
        <v>42</v>
      </c>
      <c r="S238" s="1">
        <v>20</v>
      </c>
      <c r="T238" t="str">
        <f t="shared" si="59"/>
        <v>Outstanding</v>
      </c>
      <c r="U238" t="str">
        <f t="shared" si="60"/>
        <v>Low</v>
      </c>
      <c r="V238" t="str">
        <f t="shared" si="61"/>
        <v>9-16 Years</v>
      </c>
      <c r="W238">
        <v>3</v>
      </c>
      <c r="X238" t="str">
        <f t="shared" si="62"/>
        <v>Outstanding</v>
      </c>
      <c r="Y238" t="str">
        <f t="shared" si="63"/>
        <v>9-16 Years</v>
      </c>
      <c r="Z238" t="str">
        <f t="shared" si="64"/>
        <v>7-9 Years</v>
      </c>
      <c r="AA238" t="str">
        <f t="shared" si="65"/>
        <v>0-3 Years</v>
      </c>
      <c r="AB238" t="str">
        <f t="shared" si="66"/>
        <v>7-9 Years</v>
      </c>
      <c r="AC238">
        <v>33</v>
      </c>
      <c r="AD238">
        <v>2</v>
      </c>
      <c r="AE238">
        <v>2</v>
      </c>
      <c r="AF238">
        <v>1</v>
      </c>
      <c r="AG238">
        <v>3</v>
      </c>
      <c r="AH238">
        <v>1</v>
      </c>
      <c r="AI238" t="s">
        <v>41</v>
      </c>
      <c r="AJ238">
        <v>4</v>
      </c>
      <c r="AK238">
        <v>1</v>
      </c>
      <c r="AL238">
        <v>13</v>
      </c>
      <c r="AM238">
        <v>4</v>
      </c>
      <c r="AN238">
        <v>9</v>
      </c>
      <c r="AO238">
        <v>7</v>
      </c>
      <c r="AP238">
        <v>7</v>
      </c>
      <c r="AQ238" s="1">
        <v>2707</v>
      </c>
      <c r="AR238">
        <v>1</v>
      </c>
      <c r="AS238">
        <v>1</v>
      </c>
      <c r="AT238">
        <v>39</v>
      </c>
      <c r="AU238">
        <v>21509</v>
      </c>
      <c r="AV238">
        <v>80</v>
      </c>
      <c r="AW238">
        <v>0</v>
      </c>
    </row>
    <row r="239" spans="1:49" x14ac:dyDescent="0.55000000000000004">
      <c r="A239">
        <v>329</v>
      </c>
      <c r="B239" t="str">
        <f>IF(AC239&gt;50,"51-60 Years",IF(AC239&gt;40,"41-50 Years",IF(AC239&gt;30,"31-40 Years",IF(AC239&gt;20,"21-30 Years","18-20 Years"))))</f>
        <v>51-60 Years</v>
      </c>
      <c r="C239" t="s">
        <v>42</v>
      </c>
      <c r="D239" t="s">
        <v>54</v>
      </c>
      <c r="E239" t="s">
        <v>36</v>
      </c>
      <c r="F239" t="str">
        <f t="shared" si="53"/>
        <v>1-6 Miles</v>
      </c>
      <c r="G239" t="str">
        <f t="shared" si="54"/>
        <v>Master</v>
      </c>
      <c r="H239" t="s">
        <v>37</v>
      </c>
      <c r="I239" t="str">
        <f t="shared" si="55"/>
        <v>Low</v>
      </c>
      <c r="J239" t="s">
        <v>45</v>
      </c>
      <c r="K239" t="str">
        <f t="shared" si="56"/>
        <v>Medium</v>
      </c>
      <c r="L239">
        <v>5</v>
      </c>
      <c r="M239" t="s">
        <v>55</v>
      </c>
      <c r="N239" t="str">
        <f t="shared" si="57"/>
        <v>High</v>
      </c>
      <c r="O239" t="s">
        <v>40</v>
      </c>
      <c r="P239" s="4" t="str">
        <f t="shared" si="58"/>
        <v>17K-20K</v>
      </c>
      <c r="Q239">
        <v>1</v>
      </c>
      <c r="R239" t="s">
        <v>34</v>
      </c>
      <c r="S239" s="1">
        <v>18</v>
      </c>
      <c r="T239" t="str">
        <f t="shared" si="59"/>
        <v>Excellent</v>
      </c>
      <c r="U239" t="str">
        <f t="shared" si="60"/>
        <v>Very High</v>
      </c>
      <c r="V239" t="str">
        <f t="shared" si="61"/>
        <v>33-40 Years</v>
      </c>
      <c r="W239">
        <v>2</v>
      </c>
      <c r="X239" t="str">
        <f t="shared" si="62"/>
        <v>Outstanding</v>
      </c>
      <c r="Y239" t="str">
        <f t="shared" si="63"/>
        <v>33-40 Years</v>
      </c>
      <c r="Z239" t="str">
        <f t="shared" si="64"/>
        <v>7-9 Years</v>
      </c>
      <c r="AA239" t="str">
        <f t="shared" si="65"/>
        <v>13-15 Years</v>
      </c>
      <c r="AB239" t="str">
        <f t="shared" si="66"/>
        <v>10-12 Years</v>
      </c>
      <c r="AC239">
        <v>52</v>
      </c>
      <c r="AD239">
        <v>2</v>
      </c>
      <c r="AE239">
        <v>4</v>
      </c>
      <c r="AF239">
        <v>1</v>
      </c>
      <c r="AG239">
        <v>2</v>
      </c>
      <c r="AH239">
        <v>3</v>
      </c>
      <c r="AI239" t="s">
        <v>41</v>
      </c>
      <c r="AJ239">
        <v>3</v>
      </c>
      <c r="AK239">
        <v>4</v>
      </c>
      <c r="AL239">
        <v>33</v>
      </c>
      <c r="AM239">
        <v>4</v>
      </c>
      <c r="AN239">
        <v>33</v>
      </c>
      <c r="AO239">
        <v>7</v>
      </c>
      <c r="AP239">
        <v>12</v>
      </c>
      <c r="AQ239" s="1">
        <v>19068</v>
      </c>
      <c r="AR239">
        <v>1</v>
      </c>
      <c r="AS239">
        <v>15</v>
      </c>
      <c r="AT239">
        <v>79</v>
      </c>
      <c r="AU239">
        <v>21030</v>
      </c>
      <c r="AV239">
        <v>80</v>
      </c>
      <c r="AW239">
        <v>0</v>
      </c>
    </row>
    <row r="240" spans="1:49" x14ac:dyDescent="0.55000000000000004">
      <c r="A240">
        <v>330</v>
      </c>
      <c r="B240" t="str">
        <f t="shared" ref="B240:B259" si="67">IF(AC240&gt;50,"51+ Years",IF(AC240&gt;40,"41-50 Years",IF(AC240&gt;30,"31-40 Years",IF(AC240&gt;20,"21-30 Years","18-20 Years"))))</f>
        <v>31-40 Years</v>
      </c>
      <c r="C240" t="s">
        <v>42</v>
      </c>
      <c r="D240" t="s">
        <v>35</v>
      </c>
      <c r="E240" t="s">
        <v>36</v>
      </c>
      <c r="F240" t="str">
        <f t="shared" si="53"/>
        <v>1-6 Miles</v>
      </c>
      <c r="G240" t="str">
        <f t="shared" si="54"/>
        <v>College</v>
      </c>
      <c r="H240" t="s">
        <v>37</v>
      </c>
      <c r="I240" t="str">
        <f t="shared" si="55"/>
        <v>High</v>
      </c>
      <c r="J240" t="s">
        <v>38</v>
      </c>
      <c r="K240" t="str">
        <f t="shared" si="56"/>
        <v>High</v>
      </c>
      <c r="L240">
        <v>1</v>
      </c>
      <c r="M240" t="s">
        <v>56</v>
      </c>
      <c r="N240" t="str">
        <f t="shared" si="57"/>
        <v>Medium</v>
      </c>
      <c r="O240" t="s">
        <v>47</v>
      </c>
      <c r="P240" s="4" t="str">
        <f t="shared" si="58"/>
        <v>1K-4K</v>
      </c>
      <c r="Q240">
        <v>2</v>
      </c>
      <c r="R240" t="s">
        <v>42</v>
      </c>
      <c r="S240" s="1">
        <v>11</v>
      </c>
      <c r="T240" t="str">
        <f t="shared" si="59"/>
        <v>Excellent</v>
      </c>
      <c r="U240" t="str">
        <f t="shared" si="60"/>
        <v>Low</v>
      </c>
      <c r="V240" t="str">
        <f t="shared" si="61"/>
        <v>0-8 Years</v>
      </c>
      <c r="W240">
        <v>5</v>
      </c>
      <c r="X240" t="str">
        <f t="shared" si="62"/>
        <v>Excellent</v>
      </c>
      <c r="Y240" t="str">
        <f t="shared" si="63"/>
        <v>0-8 Years</v>
      </c>
      <c r="Z240" t="str">
        <f t="shared" si="64"/>
        <v>0-3 Years</v>
      </c>
      <c r="AA240" t="str">
        <f t="shared" si="65"/>
        <v>0-3 Years</v>
      </c>
      <c r="AB240" t="str">
        <f t="shared" si="66"/>
        <v>0-3 Years</v>
      </c>
      <c r="AC240">
        <v>32</v>
      </c>
      <c r="AD240">
        <v>4</v>
      </c>
      <c r="AE240">
        <v>2</v>
      </c>
      <c r="AF240">
        <v>3</v>
      </c>
      <c r="AG240">
        <v>3</v>
      </c>
      <c r="AH240">
        <v>2</v>
      </c>
      <c r="AI240" t="s">
        <v>41</v>
      </c>
      <c r="AJ240">
        <v>3</v>
      </c>
      <c r="AK240">
        <v>1</v>
      </c>
      <c r="AL240">
        <v>6</v>
      </c>
      <c r="AM240">
        <v>3</v>
      </c>
      <c r="AN240">
        <v>4</v>
      </c>
      <c r="AO240">
        <v>3</v>
      </c>
      <c r="AP240">
        <v>2</v>
      </c>
      <c r="AQ240" s="1">
        <v>3931</v>
      </c>
      <c r="AR240">
        <v>1</v>
      </c>
      <c r="AS240">
        <v>1</v>
      </c>
      <c r="AT240">
        <v>56</v>
      </c>
      <c r="AU240">
        <v>20990</v>
      </c>
      <c r="AV240">
        <v>80</v>
      </c>
      <c r="AW240">
        <v>1</v>
      </c>
    </row>
    <row r="241" spans="1:49" x14ac:dyDescent="0.55000000000000004">
      <c r="A241">
        <v>331</v>
      </c>
      <c r="B241" t="str">
        <f t="shared" si="67"/>
        <v>31-40 Years</v>
      </c>
      <c r="C241" t="s">
        <v>34</v>
      </c>
      <c r="D241" t="s">
        <v>35</v>
      </c>
      <c r="E241" t="s">
        <v>44</v>
      </c>
      <c r="F241" t="str">
        <f t="shared" si="53"/>
        <v>1-6 Miles</v>
      </c>
      <c r="G241" t="str">
        <f t="shared" si="54"/>
        <v>Bachelor</v>
      </c>
      <c r="H241" t="s">
        <v>37</v>
      </c>
      <c r="I241" t="str">
        <f t="shared" si="55"/>
        <v>Very High</v>
      </c>
      <c r="J241" t="s">
        <v>45</v>
      </c>
      <c r="K241" t="str">
        <f t="shared" si="56"/>
        <v>Medium</v>
      </c>
      <c r="L241">
        <v>1</v>
      </c>
      <c r="M241" t="s">
        <v>49</v>
      </c>
      <c r="N241" t="str">
        <f t="shared" si="57"/>
        <v>High</v>
      </c>
      <c r="O241" t="s">
        <v>40</v>
      </c>
      <c r="P241" s="4" t="str">
        <f t="shared" si="58"/>
        <v>1K-4K</v>
      </c>
      <c r="Q241">
        <v>1</v>
      </c>
      <c r="R241" t="s">
        <v>34</v>
      </c>
      <c r="S241" s="1">
        <v>14</v>
      </c>
      <c r="T241" t="str">
        <f t="shared" si="59"/>
        <v>Excellent</v>
      </c>
      <c r="U241" t="str">
        <f t="shared" si="60"/>
        <v>Very High</v>
      </c>
      <c r="V241" t="str">
        <f t="shared" si="61"/>
        <v>0-8 Years</v>
      </c>
      <c r="W241">
        <v>2</v>
      </c>
      <c r="X241" t="str">
        <f t="shared" si="62"/>
        <v>Bad</v>
      </c>
      <c r="Y241" t="str">
        <f t="shared" si="63"/>
        <v>0-8 Years</v>
      </c>
      <c r="Z241" t="str">
        <f t="shared" si="64"/>
        <v>0-3 Years</v>
      </c>
      <c r="AA241" t="str">
        <f t="shared" si="65"/>
        <v>0-3 Years</v>
      </c>
      <c r="AB241" t="str">
        <f t="shared" si="66"/>
        <v>0-3 Years</v>
      </c>
      <c r="AC241">
        <v>32</v>
      </c>
      <c r="AD241">
        <v>1</v>
      </c>
      <c r="AE241">
        <v>3</v>
      </c>
      <c r="AF241">
        <v>4</v>
      </c>
      <c r="AG241">
        <v>2</v>
      </c>
      <c r="AH241">
        <v>3</v>
      </c>
      <c r="AI241" t="s">
        <v>41</v>
      </c>
      <c r="AJ241">
        <v>3</v>
      </c>
      <c r="AK241">
        <v>4</v>
      </c>
      <c r="AL241">
        <v>4</v>
      </c>
      <c r="AM241">
        <v>1</v>
      </c>
      <c r="AN241">
        <v>3</v>
      </c>
      <c r="AO241">
        <v>2</v>
      </c>
      <c r="AP241">
        <v>2</v>
      </c>
      <c r="AQ241" s="1">
        <v>3730</v>
      </c>
      <c r="AR241">
        <v>1</v>
      </c>
      <c r="AS241">
        <v>1</v>
      </c>
      <c r="AT241">
        <v>62</v>
      </c>
      <c r="AU241">
        <v>9571</v>
      </c>
      <c r="AV241">
        <v>80</v>
      </c>
      <c r="AW241">
        <v>0</v>
      </c>
    </row>
    <row r="242" spans="1:49" x14ac:dyDescent="0.55000000000000004">
      <c r="A242">
        <v>332</v>
      </c>
      <c r="B242" t="str">
        <f t="shared" si="67"/>
        <v>31-40 Years</v>
      </c>
      <c r="C242" t="s">
        <v>42</v>
      </c>
      <c r="D242" t="s">
        <v>35</v>
      </c>
      <c r="E242" t="s">
        <v>44</v>
      </c>
      <c r="F242" t="str">
        <f t="shared" si="53"/>
        <v>1-6 Miles</v>
      </c>
      <c r="G242" t="str">
        <f t="shared" si="54"/>
        <v>Master</v>
      </c>
      <c r="H242" t="s">
        <v>50</v>
      </c>
      <c r="I242" t="str">
        <f t="shared" si="55"/>
        <v>High</v>
      </c>
      <c r="J242" t="s">
        <v>38</v>
      </c>
      <c r="K242" t="str">
        <f t="shared" si="56"/>
        <v>High</v>
      </c>
      <c r="L242">
        <v>1</v>
      </c>
      <c r="M242" t="s">
        <v>49</v>
      </c>
      <c r="N242" t="str">
        <f t="shared" si="57"/>
        <v>High</v>
      </c>
      <c r="O242" t="s">
        <v>51</v>
      </c>
      <c r="P242" s="4" t="str">
        <f t="shared" si="58"/>
        <v>1K-4K</v>
      </c>
      <c r="Q242">
        <v>7</v>
      </c>
      <c r="R242" t="s">
        <v>42</v>
      </c>
      <c r="S242" s="1">
        <v>14</v>
      </c>
      <c r="T242" t="str">
        <f t="shared" si="59"/>
        <v>Excellent</v>
      </c>
      <c r="U242" t="str">
        <f t="shared" si="60"/>
        <v>High</v>
      </c>
      <c r="V242" t="str">
        <f t="shared" si="61"/>
        <v>0-8 Years</v>
      </c>
      <c r="W242">
        <v>1</v>
      </c>
      <c r="X242" t="str">
        <f t="shared" si="62"/>
        <v>Excellent</v>
      </c>
      <c r="Y242" t="str">
        <f t="shared" si="63"/>
        <v>0-8 Years</v>
      </c>
      <c r="Z242" t="str">
        <f t="shared" si="64"/>
        <v>0-3 Years</v>
      </c>
      <c r="AA242" t="str">
        <f t="shared" si="65"/>
        <v>0-3 Years</v>
      </c>
      <c r="AB242" t="str">
        <f t="shared" si="66"/>
        <v>0-3 Years</v>
      </c>
      <c r="AC242">
        <v>39</v>
      </c>
      <c r="AD242">
        <v>1</v>
      </c>
      <c r="AE242">
        <v>4</v>
      </c>
      <c r="AF242">
        <v>3</v>
      </c>
      <c r="AG242">
        <v>3</v>
      </c>
      <c r="AH242">
        <v>3</v>
      </c>
      <c r="AI242" t="s">
        <v>41</v>
      </c>
      <c r="AJ242">
        <v>3</v>
      </c>
      <c r="AK242">
        <v>3</v>
      </c>
      <c r="AL242">
        <v>7</v>
      </c>
      <c r="AM242">
        <v>3</v>
      </c>
      <c r="AN242">
        <v>3</v>
      </c>
      <c r="AO242">
        <v>2</v>
      </c>
      <c r="AP242">
        <v>2</v>
      </c>
      <c r="AQ242" s="1">
        <v>2232</v>
      </c>
      <c r="AR242">
        <v>1</v>
      </c>
      <c r="AS242">
        <v>1</v>
      </c>
      <c r="AT242">
        <v>96</v>
      </c>
      <c r="AU242">
        <v>15417</v>
      </c>
      <c r="AV242">
        <v>80</v>
      </c>
      <c r="AW242">
        <v>3</v>
      </c>
    </row>
    <row r="243" spans="1:49" x14ac:dyDescent="0.55000000000000004">
      <c r="A243">
        <v>333</v>
      </c>
      <c r="B243" t="str">
        <f t="shared" si="67"/>
        <v>31-40 Years</v>
      </c>
      <c r="C243" t="s">
        <v>42</v>
      </c>
      <c r="D243" t="s">
        <v>54</v>
      </c>
      <c r="E243" t="s">
        <v>36</v>
      </c>
      <c r="F243" t="str">
        <f t="shared" si="53"/>
        <v>25-30 Miles</v>
      </c>
      <c r="G243" t="str">
        <f t="shared" si="54"/>
        <v>Master</v>
      </c>
      <c r="H243" t="s">
        <v>58</v>
      </c>
      <c r="I243" t="str">
        <f t="shared" si="55"/>
        <v>High</v>
      </c>
      <c r="J243" t="s">
        <v>45</v>
      </c>
      <c r="K243" t="str">
        <f t="shared" si="56"/>
        <v>High</v>
      </c>
      <c r="L243">
        <v>2</v>
      </c>
      <c r="M243" t="s">
        <v>39</v>
      </c>
      <c r="N243" t="str">
        <f t="shared" si="57"/>
        <v>Very High</v>
      </c>
      <c r="O243" t="s">
        <v>47</v>
      </c>
      <c r="P243" s="4" t="str">
        <f t="shared" si="58"/>
        <v>5K-8K</v>
      </c>
      <c r="Q243">
        <v>1</v>
      </c>
      <c r="R243" t="s">
        <v>42</v>
      </c>
      <c r="S243" s="1">
        <v>18</v>
      </c>
      <c r="T243" t="str">
        <f t="shared" si="59"/>
        <v>Excellent</v>
      </c>
      <c r="U243" t="str">
        <f t="shared" si="60"/>
        <v>Low</v>
      </c>
      <c r="V243" t="str">
        <f t="shared" si="61"/>
        <v>0-8 Years</v>
      </c>
      <c r="W243">
        <v>2</v>
      </c>
      <c r="X243" t="str">
        <f t="shared" si="62"/>
        <v>Excellent</v>
      </c>
      <c r="Y243" t="str">
        <f t="shared" si="63"/>
        <v>0-8 Years</v>
      </c>
      <c r="Z243" t="str">
        <f t="shared" si="64"/>
        <v>0-3 Years</v>
      </c>
      <c r="AA243" t="str">
        <f t="shared" si="65"/>
        <v>0-3 Years</v>
      </c>
      <c r="AB243" t="str">
        <f t="shared" si="66"/>
        <v>0-3 Years</v>
      </c>
      <c r="AC243">
        <v>32</v>
      </c>
      <c r="AD243">
        <v>26</v>
      </c>
      <c r="AE243">
        <v>4</v>
      </c>
      <c r="AF243">
        <v>3</v>
      </c>
      <c r="AG243">
        <v>3</v>
      </c>
      <c r="AH243">
        <v>4</v>
      </c>
      <c r="AI243" t="s">
        <v>41</v>
      </c>
      <c r="AJ243">
        <v>3</v>
      </c>
      <c r="AK243">
        <v>1</v>
      </c>
      <c r="AL243">
        <v>4</v>
      </c>
      <c r="AM243">
        <v>3</v>
      </c>
      <c r="AN243">
        <v>3</v>
      </c>
      <c r="AO243">
        <v>2</v>
      </c>
      <c r="AP243">
        <v>2</v>
      </c>
      <c r="AQ243" s="1">
        <v>4465</v>
      </c>
      <c r="AR243">
        <v>1</v>
      </c>
      <c r="AS243">
        <v>2</v>
      </c>
      <c r="AT243">
        <v>100</v>
      </c>
      <c r="AU243">
        <v>12069</v>
      </c>
      <c r="AV243">
        <v>80</v>
      </c>
      <c r="AW243">
        <v>0</v>
      </c>
    </row>
    <row r="244" spans="1:49" x14ac:dyDescent="0.55000000000000004">
      <c r="A244">
        <v>334</v>
      </c>
      <c r="B244" t="str">
        <f t="shared" si="67"/>
        <v>41-50 Years</v>
      </c>
      <c r="C244" t="s">
        <v>42</v>
      </c>
      <c r="D244" t="s">
        <v>35</v>
      </c>
      <c r="E244" t="s">
        <v>44</v>
      </c>
      <c r="F244" t="str">
        <f t="shared" si="53"/>
        <v>19-24 Miles</v>
      </c>
      <c r="G244" t="str">
        <f t="shared" si="54"/>
        <v>College</v>
      </c>
      <c r="H244" t="s">
        <v>37</v>
      </c>
      <c r="I244" t="str">
        <f t="shared" si="55"/>
        <v>High</v>
      </c>
      <c r="J244" t="s">
        <v>45</v>
      </c>
      <c r="K244" t="str">
        <f t="shared" si="56"/>
        <v>High</v>
      </c>
      <c r="L244">
        <v>2</v>
      </c>
      <c r="M244" t="s">
        <v>46</v>
      </c>
      <c r="N244" t="str">
        <f t="shared" si="57"/>
        <v>Low</v>
      </c>
      <c r="O244" t="s">
        <v>51</v>
      </c>
      <c r="P244" s="4" t="str">
        <f t="shared" si="58"/>
        <v>1K-4K</v>
      </c>
      <c r="Q244">
        <v>2</v>
      </c>
      <c r="R244" t="s">
        <v>42</v>
      </c>
      <c r="S244" s="1">
        <v>16</v>
      </c>
      <c r="T244" t="str">
        <f t="shared" si="59"/>
        <v>Excellent</v>
      </c>
      <c r="U244" t="str">
        <f t="shared" si="60"/>
        <v>Low</v>
      </c>
      <c r="V244" t="str">
        <f t="shared" si="61"/>
        <v>17-24 Years</v>
      </c>
      <c r="W244">
        <v>2</v>
      </c>
      <c r="X244" t="str">
        <f t="shared" si="62"/>
        <v>Good</v>
      </c>
      <c r="Y244" t="str">
        <f t="shared" si="63"/>
        <v>0-8 Years</v>
      </c>
      <c r="Z244" t="str">
        <f t="shared" si="64"/>
        <v>0-3 Years</v>
      </c>
      <c r="AA244" t="str">
        <f t="shared" si="65"/>
        <v>0-3 Years</v>
      </c>
      <c r="AB244" t="str">
        <f t="shared" si="66"/>
        <v>0-3 Years</v>
      </c>
      <c r="AC244">
        <v>41</v>
      </c>
      <c r="AD244">
        <v>19</v>
      </c>
      <c r="AE244">
        <v>2</v>
      </c>
      <c r="AF244">
        <v>3</v>
      </c>
      <c r="AG244">
        <v>3</v>
      </c>
      <c r="AH244">
        <v>1</v>
      </c>
      <c r="AI244" t="s">
        <v>41</v>
      </c>
      <c r="AJ244">
        <v>3</v>
      </c>
      <c r="AK244">
        <v>1</v>
      </c>
      <c r="AL244">
        <v>17</v>
      </c>
      <c r="AM244">
        <v>2</v>
      </c>
      <c r="AN244">
        <v>1</v>
      </c>
      <c r="AO244">
        <v>0</v>
      </c>
      <c r="AP244">
        <v>0</v>
      </c>
      <c r="AQ244" s="1">
        <v>3072</v>
      </c>
      <c r="AR244">
        <v>1</v>
      </c>
      <c r="AS244">
        <v>0</v>
      </c>
      <c r="AT244">
        <v>36</v>
      </c>
      <c r="AU244">
        <v>19877</v>
      </c>
      <c r="AV244">
        <v>80</v>
      </c>
      <c r="AW244">
        <v>2</v>
      </c>
    </row>
    <row r="245" spans="1:49" x14ac:dyDescent="0.55000000000000004">
      <c r="A245">
        <v>335</v>
      </c>
      <c r="B245" t="str">
        <f t="shared" si="67"/>
        <v>31-40 Years</v>
      </c>
      <c r="C245" t="s">
        <v>42</v>
      </c>
      <c r="D245" t="s">
        <v>35</v>
      </c>
      <c r="E245" t="s">
        <v>44</v>
      </c>
      <c r="F245" t="str">
        <f t="shared" si="53"/>
        <v>19-24 Miles</v>
      </c>
      <c r="G245" t="str">
        <f t="shared" si="54"/>
        <v>College</v>
      </c>
      <c r="H245" t="s">
        <v>59</v>
      </c>
      <c r="I245" t="str">
        <f t="shared" si="55"/>
        <v>Low</v>
      </c>
      <c r="J245" t="s">
        <v>45</v>
      </c>
      <c r="K245" t="str">
        <f t="shared" si="56"/>
        <v>High</v>
      </c>
      <c r="L245">
        <v>2</v>
      </c>
      <c r="M245" t="s">
        <v>46</v>
      </c>
      <c r="N245" t="str">
        <f t="shared" si="57"/>
        <v>Very High</v>
      </c>
      <c r="O245" t="s">
        <v>51</v>
      </c>
      <c r="P245" s="4" t="str">
        <f t="shared" si="58"/>
        <v>1K-4K</v>
      </c>
      <c r="Q245">
        <v>1</v>
      </c>
      <c r="R245" t="s">
        <v>42</v>
      </c>
      <c r="S245" s="1">
        <v>17</v>
      </c>
      <c r="T245" t="str">
        <f t="shared" si="59"/>
        <v>Excellent</v>
      </c>
      <c r="U245" t="str">
        <f t="shared" si="60"/>
        <v>Low</v>
      </c>
      <c r="V245" t="str">
        <f t="shared" si="61"/>
        <v>9-16 Years</v>
      </c>
      <c r="W245">
        <v>3</v>
      </c>
      <c r="X245" t="str">
        <f t="shared" si="62"/>
        <v>Excellent</v>
      </c>
      <c r="Y245" t="str">
        <f t="shared" si="63"/>
        <v>9-16 Years</v>
      </c>
      <c r="Z245" t="str">
        <f t="shared" si="64"/>
        <v>7-9 Years</v>
      </c>
      <c r="AA245" t="str">
        <f t="shared" si="65"/>
        <v>4-6 Years</v>
      </c>
      <c r="AB245" t="str">
        <f t="shared" si="66"/>
        <v>7-9 Years</v>
      </c>
      <c r="AC245">
        <v>40</v>
      </c>
      <c r="AD245">
        <v>24</v>
      </c>
      <c r="AE245">
        <v>2</v>
      </c>
      <c r="AF245">
        <v>1</v>
      </c>
      <c r="AG245">
        <v>3</v>
      </c>
      <c r="AH245">
        <v>4</v>
      </c>
      <c r="AI245" t="s">
        <v>41</v>
      </c>
      <c r="AJ245">
        <v>3</v>
      </c>
      <c r="AK245">
        <v>1</v>
      </c>
      <c r="AL245">
        <v>9</v>
      </c>
      <c r="AM245">
        <v>3</v>
      </c>
      <c r="AN245">
        <v>9</v>
      </c>
      <c r="AO245">
        <v>8</v>
      </c>
      <c r="AP245">
        <v>7</v>
      </c>
      <c r="AQ245" s="1">
        <v>3319</v>
      </c>
      <c r="AR245">
        <v>1</v>
      </c>
      <c r="AS245">
        <v>4</v>
      </c>
      <c r="AT245">
        <v>62</v>
      </c>
      <c r="AU245">
        <v>24447</v>
      </c>
      <c r="AV245">
        <v>80</v>
      </c>
      <c r="AW245">
        <v>2</v>
      </c>
    </row>
    <row r="246" spans="1:49" x14ac:dyDescent="0.55000000000000004">
      <c r="A246">
        <v>336</v>
      </c>
      <c r="B246" t="str">
        <f t="shared" si="67"/>
        <v>41-50 Years</v>
      </c>
      <c r="C246" t="s">
        <v>42</v>
      </c>
      <c r="D246" t="s">
        <v>35</v>
      </c>
      <c r="E246" t="s">
        <v>44</v>
      </c>
      <c r="F246" t="str">
        <f t="shared" si="53"/>
        <v>1-6 Miles</v>
      </c>
      <c r="G246" t="str">
        <f t="shared" si="54"/>
        <v>Bachelor</v>
      </c>
      <c r="H246" t="s">
        <v>48</v>
      </c>
      <c r="I246" t="str">
        <f t="shared" si="55"/>
        <v>High</v>
      </c>
      <c r="J246" t="s">
        <v>45</v>
      </c>
      <c r="K246" t="str">
        <f t="shared" si="56"/>
        <v>Very High</v>
      </c>
      <c r="L246">
        <v>5</v>
      </c>
      <c r="M246" t="s">
        <v>55</v>
      </c>
      <c r="N246" t="str">
        <f t="shared" si="57"/>
        <v>Very High</v>
      </c>
      <c r="O246" t="s">
        <v>47</v>
      </c>
      <c r="P246" s="4" t="str">
        <f t="shared" si="58"/>
        <v>17K-20K</v>
      </c>
      <c r="Q246">
        <v>1</v>
      </c>
      <c r="R246" t="s">
        <v>42</v>
      </c>
      <c r="S246" s="1">
        <v>11</v>
      </c>
      <c r="T246" t="str">
        <f t="shared" si="59"/>
        <v>Excellent</v>
      </c>
      <c r="U246" t="str">
        <f t="shared" si="60"/>
        <v>High</v>
      </c>
      <c r="V246" t="str">
        <f t="shared" si="61"/>
        <v>25-32 Years</v>
      </c>
      <c r="W246">
        <v>2</v>
      </c>
      <c r="X246" t="str">
        <f t="shared" si="62"/>
        <v>Excellent</v>
      </c>
      <c r="Y246" t="str">
        <f t="shared" si="63"/>
        <v>17-24 Years</v>
      </c>
      <c r="Z246" t="str">
        <f t="shared" si="64"/>
        <v>0-3 Years</v>
      </c>
      <c r="AA246" t="str">
        <f t="shared" si="65"/>
        <v>0-3 Years</v>
      </c>
      <c r="AB246" t="str">
        <f t="shared" si="66"/>
        <v>7-9 Years</v>
      </c>
      <c r="AC246">
        <v>45</v>
      </c>
      <c r="AD246">
        <v>1</v>
      </c>
      <c r="AE246">
        <v>3</v>
      </c>
      <c r="AF246">
        <v>3</v>
      </c>
      <c r="AG246">
        <v>4</v>
      </c>
      <c r="AH246">
        <v>4</v>
      </c>
      <c r="AI246" t="s">
        <v>41</v>
      </c>
      <c r="AJ246">
        <v>3</v>
      </c>
      <c r="AK246">
        <v>3</v>
      </c>
      <c r="AL246">
        <v>25</v>
      </c>
      <c r="AM246">
        <v>3</v>
      </c>
      <c r="AN246">
        <v>24</v>
      </c>
      <c r="AO246">
        <v>0</v>
      </c>
      <c r="AP246">
        <v>7</v>
      </c>
      <c r="AQ246" s="1">
        <v>19202</v>
      </c>
      <c r="AR246">
        <v>1</v>
      </c>
      <c r="AS246">
        <v>1</v>
      </c>
      <c r="AT246">
        <v>70</v>
      </c>
      <c r="AU246">
        <v>15970</v>
      </c>
      <c r="AV246">
        <v>80</v>
      </c>
      <c r="AW246">
        <v>1</v>
      </c>
    </row>
    <row r="247" spans="1:49" x14ac:dyDescent="0.55000000000000004">
      <c r="A247">
        <v>337</v>
      </c>
      <c r="B247" t="str">
        <f t="shared" si="67"/>
        <v>31-40 Years</v>
      </c>
      <c r="C247" t="s">
        <v>42</v>
      </c>
      <c r="D247" t="s">
        <v>43</v>
      </c>
      <c r="E247" t="s">
        <v>44</v>
      </c>
      <c r="F247" t="str">
        <f t="shared" si="53"/>
        <v>1-6 Miles</v>
      </c>
      <c r="G247" t="str">
        <f t="shared" si="54"/>
        <v>Master</v>
      </c>
      <c r="H247" t="s">
        <v>50</v>
      </c>
      <c r="I247" t="str">
        <f t="shared" si="55"/>
        <v>Medium</v>
      </c>
      <c r="J247" t="s">
        <v>45</v>
      </c>
      <c r="K247" t="str">
        <f t="shared" si="56"/>
        <v>High</v>
      </c>
      <c r="L247">
        <v>3</v>
      </c>
      <c r="M247" t="s">
        <v>57</v>
      </c>
      <c r="N247" t="str">
        <f t="shared" si="57"/>
        <v>High</v>
      </c>
      <c r="O247" t="s">
        <v>51</v>
      </c>
      <c r="P247" s="4" t="str">
        <f t="shared" si="58"/>
        <v>13K-16K</v>
      </c>
      <c r="Q247">
        <v>9</v>
      </c>
      <c r="R247" t="s">
        <v>42</v>
      </c>
      <c r="S247" s="1">
        <v>12</v>
      </c>
      <c r="T247" t="str">
        <f t="shared" si="59"/>
        <v>Excellent</v>
      </c>
      <c r="U247" t="str">
        <f t="shared" si="60"/>
        <v>Low</v>
      </c>
      <c r="V247" t="str">
        <f t="shared" si="61"/>
        <v>9-16 Years</v>
      </c>
      <c r="W247">
        <v>3</v>
      </c>
      <c r="X247" t="str">
        <f t="shared" si="62"/>
        <v>Excellent</v>
      </c>
      <c r="Y247" t="str">
        <f t="shared" si="63"/>
        <v>0-8 Years</v>
      </c>
      <c r="Z247" t="str">
        <f t="shared" si="64"/>
        <v>0-3 Years</v>
      </c>
      <c r="AA247" t="str">
        <f t="shared" si="65"/>
        <v>0-3 Years</v>
      </c>
      <c r="AB247" t="str">
        <f t="shared" si="66"/>
        <v>0-3 Years</v>
      </c>
      <c r="AC247">
        <v>31</v>
      </c>
      <c r="AD247">
        <v>3</v>
      </c>
      <c r="AE247">
        <v>4</v>
      </c>
      <c r="AF247">
        <v>2</v>
      </c>
      <c r="AG247">
        <v>3</v>
      </c>
      <c r="AH247">
        <v>3</v>
      </c>
      <c r="AI247" t="s">
        <v>41</v>
      </c>
      <c r="AJ247">
        <v>3</v>
      </c>
      <c r="AK247">
        <v>1</v>
      </c>
      <c r="AL247">
        <v>9</v>
      </c>
      <c r="AM247">
        <v>3</v>
      </c>
      <c r="AN247">
        <v>2</v>
      </c>
      <c r="AO247">
        <v>2</v>
      </c>
      <c r="AP247">
        <v>2</v>
      </c>
      <c r="AQ247" s="1">
        <v>13675</v>
      </c>
      <c r="AR247">
        <v>1</v>
      </c>
      <c r="AS247">
        <v>2</v>
      </c>
      <c r="AT247">
        <v>73</v>
      </c>
      <c r="AU247">
        <v>13523</v>
      </c>
      <c r="AV247">
        <v>80</v>
      </c>
      <c r="AW247">
        <v>1</v>
      </c>
    </row>
    <row r="248" spans="1:49" x14ac:dyDescent="0.55000000000000004">
      <c r="A248">
        <v>338</v>
      </c>
      <c r="B248" t="str">
        <f t="shared" si="67"/>
        <v>31-40 Years</v>
      </c>
      <c r="C248" t="s">
        <v>42</v>
      </c>
      <c r="D248" t="s">
        <v>35</v>
      </c>
      <c r="E248" t="s">
        <v>44</v>
      </c>
      <c r="F248" t="str">
        <f t="shared" si="53"/>
        <v>1-6 Miles</v>
      </c>
      <c r="G248" t="str">
        <f t="shared" si="54"/>
        <v>Master</v>
      </c>
      <c r="H248" t="s">
        <v>37</v>
      </c>
      <c r="I248" t="str">
        <f t="shared" si="55"/>
        <v>High</v>
      </c>
      <c r="J248" t="s">
        <v>38</v>
      </c>
      <c r="K248" t="str">
        <f t="shared" si="56"/>
        <v>Medium</v>
      </c>
      <c r="L248">
        <v>1</v>
      </c>
      <c r="M248" t="s">
        <v>46</v>
      </c>
      <c r="N248" t="str">
        <f t="shared" si="57"/>
        <v>Very High</v>
      </c>
      <c r="O248" t="s">
        <v>47</v>
      </c>
      <c r="P248" s="4" t="str">
        <f t="shared" si="58"/>
        <v>1K-4K</v>
      </c>
      <c r="Q248">
        <v>1</v>
      </c>
      <c r="R248" t="s">
        <v>42</v>
      </c>
      <c r="S248" s="1">
        <v>13</v>
      </c>
      <c r="T248" t="str">
        <f t="shared" si="59"/>
        <v>Excellent</v>
      </c>
      <c r="U248" t="str">
        <f t="shared" si="60"/>
        <v>High</v>
      </c>
      <c r="V248" t="str">
        <f t="shared" si="61"/>
        <v>0-8 Years</v>
      </c>
      <c r="W248">
        <v>2</v>
      </c>
      <c r="X248" t="str">
        <f t="shared" si="62"/>
        <v>Good</v>
      </c>
      <c r="Y248" t="str">
        <f t="shared" si="63"/>
        <v>0-8 Years</v>
      </c>
      <c r="Z248" t="str">
        <f t="shared" si="64"/>
        <v>0-3 Years</v>
      </c>
      <c r="AA248" t="str">
        <f t="shared" si="65"/>
        <v>0-3 Years</v>
      </c>
      <c r="AB248" t="str">
        <f t="shared" si="66"/>
        <v>0-3 Years</v>
      </c>
      <c r="AC248">
        <v>33</v>
      </c>
      <c r="AD248">
        <v>5</v>
      </c>
      <c r="AE248">
        <v>4</v>
      </c>
      <c r="AF248">
        <v>3</v>
      </c>
      <c r="AG248">
        <v>2</v>
      </c>
      <c r="AH248">
        <v>4</v>
      </c>
      <c r="AI248" t="s">
        <v>41</v>
      </c>
      <c r="AJ248">
        <v>3</v>
      </c>
      <c r="AK248">
        <v>3</v>
      </c>
      <c r="AL248">
        <v>2</v>
      </c>
      <c r="AM248">
        <v>2</v>
      </c>
      <c r="AN248">
        <v>2</v>
      </c>
      <c r="AO248">
        <v>2</v>
      </c>
      <c r="AP248">
        <v>2</v>
      </c>
      <c r="AQ248" s="1">
        <v>2911</v>
      </c>
      <c r="AR248">
        <v>1</v>
      </c>
      <c r="AS248">
        <v>0</v>
      </c>
      <c r="AT248">
        <v>63</v>
      </c>
      <c r="AU248">
        <v>14776</v>
      </c>
      <c r="AV248">
        <v>80</v>
      </c>
      <c r="AW248">
        <v>1</v>
      </c>
    </row>
    <row r="249" spans="1:49" x14ac:dyDescent="0.55000000000000004">
      <c r="A249">
        <v>339</v>
      </c>
      <c r="B249" t="str">
        <f t="shared" si="67"/>
        <v>31-40 Years</v>
      </c>
      <c r="C249" t="s">
        <v>42</v>
      </c>
      <c r="D249" t="s">
        <v>35</v>
      </c>
      <c r="E249" t="s">
        <v>44</v>
      </c>
      <c r="F249" t="str">
        <f t="shared" si="53"/>
        <v>1-6 Miles</v>
      </c>
      <c r="G249" t="str">
        <f t="shared" si="54"/>
        <v>Master</v>
      </c>
      <c r="H249" t="s">
        <v>37</v>
      </c>
      <c r="I249" t="str">
        <f t="shared" si="55"/>
        <v>Very High</v>
      </c>
      <c r="J249" t="s">
        <v>45</v>
      </c>
      <c r="K249" t="str">
        <f t="shared" si="56"/>
        <v>Medium</v>
      </c>
      <c r="L249">
        <v>2</v>
      </c>
      <c r="M249" t="s">
        <v>52</v>
      </c>
      <c r="N249" t="str">
        <f t="shared" si="57"/>
        <v>Low</v>
      </c>
      <c r="O249" t="s">
        <v>47</v>
      </c>
      <c r="P249" s="4" t="str">
        <f t="shared" si="58"/>
        <v>5K-8K</v>
      </c>
      <c r="Q249">
        <v>6</v>
      </c>
      <c r="R249" t="s">
        <v>42</v>
      </c>
      <c r="S249" s="1">
        <v>13</v>
      </c>
      <c r="T249" t="str">
        <f t="shared" si="59"/>
        <v>Excellent</v>
      </c>
      <c r="U249" t="str">
        <f t="shared" si="60"/>
        <v>Medium</v>
      </c>
      <c r="V249" t="str">
        <f t="shared" si="61"/>
        <v>9-16 Years</v>
      </c>
      <c r="W249">
        <v>3</v>
      </c>
      <c r="X249" t="str">
        <f t="shared" si="62"/>
        <v>Excellent</v>
      </c>
      <c r="Y249" t="str">
        <f t="shared" si="63"/>
        <v>9-16 Years</v>
      </c>
      <c r="Z249" t="str">
        <f t="shared" si="64"/>
        <v>7-9 Years</v>
      </c>
      <c r="AA249" t="str">
        <f t="shared" si="65"/>
        <v>4-6 Years</v>
      </c>
      <c r="AB249" t="str">
        <f t="shared" si="66"/>
        <v>7-9 Years</v>
      </c>
      <c r="AC249">
        <v>34</v>
      </c>
      <c r="AD249">
        <v>2</v>
      </c>
      <c r="AE249">
        <v>4</v>
      </c>
      <c r="AF249">
        <v>4</v>
      </c>
      <c r="AG249">
        <v>2</v>
      </c>
      <c r="AH249">
        <v>1</v>
      </c>
      <c r="AI249" t="s">
        <v>41</v>
      </c>
      <c r="AJ249">
        <v>3</v>
      </c>
      <c r="AK249">
        <v>2</v>
      </c>
      <c r="AL249">
        <v>13</v>
      </c>
      <c r="AM249">
        <v>3</v>
      </c>
      <c r="AN249">
        <v>11</v>
      </c>
      <c r="AO249">
        <v>9</v>
      </c>
      <c r="AP249">
        <v>9</v>
      </c>
      <c r="AQ249" s="1">
        <v>5957</v>
      </c>
      <c r="AR249">
        <v>1</v>
      </c>
      <c r="AS249">
        <v>5</v>
      </c>
      <c r="AT249">
        <v>84</v>
      </c>
      <c r="AU249">
        <v>23687</v>
      </c>
      <c r="AV249">
        <v>80</v>
      </c>
      <c r="AW249">
        <v>1</v>
      </c>
    </row>
    <row r="250" spans="1:49" x14ac:dyDescent="0.55000000000000004">
      <c r="A250">
        <v>340</v>
      </c>
      <c r="B250" t="str">
        <f t="shared" si="67"/>
        <v>31-40 Years</v>
      </c>
      <c r="C250" t="s">
        <v>42</v>
      </c>
      <c r="D250" t="s">
        <v>35</v>
      </c>
      <c r="E250" t="s">
        <v>44</v>
      </c>
      <c r="F250" t="str">
        <f t="shared" si="53"/>
        <v>1-6 Miles</v>
      </c>
      <c r="G250" t="str">
        <f t="shared" si="54"/>
        <v>College</v>
      </c>
      <c r="H250" t="s">
        <v>50</v>
      </c>
      <c r="I250" t="str">
        <f t="shared" si="55"/>
        <v>High</v>
      </c>
      <c r="J250" t="s">
        <v>38</v>
      </c>
      <c r="K250" t="str">
        <f t="shared" si="56"/>
        <v>Medium</v>
      </c>
      <c r="L250">
        <v>1</v>
      </c>
      <c r="M250" t="s">
        <v>46</v>
      </c>
      <c r="N250" t="str">
        <f t="shared" si="57"/>
        <v>Low</v>
      </c>
      <c r="O250" t="s">
        <v>47</v>
      </c>
      <c r="P250" s="4" t="str">
        <f t="shared" si="58"/>
        <v>1K-4K</v>
      </c>
      <c r="Q250">
        <v>2</v>
      </c>
      <c r="R250" t="s">
        <v>42</v>
      </c>
      <c r="S250" s="1">
        <v>14</v>
      </c>
      <c r="T250" t="str">
        <f t="shared" si="59"/>
        <v>Excellent</v>
      </c>
      <c r="U250" t="str">
        <f t="shared" si="60"/>
        <v>Low</v>
      </c>
      <c r="V250" t="str">
        <f t="shared" si="61"/>
        <v>17-24 Years</v>
      </c>
      <c r="W250">
        <v>2</v>
      </c>
      <c r="X250" t="str">
        <f t="shared" si="62"/>
        <v>Good</v>
      </c>
      <c r="Y250" t="str">
        <f t="shared" si="63"/>
        <v>0-8 Years</v>
      </c>
      <c r="Z250" t="str">
        <f t="shared" si="64"/>
        <v>0-3 Years</v>
      </c>
      <c r="AA250" t="str">
        <f t="shared" si="65"/>
        <v>0-3 Years</v>
      </c>
      <c r="AB250" t="str">
        <f t="shared" si="66"/>
        <v>0-3 Years</v>
      </c>
      <c r="AC250">
        <v>37</v>
      </c>
      <c r="AD250">
        <v>1</v>
      </c>
      <c r="AE250">
        <v>2</v>
      </c>
      <c r="AF250">
        <v>3</v>
      </c>
      <c r="AG250">
        <v>2</v>
      </c>
      <c r="AH250">
        <v>1</v>
      </c>
      <c r="AI250" t="s">
        <v>41</v>
      </c>
      <c r="AJ250">
        <v>3</v>
      </c>
      <c r="AK250">
        <v>1</v>
      </c>
      <c r="AL250">
        <v>17</v>
      </c>
      <c r="AM250">
        <v>2</v>
      </c>
      <c r="AN250">
        <v>3</v>
      </c>
      <c r="AO250">
        <v>1</v>
      </c>
      <c r="AP250">
        <v>2</v>
      </c>
      <c r="AQ250" s="1">
        <v>3920</v>
      </c>
      <c r="AR250">
        <v>1</v>
      </c>
      <c r="AS250">
        <v>0</v>
      </c>
      <c r="AT250">
        <v>83</v>
      </c>
      <c r="AU250">
        <v>18697</v>
      </c>
      <c r="AV250">
        <v>80</v>
      </c>
      <c r="AW250">
        <v>1</v>
      </c>
    </row>
    <row r="251" spans="1:49" x14ac:dyDescent="0.55000000000000004">
      <c r="A251">
        <v>341</v>
      </c>
      <c r="B251" t="str">
        <f t="shared" si="67"/>
        <v>41-50 Years</v>
      </c>
      <c r="C251" t="s">
        <v>42</v>
      </c>
      <c r="D251" t="s">
        <v>43</v>
      </c>
      <c r="E251" t="s">
        <v>44</v>
      </c>
      <c r="F251" t="str">
        <f t="shared" si="53"/>
        <v>7-12 Miles</v>
      </c>
      <c r="G251" t="str">
        <f t="shared" si="54"/>
        <v>Master</v>
      </c>
      <c r="H251" t="s">
        <v>37</v>
      </c>
      <c r="I251" t="str">
        <f t="shared" si="55"/>
        <v>Low</v>
      </c>
      <c r="J251" t="s">
        <v>45</v>
      </c>
      <c r="K251" t="str">
        <f t="shared" si="56"/>
        <v>Very High</v>
      </c>
      <c r="L251">
        <v>2</v>
      </c>
      <c r="M251" t="s">
        <v>52</v>
      </c>
      <c r="N251" t="str">
        <f t="shared" si="57"/>
        <v>High</v>
      </c>
      <c r="O251" t="s">
        <v>47</v>
      </c>
      <c r="P251" s="4" t="str">
        <f t="shared" si="58"/>
        <v>5K-8K</v>
      </c>
      <c r="Q251">
        <v>4</v>
      </c>
      <c r="R251" t="s">
        <v>42</v>
      </c>
      <c r="S251" s="1">
        <v>17</v>
      </c>
      <c r="T251" t="str">
        <f t="shared" si="59"/>
        <v>Excellent</v>
      </c>
      <c r="U251" t="str">
        <f t="shared" si="60"/>
        <v>Very High</v>
      </c>
      <c r="V251" t="str">
        <f t="shared" si="61"/>
        <v>9-16 Years</v>
      </c>
      <c r="W251">
        <v>1</v>
      </c>
      <c r="X251" t="str">
        <f t="shared" si="62"/>
        <v>Excellent</v>
      </c>
      <c r="Y251" t="str">
        <f t="shared" si="63"/>
        <v>0-8 Years</v>
      </c>
      <c r="Z251" t="str">
        <f t="shared" si="64"/>
        <v>0-3 Years</v>
      </c>
      <c r="AA251" t="str">
        <f t="shared" si="65"/>
        <v>0-3 Years</v>
      </c>
      <c r="AB251" t="str">
        <f t="shared" si="66"/>
        <v>0-3 Years</v>
      </c>
      <c r="AC251">
        <v>45</v>
      </c>
      <c r="AD251">
        <v>7</v>
      </c>
      <c r="AE251">
        <v>4</v>
      </c>
      <c r="AF251">
        <v>1</v>
      </c>
      <c r="AG251">
        <v>4</v>
      </c>
      <c r="AH251">
        <v>3</v>
      </c>
      <c r="AI251" t="s">
        <v>41</v>
      </c>
      <c r="AJ251">
        <v>3</v>
      </c>
      <c r="AK251">
        <v>4</v>
      </c>
      <c r="AL251">
        <v>9</v>
      </c>
      <c r="AM251">
        <v>3</v>
      </c>
      <c r="AN251">
        <v>3</v>
      </c>
      <c r="AO251">
        <v>2</v>
      </c>
      <c r="AP251">
        <v>2</v>
      </c>
      <c r="AQ251" s="1">
        <v>6434</v>
      </c>
      <c r="AR251">
        <v>1</v>
      </c>
      <c r="AS251">
        <v>0</v>
      </c>
      <c r="AT251">
        <v>77</v>
      </c>
      <c r="AU251">
        <v>5118</v>
      </c>
      <c r="AV251">
        <v>80</v>
      </c>
      <c r="AW251">
        <v>1</v>
      </c>
    </row>
    <row r="252" spans="1:49" x14ac:dyDescent="0.55000000000000004">
      <c r="A252">
        <v>342</v>
      </c>
      <c r="B252" t="str">
        <f t="shared" si="67"/>
        <v>31-40 Years</v>
      </c>
      <c r="C252" t="s">
        <v>34</v>
      </c>
      <c r="D252" t="s">
        <v>43</v>
      </c>
      <c r="E252" t="s">
        <v>44</v>
      </c>
      <c r="F252" t="str">
        <f t="shared" si="53"/>
        <v>7-12 Miles</v>
      </c>
      <c r="G252" t="str">
        <f t="shared" si="54"/>
        <v>Bachelor</v>
      </c>
      <c r="H252" t="s">
        <v>50</v>
      </c>
      <c r="I252" t="str">
        <f t="shared" si="55"/>
        <v>Low</v>
      </c>
      <c r="J252" t="s">
        <v>45</v>
      </c>
      <c r="K252" t="str">
        <f t="shared" si="56"/>
        <v>High</v>
      </c>
      <c r="L252">
        <v>3</v>
      </c>
      <c r="M252" t="s">
        <v>52</v>
      </c>
      <c r="N252" t="str">
        <f t="shared" si="57"/>
        <v>High</v>
      </c>
      <c r="O252" t="s">
        <v>51</v>
      </c>
      <c r="P252" s="4" t="str">
        <f t="shared" si="58"/>
        <v>9K-12K</v>
      </c>
      <c r="Q252">
        <v>6</v>
      </c>
      <c r="R252" t="s">
        <v>42</v>
      </c>
      <c r="S252" s="1">
        <v>11</v>
      </c>
      <c r="T252" t="str">
        <f t="shared" si="59"/>
        <v>Excellent</v>
      </c>
      <c r="U252" t="str">
        <f t="shared" si="60"/>
        <v>Medium</v>
      </c>
      <c r="V252" t="str">
        <f t="shared" si="61"/>
        <v>17-24 Years</v>
      </c>
      <c r="W252">
        <v>5</v>
      </c>
      <c r="X252" t="str">
        <f t="shared" si="62"/>
        <v>Excellent</v>
      </c>
      <c r="Y252" t="str">
        <f t="shared" si="63"/>
        <v>0-8 Years</v>
      </c>
      <c r="Z252" t="str">
        <f t="shared" si="64"/>
        <v>0-3 Years</v>
      </c>
      <c r="AA252" t="str">
        <f t="shared" si="65"/>
        <v>0-3 Years</v>
      </c>
      <c r="AB252" t="str">
        <f t="shared" si="66"/>
        <v>0-3 Years</v>
      </c>
      <c r="AC252">
        <v>37</v>
      </c>
      <c r="AD252">
        <v>10</v>
      </c>
      <c r="AE252">
        <v>3</v>
      </c>
      <c r="AF252">
        <v>1</v>
      </c>
      <c r="AG252">
        <v>3</v>
      </c>
      <c r="AH252">
        <v>3</v>
      </c>
      <c r="AI252" t="s">
        <v>41</v>
      </c>
      <c r="AJ252">
        <v>3</v>
      </c>
      <c r="AK252">
        <v>2</v>
      </c>
      <c r="AL252">
        <v>17</v>
      </c>
      <c r="AM252">
        <v>3</v>
      </c>
      <c r="AN252">
        <v>1</v>
      </c>
      <c r="AO252">
        <v>0</v>
      </c>
      <c r="AP252">
        <v>0</v>
      </c>
      <c r="AQ252" s="1">
        <v>10048</v>
      </c>
      <c r="AR252">
        <v>1</v>
      </c>
      <c r="AS252">
        <v>0</v>
      </c>
      <c r="AT252">
        <v>61</v>
      </c>
      <c r="AU252">
        <v>22573</v>
      </c>
      <c r="AV252">
        <v>80</v>
      </c>
      <c r="AW252">
        <v>2</v>
      </c>
    </row>
    <row r="253" spans="1:49" x14ac:dyDescent="0.55000000000000004">
      <c r="A253">
        <v>343</v>
      </c>
      <c r="B253" t="str">
        <f t="shared" si="67"/>
        <v>31-40 Years</v>
      </c>
      <c r="C253" t="s">
        <v>42</v>
      </c>
      <c r="D253" t="s">
        <v>43</v>
      </c>
      <c r="E253" t="s">
        <v>44</v>
      </c>
      <c r="F253" t="str">
        <f t="shared" si="53"/>
        <v>1-6 Miles</v>
      </c>
      <c r="G253" t="str">
        <f t="shared" si="54"/>
        <v>Master</v>
      </c>
      <c r="H253" t="s">
        <v>59</v>
      </c>
      <c r="I253" t="str">
        <f t="shared" si="55"/>
        <v>High</v>
      </c>
      <c r="J253" t="s">
        <v>38</v>
      </c>
      <c r="K253" t="str">
        <f t="shared" si="56"/>
        <v>High</v>
      </c>
      <c r="L253">
        <v>3</v>
      </c>
      <c r="M253" t="s">
        <v>53</v>
      </c>
      <c r="N253" t="str">
        <f t="shared" si="57"/>
        <v>High</v>
      </c>
      <c r="O253" t="s">
        <v>40</v>
      </c>
      <c r="P253" s="4" t="str">
        <f t="shared" si="58"/>
        <v>9K-12K</v>
      </c>
      <c r="Q253">
        <v>1</v>
      </c>
      <c r="R253" t="s">
        <v>42</v>
      </c>
      <c r="S253" s="1">
        <v>25</v>
      </c>
      <c r="T253" t="str">
        <f t="shared" si="59"/>
        <v>Outstanding</v>
      </c>
      <c r="U253" t="str">
        <f t="shared" si="60"/>
        <v>Very High</v>
      </c>
      <c r="V253" t="str">
        <f t="shared" si="61"/>
        <v>17-24 Years</v>
      </c>
      <c r="W253">
        <v>1</v>
      </c>
      <c r="X253" t="str">
        <f t="shared" si="62"/>
        <v>Excellent</v>
      </c>
      <c r="Y253" t="str">
        <f t="shared" si="63"/>
        <v>17-24 Years</v>
      </c>
      <c r="Z253" t="str">
        <f t="shared" si="64"/>
        <v>4-6 Years</v>
      </c>
      <c r="AA253" t="str">
        <f t="shared" si="65"/>
        <v>10-12 Years</v>
      </c>
      <c r="AB253" t="str">
        <f t="shared" si="66"/>
        <v>7-9 Years</v>
      </c>
      <c r="AC253">
        <v>39</v>
      </c>
      <c r="AD253">
        <v>2</v>
      </c>
      <c r="AE253">
        <v>4</v>
      </c>
      <c r="AF253">
        <v>3</v>
      </c>
      <c r="AG253">
        <v>3</v>
      </c>
      <c r="AH253">
        <v>3</v>
      </c>
      <c r="AI253" t="s">
        <v>41</v>
      </c>
      <c r="AJ253">
        <v>4</v>
      </c>
      <c r="AK253">
        <v>4</v>
      </c>
      <c r="AL253">
        <v>20</v>
      </c>
      <c r="AM253">
        <v>3</v>
      </c>
      <c r="AN253">
        <v>19</v>
      </c>
      <c r="AO253">
        <v>6</v>
      </c>
      <c r="AP253">
        <v>8</v>
      </c>
      <c r="AQ253" s="1">
        <v>10938</v>
      </c>
      <c r="AR253">
        <v>1</v>
      </c>
      <c r="AS253">
        <v>11</v>
      </c>
      <c r="AT253">
        <v>64</v>
      </c>
      <c r="AU253">
        <v>6420</v>
      </c>
      <c r="AV253">
        <v>80</v>
      </c>
      <c r="AW253">
        <v>0</v>
      </c>
    </row>
    <row r="254" spans="1:49" x14ac:dyDescent="0.55000000000000004">
      <c r="A254">
        <v>346</v>
      </c>
      <c r="B254" t="str">
        <f t="shared" si="67"/>
        <v>21-30 Years</v>
      </c>
      <c r="C254" t="s">
        <v>42</v>
      </c>
      <c r="D254" t="s">
        <v>35</v>
      </c>
      <c r="E254" t="s">
        <v>44</v>
      </c>
      <c r="F254" t="str">
        <f t="shared" si="53"/>
        <v>13-18 Miles</v>
      </c>
      <c r="G254" t="str">
        <f t="shared" si="54"/>
        <v>Bachelor</v>
      </c>
      <c r="H254" t="s">
        <v>37</v>
      </c>
      <c r="I254" t="str">
        <f t="shared" si="55"/>
        <v>High</v>
      </c>
      <c r="J254" t="s">
        <v>45</v>
      </c>
      <c r="K254" t="str">
        <f t="shared" si="56"/>
        <v>High</v>
      </c>
      <c r="L254">
        <v>1</v>
      </c>
      <c r="M254" t="s">
        <v>46</v>
      </c>
      <c r="N254" t="str">
        <f t="shared" si="57"/>
        <v>Very High</v>
      </c>
      <c r="O254" t="s">
        <v>40</v>
      </c>
      <c r="P254" s="4" t="str">
        <f t="shared" si="58"/>
        <v>1K-4K</v>
      </c>
      <c r="Q254">
        <v>1</v>
      </c>
      <c r="R254" t="s">
        <v>42</v>
      </c>
      <c r="S254" s="1">
        <v>19</v>
      </c>
      <c r="T254" t="str">
        <f t="shared" si="59"/>
        <v>Excellent</v>
      </c>
      <c r="U254" t="str">
        <f t="shared" si="60"/>
        <v>Low</v>
      </c>
      <c r="V254" t="str">
        <f t="shared" si="61"/>
        <v>0-8 Years</v>
      </c>
      <c r="W254">
        <v>1</v>
      </c>
      <c r="X254" t="str">
        <f t="shared" si="62"/>
        <v>Excellent</v>
      </c>
      <c r="Y254" t="str">
        <f t="shared" si="63"/>
        <v>0-8 Years</v>
      </c>
      <c r="Z254" t="str">
        <f t="shared" si="64"/>
        <v>4-6 Years</v>
      </c>
      <c r="AA254" t="str">
        <f t="shared" si="65"/>
        <v>0-3 Years</v>
      </c>
      <c r="AB254" t="str">
        <f t="shared" si="66"/>
        <v>4-6 Years</v>
      </c>
      <c r="AC254">
        <v>29</v>
      </c>
      <c r="AD254">
        <v>15</v>
      </c>
      <c r="AE254">
        <v>3</v>
      </c>
      <c r="AF254">
        <v>3</v>
      </c>
      <c r="AG254">
        <v>3</v>
      </c>
      <c r="AH254">
        <v>4</v>
      </c>
      <c r="AI254" t="s">
        <v>41</v>
      </c>
      <c r="AJ254">
        <v>3</v>
      </c>
      <c r="AK254">
        <v>1</v>
      </c>
      <c r="AL254">
        <v>6</v>
      </c>
      <c r="AM254">
        <v>3</v>
      </c>
      <c r="AN254">
        <v>6</v>
      </c>
      <c r="AO254">
        <v>5</v>
      </c>
      <c r="AP254">
        <v>5</v>
      </c>
      <c r="AQ254" s="1">
        <v>2340</v>
      </c>
      <c r="AR254">
        <v>1</v>
      </c>
      <c r="AS254">
        <v>1</v>
      </c>
      <c r="AT254">
        <v>60</v>
      </c>
      <c r="AU254">
        <v>22673</v>
      </c>
      <c r="AV254">
        <v>80</v>
      </c>
      <c r="AW254">
        <v>0</v>
      </c>
    </row>
    <row r="255" spans="1:49" x14ac:dyDescent="0.55000000000000004">
      <c r="A255">
        <v>347</v>
      </c>
      <c r="B255" t="str">
        <f t="shared" si="67"/>
        <v>41-50 Years</v>
      </c>
      <c r="C255" t="s">
        <v>42</v>
      </c>
      <c r="D255" t="s">
        <v>35</v>
      </c>
      <c r="E255" t="s">
        <v>44</v>
      </c>
      <c r="F255" t="str">
        <f t="shared" si="53"/>
        <v>13-18 Miles</v>
      </c>
      <c r="G255" t="str">
        <f t="shared" si="54"/>
        <v>College</v>
      </c>
      <c r="H255" t="s">
        <v>37</v>
      </c>
      <c r="I255" t="str">
        <f t="shared" si="55"/>
        <v>Very High</v>
      </c>
      <c r="J255" t="s">
        <v>38</v>
      </c>
      <c r="K255" t="str">
        <f t="shared" si="56"/>
        <v>Very High</v>
      </c>
      <c r="L255">
        <v>2</v>
      </c>
      <c r="M255" t="s">
        <v>46</v>
      </c>
      <c r="N255" t="str">
        <f t="shared" si="57"/>
        <v>Low</v>
      </c>
      <c r="O255" t="s">
        <v>40</v>
      </c>
      <c r="P255" s="4" t="str">
        <f t="shared" si="58"/>
        <v>5K-8K</v>
      </c>
      <c r="Q255">
        <v>3</v>
      </c>
      <c r="R255" t="s">
        <v>34</v>
      </c>
      <c r="S255" s="1">
        <v>13</v>
      </c>
      <c r="T255" t="str">
        <f t="shared" si="59"/>
        <v>Excellent</v>
      </c>
      <c r="U255" t="str">
        <f t="shared" si="60"/>
        <v>High</v>
      </c>
      <c r="V255" t="str">
        <f t="shared" si="61"/>
        <v>9-16 Years</v>
      </c>
      <c r="W255">
        <v>1</v>
      </c>
      <c r="X255" t="str">
        <f t="shared" si="62"/>
        <v>Excellent</v>
      </c>
      <c r="Y255" t="str">
        <f t="shared" si="63"/>
        <v>0-8 Years</v>
      </c>
      <c r="Z255" t="str">
        <f t="shared" si="64"/>
        <v>0-3 Years</v>
      </c>
      <c r="AA255" t="str">
        <f t="shared" si="65"/>
        <v>0-3 Years</v>
      </c>
      <c r="AB255" t="str">
        <f t="shared" si="66"/>
        <v>0-3 Years</v>
      </c>
      <c r="AC255">
        <v>42</v>
      </c>
      <c r="AD255">
        <v>17</v>
      </c>
      <c r="AE255">
        <v>2</v>
      </c>
      <c r="AF255">
        <v>4</v>
      </c>
      <c r="AG255">
        <v>4</v>
      </c>
      <c r="AH255">
        <v>1</v>
      </c>
      <c r="AI255" t="s">
        <v>41</v>
      </c>
      <c r="AJ255">
        <v>3</v>
      </c>
      <c r="AK255">
        <v>3</v>
      </c>
      <c r="AL255">
        <v>10</v>
      </c>
      <c r="AM255">
        <v>3</v>
      </c>
      <c r="AN255">
        <v>3</v>
      </c>
      <c r="AO255">
        <v>2</v>
      </c>
      <c r="AP255">
        <v>2</v>
      </c>
      <c r="AQ255" s="1">
        <v>6545</v>
      </c>
      <c r="AR255">
        <v>1</v>
      </c>
      <c r="AS255">
        <v>0</v>
      </c>
      <c r="AT255">
        <v>82</v>
      </c>
      <c r="AU255">
        <v>23016</v>
      </c>
      <c r="AV255">
        <v>80</v>
      </c>
      <c r="AW255">
        <v>0</v>
      </c>
    </row>
    <row r="256" spans="1:49" x14ac:dyDescent="0.55000000000000004">
      <c r="A256">
        <v>349</v>
      </c>
      <c r="B256" t="str">
        <f t="shared" si="67"/>
        <v>21-30 Years</v>
      </c>
      <c r="C256" t="s">
        <v>42</v>
      </c>
      <c r="D256" t="s">
        <v>35</v>
      </c>
      <c r="E256" t="s">
        <v>36</v>
      </c>
      <c r="F256" t="str">
        <f t="shared" si="53"/>
        <v>19-24 Miles</v>
      </c>
      <c r="G256" t="str">
        <f t="shared" si="54"/>
        <v>College</v>
      </c>
      <c r="H256" t="s">
        <v>58</v>
      </c>
      <c r="I256" t="str">
        <f t="shared" si="55"/>
        <v>Very High</v>
      </c>
      <c r="J256" t="s">
        <v>45</v>
      </c>
      <c r="K256" t="str">
        <f t="shared" si="56"/>
        <v>High</v>
      </c>
      <c r="L256">
        <v>2</v>
      </c>
      <c r="M256" t="s">
        <v>39</v>
      </c>
      <c r="N256" t="str">
        <f t="shared" si="57"/>
        <v>Very High</v>
      </c>
      <c r="O256" t="s">
        <v>51</v>
      </c>
      <c r="P256" s="4" t="str">
        <f t="shared" si="58"/>
        <v>5K-8K</v>
      </c>
      <c r="Q256">
        <v>2</v>
      </c>
      <c r="R256" t="s">
        <v>42</v>
      </c>
      <c r="S256" s="1">
        <v>14</v>
      </c>
      <c r="T256" t="str">
        <f t="shared" si="59"/>
        <v>Excellent</v>
      </c>
      <c r="U256" t="str">
        <f t="shared" si="60"/>
        <v>Very High</v>
      </c>
      <c r="V256" t="str">
        <f t="shared" si="61"/>
        <v>9-16 Years</v>
      </c>
      <c r="W256">
        <v>2</v>
      </c>
      <c r="X256" t="str">
        <f t="shared" si="62"/>
        <v>Excellent</v>
      </c>
      <c r="Y256" t="str">
        <f t="shared" si="63"/>
        <v>0-8 Years</v>
      </c>
      <c r="Z256" t="str">
        <f t="shared" si="64"/>
        <v>0-3 Years</v>
      </c>
      <c r="AA256" t="str">
        <f t="shared" si="65"/>
        <v>0-3 Years</v>
      </c>
      <c r="AB256" t="str">
        <f t="shared" si="66"/>
        <v>0-3 Years</v>
      </c>
      <c r="AC256">
        <v>29</v>
      </c>
      <c r="AD256">
        <v>20</v>
      </c>
      <c r="AE256">
        <v>2</v>
      </c>
      <c r="AF256">
        <v>4</v>
      </c>
      <c r="AG256">
        <v>3</v>
      </c>
      <c r="AH256">
        <v>4</v>
      </c>
      <c r="AI256" t="s">
        <v>41</v>
      </c>
      <c r="AJ256">
        <v>3</v>
      </c>
      <c r="AK256">
        <v>4</v>
      </c>
      <c r="AL256">
        <v>10</v>
      </c>
      <c r="AM256">
        <v>3</v>
      </c>
      <c r="AN256">
        <v>3</v>
      </c>
      <c r="AO256">
        <v>2</v>
      </c>
      <c r="AP256">
        <v>2</v>
      </c>
      <c r="AQ256" s="1">
        <v>6931</v>
      </c>
      <c r="AR256">
        <v>1</v>
      </c>
      <c r="AS256">
        <v>0</v>
      </c>
      <c r="AT256">
        <v>45</v>
      </c>
      <c r="AU256">
        <v>10732</v>
      </c>
      <c r="AV256">
        <v>80</v>
      </c>
      <c r="AW256">
        <v>1</v>
      </c>
    </row>
    <row r="257" spans="1:49" x14ac:dyDescent="0.55000000000000004">
      <c r="A257">
        <v>350</v>
      </c>
      <c r="B257" t="str">
        <f t="shared" si="67"/>
        <v>21-30 Years</v>
      </c>
      <c r="C257" t="s">
        <v>42</v>
      </c>
      <c r="D257" t="s">
        <v>35</v>
      </c>
      <c r="E257" t="s">
        <v>44</v>
      </c>
      <c r="F257" t="str">
        <f t="shared" si="53"/>
        <v>1-6 Miles</v>
      </c>
      <c r="G257" t="str">
        <f t="shared" si="54"/>
        <v>Bachelor</v>
      </c>
      <c r="H257" t="s">
        <v>37</v>
      </c>
      <c r="I257" t="str">
        <f t="shared" si="55"/>
        <v>Low</v>
      </c>
      <c r="J257" t="s">
        <v>38</v>
      </c>
      <c r="K257" t="str">
        <f t="shared" si="56"/>
        <v>High</v>
      </c>
      <c r="L257">
        <v>2</v>
      </c>
      <c r="M257" t="s">
        <v>52</v>
      </c>
      <c r="N257" t="str">
        <f t="shared" si="57"/>
        <v>High</v>
      </c>
      <c r="O257" t="s">
        <v>47</v>
      </c>
      <c r="P257" s="4" t="str">
        <f t="shared" si="58"/>
        <v>5K-8K</v>
      </c>
      <c r="Q257">
        <v>1</v>
      </c>
      <c r="R257" t="s">
        <v>42</v>
      </c>
      <c r="S257" s="1">
        <v>12</v>
      </c>
      <c r="T257" t="str">
        <f t="shared" si="59"/>
        <v>Excellent</v>
      </c>
      <c r="U257" t="str">
        <f t="shared" si="60"/>
        <v>Very High</v>
      </c>
      <c r="V257" t="str">
        <f t="shared" si="61"/>
        <v>0-8 Years</v>
      </c>
      <c r="W257">
        <v>3</v>
      </c>
      <c r="X257" t="str">
        <f t="shared" si="62"/>
        <v>Excellent</v>
      </c>
      <c r="Y257" t="str">
        <f t="shared" si="63"/>
        <v>0-8 Years</v>
      </c>
      <c r="Z257" t="str">
        <f t="shared" si="64"/>
        <v>0-3 Years</v>
      </c>
      <c r="AA257" t="str">
        <f t="shared" si="65"/>
        <v>0-3 Years</v>
      </c>
      <c r="AB257" t="str">
        <f t="shared" si="66"/>
        <v>0-3 Years</v>
      </c>
      <c r="AC257">
        <v>25</v>
      </c>
      <c r="AD257">
        <v>1</v>
      </c>
      <c r="AE257">
        <v>3</v>
      </c>
      <c r="AF257">
        <v>1</v>
      </c>
      <c r="AG257">
        <v>3</v>
      </c>
      <c r="AH257">
        <v>3</v>
      </c>
      <c r="AI257" t="s">
        <v>41</v>
      </c>
      <c r="AJ257">
        <v>3</v>
      </c>
      <c r="AK257">
        <v>4</v>
      </c>
      <c r="AL257">
        <v>5</v>
      </c>
      <c r="AM257">
        <v>3</v>
      </c>
      <c r="AN257">
        <v>4</v>
      </c>
      <c r="AO257">
        <v>2</v>
      </c>
      <c r="AP257">
        <v>2</v>
      </c>
      <c r="AQ257" s="1">
        <v>4898</v>
      </c>
      <c r="AR257">
        <v>1</v>
      </c>
      <c r="AS257">
        <v>1</v>
      </c>
      <c r="AT257">
        <v>62</v>
      </c>
      <c r="AU257">
        <v>7505</v>
      </c>
      <c r="AV257">
        <v>80</v>
      </c>
      <c r="AW257">
        <v>2</v>
      </c>
    </row>
    <row r="258" spans="1:49" x14ac:dyDescent="0.55000000000000004">
      <c r="A258">
        <v>351</v>
      </c>
      <c r="B258" t="str">
        <f t="shared" si="67"/>
        <v>41-50 Years</v>
      </c>
      <c r="C258" t="s">
        <v>42</v>
      </c>
      <c r="D258" t="s">
        <v>35</v>
      </c>
      <c r="E258" t="s">
        <v>44</v>
      </c>
      <c r="F258" t="str">
        <f t="shared" ref="F258:F321" si="68">IF(AD258&gt;24,"25-30 Miles",IF(AD258&gt;18,"19-24 Miles",IF(AD258&gt;12,"13-18 Miles",IF(AD258&gt;6,"7-12 Miles","1-6 Miles"))))</f>
        <v>1-6 Miles</v>
      </c>
      <c r="G258" t="str">
        <f t="shared" ref="G258:G321" si="69">IF(AE258=1,"Below College",IF(AE258=2,"College",IF(AE258=3,"Bachelor",IF(AE258=4,"Master","Doctor"))))</f>
        <v>Bachelor</v>
      </c>
      <c r="H258" t="s">
        <v>50</v>
      </c>
      <c r="I258" t="str">
        <f t="shared" ref="I258:I321" si="70">IF(AF258=1,"Low",IF(AF258=2,"Medium",IF(AF258=3,"High","Very High")))</f>
        <v>Very High</v>
      </c>
      <c r="J258" t="s">
        <v>38</v>
      </c>
      <c r="K258" t="str">
        <f t="shared" ref="K258:K321" si="71">IF(AG258=1,"Low",IF(AG258=2,"Medium",IF(AG258=3,"High","Very High")))</f>
        <v>Medium</v>
      </c>
      <c r="L258">
        <v>1</v>
      </c>
      <c r="M258" t="s">
        <v>49</v>
      </c>
      <c r="N258" t="str">
        <f t="shared" ref="N258:N321" si="72">IF(AH258=1,"Low",IF(AH258=2,"Medium",IF(AH258=3,"High","Very High")))</f>
        <v>Low</v>
      </c>
      <c r="O258" t="s">
        <v>51</v>
      </c>
      <c r="P258" s="4" t="str">
        <f t="shared" ref="P258:P321" si="73">IF(AQ258&gt;16000,"17K-20K",IF(AQ258&gt;12000,"13K-16K",IF(AQ258&gt;8000,"9K-12K",IF(AQ258&gt;4000,"5K-8K","1K-4K"))))</f>
        <v>1K-4K</v>
      </c>
      <c r="Q258">
        <v>1</v>
      </c>
      <c r="R258" t="s">
        <v>34</v>
      </c>
      <c r="S258" s="1">
        <v>11</v>
      </c>
      <c r="T258" t="str">
        <f t="shared" ref="T258:T321" si="74">IF(AJ258=1,"Bad",IF(AJ258=2,"Good",IF(AJ258=3,"Excellent","Outstanding")))</f>
        <v>Excellent</v>
      </c>
      <c r="U258" t="str">
        <f t="shared" ref="U258:U321" si="75">IF(AK258=1,"Low",IF(AK258=2,"Medium",IF(AK258=3,"High","Very High")))</f>
        <v>High</v>
      </c>
      <c r="V258" t="str">
        <f t="shared" ref="V258:V321" si="76">IF(AL258&gt;32,"33-40 Years",IF(AL258&gt;24,"25-32 Years",IF(AL258&gt;16,"17-24 Years",IF(AL258&gt;8,"9-16 Years","0-8 Years"))))</f>
        <v>9-16 Years</v>
      </c>
      <c r="W258">
        <v>4</v>
      </c>
      <c r="X258" t="str">
        <f t="shared" ref="X258:X321" si="77">IF(AM258=1,"Bad",IF(AM258=2,"Good",IF(AM258=3,"Excellent","Outstanding")))</f>
        <v>Excellent</v>
      </c>
      <c r="Y258" t="str">
        <f t="shared" ref="Y258:Y321" si="78">IF(AN258&gt;32,"33-40 Years",IF(AN258&gt;24,"25-32 Years",IF(AN258&gt;16,"17-24 Years",IF(AN258&gt;8,"9-16 Years","0-8 Years"))))</f>
        <v>9-16 Years</v>
      </c>
      <c r="Z258" t="str">
        <f t="shared" ref="Z258:Z321" si="79">IF(AO258&gt;15,"16-18 Years",IF(AO258&gt;12,"13-15 Years",IF(AO258&gt;9,"10-12 Years",IF(AO258&gt;6,"7-9 Years",IF(AO258&gt;3,"4-6 Years","0-3 Years")))))</f>
        <v>4-6 Years</v>
      </c>
      <c r="AA258" t="str">
        <f t="shared" ref="AA258:AA321" si="80">IF(AS258&gt;12,"13-15 Years",IF(AS258&gt;9,"10-12 Years",IF(AS258&gt;6,"7-9 Years",IF(AS258&gt;3,"4-6 Years","0-3 Years"))))</f>
        <v>7-9 Years</v>
      </c>
      <c r="AB258" t="str">
        <f t="shared" ref="AB258:AB321" si="81">IF(AP258&gt;15,"16-18 Years",IF(AP258&gt;12,"13-15 Years",IF(AP258&gt;9,"10-12 Years",IF(AP258&gt;6,"7-9 Years",IF(AP258&gt;3,"4-6 Years","0-3 Years")))))</f>
        <v>7-9 Years</v>
      </c>
      <c r="AC258">
        <v>42</v>
      </c>
      <c r="AD258">
        <v>2</v>
      </c>
      <c r="AE258">
        <v>3</v>
      </c>
      <c r="AF258">
        <v>4</v>
      </c>
      <c r="AG258">
        <v>2</v>
      </c>
      <c r="AH258">
        <v>1</v>
      </c>
      <c r="AI258" t="s">
        <v>41</v>
      </c>
      <c r="AJ258">
        <v>3</v>
      </c>
      <c r="AK258">
        <v>3</v>
      </c>
      <c r="AL258">
        <v>10</v>
      </c>
      <c r="AM258">
        <v>3</v>
      </c>
      <c r="AN258">
        <v>9</v>
      </c>
      <c r="AO258">
        <v>6</v>
      </c>
      <c r="AP258">
        <v>8</v>
      </c>
      <c r="AQ258" s="1">
        <v>2593</v>
      </c>
      <c r="AR258">
        <v>1</v>
      </c>
      <c r="AS258">
        <v>7</v>
      </c>
      <c r="AT258">
        <v>56</v>
      </c>
      <c r="AU258">
        <v>8007</v>
      </c>
      <c r="AV258">
        <v>80</v>
      </c>
      <c r="AW258">
        <v>1</v>
      </c>
    </row>
    <row r="259" spans="1:49" x14ac:dyDescent="0.55000000000000004">
      <c r="A259">
        <v>352</v>
      </c>
      <c r="B259" t="str">
        <f t="shared" si="67"/>
        <v>31-40 Years</v>
      </c>
      <c r="C259" t="s">
        <v>42</v>
      </c>
      <c r="D259" t="s">
        <v>35</v>
      </c>
      <c r="E259" t="s">
        <v>44</v>
      </c>
      <c r="F259" t="str">
        <f t="shared" si="68"/>
        <v>1-6 Miles</v>
      </c>
      <c r="G259" t="str">
        <f t="shared" si="69"/>
        <v>College</v>
      </c>
      <c r="H259" t="s">
        <v>50</v>
      </c>
      <c r="I259" t="str">
        <f t="shared" si="70"/>
        <v>Low</v>
      </c>
      <c r="J259" t="s">
        <v>45</v>
      </c>
      <c r="K259" t="str">
        <f t="shared" si="71"/>
        <v>High</v>
      </c>
      <c r="L259">
        <v>5</v>
      </c>
      <c r="M259" t="s">
        <v>57</v>
      </c>
      <c r="N259" t="str">
        <f t="shared" si="72"/>
        <v>High</v>
      </c>
      <c r="O259" t="s">
        <v>51</v>
      </c>
      <c r="P259" s="4" t="str">
        <f t="shared" si="73"/>
        <v>17K-20K</v>
      </c>
      <c r="Q259">
        <v>1</v>
      </c>
      <c r="R259" t="s">
        <v>42</v>
      </c>
      <c r="S259" s="1">
        <v>19</v>
      </c>
      <c r="T259" t="str">
        <f t="shared" si="74"/>
        <v>Excellent</v>
      </c>
      <c r="U259" t="str">
        <f t="shared" si="75"/>
        <v>Very High</v>
      </c>
      <c r="V259" t="str">
        <f t="shared" si="76"/>
        <v>17-24 Years</v>
      </c>
      <c r="W259">
        <v>5</v>
      </c>
      <c r="X259" t="str">
        <f t="shared" si="77"/>
        <v>Excellent</v>
      </c>
      <c r="Y259" t="str">
        <f t="shared" si="78"/>
        <v>17-24 Years</v>
      </c>
      <c r="Z259" t="str">
        <f t="shared" si="79"/>
        <v>7-9 Years</v>
      </c>
      <c r="AA259" t="str">
        <f t="shared" si="80"/>
        <v>0-3 Years</v>
      </c>
      <c r="AB259" t="str">
        <f t="shared" si="81"/>
        <v>7-9 Years</v>
      </c>
      <c r="AC259">
        <v>40</v>
      </c>
      <c r="AD259">
        <v>2</v>
      </c>
      <c r="AE259">
        <v>2</v>
      </c>
      <c r="AF259">
        <v>1</v>
      </c>
      <c r="AG259">
        <v>3</v>
      </c>
      <c r="AH259">
        <v>3</v>
      </c>
      <c r="AI259" t="s">
        <v>41</v>
      </c>
      <c r="AJ259">
        <v>3</v>
      </c>
      <c r="AK259">
        <v>4</v>
      </c>
      <c r="AL259">
        <v>22</v>
      </c>
      <c r="AM259">
        <v>3</v>
      </c>
      <c r="AN259">
        <v>21</v>
      </c>
      <c r="AO259">
        <v>7</v>
      </c>
      <c r="AP259">
        <v>9</v>
      </c>
      <c r="AQ259" s="1">
        <v>19436</v>
      </c>
      <c r="AR259">
        <v>1</v>
      </c>
      <c r="AS259">
        <v>3</v>
      </c>
      <c r="AT259">
        <v>49</v>
      </c>
      <c r="AU259">
        <v>5949</v>
      </c>
      <c r="AV259">
        <v>80</v>
      </c>
      <c r="AW259">
        <v>1</v>
      </c>
    </row>
    <row r="260" spans="1:49" x14ac:dyDescent="0.55000000000000004">
      <c r="A260">
        <v>353</v>
      </c>
      <c r="B260" t="str">
        <f>IF(AC260&gt;50,"51-60 Years",IF(AC260&gt;40,"41-50 Years",IF(AC260&gt;30,"31-40 Years",IF(AC260&gt;20,"21-30 Years","18-20 Years"))))</f>
        <v>51-60 Years</v>
      </c>
      <c r="C260" t="s">
        <v>42</v>
      </c>
      <c r="D260" t="s">
        <v>35</v>
      </c>
      <c r="E260" t="s">
        <v>44</v>
      </c>
      <c r="F260" t="str">
        <f t="shared" si="68"/>
        <v>1-6 Miles</v>
      </c>
      <c r="G260" t="str">
        <f t="shared" si="69"/>
        <v>Bachelor</v>
      </c>
      <c r="H260" t="s">
        <v>37</v>
      </c>
      <c r="I260" t="str">
        <f t="shared" si="70"/>
        <v>High</v>
      </c>
      <c r="J260" t="s">
        <v>45</v>
      </c>
      <c r="K260" t="str">
        <f t="shared" si="71"/>
        <v>High</v>
      </c>
      <c r="L260">
        <v>1</v>
      </c>
      <c r="M260" t="s">
        <v>46</v>
      </c>
      <c r="N260" t="str">
        <f t="shared" si="72"/>
        <v>Very High</v>
      </c>
      <c r="O260" t="s">
        <v>47</v>
      </c>
      <c r="P260" s="4" t="str">
        <f t="shared" si="73"/>
        <v>1K-4K</v>
      </c>
      <c r="Q260">
        <v>1</v>
      </c>
      <c r="R260" t="s">
        <v>42</v>
      </c>
      <c r="S260" s="1">
        <v>11</v>
      </c>
      <c r="T260" t="str">
        <f t="shared" si="74"/>
        <v>Excellent</v>
      </c>
      <c r="U260" t="str">
        <f t="shared" si="75"/>
        <v>Medium</v>
      </c>
      <c r="V260" t="str">
        <f t="shared" si="76"/>
        <v>0-8 Years</v>
      </c>
      <c r="W260">
        <v>0</v>
      </c>
      <c r="X260" t="str">
        <f t="shared" si="77"/>
        <v>Good</v>
      </c>
      <c r="Y260" t="str">
        <f t="shared" si="78"/>
        <v>0-8 Years</v>
      </c>
      <c r="Z260" t="str">
        <f t="shared" si="79"/>
        <v>0-3 Years</v>
      </c>
      <c r="AA260" t="str">
        <f t="shared" si="80"/>
        <v>0-3 Years</v>
      </c>
      <c r="AB260" t="str">
        <f t="shared" si="81"/>
        <v>0-3 Years</v>
      </c>
      <c r="AC260">
        <v>51</v>
      </c>
      <c r="AD260">
        <v>1</v>
      </c>
      <c r="AE260">
        <v>3</v>
      </c>
      <c r="AF260">
        <v>3</v>
      </c>
      <c r="AG260">
        <v>3</v>
      </c>
      <c r="AH260">
        <v>4</v>
      </c>
      <c r="AI260" t="s">
        <v>41</v>
      </c>
      <c r="AJ260">
        <v>3</v>
      </c>
      <c r="AK260">
        <v>2</v>
      </c>
      <c r="AL260">
        <v>1</v>
      </c>
      <c r="AM260">
        <v>2</v>
      </c>
      <c r="AN260">
        <v>1</v>
      </c>
      <c r="AO260">
        <v>0</v>
      </c>
      <c r="AP260">
        <v>0</v>
      </c>
      <c r="AQ260" s="1">
        <v>2723</v>
      </c>
      <c r="AR260">
        <v>1</v>
      </c>
      <c r="AS260">
        <v>0</v>
      </c>
      <c r="AT260">
        <v>96</v>
      </c>
      <c r="AU260">
        <v>23231</v>
      </c>
      <c r="AV260">
        <v>80</v>
      </c>
      <c r="AW260">
        <v>0</v>
      </c>
    </row>
    <row r="261" spans="1:49" x14ac:dyDescent="0.55000000000000004">
      <c r="A261">
        <v>355</v>
      </c>
      <c r="B261" t="str">
        <f t="shared" ref="B261:B271" si="82">IF(AC261&gt;50,"51+ Years",IF(AC261&gt;40,"41-50 Years",IF(AC261&gt;30,"31-40 Years",IF(AC261&gt;20,"21-30 Years","18-20 Years"))))</f>
        <v>31-40 Years</v>
      </c>
      <c r="C261" t="s">
        <v>34</v>
      </c>
      <c r="D261" t="s">
        <v>43</v>
      </c>
      <c r="E261" t="s">
        <v>44</v>
      </c>
      <c r="F261" t="str">
        <f t="shared" si="68"/>
        <v>25-30 Miles</v>
      </c>
      <c r="G261" t="str">
        <f t="shared" si="69"/>
        <v>College</v>
      </c>
      <c r="H261" t="s">
        <v>50</v>
      </c>
      <c r="I261" t="str">
        <f t="shared" si="70"/>
        <v>High</v>
      </c>
      <c r="J261" t="s">
        <v>45</v>
      </c>
      <c r="K261" t="str">
        <f t="shared" si="71"/>
        <v>Medium</v>
      </c>
      <c r="L261">
        <v>1</v>
      </c>
      <c r="M261" t="s">
        <v>49</v>
      </c>
      <c r="N261" t="str">
        <f t="shared" si="72"/>
        <v>Medium</v>
      </c>
      <c r="O261" t="s">
        <v>40</v>
      </c>
      <c r="P261" s="4" t="str">
        <f t="shared" si="73"/>
        <v>1K-4K</v>
      </c>
      <c r="Q261">
        <v>1</v>
      </c>
      <c r="R261" t="s">
        <v>42</v>
      </c>
      <c r="S261" s="1">
        <v>11</v>
      </c>
      <c r="T261" t="str">
        <f t="shared" si="74"/>
        <v>Excellent</v>
      </c>
      <c r="U261" t="str">
        <f t="shared" si="75"/>
        <v>Medium</v>
      </c>
      <c r="V261" t="str">
        <f t="shared" si="76"/>
        <v>0-8 Years</v>
      </c>
      <c r="W261">
        <v>2</v>
      </c>
      <c r="X261" t="str">
        <f t="shared" si="77"/>
        <v>Outstanding</v>
      </c>
      <c r="Y261" t="str">
        <f t="shared" si="78"/>
        <v>0-8 Years</v>
      </c>
      <c r="Z261" t="str">
        <f t="shared" si="79"/>
        <v>4-6 Years</v>
      </c>
      <c r="AA261" t="str">
        <f t="shared" si="80"/>
        <v>0-3 Years</v>
      </c>
      <c r="AB261" t="str">
        <f t="shared" si="81"/>
        <v>4-6 Years</v>
      </c>
      <c r="AC261">
        <v>31</v>
      </c>
      <c r="AD261">
        <v>29</v>
      </c>
      <c r="AE261">
        <v>2</v>
      </c>
      <c r="AF261">
        <v>3</v>
      </c>
      <c r="AG261">
        <v>2</v>
      </c>
      <c r="AH261">
        <v>2</v>
      </c>
      <c r="AI261" t="s">
        <v>41</v>
      </c>
      <c r="AJ261">
        <v>3</v>
      </c>
      <c r="AK261">
        <v>2</v>
      </c>
      <c r="AL261">
        <v>6</v>
      </c>
      <c r="AM261">
        <v>4</v>
      </c>
      <c r="AN261">
        <v>5</v>
      </c>
      <c r="AO261">
        <v>4</v>
      </c>
      <c r="AP261">
        <v>4</v>
      </c>
      <c r="AQ261" s="1">
        <v>3479</v>
      </c>
      <c r="AR261">
        <v>1</v>
      </c>
      <c r="AS261">
        <v>1</v>
      </c>
      <c r="AT261">
        <v>71</v>
      </c>
      <c r="AU261">
        <v>11652</v>
      </c>
      <c r="AV261">
        <v>80</v>
      </c>
      <c r="AW261">
        <v>0</v>
      </c>
    </row>
    <row r="262" spans="1:49" x14ac:dyDescent="0.55000000000000004">
      <c r="A262">
        <v>359</v>
      </c>
      <c r="B262" t="str">
        <f t="shared" si="82"/>
        <v>31-40 Years</v>
      </c>
      <c r="C262" t="s">
        <v>42</v>
      </c>
      <c r="D262" t="s">
        <v>43</v>
      </c>
      <c r="E262" t="s">
        <v>44</v>
      </c>
      <c r="F262" t="str">
        <f t="shared" si="68"/>
        <v>7-12 Miles</v>
      </c>
      <c r="G262" t="str">
        <f t="shared" si="69"/>
        <v>Bachelor</v>
      </c>
      <c r="H262" t="s">
        <v>37</v>
      </c>
      <c r="I262" t="str">
        <f t="shared" si="70"/>
        <v>Medium</v>
      </c>
      <c r="J262" t="s">
        <v>45</v>
      </c>
      <c r="K262" t="str">
        <f t="shared" si="71"/>
        <v>Very High</v>
      </c>
      <c r="L262">
        <v>1</v>
      </c>
      <c r="M262" t="s">
        <v>49</v>
      </c>
      <c r="N262" t="str">
        <f t="shared" si="72"/>
        <v>Medium</v>
      </c>
      <c r="O262" t="s">
        <v>47</v>
      </c>
      <c r="P262" s="4" t="str">
        <f t="shared" si="73"/>
        <v>1K-4K</v>
      </c>
      <c r="Q262">
        <v>1</v>
      </c>
      <c r="R262" t="s">
        <v>42</v>
      </c>
      <c r="S262" s="1">
        <v>20</v>
      </c>
      <c r="T262" t="str">
        <f t="shared" si="74"/>
        <v>Outstanding</v>
      </c>
      <c r="U262" t="str">
        <f t="shared" si="75"/>
        <v>High</v>
      </c>
      <c r="V262" t="str">
        <f t="shared" si="76"/>
        <v>0-8 Years</v>
      </c>
      <c r="W262">
        <v>3</v>
      </c>
      <c r="X262" t="str">
        <f t="shared" si="77"/>
        <v>Bad</v>
      </c>
      <c r="Y262" t="str">
        <f t="shared" si="78"/>
        <v>0-8 Years</v>
      </c>
      <c r="Z262" t="str">
        <f t="shared" si="79"/>
        <v>0-3 Years</v>
      </c>
      <c r="AA262" t="str">
        <f t="shared" si="80"/>
        <v>0-3 Years</v>
      </c>
      <c r="AB262" t="str">
        <f t="shared" si="81"/>
        <v>0-3 Years</v>
      </c>
      <c r="AC262">
        <v>32</v>
      </c>
      <c r="AD262">
        <v>7</v>
      </c>
      <c r="AE262">
        <v>3</v>
      </c>
      <c r="AF262">
        <v>2</v>
      </c>
      <c r="AG262">
        <v>4</v>
      </c>
      <c r="AH262">
        <v>2</v>
      </c>
      <c r="AI262" t="s">
        <v>41</v>
      </c>
      <c r="AJ262">
        <v>4</v>
      </c>
      <c r="AK262">
        <v>3</v>
      </c>
      <c r="AL262">
        <v>5</v>
      </c>
      <c r="AM262">
        <v>1</v>
      </c>
      <c r="AN262">
        <v>5</v>
      </c>
      <c r="AO262">
        <v>1</v>
      </c>
      <c r="AP262">
        <v>3</v>
      </c>
      <c r="AQ262" s="1">
        <v>2794</v>
      </c>
      <c r="AR262">
        <v>1</v>
      </c>
      <c r="AS262">
        <v>0</v>
      </c>
      <c r="AT262">
        <v>100</v>
      </c>
      <c r="AU262">
        <v>26062</v>
      </c>
      <c r="AV262">
        <v>80</v>
      </c>
      <c r="AW262">
        <v>0</v>
      </c>
    </row>
    <row r="263" spans="1:49" x14ac:dyDescent="0.55000000000000004">
      <c r="A263">
        <v>361</v>
      </c>
      <c r="B263" t="str">
        <f t="shared" si="82"/>
        <v>31-40 Years</v>
      </c>
      <c r="C263" t="s">
        <v>42</v>
      </c>
      <c r="D263" t="s">
        <v>54</v>
      </c>
      <c r="E263" t="s">
        <v>36</v>
      </c>
      <c r="F263" t="str">
        <f t="shared" si="68"/>
        <v>1-6 Miles</v>
      </c>
      <c r="G263" t="str">
        <f t="shared" si="69"/>
        <v>College</v>
      </c>
      <c r="H263" t="s">
        <v>37</v>
      </c>
      <c r="I263" t="str">
        <f t="shared" si="70"/>
        <v>Very High</v>
      </c>
      <c r="J263" t="s">
        <v>45</v>
      </c>
      <c r="K263" t="str">
        <f t="shared" si="71"/>
        <v>Medium</v>
      </c>
      <c r="L263">
        <v>2</v>
      </c>
      <c r="M263" t="s">
        <v>39</v>
      </c>
      <c r="N263" t="str">
        <f t="shared" si="72"/>
        <v>Very High</v>
      </c>
      <c r="O263" t="s">
        <v>47</v>
      </c>
      <c r="P263" s="4" t="str">
        <f t="shared" si="73"/>
        <v>5K-8K</v>
      </c>
      <c r="Q263">
        <v>3</v>
      </c>
      <c r="R263" t="s">
        <v>42</v>
      </c>
      <c r="S263" s="1">
        <v>18</v>
      </c>
      <c r="T263" t="str">
        <f t="shared" si="74"/>
        <v>Excellent</v>
      </c>
      <c r="U263" t="str">
        <f t="shared" si="75"/>
        <v>Very High</v>
      </c>
      <c r="V263" t="str">
        <f t="shared" si="76"/>
        <v>9-16 Years</v>
      </c>
      <c r="W263">
        <v>0</v>
      </c>
      <c r="X263" t="str">
        <f t="shared" si="77"/>
        <v>Excellent</v>
      </c>
      <c r="Y263" t="str">
        <f t="shared" si="78"/>
        <v>0-8 Years</v>
      </c>
      <c r="Z263" t="str">
        <f t="shared" si="79"/>
        <v>7-9 Years</v>
      </c>
      <c r="AA263" t="str">
        <f t="shared" si="80"/>
        <v>7-9 Years</v>
      </c>
      <c r="AB263" t="str">
        <f t="shared" si="81"/>
        <v>4-6 Years</v>
      </c>
      <c r="AC263">
        <v>38</v>
      </c>
      <c r="AD263">
        <v>2</v>
      </c>
      <c r="AE263">
        <v>2</v>
      </c>
      <c r="AF263">
        <v>4</v>
      </c>
      <c r="AG263">
        <v>2</v>
      </c>
      <c r="AH263">
        <v>4</v>
      </c>
      <c r="AI263" t="s">
        <v>41</v>
      </c>
      <c r="AJ263">
        <v>3</v>
      </c>
      <c r="AK263">
        <v>4</v>
      </c>
      <c r="AL263">
        <v>13</v>
      </c>
      <c r="AM263">
        <v>3</v>
      </c>
      <c r="AN263">
        <v>8</v>
      </c>
      <c r="AO263">
        <v>7</v>
      </c>
      <c r="AP263">
        <v>5</v>
      </c>
      <c r="AQ263" s="1">
        <v>5249</v>
      </c>
      <c r="AR263">
        <v>1</v>
      </c>
      <c r="AS263">
        <v>7</v>
      </c>
      <c r="AT263">
        <v>39</v>
      </c>
      <c r="AU263">
        <v>19682</v>
      </c>
      <c r="AV263">
        <v>80</v>
      </c>
      <c r="AW263">
        <v>1</v>
      </c>
    </row>
    <row r="264" spans="1:49" x14ac:dyDescent="0.55000000000000004">
      <c r="A264">
        <v>362</v>
      </c>
      <c r="B264" t="str">
        <f t="shared" si="82"/>
        <v>31-40 Years</v>
      </c>
      <c r="C264" t="s">
        <v>42</v>
      </c>
      <c r="D264" t="s">
        <v>35</v>
      </c>
      <c r="E264" t="s">
        <v>44</v>
      </c>
      <c r="F264" t="str">
        <f t="shared" si="68"/>
        <v>1-6 Miles</v>
      </c>
      <c r="G264" t="str">
        <f t="shared" si="69"/>
        <v>Below College</v>
      </c>
      <c r="H264" t="s">
        <v>59</v>
      </c>
      <c r="I264" t="str">
        <f t="shared" si="70"/>
        <v>Very High</v>
      </c>
      <c r="J264" t="s">
        <v>45</v>
      </c>
      <c r="K264" t="str">
        <f t="shared" si="71"/>
        <v>Medium</v>
      </c>
      <c r="L264">
        <v>2</v>
      </c>
      <c r="M264" t="s">
        <v>49</v>
      </c>
      <c r="N264" t="str">
        <f t="shared" si="72"/>
        <v>Low</v>
      </c>
      <c r="O264" t="s">
        <v>40</v>
      </c>
      <c r="P264" s="4" t="str">
        <f t="shared" si="73"/>
        <v>1K-4K</v>
      </c>
      <c r="Q264">
        <v>4</v>
      </c>
      <c r="R264" t="s">
        <v>42</v>
      </c>
      <c r="S264" s="1">
        <v>13</v>
      </c>
      <c r="T264" t="str">
        <f t="shared" si="74"/>
        <v>Excellent</v>
      </c>
      <c r="U264" t="str">
        <f t="shared" si="75"/>
        <v>Very High</v>
      </c>
      <c r="V264" t="str">
        <f t="shared" si="76"/>
        <v>9-16 Years</v>
      </c>
      <c r="W264">
        <v>5</v>
      </c>
      <c r="X264" t="str">
        <f t="shared" si="77"/>
        <v>Excellent</v>
      </c>
      <c r="Y264" t="str">
        <f t="shared" si="78"/>
        <v>0-8 Years</v>
      </c>
      <c r="Z264" t="str">
        <f t="shared" si="79"/>
        <v>0-3 Years</v>
      </c>
      <c r="AA264" t="str">
        <f t="shared" si="80"/>
        <v>0-3 Years</v>
      </c>
      <c r="AB264" t="str">
        <f t="shared" si="81"/>
        <v>4-6 Years</v>
      </c>
      <c r="AC264">
        <v>32</v>
      </c>
      <c r="AD264">
        <v>2</v>
      </c>
      <c r="AE264">
        <v>1</v>
      </c>
      <c r="AF264">
        <v>4</v>
      </c>
      <c r="AG264">
        <v>2</v>
      </c>
      <c r="AH264">
        <v>1</v>
      </c>
      <c r="AI264" t="s">
        <v>41</v>
      </c>
      <c r="AJ264">
        <v>3</v>
      </c>
      <c r="AK264">
        <v>4</v>
      </c>
      <c r="AL264">
        <v>9</v>
      </c>
      <c r="AM264">
        <v>3</v>
      </c>
      <c r="AN264">
        <v>6</v>
      </c>
      <c r="AO264">
        <v>2</v>
      </c>
      <c r="AP264">
        <v>4</v>
      </c>
      <c r="AQ264" s="1">
        <v>2176</v>
      </c>
      <c r="AR264">
        <v>1</v>
      </c>
      <c r="AS264">
        <v>0</v>
      </c>
      <c r="AT264">
        <v>84</v>
      </c>
      <c r="AU264">
        <v>19737</v>
      </c>
      <c r="AV264">
        <v>80</v>
      </c>
      <c r="AW264">
        <v>0</v>
      </c>
    </row>
    <row r="265" spans="1:49" x14ac:dyDescent="0.55000000000000004">
      <c r="A265">
        <v>363</v>
      </c>
      <c r="B265" t="str">
        <f t="shared" si="82"/>
        <v>41-50 Years</v>
      </c>
      <c r="C265" t="s">
        <v>42</v>
      </c>
      <c r="D265" t="s">
        <v>35</v>
      </c>
      <c r="E265" t="s">
        <v>36</v>
      </c>
      <c r="F265" t="str">
        <f t="shared" si="68"/>
        <v>1-6 Miles</v>
      </c>
      <c r="G265" t="str">
        <f t="shared" si="69"/>
        <v>Bachelor</v>
      </c>
      <c r="H265" t="s">
        <v>59</v>
      </c>
      <c r="I265" t="str">
        <f t="shared" si="70"/>
        <v>High</v>
      </c>
      <c r="J265" t="s">
        <v>38</v>
      </c>
      <c r="K265" t="str">
        <f t="shared" si="71"/>
        <v>Low</v>
      </c>
      <c r="L265">
        <v>4</v>
      </c>
      <c r="M265" t="s">
        <v>55</v>
      </c>
      <c r="N265" t="str">
        <f t="shared" si="72"/>
        <v>Medium</v>
      </c>
      <c r="O265" t="s">
        <v>47</v>
      </c>
      <c r="P265" s="4" t="str">
        <f t="shared" si="73"/>
        <v>17K-20K</v>
      </c>
      <c r="Q265">
        <v>3</v>
      </c>
      <c r="R265" t="s">
        <v>34</v>
      </c>
      <c r="S265" s="1">
        <v>12</v>
      </c>
      <c r="T265" t="str">
        <f t="shared" si="74"/>
        <v>Excellent</v>
      </c>
      <c r="U265" t="str">
        <f t="shared" si="75"/>
        <v>Medium</v>
      </c>
      <c r="V265" t="str">
        <f t="shared" si="76"/>
        <v>25-32 Years</v>
      </c>
      <c r="W265">
        <v>2</v>
      </c>
      <c r="X265" t="str">
        <f t="shared" si="77"/>
        <v>Good</v>
      </c>
      <c r="Y265" t="str">
        <f t="shared" si="78"/>
        <v>0-8 Years</v>
      </c>
      <c r="Z265" t="str">
        <f t="shared" si="79"/>
        <v>7-9 Years</v>
      </c>
      <c r="AA265" t="str">
        <f t="shared" si="80"/>
        <v>7-9 Years</v>
      </c>
      <c r="AB265" t="str">
        <f t="shared" si="81"/>
        <v>7-9 Years</v>
      </c>
      <c r="AC265">
        <v>46</v>
      </c>
      <c r="AD265">
        <v>2</v>
      </c>
      <c r="AE265">
        <v>3</v>
      </c>
      <c r="AF265">
        <v>3</v>
      </c>
      <c r="AG265">
        <v>1</v>
      </c>
      <c r="AH265">
        <v>2</v>
      </c>
      <c r="AI265" t="s">
        <v>41</v>
      </c>
      <c r="AJ265">
        <v>3</v>
      </c>
      <c r="AK265">
        <v>2</v>
      </c>
      <c r="AL265">
        <v>28</v>
      </c>
      <c r="AM265">
        <v>2</v>
      </c>
      <c r="AN265">
        <v>7</v>
      </c>
      <c r="AO265">
        <v>7</v>
      </c>
      <c r="AP265">
        <v>7</v>
      </c>
      <c r="AQ265" s="1">
        <v>16872</v>
      </c>
      <c r="AR265">
        <v>1</v>
      </c>
      <c r="AS265">
        <v>7</v>
      </c>
      <c r="AT265">
        <v>75</v>
      </c>
      <c r="AU265">
        <v>14977</v>
      </c>
      <c r="AV265">
        <v>80</v>
      </c>
      <c r="AW265">
        <v>1</v>
      </c>
    </row>
    <row r="266" spans="1:49" x14ac:dyDescent="0.55000000000000004">
      <c r="A266">
        <v>364</v>
      </c>
      <c r="B266" t="str">
        <f t="shared" si="82"/>
        <v>21-30 Years</v>
      </c>
      <c r="C266" t="s">
        <v>34</v>
      </c>
      <c r="D266" t="s">
        <v>35</v>
      </c>
      <c r="E266" t="s">
        <v>44</v>
      </c>
      <c r="F266" t="str">
        <f t="shared" si="68"/>
        <v>1-6 Miles</v>
      </c>
      <c r="G266" t="str">
        <f t="shared" si="69"/>
        <v>Master</v>
      </c>
      <c r="H266" t="s">
        <v>37</v>
      </c>
      <c r="I266" t="str">
        <f t="shared" si="70"/>
        <v>Low</v>
      </c>
      <c r="J266" t="s">
        <v>45</v>
      </c>
      <c r="K266" t="str">
        <f t="shared" si="71"/>
        <v>High</v>
      </c>
      <c r="L266">
        <v>1</v>
      </c>
      <c r="M266" t="s">
        <v>49</v>
      </c>
      <c r="N266" t="str">
        <f t="shared" si="72"/>
        <v>High</v>
      </c>
      <c r="O266" t="s">
        <v>40</v>
      </c>
      <c r="P266" s="4" t="str">
        <f t="shared" si="73"/>
        <v>1K-4K</v>
      </c>
      <c r="Q266">
        <v>2</v>
      </c>
      <c r="R266" t="s">
        <v>42</v>
      </c>
      <c r="S266" s="1">
        <v>11</v>
      </c>
      <c r="T266" t="str">
        <f t="shared" si="74"/>
        <v>Excellent</v>
      </c>
      <c r="U266" t="str">
        <f t="shared" si="75"/>
        <v>High</v>
      </c>
      <c r="V266" t="str">
        <f t="shared" si="76"/>
        <v>0-8 Years</v>
      </c>
      <c r="W266">
        <v>5</v>
      </c>
      <c r="X266" t="str">
        <f t="shared" si="77"/>
        <v>Bad</v>
      </c>
      <c r="Y266" t="str">
        <f t="shared" si="78"/>
        <v>0-8 Years</v>
      </c>
      <c r="Z266" t="str">
        <f t="shared" si="79"/>
        <v>0-3 Years</v>
      </c>
      <c r="AA266" t="str">
        <f t="shared" si="80"/>
        <v>0-3 Years</v>
      </c>
      <c r="AB266" t="str">
        <f t="shared" si="81"/>
        <v>0-3 Years</v>
      </c>
      <c r="AC266">
        <v>28</v>
      </c>
      <c r="AD266">
        <v>2</v>
      </c>
      <c r="AE266">
        <v>4</v>
      </c>
      <c r="AF266">
        <v>1</v>
      </c>
      <c r="AG266">
        <v>3</v>
      </c>
      <c r="AH266">
        <v>3</v>
      </c>
      <c r="AI266" t="s">
        <v>41</v>
      </c>
      <c r="AJ266">
        <v>3</v>
      </c>
      <c r="AK266">
        <v>3</v>
      </c>
      <c r="AL266">
        <v>5</v>
      </c>
      <c r="AM266">
        <v>1</v>
      </c>
      <c r="AN266">
        <v>0</v>
      </c>
      <c r="AO266">
        <v>0</v>
      </c>
      <c r="AP266">
        <v>0</v>
      </c>
      <c r="AQ266" s="1">
        <v>3485</v>
      </c>
      <c r="AR266">
        <v>1</v>
      </c>
      <c r="AS266">
        <v>0</v>
      </c>
      <c r="AT266">
        <v>79</v>
      </c>
      <c r="AU266">
        <v>14935</v>
      </c>
      <c r="AV266">
        <v>80</v>
      </c>
      <c r="AW266">
        <v>0</v>
      </c>
    </row>
    <row r="267" spans="1:49" x14ac:dyDescent="0.55000000000000004">
      <c r="A267">
        <v>366</v>
      </c>
      <c r="B267" t="str">
        <f t="shared" si="82"/>
        <v>21-30 Years</v>
      </c>
      <c r="C267" t="s">
        <v>42</v>
      </c>
      <c r="D267" t="s">
        <v>35</v>
      </c>
      <c r="E267" t="s">
        <v>36</v>
      </c>
      <c r="F267" t="str">
        <f t="shared" si="68"/>
        <v>1-6 Miles</v>
      </c>
      <c r="G267" t="str">
        <f t="shared" si="69"/>
        <v>Bachelor</v>
      </c>
      <c r="H267" t="s">
        <v>50</v>
      </c>
      <c r="I267" t="str">
        <f t="shared" si="70"/>
        <v>Low</v>
      </c>
      <c r="J267" t="s">
        <v>45</v>
      </c>
      <c r="K267" t="str">
        <f t="shared" si="71"/>
        <v>Medium</v>
      </c>
      <c r="L267">
        <v>2</v>
      </c>
      <c r="M267" t="s">
        <v>39</v>
      </c>
      <c r="N267" t="str">
        <f t="shared" si="72"/>
        <v>Medium</v>
      </c>
      <c r="O267" t="s">
        <v>47</v>
      </c>
      <c r="P267" s="4" t="str">
        <f t="shared" si="73"/>
        <v>5K-8K</v>
      </c>
      <c r="Q267">
        <v>2</v>
      </c>
      <c r="R267" t="s">
        <v>42</v>
      </c>
      <c r="S267" s="1">
        <v>19</v>
      </c>
      <c r="T267" t="str">
        <f t="shared" si="74"/>
        <v>Excellent</v>
      </c>
      <c r="U267" t="str">
        <f t="shared" si="75"/>
        <v>Medium</v>
      </c>
      <c r="V267" t="str">
        <f t="shared" si="76"/>
        <v>9-16 Years</v>
      </c>
      <c r="W267">
        <v>2</v>
      </c>
      <c r="X267" t="str">
        <f t="shared" si="77"/>
        <v>Excellent</v>
      </c>
      <c r="Y267" t="str">
        <f t="shared" si="78"/>
        <v>0-8 Years</v>
      </c>
      <c r="Z267" t="str">
        <f t="shared" si="79"/>
        <v>0-3 Years</v>
      </c>
      <c r="AA267" t="str">
        <f t="shared" si="80"/>
        <v>0-3 Years</v>
      </c>
      <c r="AB267" t="str">
        <f t="shared" si="81"/>
        <v>0-3 Years</v>
      </c>
      <c r="AC267">
        <v>29</v>
      </c>
      <c r="AD267">
        <v>2</v>
      </c>
      <c r="AE267">
        <v>3</v>
      </c>
      <c r="AF267">
        <v>1</v>
      </c>
      <c r="AG267">
        <v>2</v>
      </c>
      <c r="AH267">
        <v>2</v>
      </c>
      <c r="AI267" t="s">
        <v>41</v>
      </c>
      <c r="AJ267">
        <v>3</v>
      </c>
      <c r="AK267">
        <v>2</v>
      </c>
      <c r="AL267">
        <v>10</v>
      </c>
      <c r="AM267">
        <v>3</v>
      </c>
      <c r="AN267">
        <v>0</v>
      </c>
      <c r="AO267">
        <v>0</v>
      </c>
      <c r="AP267">
        <v>0</v>
      </c>
      <c r="AQ267" s="1">
        <v>6644</v>
      </c>
      <c r="AR267">
        <v>1</v>
      </c>
      <c r="AS267">
        <v>0</v>
      </c>
      <c r="AT267">
        <v>78</v>
      </c>
      <c r="AU267">
        <v>3687</v>
      </c>
      <c r="AV267">
        <v>80</v>
      </c>
      <c r="AW267">
        <v>2</v>
      </c>
    </row>
    <row r="268" spans="1:49" x14ac:dyDescent="0.55000000000000004">
      <c r="A268">
        <v>367</v>
      </c>
      <c r="B268" t="str">
        <f t="shared" si="82"/>
        <v>31-40 Years</v>
      </c>
      <c r="C268" t="s">
        <v>42</v>
      </c>
      <c r="D268" t="s">
        <v>35</v>
      </c>
      <c r="E268" t="s">
        <v>44</v>
      </c>
      <c r="F268" t="str">
        <f t="shared" si="68"/>
        <v>19-24 Miles</v>
      </c>
      <c r="G268" t="str">
        <f t="shared" si="69"/>
        <v>Bachelor</v>
      </c>
      <c r="H268" t="s">
        <v>50</v>
      </c>
      <c r="I268" t="str">
        <f t="shared" si="70"/>
        <v>Medium</v>
      </c>
      <c r="J268" t="s">
        <v>45</v>
      </c>
      <c r="K268" t="str">
        <f t="shared" si="71"/>
        <v>Medium</v>
      </c>
      <c r="L268">
        <v>2</v>
      </c>
      <c r="M268" t="s">
        <v>53</v>
      </c>
      <c r="N268" t="str">
        <f t="shared" si="72"/>
        <v>Very High</v>
      </c>
      <c r="O268" t="s">
        <v>47</v>
      </c>
      <c r="P268" s="4" t="str">
        <f t="shared" si="73"/>
        <v>5K-8K</v>
      </c>
      <c r="Q268">
        <v>1</v>
      </c>
      <c r="R268" t="s">
        <v>42</v>
      </c>
      <c r="S268" s="1">
        <v>21</v>
      </c>
      <c r="T268" t="str">
        <f t="shared" si="74"/>
        <v>Outstanding</v>
      </c>
      <c r="U268" t="str">
        <f t="shared" si="75"/>
        <v>Medium</v>
      </c>
      <c r="V268" t="str">
        <f t="shared" si="76"/>
        <v>9-16 Years</v>
      </c>
      <c r="W268">
        <v>2</v>
      </c>
      <c r="X268" t="str">
        <f t="shared" si="77"/>
        <v>Excellent</v>
      </c>
      <c r="Y268" t="str">
        <f t="shared" si="78"/>
        <v>9-16 Years</v>
      </c>
      <c r="Z268" t="str">
        <f t="shared" si="79"/>
        <v>0-3 Years</v>
      </c>
      <c r="AA268" t="str">
        <f t="shared" si="80"/>
        <v>7-9 Years</v>
      </c>
      <c r="AB268" t="str">
        <f t="shared" si="81"/>
        <v>7-9 Years</v>
      </c>
      <c r="AC268">
        <v>31</v>
      </c>
      <c r="AD268">
        <v>23</v>
      </c>
      <c r="AE268">
        <v>3</v>
      </c>
      <c r="AF268">
        <v>2</v>
      </c>
      <c r="AG268">
        <v>2</v>
      </c>
      <c r="AH268">
        <v>4</v>
      </c>
      <c r="AI268" t="s">
        <v>41</v>
      </c>
      <c r="AJ268">
        <v>4</v>
      </c>
      <c r="AK268">
        <v>2</v>
      </c>
      <c r="AL268">
        <v>10</v>
      </c>
      <c r="AM268">
        <v>3</v>
      </c>
      <c r="AN268">
        <v>9</v>
      </c>
      <c r="AO268">
        <v>0</v>
      </c>
      <c r="AP268">
        <v>8</v>
      </c>
      <c r="AQ268" s="1">
        <v>5582</v>
      </c>
      <c r="AR268">
        <v>1</v>
      </c>
      <c r="AS268">
        <v>7</v>
      </c>
      <c r="AT268">
        <v>64</v>
      </c>
      <c r="AU268">
        <v>14408</v>
      </c>
      <c r="AV268">
        <v>80</v>
      </c>
      <c r="AW268">
        <v>1</v>
      </c>
    </row>
    <row r="269" spans="1:49" x14ac:dyDescent="0.55000000000000004">
      <c r="A269">
        <v>369</v>
      </c>
      <c r="B269" t="str">
        <f t="shared" si="82"/>
        <v>21-30 Years</v>
      </c>
      <c r="C269" t="s">
        <v>42</v>
      </c>
      <c r="D269" t="s">
        <v>54</v>
      </c>
      <c r="E269" t="s">
        <v>44</v>
      </c>
      <c r="F269" t="str">
        <f t="shared" si="68"/>
        <v>1-6 Miles</v>
      </c>
      <c r="G269" t="str">
        <f t="shared" si="69"/>
        <v>College</v>
      </c>
      <c r="H269" t="s">
        <v>37</v>
      </c>
      <c r="I269" t="str">
        <f t="shared" si="70"/>
        <v>Medium</v>
      </c>
      <c r="J269" t="s">
        <v>45</v>
      </c>
      <c r="K269" t="str">
        <f t="shared" si="71"/>
        <v>Very High</v>
      </c>
      <c r="L269">
        <v>2</v>
      </c>
      <c r="M269" t="s">
        <v>53</v>
      </c>
      <c r="N269" t="str">
        <f t="shared" si="72"/>
        <v>Low</v>
      </c>
      <c r="O269" t="s">
        <v>51</v>
      </c>
      <c r="P269" s="4" t="str">
        <f t="shared" si="73"/>
        <v>1K-4K</v>
      </c>
      <c r="Q269">
        <v>1</v>
      </c>
      <c r="R269" t="s">
        <v>42</v>
      </c>
      <c r="S269" s="1">
        <v>12</v>
      </c>
      <c r="T269" t="str">
        <f t="shared" si="74"/>
        <v>Excellent</v>
      </c>
      <c r="U269" t="str">
        <f t="shared" si="75"/>
        <v>Very High</v>
      </c>
      <c r="V269" t="str">
        <f t="shared" si="76"/>
        <v>0-8 Years</v>
      </c>
      <c r="W269">
        <v>2</v>
      </c>
      <c r="X269" t="str">
        <f t="shared" si="77"/>
        <v>Excellent</v>
      </c>
      <c r="Y269" t="str">
        <f t="shared" si="78"/>
        <v>0-8 Years</v>
      </c>
      <c r="Z269" t="str">
        <f t="shared" si="79"/>
        <v>0-3 Years</v>
      </c>
      <c r="AA269" t="str">
        <f t="shared" si="80"/>
        <v>0-3 Years</v>
      </c>
      <c r="AB269" t="str">
        <f t="shared" si="81"/>
        <v>4-6 Years</v>
      </c>
      <c r="AC269">
        <v>25</v>
      </c>
      <c r="AD269">
        <v>5</v>
      </c>
      <c r="AE269">
        <v>2</v>
      </c>
      <c r="AF269">
        <v>2</v>
      </c>
      <c r="AG269">
        <v>4</v>
      </c>
      <c r="AH269">
        <v>1</v>
      </c>
      <c r="AI269" t="s">
        <v>41</v>
      </c>
      <c r="AJ269">
        <v>3</v>
      </c>
      <c r="AK269">
        <v>4</v>
      </c>
      <c r="AL269">
        <v>6</v>
      </c>
      <c r="AM269">
        <v>3</v>
      </c>
      <c r="AN269">
        <v>6</v>
      </c>
      <c r="AO269">
        <v>3</v>
      </c>
      <c r="AP269">
        <v>5</v>
      </c>
      <c r="AQ269" s="1">
        <v>4000</v>
      </c>
      <c r="AR269">
        <v>1</v>
      </c>
      <c r="AS269">
        <v>1</v>
      </c>
      <c r="AT269">
        <v>85</v>
      </c>
      <c r="AU269">
        <v>18384</v>
      </c>
      <c r="AV269">
        <v>80</v>
      </c>
      <c r="AW269">
        <v>2</v>
      </c>
    </row>
    <row r="270" spans="1:49" x14ac:dyDescent="0.55000000000000004">
      <c r="A270">
        <v>372</v>
      </c>
      <c r="B270" t="str">
        <f t="shared" si="82"/>
        <v>41-50 Years</v>
      </c>
      <c r="C270" t="s">
        <v>42</v>
      </c>
      <c r="D270" t="s">
        <v>35</v>
      </c>
      <c r="E270" t="s">
        <v>44</v>
      </c>
      <c r="F270" t="str">
        <f t="shared" si="68"/>
        <v>19-24 Miles</v>
      </c>
      <c r="G270" t="str">
        <f t="shared" si="69"/>
        <v>College</v>
      </c>
      <c r="H270" t="s">
        <v>50</v>
      </c>
      <c r="I270" t="str">
        <f t="shared" si="70"/>
        <v>High</v>
      </c>
      <c r="J270" t="s">
        <v>45</v>
      </c>
      <c r="K270" t="str">
        <f t="shared" si="71"/>
        <v>High</v>
      </c>
      <c r="L270">
        <v>4</v>
      </c>
      <c r="M270" t="s">
        <v>53</v>
      </c>
      <c r="N270" t="str">
        <f t="shared" si="72"/>
        <v>Very High</v>
      </c>
      <c r="O270" t="s">
        <v>47</v>
      </c>
      <c r="P270" s="4" t="str">
        <f t="shared" si="73"/>
        <v>13K-16K</v>
      </c>
      <c r="Q270">
        <v>1</v>
      </c>
      <c r="R270" t="s">
        <v>34</v>
      </c>
      <c r="S270" s="1">
        <v>14</v>
      </c>
      <c r="T270" t="str">
        <f t="shared" si="74"/>
        <v>Excellent</v>
      </c>
      <c r="U270" t="str">
        <f t="shared" si="75"/>
        <v>Medium</v>
      </c>
      <c r="V270" t="str">
        <f t="shared" si="76"/>
        <v>17-24 Years</v>
      </c>
      <c r="W270">
        <v>2</v>
      </c>
      <c r="X270" t="str">
        <f t="shared" si="77"/>
        <v>Excellent</v>
      </c>
      <c r="Y270" t="str">
        <f t="shared" si="78"/>
        <v>17-24 Years</v>
      </c>
      <c r="Z270" t="str">
        <f t="shared" si="79"/>
        <v>7-9 Years</v>
      </c>
      <c r="AA270" t="str">
        <f t="shared" si="80"/>
        <v>4-6 Years</v>
      </c>
      <c r="AB270" t="str">
        <f t="shared" si="81"/>
        <v>10-12 Years</v>
      </c>
      <c r="AC270">
        <v>45</v>
      </c>
      <c r="AD270">
        <v>20</v>
      </c>
      <c r="AE270">
        <v>2</v>
      </c>
      <c r="AF270">
        <v>3</v>
      </c>
      <c r="AG270">
        <v>3</v>
      </c>
      <c r="AH270">
        <v>4</v>
      </c>
      <c r="AI270" t="s">
        <v>41</v>
      </c>
      <c r="AJ270">
        <v>3</v>
      </c>
      <c r="AK270">
        <v>2</v>
      </c>
      <c r="AL270">
        <v>21</v>
      </c>
      <c r="AM270">
        <v>3</v>
      </c>
      <c r="AN270">
        <v>20</v>
      </c>
      <c r="AO270">
        <v>7</v>
      </c>
      <c r="AP270">
        <v>10</v>
      </c>
      <c r="AQ270" s="1">
        <v>13496</v>
      </c>
      <c r="AR270">
        <v>1</v>
      </c>
      <c r="AS270">
        <v>4</v>
      </c>
      <c r="AT270">
        <v>79</v>
      </c>
      <c r="AU270">
        <v>7501</v>
      </c>
      <c r="AV270">
        <v>80</v>
      </c>
      <c r="AW270">
        <v>0</v>
      </c>
    </row>
    <row r="271" spans="1:49" x14ac:dyDescent="0.55000000000000004">
      <c r="A271">
        <v>373</v>
      </c>
      <c r="B271" t="str">
        <f t="shared" si="82"/>
        <v>31-40 Years</v>
      </c>
      <c r="C271" t="s">
        <v>42</v>
      </c>
      <c r="D271" t="s">
        <v>35</v>
      </c>
      <c r="E271" t="s">
        <v>44</v>
      </c>
      <c r="F271" t="str">
        <f t="shared" si="68"/>
        <v>1-6 Miles</v>
      </c>
      <c r="G271" t="str">
        <f t="shared" si="69"/>
        <v>Bachelor</v>
      </c>
      <c r="H271" t="s">
        <v>37</v>
      </c>
      <c r="I271" t="str">
        <f t="shared" si="70"/>
        <v>Very High</v>
      </c>
      <c r="J271" t="s">
        <v>45</v>
      </c>
      <c r="K271" t="str">
        <f t="shared" si="71"/>
        <v>High</v>
      </c>
      <c r="L271">
        <v>1</v>
      </c>
      <c r="M271" t="s">
        <v>49</v>
      </c>
      <c r="N271" t="str">
        <f t="shared" si="72"/>
        <v>Very High</v>
      </c>
      <c r="O271" t="s">
        <v>47</v>
      </c>
      <c r="P271" s="4" t="str">
        <f t="shared" si="73"/>
        <v>1K-4K</v>
      </c>
      <c r="Q271">
        <v>1</v>
      </c>
      <c r="R271" t="s">
        <v>42</v>
      </c>
      <c r="S271" s="1">
        <v>11</v>
      </c>
      <c r="T271" t="str">
        <f t="shared" si="74"/>
        <v>Excellent</v>
      </c>
      <c r="U271" t="str">
        <f t="shared" si="75"/>
        <v>High</v>
      </c>
      <c r="V271" t="str">
        <f t="shared" si="76"/>
        <v>9-16 Years</v>
      </c>
      <c r="W271">
        <v>4</v>
      </c>
      <c r="X271" t="str">
        <f t="shared" si="77"/>
        <v>Excellent</v>
      </c>
      <c r="Y271" t="str">
        <f t="shared" si="78"/>
        <v>9-16 Years</v>
      </c>
      <c r="Z271" t="str">
        <f t="shared" si="79"/>
        <v>13-15 Years</v>
      </c>
      <c r="AA271" t="str">
        <f t="shared" si="80"/>
        <v>10-12 Years</v>
      </c>
      <c r="AB271" t="str">
        <f t="shared" si="81"/>
        <v>10-12 Years</v>
      </c>
      <c r="AC271">
        <v>36</v>
      </c>
      <c r="AD271">
        <v>6</v>
      </c>
      <c r="AE271">
        <v>3</v>
      </c>
      <c r="AF271">
        <v>4</v>
      </c>
      <c r="AG271">
        <v>3</v>
      </c>
      <c r="AH271">
        <v>4</v>
      </c>
      <c r="AI271" t="s">
        <v>41</v>
      </c>
      <c r="AJ271">
        <v>3</v>
      </c>
      <c r="AK271">
        <v>3</v>
      </c>
      <c r="AL271">
        <v>16</v>
      </c>
      <c r="AM271">
        <v>3</v>
      </c>
      <c r="AN271">
        <v>15</v>
      </c>
      <c r="AO271">
        <v>13</v>
      </c>
      <c r="AP271">
        <v>11</v>
      </c>
      <c r="AQ271" s="1">
        <v>3210</v>
      </c>
      <c r="AR271">
        <v>1</v>
      </c>
      <c r="AS271">
        <v>10</v>
      </c>
      <c r="AT271">
        <v>47</v>
      </c>
      <c r="AU271">
        <v>20251</v>
      </c>
      <c r="AV271">
        <v>80</v>
      </c>
      <c r="AW271">
        <v>1</v>
      </c>
    </row>
    <row r="272" spans="1:49" x14ac:dyDescent="0.55000000000000004">
      <c r="A272">
        <v>374</v>
      </c>
      <c r="B272" t="str">
        <f>IF(AC272&gt;50,"51-60 Years",IF(AC272&gt;40,"41-50 Years",IF(AC272&gt;30,"31-40 Years",IF(AC272&gt;20,"21-30 Years","18-20 Years"))))</f>
        <v>51-60 Years</v>
      </c>
      <c r="C272" t="s">
        <v>42</v>
      </c>
      <c r="D272" t="s">
        <v>35</v>
      </c>
      <c r="E272" t="s">
        <v>44</v>
      </c>
      <c r="F272" t="str">
        <f t="shared" si="68"/>
        <v>1-6 Miles</v>
      </c>
      <c r="G272" t="str">
        <f t="shared" si="69"/>
        <v>Bachelor</v>
      </c>
      <c r="H272" t="s">
        <v>50</v>
      </c>
      <c r="I272" t="str">
        <f t="shared" si="70"/>
        <v>Very High</v>
      </c>
      <c r="J272" t="s">
        <v>45</v>
      </c>
      <c r="K272" t="str">
        <f t="shared" si="71"/>
        <v>High</v>
      </c>
      <c r="L272">
        <v>5</v>
      </c>
      <c r="M272" t="s">
        <v>55</v>
      </c>
      <c r="N272" t="str">
        <f t="shared" si="72"/>
        <v>Low</v>
      </c>
      <c r="O272" t="s">
        <v>40</v>
      </c>
      <c r="P272" s="4" t="str">
        <f t="shared" si="73"/>
        <v>17K-20K</v>
      </c>
      <c r="Q272">
        <v>1</v>
      </c>
      <c r="R272" t="s">
        <v>34</v>
      </c>
      <c r="S272" s="1">
        <v>14</v>
      </c>
      <c r="T272" t="str">
        <f t="shared" si="74"/>
        <v>Excellent</v>
      </c>
      <c r="U272" t="str">
        <f t="shared" si="75"/>
        <v>High</v>
      </c>
      <c r="V272" t="str">
        <f t="shared" si="76"/>
        <v>33-40 Years</v>
      </c>
      <c r="W272">
        <v>2</v>
      </c>
      <c r="X272" t="str">
        <f t="shared" si="77"/>
        <v>Excellent</v>
      </c>
      <c r="Y272" t="str">
        <f t="shared" si="78"/>
        <v>33-40 Years</v>
      </c>
      <c r="Z272" t="str">
        <f t="shared" si="79"/>
        <v>10-12 Years</v>
      </c>
      <c r="AA272" t="str">
        <f t="shared" si="80"/>
        <v>4-6 Years</v>
      </c>
      <c r="AB272" t="str">
        <f t="shared" si="81"/>
        <v>13-15 Years</v>
      </c>
      <c r="AC272">
        <v>55</v>
      </c>
      <c r="AD272">
        <v>1</v>
      </c>
      <c r="AE272">
        <v>3</v>
      </c>
      <c r="AF272">
        <v>4</v>
      </c>
      <c r="AG272">
        <v>3</v>
      </c>
      <c r="AH272">
        <v>1</v>
      </c>
      <c r="AI272" t="s">
        <v>41</v>
      </c>
      <c r="AJ272">
        <v>3</v>
      </c>
      <c r="AK272">
        <v>3</v>
      </c>
      <c r="AL272">
        <v>37</v>
      </c>
      <c r="AM272">
        <v>3</v>
      </c>
      <c r="AN272">
        <v>36</v>
      </c>
      <c r="AO272">
        <v>10</v>
      </c>
      <c r="AP272">
        <v>13</v>
      </c>
      <c r="AQ272" s="1">
        <v>19045</v>
      </c>
      <c r="AR272">
        <v>1</v>
      </c>
      <c r="AS272">
        <v>4</v>
      </c>
      <c r="AT272">
        <v>81</v>
      </c>
      <c r="AU272">
        <v>18938</v>
      </c>
      <c r="AV272">
        <v>80</v>
      </c>
      <c r="AW272">
        <v>0</v>
      </c>
    </row>
    <row r="273" spans="1:49" x14ac:dyDescent="0.55000000000000004">
      <c r="A273">
        <v>376</v>
      </c>
      <c r="B273" t="str">
        <f t="shared" ref="B273:B281" si="83">IF(AC273&gt;50,"51+ Years",IF(AC273&gt;40,"41-50 Years",IF(AC273&gt;30,"31-40 Years",IF(AC273&gt;20,"21-30 Years","18-20 Years"))))</f>
        <v>41-50 Years</v>
      </c>
      <c r="C273" t="s">
        <v>34</v>
      </c>
      <c r="D273" t="s">
        <v>54</v>
      </c>
      <c r="E273" t="s">
        <v>44</v>
      </c>
      <c r="F273" t="str">
        <f t="shared" si="68"/>
        <v>25-30 Miles</v>
      </c>
      <c r="G273" t="str">
        <f t="shared" si="69"/>
        <v>Master</v>
      </c>
      <c r="H273" t="s">
        <v>37</v>
      </c>
      <c r="I273" t="str">
        <f t="shared" si="70"/>
        <v>Low</v>
      </c>
      <c r="J273" t="s">
        <v>45</v>
      </c>
      <c r="K273" t="str">
        <f t="shared" si="71"/>
        <v>High</v>
      </c>
      <c r="L273">
        <v>3</v>
      </c>
      <c r="M273" t="s">
        <v>55</v>
      </c>
      <c r="N273" t="str">
        <f t="shared" si="72"/>
        <v>Medium</v>
      </c>
      <c r="O273" t="s">
        <v>47</v>
      </c>
      <c r="P273" s="4" t="str">
        <f t="shared" si="73"/>
        <v>9K-12K</v>
      </c>
      <c r="Q273">
        <v>1</v>
      </c>
      <c r="R273" t="s">
        <v>34</v>
      </c>
      <c r="S273" s="1">
        <v>12</v>
      </c>
      <c r="T273" t="str">
        <f t="shared" si="74"/>
        <v>Excellent</v>
      </c>
      <c r="U273" t="str">
        <f t="shared" si="75"/>
        <v>Very High</v>
      </c>
      <c r="V273" t="str">
        <f t="shared" si="76"/>
        <v>9-16 Years</v>
      </c>
      <c r="W273">
        <v>2</v>
      </c>
      <c r="X273" t="str">
        <f t="shared" si="77"/>
        <v>Good</v>
      </c>
      <c r="Y273" t="str">
        <f t="shared" si="78"/>
        <v>9-16 Years</v>
      </c>
      <c r="Z273" t="str">
        <f t="shared" si="79"/>
        <v>7-9 Years</v>
      </c>
      <c r="AA273" t="str">
        <f t="shared" si="80"/>
        <v>7-9 Years</v>
      </c>
      <c r="AB273" t="str">
        <f t="shared" si="81"/>
        <v>7-9 Years</v>
      </c>
      <c r="AC273">
        <v>47</v>
      </c>
      <c r="AD273">
        <v>29</v>
      </c>
      <c r="AE273">
        <v>4</v>
      </c>
      <c r="AF273">
        <v>1</v>
      </c>
      <c r="AG273">
        <v>3</v>
      </c>
      <c r="AH273">
        <v>2</v>
      </c>
      <c r="AI273" t="s">
        <v>41</v>
      </c>
      <c r="AJ273">
        <v>3</v>
      </c>
      <c r="AK273">
        <v>4</v>
      </c>
      <c r="AL273">
        <v>10</v>
      </c>
      <c r="AM273">
        <v>2</v>
      </c>
      <c r="AN273">
        <v>10</v>
      </c>
      <c r="AO273">
        <v>7</v>
      </c>
      <c r="AP273">
        <v>9</v>
      </c>
      <c r="AQ273" s="1">
        <v>11849</v>
      </c>
      <c r="AR273">
        <v>1</v>
      </c>
      <c r="AS273">
        <v>9</v>
      </c>
      <c r="AT273">
        <v>88</v>
      </c>
      <c r="AU273">
        <v>10268</v>
      </c>
      <c r="AV273">
        <v>80</v>
      </c>
      <c r="AW273">
        <v>1</v>
      </c>
    </row>
    <row r="274" spans="1:49" x14ac:dyDescent="0.55000000000000004">
      <c r="A274">
        <v>377</v>
      </c>
      <c r="B274" t="str">
        <f t="shared" si="83"/>
        <v>21-30 Years</v>
      </c>
      <c r="C274" t="s">
        <v>42</v>
      </c>
      <c r="D274" t="s">
        <v>35</v>
      </c>
      <c r="E274" t="s">
        <v>44</v>
      </c>
      <c r="F274" t="str">
        <f t="shared" si="68"/>
        <v>7-12 Miles</v>
      </c>
      <c r="G274" t="str">
        <f t="shared" si="69"/>
        <v>Bachelor</v>
      </c>
      <c r="H274" t="s">
        <v>50</v>
      </c>
      <c r="I274" t="str">
        <f t="shared" si="70"/>
        <v>Very High</v>
      </c>
      <c r="J274" t="s">
        <v>45</v>
      </c>
      <c r="K274" t="str">
        <f t="shared" si="71"/>
        <v>High</v>
      </c>
      <c r="L274">
        <v>1</v>
      </c>
      <c r="M274" t="s">
        <v>46</v>
      </c>
      <c r="N274" t="str">
        <f t="shared" si="72"/>
        <v>Very High</v>
      </c>
      <c r="O274" t="s">
        <v>47</v>
      </c>
      <c r="P274" s="4" t="str">
        <f t="shared" si="73"/>
        <v>1K-4K</v>
      </c>
      <c r="Q274">
        <v>1</v>
      </c>
      <c r="R274" t="s">
        <v>42</v>
      </c>
      <c r="S274" s="1">
        <v>23</v>
      </c>
      <c r="T274" t="str">
        <f t="shared" si="74"/>
        <v>Outstanding</v>
      </c>
      <c r="U274" t="str">
        <f t="shared" si="75"/>
        <v>Very High</v>
      </c>
      <c r="V274" t="str">
        <f t="shared" si="76"/>
        <v>0-8 Years</v>
      </c>
      <c r="W274">
        <v>3</v>
      </c>
      <c r="X274" t="str">
        <f t="shared" si="77"/>
        <v>Good</v>
      </c>
      <c r="Y274" t="str">
        <f t="shared" si="78"/>
        <v>0-8 Years</v>
      </c>
      <c r="Z274" t="str">
        <f t="shared" si="79"/>
        <v>0-3 Years</v>
      </c>
      <c r="AA274" t="str">
        <f t="shared" si="80"/>
        <v>0-3 Years</v>
      </c>
      <c r="AB274" t="str">
        <f t="shared" si="81"/>
        <v>4-6 Years</v>
      </c>
      <c r="AC274">
        <v>28</v>
      </c>
      <c r="AD274">
        <v>9</v>
      </c>
      <c r="AE274">
        <v>3</v>
      </c>
      <c r="AF274">
        <v>4</v>
      </c>
      <c r="AG274">
        <v>3</v>
      </c>
      <c r="AH274">
        <v>4</v>
      </c>
      <c r="AI274" t="s">
        <v>41</v>
      </c>
      <c r="AJ274">
        <v>4</v>
      </c>
      <c r="AK274">
        <v>4</v>
      </c>
      <c r="AL274">
        <v>5</v>
      </c>
      <c r="AM274">
        <v>2</v>
      </c>
      <c r="AN274">
        <v>5</v>
      </c>
      <c r="AO274">
        <v>2</v>
      </c>
      <c r="AP274">
        <v>4</v>
      </c>
      <c r="AQ274" s="1">
        <v>2070</v>
      </c>
      <c r="AR274">
        <v>1</v>
      </c>
      <c r="AS274">
        <v>0</v>
      </c>
      <c r="AT274">
        <v>94</v>
      </c>
      <c r="AU274">
        <v>2613</v>
      </c>
      <c r="AV274">
        <v>80</v>
      </c>
      <c r="AW274">
        <v>1</v>
      </c>
    </row>
    <row r="275" spans="1:49" x14ac:dyDescent="0.55000000000000004">
      <c r="A275">
        <v>378</v>
      </c>
      <c r="B275" t="str">
        <f t="shared" si="83"/>
        <v>31-40 Years</v>
      </c>
      <c r="C275" t="s">
        <v>42</v>
      </c>
      <c r="D275" t="s">
        <v>35</v>
      </c>
      <c r="E275" t="s">
        <v>36</v>
      </c>
      <c r="F275" t="str">
        <f t="shared" si="68"/>
        <v>1-6 Miles</v>
      </c>
      <c r="G275" t="str">
        <f t="shared" si="69"/>
        <v>Master</v>
      </c>
      <c r="H275" t="s">
        <v>50</v>
      </c>
      <c r="I275" t="str">
        <f t="shared" si="70"/>
        <v>High</v>
      </c>
      <c r="J275" t="s">
        <v>45</v>
      </c>
      <c r="K275" t="str">
        <f t="shared" si="71"/>
        <v>High</v>
      </c>
      <c r="L275">
        <v>2</v>
      </c>
      <c r="M275" t="s">
        <v>39</v>
      </c>
      <c r="N275" t="str">
        <f t="shared" si="72"/>
        <v>Very High</v>
      </c>
      <c r="O275" t="s">
        <v>47</v>
      </c>
      <c r="P275" s="4" t="str">
        <f t="shared" si="73"/>
        <v>5K-8K</v>
      </c>
      <c r="Q275">
        <v>4</v>
      </c>
      <c r="R275" t="s">
        <v>42</v>
      </c>
      <c r="S275" s="1">
        <v>14</v>
      </c>
      <c r="T275" t="str">
        <f t="shared" si="74"/>
        <v>Excellent</v>
      </c>
      <c r="U275" t="str">
        <f t="shared" si="75"/>
        <v>Medium</v>
      </c>
      <c r="V275" t="str">
        <f t="shared" si="76"/>
        <v>0-8 Years</v>
      </c>
      <c r="W275">
        <v>5</v>
      </c>
      <c r="X275" t="str">
        <f t="shared" si="77"/>
        <v>Outstanding</v>
      </c>
      <c r="Y275" t="str">
        <f t="shared" si="78"/>
        <v>0-8 Years</v>
      </c>
      <c r="Z275" t="str">
        <f t="shared" si="79"/>
        <v>4-6 Years</v>
      </c>
      <c r="AA275" t="str">
        <f t="shared" si="80"/>
        <v>0-3 Years</v>
      </c>
      <c r="AB275" t="str">
        <f t="shared" si="81"/>
        <v>0-3 Years</v>
      </c>
      <c r="AC275">
        <v>37</v>
      </c>
      <c r="AD275">
        <v>6</v>
      </c>
      <c r="AE275">
        <v>4</v>
      </c>
      <c r="AF275">
        <v>3</v>
      </c>
      <c r="AG275">
        <v>3</v>
      </c>
      <c r="AH275">
        <v>4</v>
      </c>
      <c r="AI275" t="s">
        <v>41</v>
      </c>
      <c r="AJ275">
        <v>3</v>
      </c>
      <c r="AK275">
        <v>2</v>
      </c>
      <c r="AL275">
        <v>7</v>
      </c>
      <c r="AM275">
        <v>4</v>
      </c>
      <c r="AN275">
        <v>5</v>
      </c>
      <c r="AO275">
        <v>4</v>
      </c>
      <c r="AP275">
        <v>1</v>
      </c>
      <c r="AQ275" s="1">
        <v>6502</v>
      </c>
      <c r="AR275">
        <v>1</v>
      </c>
      <c r="AS275">
        <v>0</v>
      </c>
      <c r="AT275">
        <v>98</v>
      </c>
      <c r="AU275">
        <v>22825</v>
      </c>
      <c r="AV275">
        <v>80</v>
      </c>
      <c r="AW275">
        <v>1</v>
      </c>
    </row>
    <row r="276" spans="1:49" x14ac:dyDescent="0.55000000000000004">
      <c r="A276">
        <v>379</v>
      </c>
      <c r="B276" t="str">
        <f t="shared" si="83"/>
        <v>21-30 Years</v>
      </c>
      <c r="C276" t="s">
        <v>42</v>
      </c>
      <c r="D276" t="s">
        <v>35</v>
      </c>
      <c r="E276" t="s">
        <v>44</v>
      </c>
      <c r="F276" t="str">
        <f t="shared" si="68"/>
        <v>1-6 Miles</v>
      </c>
      <c r="G276" t="str">
        <f t="shared" si="69"/>
        <v>College</v>
      </c>
      <c r="H276" t="s">
        <v>50</v>
      </c>
      <c r="I276" t="str">
        <f t="shared" si="70"/>
        <v>Very High</v>
      </c>
      <c r="J276" t="s">
        <v>45</v>
      </c>
      <c r="K276" t="str">
        <f t="shared" si="71"/>
        <v>Medium</v>
      </c>
      <c r="L276">
        <v>1</v>
      </c>
      <c r="M276" t="s">
        <v>46</v>
      </c>
      <c r="N276" t="str">
        <f t="shared" si="72"/>
        <v>High</v>
      </c>
      <c r="O276" t="s">
        <v>40</v>
      </c>
      <c r="P276" s="4" t="str">
        <f t="shared" si="73"/>
        <v>1K-4K</v>
      </c>
      <c r="Q276">
        <v>1</v>
      </c>
      <c r="R276" t="s">
        <v>42</v>
      </c>
      <c r="S276" s="1">
        <v>17</v>
      </c>
      <c r="T276" t="str">
        <f t="shared" si="74"/>
        <v>Excellent</v>
      </c>
      <c r="U276" t="str">
        <f t="shared" si="75"/>
        <v>Low</v>
      </c>
      <c r="V276" t="str">
        <f t="shared" si="76"/>
        <v>0-8 Years</v>
      </c>
      <c r="W276">
        <v>4</v>
      </c>
      <c r="X276" t="str">
        <f t="shared" si="77"/>
        <v>Outstanding</v>
      </c>
      <c r="Y276" t="str">
        <f t="shared" si="78"/>
        <v>0-8 Years</v>
      </c>
      <c r="Z276" t="str">
        <f t="shared" si="79"/>
        <v>0-3 Years</v>
      </c>
      <c r="AA276" t="str">
        <f t="shared" si="80"/>
        <v>0-3 Years</v>
      </c>
      <c r="AB276" t="str">
        <f t="shared" si="81"/>
        <v>0-3 Years</v>
      </c>
      <c r="AC276">
        <v>21</v>
      </c>
      <c r="AD276">
        <v>3</v>
      </c>
      <c r="AE276">
        <v>2</v>
      </c>
      <c r="AF276">
        <v>4</v>
      </c>
      <c r="AG276">
        <v>2</v>
      </c>
      <c r="AH276">
        <v>3</v>
      </c>
      <c r="AI276" t="s">
        <v>41</v>
      </c>
      <c r="AJ276">
        <v>3</v>
      </c>
      <c r="AK276">
        <v>1</v>
      </c>
      <c r="AL276">
        <v>3</v>
      </c>
      <c r="AM276">
        <v>4</v>
      </c>
      <c r="AN276">
        <v>3</v>
      </c>
      <c r="AO276">
        <v>2</v>
      </c>
      <c r="AP276">
        <v>0</v>
      </c>
      <c r="AQ276" s="1">
        <v>3230</v>
      </c>
      <c r="AR276">
        <v>1</v>
      </c>
      <c r="AS276">
        <v>1</v>
      </c>
      <c r="AT276">
        <v>100</v>
      </c>
      <c r="AU276">
        <v>10531</v>
      </c>
      <c r="AV276">
        <v>80</v>
      </c>
      <c r="AW276">
        <v>0</v>
      </c>
    </row>
    <row r="277" spans="1:49" x14ac:dyDescent="0.55000000000000004">
      <c r="A277">
        <v>380</v>
      </c>
      <c r="B277" t="str">
        <f t="shared" si="83"/>
        <v>31-40 Years</v>
      </c>
      <c r="C277" t="s">
        <v>42</v>
      </c>
      <c r="D277" t="s">
        <v>54</v>
      </c>
      <c r="E277" t="s">
        <v>44</v>
      </c>
      <c r="F277" t="str">
        <f t="shared" si="68"/>
        <v>1-6 Miles</v>
      </c>
      <c r="G277" t="str">
        <f t="shared" si="69"/>
        <v>Master</v>
      </c>
      <c r="H277" t="s">
        <v>50</v>
      </c>
      <c r="I277" t="str">
        <f t="shared" si="70"/>
        <v>Low</v>
      </c>
      <c r="J277" t="s">
        <v>38</v>
      </c>
      <c r="K277" t="str">
        <f t="shared" si="71"/>
        <v>High</v>
      </c>
      <c r="L277">
        <v>3</v>
      </c>
      <c r="M277" t="s">
        <v>57</v>
      </c>
      <c r="N277" t="str">
        <f t="shared" si="72"/>
        <v>Very High</v>
      </c>
      <c r="O277" t="s">
        <v>51</v>
      </c>
      <c r="P277" s="4" t="str">
        <f t="shared" si="73"/>
        <v>13K-16K</v>
      </c>
      <c r="Q277">
        <v>2</v>
      </c>
      <c r="R277" t="s">
        <v>34</v>
      </c>
      <c r="S277" s="1">
        <v>18</v>
      </c>
      <c r="T277" t="str">
        <f t="shared" si="74"/>
        <v>Excellent</v>
      </c>
      <c r="U277" t="str">
        <f t="shared" si="75"/>
        <v>Low</v>
      </c>
      <c r="V277" t="str">
        <f t="shared" si="76"/>
        <v>9-16 Years</v>
      </c>
      <c r="W277">
        <v>2</v>
      </c>
      <c r="X277" t="str">
        <f t="shared" si="77"/>
        <v>Excellent</v>
      </c>
      <c r="Y277" t="str">
        <f t="shared" si="78"/>
        <v>0-8 Years</v>
      </c>
      <c r="Z277" t="str">
        <f t="shared" si="79"/>
        <v>0-3 Years</v>
      </c>
      <c r="AA277" t="str">
        <f t="shared" si="80"/>
        <v>0-3 Years</v>
      </c>
      <c r="AB277" t="str">
        <f t="shared" si="81"/>
        <v>0-3 Years</v>
      </c>
      <c r="AC277">
        <v>37</v>
      </c>
      <c r="AD277">
        <v>1</v>
      </c>
      <c r="AE277">
        <v>4</v>
      </c>
      <c r="AF277">
        <v>1</v>
      </c>
      <c r="AG277">
        <v>3</v>
      </c>
      <c r="AH277">
        <v>4</v>
      </c>
      <c r="AI277" t="s">
        <v>41</v>
      </c>
      <c r="AJ277">
        <v>3</v>
      </c>
      <c r="AK277">
        <v>1</v>
      </c>
      <c r="AL277">
        <v>15</v>
      </c>
      <c r="AM277">
        <v>3</v>
      </c>
      <c r="AN277">
        <v>5</v>
      </c>
      <c r="AO277">
        <v>2</v>
      </c>
      <c r="AP277">
        <v>2</v>
      </c>
      <c r="AQ277" s="1">
        <v>13603</v>
      </c>
      <c r="AR277">
        <v>1</v>
      </c>
      <c r="AS277">
        <v>0</v>
      </c>
      <c r="AT277">
        <v>80</v>
      </c>
      <c r="AU277">
        <v>11677</v>
      </c>
      <c r="AV277">
        <v>80</v>
      </c>
      <c r="AW277">
        <v>2</v>
      </c>
    </row>
    <row r="278" spans="1:49" x14ac:dyDescent="0.55000000000000004">
      <c r="A278">
        <v>381</v>
      </c>
      <c r="B278" t="str">
        <f t="shared" si="83"/>
        <v>31-40 Years</v>
      </c>
      <c r="C278" t="s">
        <v>42</v>
      </c>
      <c r="D278" t="s">
        <v>35</v>
      </c>
      <c r="E278" t="s">
        <v>44</v>
      </c>
      <c r="F278" t="str">
        <f t="shared" si="68"/>
        <v>19-24 Miles</v>
      </c>
      <c r="G278" t="str">
        <f t="shared" si="69"/>
        <v>Bachelor</v>
      </c>
      <c r="H278" t="s">
        <v>37</v>
      </c>
      <c r="I278" t="str">
        <f t="shared" si="70"/>
        <v>Medium</v>
      </c>
      <c r="J278" t="s">
        <v>38</v>
      </c>
      <c r="K278" t="str">
        <f t="shared" si="71"/>
        <v>Very High</v>
      </c>
      <c r="L278">
        <v>3</v>
      </c>
      <c r="M278" t="s">
        <v>55</v>
      </c>
      <c r="N278" t="str">
        <f t="shared" si="72"/>
        <v>Medium</v>
      </c>
      <c r="O278" t="s">
        <v>51</v>
      </c>
      <c r="P278" s="4" t="str">
        <f t="shared" si="73"/>
        <v>9K-12K</v>
      </c>
      <c r="Q278">
        <v>7</v>
      </c>
      <c r="R278" t="s">
        <v>42</v>
      </c>
      <c r="S278" s="1">
        <v>18</v>
      </c>
      <c r="T278" t="str">
        <f t="shared" si="74"/>
        <v>Excellent</v>
      </c>
      <c r="U278" t="str">
        <f t="shared" si="75"/>
        <v>Medium</v>
      </c>
      <c r="V278" t="str">
        <f t="shared" si="76"/>
        <v>9-16 Years</v>
      </c>
      <c r="W278">
        <v>6</v>
      </c>
      <c r="X278" t="str">
        <f t="shared" si="77"/>
        <v>Good</v>
      </c>
      <c r="Y278" t="str">
        <f t="shared" si="78"/>
        <v>0-8 Years</v>
      </c>
      <c r="Z278" t="str">
        <f t="shared" si="79"/>
        <v>7-9 Years</v>
      </c>
      <c r="AA278" t="str">
        <f t="shared" si="80"/>
        <v>4-6 Years</v>
      </c>
      <c r="AB278" t="str">
        <f t="shared" si="81"/>
        <v>0-3 Years</v>
      </c>
      <c r="AC278">
        <v>35</v>
      </c>
      <c r="AD278">
        <v>22</v>
      </c>
      <c r="AE278">
        <v>3</v>
      </c>
      <c r="AF278">
        <v>2</v>
      </c>
      <c r="AG278">
        <v>4</v>
      </c>
      <c r="AH278">
        <v>2</v>
      </c>
      <c r="AI278" t="s">
        <v>41</v>
      </c>
      <c r="AJ278">
        <v>3</v>
      </c>
      <c r="AK278">
        <v>2</v>
      </c>
      <c r="AL278">
        <v>10</v>
      </c>
      <c r="AM278">
        <v>2</v>
      </c>
      <c r="AN278">
        <v>7</v>
      </c>
      <c r="AO278">
        <v>7</v>
      </c>
      <c r="AP278">
        <v>2</v>
      </c>
      <c r="AQ278" s="1">
        <v>11996</v>
      </c>
      <c r="AR278">
        <v>1</v>
      </c>
      <c r="AS278">
        <v>6</v>
      </c>
      <c r="AT278">
        <v>71</v>
      </c>
      <c r="AU278">
        <v>19100</v>
      </c>
      <c r="AV278">
        <v>80</v>
      </c>
      <c r="AW278">
        <v>1</v>
      </c>
    </row>
    <row r="279" spans="1:49" x14ac:dyDescent="0.55000000000000004">
      <c r="A279">
        <v>382</v>
      </c>
      <c r="B279" t="str">
        <f t="shared" si="83"/>
        <v>31-40 Years</v>
      </c>
      <c r="C279" t="s">
        <v>42</v>
      </c>
      <c r="D279" t="s">
        <v>35</v>
      </c>
      <c r="E279" t="s">
        <v>36</v>
      </c>
      <c r="F279" t="str">
        <f t="shared" si="68"/>
        <v>7-12 Miles</v>
      </c>
      <c r="G279" t="str">
        <f t="shared" si="69"/>
        <v>College</v>
      </c>
      <c r="H279" t="s">
        <v>50</v>
      </c>
      <c r="I279" t="str">
        <f t="shared" si="70"/>
        <v>Low</v>
      </c>
      <c r="J279" t="s">
        <v>38</v>
      </c>
      <c r="K279" t="str">
        <f t="shared" si="71"/>
        <v>Very High</v>
      </c>
      <c r="L279">
        <v>2</v>
      </c>
      <c r="M279" t="s">
        <v>39</v>
      </c>
      <c r="N279" t="str">
        <f t="shared" si="72"/>
        <v>Low</v>
      </c>
      <c r="O279" t="s">
        <v>51</v>
      </c>
      <c r="P279" s="4" t="str">
        <f t="shared" si="73"/>
        <v>5K-8K</v>
      </c>
      <c r="Q279">
        <v>1</v>
      </c>
      <c r="R279" t="s">
        <v>34</v>
      </c>
      <c r="S279" s="1">
        <v>24</v>
      </c>
      <c r="T279" t="str">
        <f t="shared" si="74"/>
        <v>Outstanding</v>
      </c>
      <c r="U279" t="str">
        <f t="shared" si="75"/>
        <v>High</v>
      </c>
      <c r="V279" t="str">
        <f t="shared" si="76"/>
        <v>0-8 Years</v>
      </c>
      <c r="W279">
        <v>3</v>
      </c>
      <c r="X279" t="str">
        <f t="shared" si="77"/>
        <v>Excellent</v>
      </c>
      <c r="Y279" t="str">
        <f t="shared" si="78"/>
        <v>0-8 Years</v>
      </c>
      <c r="Z279" t="str">
        <f t="shared" si="79"/>
        <v>0-3 Years</v>
      </c>
      <c r="AA279" t="str">
        <f t="shared" si="80"/>
        <v>7-9 Years</v>
      </c>
      <c r="AB279" t="str">
        <f t="shared" si="81"/>
        <v>7-9 Years</v>
      </c>
      <c r="AC279">
        <v>38</v>
      </c>
      <c r="AD279">
        <v>7</v>
      </c>
      <c r="AE279">
        <v>2</v>
      </c>
      <c r="AF279">
        <v>1</v>
      </c>
      <c r="AG279">
        <v>4</v>
      </c>
      <c r="AH279">
        <v>1</v>
      </c>
      <c r="AI279" t="s">
        <v>41</v>
      </c>
      <c r="AJ279">
        <v>4</v>
      </c>
      <c r="AK279">
        <v>3</v>
      </c>
      <c r="AL279">
        <v>8</v>
      </c>
      <c r="AM279">
        <v>3</v>
      </c>
      <c r="AN279">
        <v>8</v>
      </c>
      <c r="AO279">
        <v>0</v>
      </c>
      <c r="AP279">
        <v>7</v>
      </c>
      <c r="AQ279" s="1">
        <v>5605</v>
      </c>
      <c r="AR279">
        <v>1</v>
      </c>
      <c r="AS279">
        <v>7</v>
      </c>
      <c r="AT279">
        <v>44</v>
      </c>
      <c r="AU279">
        <v>19191</v>
      </c>
      <c r="AV279">
        <v>80</v>
      </c>
      <c r="AW279">
        <v>1</v>
      </c>
    </row>
    <row r="280" spans="1:49" x14ac:dyDescent="0.55000000000000004">
      <c r="A280">
        <v>384</v>
      </c>
      <c r="B280" t="str">
        <f t="shared" si="83"/>
        <v>21-30 Years</v>
      </c>
      <c r="C280" t="s">
        <v>42</v>
      </c>
      <c r="D280" t="s">
        <v>43</v>
      </c>
      <c r="E280" t="s">
        <v>44</v>
      </c>
      <c r="F280" t="str">
        <f t="shared" si="68"/>
        <v>1-6 Miles</v>
      </c>
      <c r="G280" t="str">
        <f t="shared" si="69"/>
        <v>Bachelor</v>
      </c>
      <c r="H280" t="s">
        <v>37</v>
      </c>
      <c r="I280" t="str">
        <f t="shared" si="70"/>
        <v>High</v>
      </c>
      <c r="J280" t="s">
        <v>38</v>
      </c>
      <c r="K280" t="str">
        <f t="shared" si="71"/>
        <v>High</v>
      </c>
      <c r="L280">
        <v>2</v>
      </c>
      <c r="M280" t="s">
        <v>52</v>
      </c>
      <c r="N280" t="str">
        <f t="shared" si="72"/>
        <v>Medium</v>
      </c>
      <c r="O280" t="s">
        <v>51</v>
      </c>
      <c r="P280" s="4" t="str">
        <f t="shared" si="73"/>
        <v>5K-8K</v>
      </c>
      <c r="Q280">
        <v>1</v>
      </c>
      <c r="R280" t="s">
        <v>42</v>
      </c>
      <c r="S280" s="1">
        <v>20</v>
      </c>
      <c r="T280" t="str">
        <f t="shared" si="74"/>
        <v>Outstanding</v>
      </c>
      <c r="U280" t="str">
        <f t="shared" si="75"/>
        <v>Low</v>
      </c>
      <c r="V280" t="str">
        <f t="shared" si="76"/>
        <v>0-8 Years</v>
      </c>
      <c r="W280">
        <v>6</v>
      </c>
      <c r="X280" t="str">
        <f t="shared" si="77"/>
        <v>Bad</v>
      </c>
      <c r="Y280" t="str">
        <f t="shared" si="78"/>
        <v>0-8 Years</v>
      </c>
      <c r="Z280" t="str">
        <f t="shared" si="79"/>
        <v>4-6 Years</v>
      </c>
      <c r="AA280" t="str">
        <f t="shared" si="80"/>
        <v>0-3 Years</v>
      </c>
      <c r="AB280" t="str">
        <f t="shared" si="81"/>
        <v>4-6 Years</v>
      </c>
      <c r="AC280">
        <v>26</v>
      </c>
      <c r="AD280">
        <v>1</v>
      </c>
      <c r="AE280">
        <v>3</v>
      </c>
      <c r="AF280">
        <v>3</v>
      </c>
      <c r="AG280">
        <v>3</v>
      </c>
      <c r="AH280">
        <v>2</v>
      </c>
      <c r="AI280" t="s">
        <v>41</v>
      </c>
      <c r="AJ280">
        <v>4</v>
      </c>
      <c r="AK280">
        <v>1</v>
      </c>
      <c r="AL280">
        <v>6</v>
      </c>
      <c r="AM280">
        <v>1</v>
      </c>
      <c r="AN280">
        <v>6</v>
      </c>
      <c r="AO280">
        <v>5</v>
      </c>
      <c r="AP280">
        <v>4</v>
      </c>
      <c r="AQ280" s="1">
        <v>6397</v>
      </c>
      <c r="AR280">
        <v>1</v>
      </c>
      <c r="AS280">
        <v>1</v>
      </c>
      <c r="AT280">
        <v>84</v>
      </c>
      <c r="AU280">
        <v>26767</v>
      </c>
      <c r="AV280">
        <v>80</v>
      </c>
      <c r="AW280">
        <v>1</v>
      </c>
    </row>
    <row r="281" spans="1:49" x14ac:dyDescent="0.55000000000000004">
      <c r="A281">
        <v>385</v>
      </c>
      <c r="B281" t="str">
        <f t="shared" si="83"/>
        <v>41-50 Years</v>
      </c>
      <c r="C281" t="s">
        <v>42</v>
      </c>
      <c r="D281" t="s">
        <v>35</v>
      </c>
      <c r="E281" t="s">
        <v>44</v>
      </c>
      <c r="F281" t="str">
        <f t="shared" si="68"/>
        <v>1-6 Miles</v>
      </c>
      <c r="G281" t="str">
        <f t="shared" si="69"/>
        <v>Below College</v>
      </c>
      <c r="H281" t="s">
        <v>37</v>
      </c>
      <c r="I281" t="str">
        <f t="shared" si="70"/>
        <v>Low</v>
      </c>
      <c r="J281" t="s">
        <v>45</v>
      </c>
      <c r="K281" t="str">
        <f t="shared" si="71"/>
        <v>High</v>
      </c>
      <c r="L281">
        <v>5</v>
      </c>
      <c r="M281" t="s">
        <v>57</v>
      </c>
      <c r="N281" t="str">
        <f t="shared" si="72"/>
        <v>Medium</v>
      </c>
      <c r="O281" t="s">
        <v>51</v>
      </c>
      <c r="P281" s="4" t="str">
        <f t="shared" si="73"/>
        <v>17K-20K</v>
      </c>
      <c r="Q281">
        <v>3</v>
      </c>
      <c r="R281" t="s">
        <v>42</v>
      </c>
      <c r="S281" s="1">
        <v>14</v>
      </c>
      <c r="T281" t="str">
        <f t="shared" si="74"/>
        <v>Excellent</v>
      </c>
      <c r="U281" t="str">
        <f t="shared" si="75"/>
        <v>Low</v>
      </c>
      <c r="V281" t="str">
        <f t="shared" si="76"/>
        <v>25-32 Years</v>
      </c>
      <c r="W281">
        <v>4</v>
      </c>
      <c r="X281" t="str">
        <f t="shared" si="77"/>
        <v>Good</v>
      </c>
      <c r="Y281" t="str">
        <f t="shared" si="78"/>
        <v>9-16 Years</v>
      </c>
      <c r="Z281" t="str">
        <f t="shared" si="79"/>
        <v>4-6 Years</v>
      </c>
      <c r="AA281" t="str">
        <f t="shared" si="80"/>
        <v>0-3 Years</v>
      </c>
      <c r="AB281" t="str">
        <f t="shared" si="81"/>
        <v>4-6 Years</v>
      </c>
      <c r="AC281">
        <v>50</v>
      </c>
      <c r="AD281">
        <v>4</v>
      </c>
      <c r="AE281">
        <v>1</v>
      </c>
      <c r="AF281">
        <v>1</v>
      </c>
      <c r="AG281">
        <v>3</v>
      </c>
      <c r="AH281">
        <v>2</v>
      </c>
      <c r="AI281" t="s">
        <v>41</v>
      </c>
      <c r="AJ281">
        <v>3</v>
      </c>
      <c r="AK281">
        <v>1</v>
      </c>
      <c r="AL281">
        <v>28</v>
      </c>
      <c r="AM281">
        <v>2</v>
      </c>
      <c r="AN281">
        <v>10</v>
      </c>
      <c r="AO281">
        <v>4</v>
      </c>
      <c r="AP281">
        <v>6</v>
      </c>
      <c r="AQ281" s="1">
        <v>19144</v>
      </c>
      <c r="AR281">
        <v>1</v>
      </c>
      <c r="AS281">
        <v>1</v>
      </c>
      <c r="AT281">
        <v>96</v>
      </c>
      <c r="AU281">
        <v>15815</v>
      </c>
      <c r="AV281">
        <v>80</v>
      </c>
      <c r="AW281">
        <v>2</v>
      </c>
    </row>
    <row r="282" spans="1:49" x14ac:dyDescent="0.55000000000000004">
      <c r="A282">
        <v>386</v>
      </c>
      <c r="B282" t="str">
        <f>IF(AC282&gt;50,"51-60 Years",IF(AC282&gt;40,"41-50 Years",IF(AC282&gt;30,"31-40 Years",IF(AC282&gt;20,"21-30 Years","18-20 Years"))))</f>
        <v>51-60 Years</v>
      </c>
      <c r="C282" t="s">
        <v>42</v>
      </c>
      <c r="D282" t="s">
        <v>35</v>
      </c>
      <c r="E282" t="s">
        <v>44</v>
      </c>
      <c r="F282" t="str">
        <f t="shared" si="68"/>
        <v>1-6 Miles</v>
      </c>
      <c r="G282" t="str">
        <f t="shared" si="69"/>
        <v>Master</v>
      </c>
      <c r="H282" t="s">
        <v>50</v>
      </c>
      <c r="I282" t="str">
        <f t="shared" si="70"/>
        <v>High</v>
      </c>
      <c r="J282" t="s">
        <v>45</v>
      </c>
      <c r="K282" t="str">
        <f t="shared" si="71"/>
        <v>High</v>
      </c>
      <c r="L282">
        <v>4</v>
      </c>
      <c r="M282" t="s">
        <v>57</v>
      </c>
      <c r="N282" t="str">
        <f t="shared" si="72"/>
        <v>High</v>
      </c>
      <c r="O282" t="s">
        <v>47</v>
      </c>
      <c r="P282" s="4" t="str">
        <f t="shared" si="73"/>
        <v>17K-20K</v>
      </c>
      <c r="Q282">
        <v>3</v>
      </c>
      <c r="R282" t="s">
        <v>34</v>
      </c>
      <c r="S282" s="1">
        <v>16</v>
      </c>
      <c r="T282" t="str">
        <f t="shared" si="74"/>
        <v>Excellent</v>
      </c>
      <c r="U282" t="str">
        <f t="shared" si="75"/>
        <v>Very High</v>
      </c>
      <c r="V282" t="str">
        <f t="shared" si="76"/>
        <v>17-24 Years</v>
      </c>
      <c r="W282">
        <v>5</v>
      </c>
      <c r="X282" t="str">
        <f t="shared" si="77"/>
        <v>Good</v>
      </c>
      <c r="Y282" t="str">
        <f t="shared" si="78"/>
        <v>0-8 Years</v>
      </c>
      <c r="Z282" t="str">
        <f t="shared" si="79"/>
        <v>0-3 Years</v>
      </c>
      <c r="AA282" t="str">
        <f t="shared" si="80"/>
        <v>0-3 Years</v>
      </c>
      <c r="AB282" t="str">
        <f t="shared" si="81"/>
        <v>0-3 Years</v>
      </c>
      <c r="AC282">
        <v>53</v>
      </c>
      <c r="AD282">
        <v>3</v>
      </c>
      <c r="AE282">
        <v>4</v>
      </c>
      <c r="AF282">
        <v>3</v>
      </c>
      <c r="AG282">
        <v>3</v>
      </c>
      <c r="AH282">
        <v>3</v>
      </c>
      <c r="AI282" t="s">
        <v>41</v>
      </c>
      <c r="AJ282">
        <v>3</v>
      </c>
      <c r="AK282">
        <v>4</v>
      </c>
      <c r="AL282">
        <v>21</v>
      </c>
      <c r="AM282">
        <v>2</v>
      </c>
      <c r="AN282">
        <v>5</v>
      </c>
      <c r="AO282">
        <v>3</v>
      </c>
      <c r="AP282">
        <v>3</v>
      </c>
      <c r="AQ282" s="1">
        <v>17584</v>
      </c>
      <c r="AR282">
        <v>1</v>
      </c>
      <c r="AS282">
        <v>1</v>
      </c>
      <c r="AT282">
        <v>45</v>
      </c>
      <c r="AU282">
        <v>21016</v>
      </c>
      <c r="AV282">
        <v>80</v>
      </c>
      <c r="AW282">
        <v>3</v>
      </c>
    </row>
    <row r="283" spans="1:49" x14ac:dyDescent="0.55000000000000004">
      <c r="A283">
        <v>387</v>
      </c>
      <c r="B283" t="str">
        <f>IF(AC283&gt;50,"51+ Years",IF(AC283&gt;40,"41-50 Years",IF(AC283&gt;30,"31-40 Years",IF(AC283&gt;20,"21-30 Years","18-20 Years"))))</f>
        <v>41-50 Years</v>
      </c>
      <c r="C283" t="s">
        <v>42</v>
      </c>
      <c r="D283" t="s">
        <v>35</v>
      </c>
      <c r="E283" t="s">
        <v>36</v>
      </c>
      <c r="F283" t="str">
        <f t="shared" si="68"/>
        <v>1-6 Miles</v>
      </c>
      <c r="G283" t="str">
        <f t="shared" si="69"/>
        <v>Below College</v>
      </c>
      <c r="H283" t="s">
        <v>37</v>
      </c>
      <c r="I283" t="str">
        <f t="shared" si="70"/>
        <v>Medium</v>
      </c>
      <c r="J283" t="s">
        <v>45</v>
      </c>
      <c r="K283" t="str">
        <f t="shared" si="71"/>
        <v>High</v>
      </c>
      <c r="L283">
        <v>2</v>
      </c>
      <c r="M283" t="s">
        <v>39</v>
      </c>
      <c r="N283" t="str">
        <f t="shared" si="72"/>
        <v>High</v>
      </c>
      <c r="O283" t="s">
        <v>47</v>
      </c>
      <c r="P283" s="4" t="str">
        <f t="shared" si="73"/>
        <v>5K-8K</v>
      </c>
      <c r="Q283">
        <v>1</v>
      </c>
      <c r="R283" t="s">
        <v>42</v>
      </c>
      <c r="S283" s="1">
        <v>25</v>
      </c>
      <c r="T283" t="str">
        <f t="shared" si="74"/>
        <v>Outstanding</v>
      </c>
      <c r="U283" t="str">
        <f t="shared" si="75"/>
        <v>High</v>
      </c>
      <c r="V283" t="str">
        <f t="shared" si="76"/>
        <v>17-24 Years</v>
      </c>
      <c r="W283">
        <v>3</v>
      </c>
      <c r="X283" t="str">
        <f t="shared" si="77"/>
        <v>Excellent</v>
      </c>
      <c r="Y283" t="str">
        <f t="shared" si="78"/>
        <v>17-24 Years</v>
      </c>
      <c r="Z283" t="str">
        <f t="shared" si="79"/>
        <v>16-18 Years</v>
      </c>
      <c r="AA283" t="str">
        <f t="shared" si="80"/>
        <v>10-12 Years</v>
      </c>
      <c r="AB283" t="str">
        <f t="shared" si="81"/>
        <v>4-6 Years</v>
      </c>
      <c r="AC283">
        <v>42</v>
      </c>
      <c r="AD283">
        <v>1</v>
      </c>
      <c r="AE283">
        <v>1</v>
      </c>
      <c r="AF283">
        <v>2</v>
      </c>
      <c r="AG283">
        <v>3</v>
      </c>
      <c r="AH283">
        <v>3</v>
      </c>
      <c r="AI283" t="s">
        <v>41</v>
      </c>
      <c r="AJ283">
        <v>4</v>
      </c>
      <c r="AK283">
        <v>3</v>
      </c>
      <c r="AL283">
        <v>20</v>
      </c>
      <c r="AM283">
        <v>3</v>
      </c>
      <c r="AN283">
        <v>20</v>
      </c>
      <c r="AO283">
        <v>16</v>
      </c>
      <c r="AP283">
        <v>6</v>
      </c>
      <c r="AQ283" s="1">
        <v>4907</v>
      </c>
      <c r="AR283">
        <v>1</v>
      </c>
      <c r="AS283">
        <v>11</v>
      </c>
      <c r="AT283">
        <v>99</v>
      </c>
      <c r="AU283">
        <v>24532</v>
      </c>
      <c r="AV283">
        <v>80</v>
      </c>
      <c r="AW283">
        <v>0</v>
      </c>
    </row>
    <row r="284" spans="1:49" x14ac:dyDescent="0.55000000000000004">
      <c r="A284">
        <v>388</v>
      </c>
      <c r="B284" t="str">
        <f>IF(AC284&gt;50,"51+ Years",IF(AC284&gt;40,"41-50 Years",IF(AC284&gt;30,"31-40 Years",IF(AC284&gt;20,"21-30 Years","18-20 Years"))))</f>
        <v>21-30 Years</v>
      </c>
      <c r="C284" t="s">
        <v>42</v>
      </c>
      <c r="D284" t="s">
        <v>43</v>
      </c>
      <c r="E284" t="s">
        <v>36</v>
      </c>
      <c r="F284" t="str">
        <f t="shared" si="68"/>
        <v>1-6 Miles</v>
      </c>
      <c r="G284" t="str">
        <f t="shared" si="69"/>
        <v>College</v>
      </c>
      <c r="H284" t="s">
        <v>37</v>
      </c>
      <c r="I284" t="str">
        <f t="shared" si="70"/>
        <v>Medium</v>
      </c>
      <c r="J284" t="s">
        <v>45</v>
      </c>
      <c r="K284" t="str">
        <f t="shared" si="71"/>
        <v>High</v>
      </c>
      <c r="L284">
        <v>2</v>
      </c>
      <c r="M284" t="s">
        <v>39</v>
      </c>
      <c r="N284" t="str">
        <f t="shared" si="72"/>
        <v>Very High</v>
      </c>
      <c r="O284" t="s">
        <v>40</v>
      </c>
      <c r="P284" s="4" t="str">
        <f t="shared" si="73"/>
        <v>5K-8K</v>
      </c>
      <c r="Q284">
        <v>1</v>
      </c>
      <c r="R284" t="s">
        <v>42</v>
      </c>
      <c r="S284" s="1">
        <v>18</v>
      </c>
      <c r="T284" t="str">
        <f t="shared" si="74"/>
        <v>Excellent</v>
      </c>
      <c r="U284" t="str">
        <f t="shared" si="75"/>
        <v>Low</v>
      </c>
      <c r="V284" t="str">
        <f t="shared" si="76"/>
        <v>9-16 Years</v>
      </c>
      <c r="W284">
        <v>3</v>
      </c>
      <c r="X284" t="str">
        <f t="shared" si="77"/>
        <v>Good</v>
      </c>
      <c r="Y284" t="str">
        <f t="shared" si="78"/>
        <v>9-16 Years</v>
      </c>
      <c r="Z284" t="str">
        <f t="shared" si="79"/>
        <v>7-9 Years</v>
      </c>
      <c r="AA284" t="str">
        <f t="shared" si="80"/>
        <v>0-3 Years</v>
      </c>
      <c r="AB284" t="str">
        <f t="shared" si="81"/>
        <v>7-9 Years</v>
      </c>
      <c r="AC284">
        <v>29</v>
      </c>
      <c r="AD284">
        <v>2</v>
      </c>
      <c r="AE284">
        <v>2</v>
      </c>
      <c r="AF284">
        <v>2</v>
      </c>
      <c r="AG284">
        <v>3</v>
      </c>
      <c r="AH284">
        <v>4</v>
      </c>
      <c r="AI284" t="s">
        <v>41</v>
      </c>
      <c r="AJ284">
        <v>3</v>
      </c>
      <c r="AK284">
        <v>1</v>
      </c>
      <c r="AL284">
        <v>10</v>
      </c>
      <c r="AM284">
        <v>2</v>
      </c>
      <c r="AN284">
        <v>10</v>
      </c>
      <c r="AO284">
        <v>7</v>
      </c>
      <c r="AP284">
        <v>9</v>
      </c>
      <c r="AQ284" s="1">
        <v>4554</v>
      </c>
      <c r="AR284">
        <v>1</v>
      </c>
      <c r="AS284">
        <v>0</v>
      </c>
      <c r="AT284">
        <v>44</v>
      </c>
      <c r="AU284">
        <v>20260</v>
      </c>
      <c r="AV284">
        <v>80</v>
      </c>
      <c r="AW284">
        <v>0</v>
      </c>
    </row>
    <row r="285" spans="1:49" x14ac:dyDescent="0.55000000000000004">
      <c r="A285">
        <v>389</v>
      </c>
      <c r="B285" t="str">
        <f>IF(AC285&gt;50,"51-60 Years",IF(AC285&gt;40,"41-50 Years",IF(AC285&gt;30,"31-40 Years",IF(AC285&gt;20,"21-30 Years","18-20 Years"))))</f>
        <v>51-60 Years</v>
      </c>
      <c r="C285" t="s">
        <v>42</v>
      </c>
      <c r="D285" t="s">
        <v>35</v>
      </c>
      <c r="E285" t="s">
        <v>44</v>
      </c>
      <c r="F285" t="str">
        <f t="shared" si="68"/>
        <v>19-24 Miles</v>
      </c>
      <c r="G285" t="str">
        <f t="shared" si="69"/>
        <v>College</v>
      </c>
      <c r="H285" t="s">
        <v>59</v>
      </c>
      <c r="I285" t="str">
        <f t="shared" si="70"/>
        <v>Medium</v>
      </c>
      <c r="J285" t="s">
        <v>45</v>
      </c>
      <c r="K285" t="str">
        <f t="shared" si="71"/>
        <v>High</v>
      </c>
      <c r="L285">
        <v>2</v>
      </c>
      <c r="M285" t="s">
        <v>49</v>
      </c>
      <c r="N285" t="str">
        <f t="shared" si="72"/>
        <v>Very High</v>
      </c>
      <c r="O285" t="s">
        <v>47</v>
      </c>
      <c r="P285" s="4" t="str">
        <f t="shared" si="73"/>
        <v>5K-8K</v>
      </c>
      <c r="Q285">
        <v>3</v>
      </c>
      <c r="R285" t="s">
        <v>34</v>
      </c>
      <c r="S285" s="1">
        <v>19</v>
      </c>
      <c r="T285" t="str">
        <f t="shared" si="74"/>
        <v>Excellent</v>
      </c>
      <c r="U285" t="str">
        <f t="shared" si="75"/>
        <v>Very High</v>
      </c>
      <c r="V285" t="str">
        <f t="shared" si="76"/>
        <v>9-16 Years</v>
      </c>
      <c r="W285">
        <v>4</v>
      </c>
      <c r="X285" t="str">
        <f t="shared" si="77"/>
        <v>Excellent</v>
      </c>
      <c r="Y285" t="str">
        <f t="shared" si="78"/>
        <v>9-16 Years</v>
      </c>
      <c r="Z285" t="str">
        <f t="shared" si="79"/>
        <v>7-9 Years</v>
      </c>
      <c r="AA285" t="str">
        <f t="shared" si="80"/>
        <v>0-3 Years</v>
      </c>
      <c r="AB285" t="str">
        <f t="shared" si="81"/>
        <v>7-9 Years</v>
      </c>
      <c r="AC285">
        <v>55</v>
      </c>
      <c r="AD285">
        <v>20</v>
      </c>
      <c r="AE285">
        <v>2</v>
      </c>
      <c r="AF285">
        <v>2</v>
      </c>
      <c r="AG285">
        <v>3</v>
      </c>
      <c r="AH285">
        <v>4</v>
      </c>
      <c r="AI285" t="s">
        <v>41</v>
      </c>
      <c r="AJ285">
        <v>3</v>
      </c>
      <c r="AK285">
        <v>4</v>
      </c>
      <c r="AL285">
        <v>12</v>
      </c>
      <c r="AM285">
        <v>3</v>
      </c>
      <c r="AN285">
        <v>10</v>
      </c>
      <c r="AO285">
        <v>7</v>
      </c>
      <c r="AP285">
        <v>8</v>
      </c>
      <c r="AQ285" s="1">
        <v>5415</v>
      </c>
      <c r="AR285">
        <v>1</v>
      </c>
      <c r="AS285">
        <v>0</v>
      </c>
      <c r="AT285">
        <v>37</v>
      </c>
      <c r="AU285">
        <v>15972</v>
      </c>
      <c r="AV285">
        <v>80</v>
      </c>
      <c r="AW285">
        <v>1</v>
      </c>
    </row>
    <row r="286" spans="1:49" x14ac:dyDescent="0.55000000000000004">
      <c r="A286">
        <v>390</v>
      </c>
      <c r="B286" t="str">
        <f t="shared" ref="B286:B300" si="84">IF(AC286&gt;50,"51+ Years",IF(AC286&gt;40,"41-50 Years",IF(AC286&gt;30,"31-40 Years",IF(AC286&gt;20,"21-30 Years","18-20 Years"))))</f>
        <v>21-30 Years</v>
      </c>
      <c r="C286" t="s">
        <v>42</v>
      </c>
      <c r="D286" t="s">
        <v>43</v>
      </c>
      <c r="E286" t="s">
        <v>44</v>
      </c>
      <c r="F286" t="str">
        <f t="shared" si="68"/>
        <v>7-12 Miles</v>
      </c>
      <c r="G286" t="str">
        <f t="shared" si="69"/>
        <v>College</v>
      </c>
      <c r="H286" t="s">
        <v>50</v>
      </c>
      <c r="I286" t="str">
        <f t="shared" si="70"/>
        <v>Low</v>
      </c>
      <c r="J286" t="s">
        <v>45</v>
      </c>
      <c r="K286" t="str">
        <f t="shared" si="71"/>
        <v>High</v>
      </c>
      <c r="L286">
        <v>2</v>
      </c>
      <c r="M286" t="s">
        <v>53</v>
      </c>
      <c r="N286" t="str">
        <f t="shared" si="72"/>
        <v>Low</v>
      </c>
      <c r="O286" t="s">
        <v>47</v>
      </c>
      <c r="P286" s="4" t="str">
        <f t="shared" si="73"/>
        <v>5K-8K</v>
      </c>
      <c r="Q286">
        <v>1</v>
      </c>
      <c r="R286" t="s">
        <v>34</v>
      </c>
      <c r="S286" s="1">
        <v>13</v>
      </c>
      <c r="T286" t="str">
        <f t="shared" si="74"/>
        <v>Excellent</v>
      </c>
      <c r="U286" t="str">
        <f t="shared" si="75"/>
        <v>High</v>
      </c>
      <c r="V286" t="str">
        <f t="shared" si="76"/>
        <v>0-8 Years</v>
      </c>
      <c r="W286">
        <v>3</v>
      </c>
      <c r="X286" t="str">
        <f t="shared" si="77"/>
        <v>Excellent</v>
      </c>
      <c r="Y286" t="str">
        <f t="shared" si="78"/>
        <v>0-8 Years</v>
      </c>
      <c r="Z286" t="str">
        <f t="shared" si="79"/>
        <v>0-3 Years</v>
      </c>
      <c r="AA286" t="str">
        <f t="shared" si="80"/>
        <v>0-3 Years</v>
      </c>
      <c r="AB286" t="str">
        <f t="shared" si="81"/>
        <v>0-3 Years</v>
      </c>
      <c r="AC286">
        <v>26</v>
      </c>
      <c r="AD286">
        <v>11</v>
      </c>
      <c r="AE286">
        <v>2</v>
      </c>
      <c r="AF286">
        <v>1</v>
      </c>
      <c r="AG286">
        <v>3</v>
      </c>
      <c r="AH286">
        <v>1</v>
      </c>
      <c r="AI286" t="s">
        <v>41</v>
      </c>
      <c r="AJ286">
        <v>3</v>
      </c>
      <c r="AK286">
        <v>3</v>
      </c>
      <c r="AL286">
        <v>5</v>
      </c>
      <c r="AM286">
        <v>3</v>
      </c>
      <c r="AN286">
        <v>5</v>
      </c>
      <c r="AO286">
        <v>3</v>
      </c>
      <c r="AP286">
        <v>3</v>
      </c>
      <c r="AQ286" s="1">
        <v>4741</v>
      </c>
      <c r="AR286">
        <v>1</v>
      </c>
      <c r="AS286">
        <v>3</v>
      </c>
      <c r="AT286">
        <v>60</v>
      </c>
      <c r="AU286">
        <v>22722</v>
      </c>
      <c r="AV286">
        <v>80</v>
      </c>
      <c r="AW286">
        <v>1</v>
      </c>
    </row>
    <row r="287" spans="1:49" x14ac:dyDescent="0.55000000000000004">
      <c r="A287">
        <v>391</v>
      </c>
      <c r="B287" t="str">
        <f t="shared" si="84"/>
        <v>31-40 Years</v>
      </c>
      <c r="C287" t="s">
        <v>42</v>
      </c>
      <c r="D287" t="s">
        <v>35</v>
      </c>
      <c r="E287" t="s">
        <v>44</v>
      </c>
      <c r="F287" t="str">
        <f t="shared" si="68"/>
        <v>1-6 Miles</v>
      </c>
      <c r="G287" t="str">
        <f t="shared" si="69"/>
        <v>Bachelor</v>
      </c>
      <c r="H287" t="s">
        <v>37</v>
      </c>
      <c r="I287" t="str">
        <f t="shared" si="70"/>
        <v>Very High</v>
      </c>
      <c r="J287" t="s">
        <v>38</v>
      </c>
      <c r="K287" t="str">
        <f t="shared" si="71"/>
        <v>High</v>
      </c>
      <c r="L287">
        <v>1</v>
      </c>
      <c r="M287" t="s">
        <v>46</v>
      </c>
      <c r="N287" t="str">
        <f t="shared" si="72"/>
        <v>Very High</v>
      </c>
      <c r="O287" t="s">
        <v>40</v>
      </c>
      <c r="P287" s="4" t="str">
        <f t="shared" si="73"/>
        <v>1K-4K</v>
      </c>
      <c r="Q287">
        <v>1</v>
      </c>
      <c r="R287" t="s">
        <v>42</v>
      </c>
      <c r="S287" s="1">
        <v>12</v>
      </c>
      <c r="T287" t="str">
        <f t="shared" si="74"/>
        <v>Excellent</v>
      </c>
      <c r="U287" t="str">
        <f t="shared" si="75"/>
        <v>Medium</v>
      </c>
      <c r="V287" t="str">
        <f t="shared" si="76"/>
        <v>17-24 Years</v>
      </c>
      <c r="W287">
        <v>3</v>
      </c>
      <c r="X287" t="str">
        <f t="shared" si="77"/>
        <v>Excellent</v>
      </c>
      <c r="Y287" t="str">
        <f t="shared" si="78"/>
        <v>17-24 Years</v>
      </c>
      <c r="Z287" t="str">
        <f t="shared" si="79"/>
        <v>10-12 Years</v>
      </c>
      <c r="AA287" t="str">
        <f t="shared" si="80"/>
        <v>4-6 Years</v>
      </c>
      <c r="AB287" t="str">
        <f t="shared" si="81"/>
        <v>7-9 Years</v>
      </c>
      <c r="AC287">
        <v>37</v>
      </c>
      <c r="AD287">
        <v>1</v>
      </c>
      <c r="AE287">
        <v>3</v>
      </c>
      <c r="AF287">
        <v>4</v>
      </c>
      <c r="AG287">
        <v>3</v>
      </c>
      <c r="AH287">
        <v>4</v>
      </c>
      <c r="AI287" t="s">
        <v>41</v>
      </c>
      <c r="AJ287">
        <v>3</v>
      </c>
      <c r="AK287">
        <v>2</v>
      </c>
      <c r="AL287">
        <v>17</v>
      </c>
      <c r="AM287">
        <v>3</v>
      </c>
      <c r="AN287">
        <v>17</v>
      </c>
      <c r="AO287">
        <v>12</v>
      </c>
      <c r="AP287">
        <v>7</v>
      </c>
      <c r="AQ287" s="1">
        <v>2115</v>
      </c>
      <c r="AR287">
        <v>1</v>
      </c>
      <c r="AS287">
        <v>5</v>
      </c>
      <c r="AT287">
        <v>42</v>
      </c>
      <c r="AU287">
        <v>15881</v>
      </c>
      <c r="AV287">
        <v>80</v>
      </c>
      <c r="AW287">
        <v>0</v>
      </c>
    </row>
    <row r="288" spans="1:49" x14ac:dyDescent="0.55000000000000004">
      <c r="A288">
        <v>392</v>
      </c>
      <c r="B288" t="str">
        <f t="shared" si="84"/>
        <v>41-50 Years</v>
      </c>
      <c r="C288" t="s">
        <v>34</v>
      </c>
      <c r="D288" t="s">
        <v>43</v>
      </c>
      <c r="E288" t="s">
        <v>44</v>
      </c>
      <c r="F288" t="str">
        <f t="shared" si="68"/>
        <v>19-24 Miles</v>
      </c>
      <c r="G288" t="str">
        <f t="shared" si="69"/>
        <v>Bachelor</v>
      </c>
      <c r="H288" t="s">
        <v>37</v>
      </c>
      <c r="I288" t="str">
        <f t="shared" si="70"/>
        <v>Very High</v>
      </c>
      <c r="J288" t="s">
        <v>45</v>
      </c>
      <c r="K288" t="str">
        <f t="shared" si="71"/>
        <v>High</v>
      </c>
      <c r="L288">
        <v>1</v>
      </c>
      <c r="M288" t="s">
        <v>49</v>
      </c>
      <c r="N288" t="str">
        <f t="shared" si="72"/>
        <v>High</v>
      </c>
      <c r="O288" t="s">
        <v>51</v>
      </c>
      <c r="P288" s="4" t="str">
        <f t="shared" si="73"/>
        <v>1K-4K</v>
      </c>
      <c r="Q288">
        <v>3</v>
      </c>
      <c r="R288" t="s">
        <v>34</v>
      </c>
      <c r="S288" s="1">
        <v>22</v>
      </c>
      <c r="T288" t="str">
        <f t="shared" si="74"/>
        <v>Outstanding</v>
      </c>
      <c r="U288" t="str">
        <f t="shared" si="75"/>
        <v>Very High</v>
      </c>
      <c r="V288" t="str">
        <f t="shared" si="76"/>
        <v>17-24 Years</v>
      </c>
      <c r="W288">
        <v>0</v>
      </c>
      <c r="X288" t="str">
        <f t="shared" si="77"/>
        <v>Bad</v>
      </c>
      <c r="Y288" t="str">
        <f t="shared" si="78"/>
        <v>0-8 Years</v>
      </c>
      <c r="Z288" t="str">
        <f t="shared" si="79"/>
        <v>0-3 Years</v>
      </c>
      <c r="AA288" t="str">
        <f t="shared" si="80"/>
        <v>0-3 Years</v>
      </c>
      <c r="AB288" t="str">
        <f t="shared" si="81"/>
        <v>0-3 Years</v>
      </c>
      <c r="AC288">
        <v>44</v>
      </c>
      <c r="AD288">
        <v>24</v>
      </c>
      <c r="AE288">
        <v>3</v>
      </c>
      <c r="AF288">
        <v>4</v>
      </c>
      <c r="AG288">
        <v>3</v>
      </c>
      <c r="AH288">
        <v>3</v>
      </c>
      <c r="AI288" t="s">
        <v>41</v>
      </c>
      <c r="AJ288">
        <v>4</v>
      </c>
      <c r="AK288">
        <v>4</v>
      </c>
      <c r="AL288">
        <v>19</v>
      </c>
      <c r="AM288">
        <v>1</v>
      </c>
      <c r="AN288">
        <v>1</v>
      </c>
      <c r="AO288">
        <v>0</v>
      </c>
      <c r="AP288">
        <v>0</v>
      </c>
      <c r="AQ288" s="1">
        <v>3161</v>
      </c>
      <c r="AR288">
        <v>1</v>
      </c>
      <c r="AS288">
        <v>0</v>
      </c>
      <c r="AT288">
        <v>43</v>
      </c>
      <c r="AU288">
        <v>19920</v>
      </c>
      <c r="AV288">
        <v>80</v>
      </c>
      <c r="AW288">
        <v>1</v>
      </c>
    </row>
    <row r="289" spans="1:49" x14ac:dyDescent="0.55000000000000004">
      <c r="A289">
        <v>393</v>
      </c>
      <c r="B289" t="str">
        <f t="shared" si="84"/>
        <v>31-40 Years</v>
      </c>
      <c r="C289" t="s">
        <v>42</v>
      </c>
      <c r="D289" t="s">
        <v>35</v>
      </c>
      <c r="E289" t="s">
        <v>44</v>
      </c>
      <c r="F289" t="str">
        <f t="shared" si="68"/>
        <v>19-24 Miles</v>
      </c>
      <c r="G289" t="str">
        <f t="shared" si="69"/>
        <v>Master</v>
      </c>
      <c r="H289" t="s">
        <v>37</v>
      </c>
      <c r="I289" t="str">
        <f t="shared" si="70"/>
        <v>Very High</v>
      </c>
      <c r="J289" t="s">
        <v>45</v>
      </c>
      <c r="K289" t="str">
        <f t="shared" si="71"/>
        <v>High</v>
      </c>
      <c r="L289">
        <v>2</v>
      </c>
      <c r="M289" t="s">
        <v>53</v>
      </c>
      <c r="N289" t="str">
        <f t="shared" si="72"/>
        <v>Very High</v>
      </c>
      <c r="O289" t="s">
        <v>51</v>
      </c>
      <c r="P289" s="4" t="str">
        <f t="shared" si="73"/>
        <v>5K-8K</v>
      </c>
      <c r="Q289">
        <v>9</v>
      </c>
      <c r="R289" t="s">
        <v>42</v>
      </c>
      <c r="S289" s="1">
        <v>14</v>
      </c>
      <c r="T289" t="str">
        <f t="shared" si="74"/>
        <v>Excellent</v>
      </c>
      <c r="U289" t="str">
        <f t="shared" si="75"/>
        <v>Medium</v>
      </c>
      <c r="V289" t="str">
        <f t="shared" si="76"/>
        <v>9-16 Years</v>
      </c>
      <c r="W289">
        <v>2</v>
      </c>
      <c r="X289" t="str">
        <f t="shared" si="77"/>
        <v>Excellent</v>
      </c>
      <c r="Y289" t="str">
        <f t="shared" si="78"/>
        <v>0-8 Years</v>
      </c>
      <c r="Z289" t="str">
        <f t="shared" si="79"/>
        <v>0-3 Years</v>
      </c>
      <c r="AA289" t="str">
        <f t="shared" si="80"/>
        <v>0-3 Years</v>
      </c>
      <c r="AB289" t="str">
        <f t="shared" si="81"/>
        <v>0-3 Years</v>
      </c>
      <c r="AC289">
        <v>38</v>
      </c>
      <c r="AD289">
        <v>23</v>
      </c>
      <c r="AE289">
        <v>4</v>
      </c>
      <c r="AF289">
        <v>4</v>
      </c>
      <c r="AG289">
        <v>3</v>
      </c>
      <c r="AH289">
        <v>4</v>
      </c>
      <c r="AI289" t="s">
        <v>41</v>
      </c>
      <c r="AJ289">
        <v>3</v>
      </c>
      <c r="AK289">
        <v>2</v>
      </c>
      <c r="AL289">
        <v>10</v>
      </c>
      <c r="AM289">
        <v>3</v>
      </c>
      <c r="AN289">
        <v>2</v>
      </c>
      <c r="AO289">
        <v>2</v>
      </c>
      <c r="AP289">
        <v>2</v>
      </c>
      <c r="AQ289" s="1">
        <v>5745</v>
      </c>
      <c r="AR289">
        <v>1</v>
      </c>
      <c r="AS289">
        <v>1</v>
      </c>
      <c r="AT289">
        <v>82</v>
      </c>
      <c r="AU289">
        <v>18899</v>
      </c>
      <c r="AV289">
        <v>80</v>
      </c>
      <c r="AW289">
        <v>1</v>
      </c>
    </row>
    <row r="290" spans="1:49" x14ac:dyDescent="0.55000000000000004">
      <c r="A290">
        <v>394</v>
      </c>
      <c r="B290" t="str">
        <f t="shared" si="84"/>
        <v>21-30 Years</v>
      </c>
      <c r="C290" t="s">
        <v>34</v>
      </c>
      <c r="D290" t="s">
        <v>35</v>
      </c>
      <c r="E290" t="s">
        <v>44</v>
      </c>
      <c r="F290" t="str">
        <f t="shared" si="68"/>
        <v>13-18 Miles</v>
      </c>
      <c r="G290" t="str">
        <f t="shared" si="69"/>
        <v>Master</v>
      </c>
      <c r="H290" t="s">
        <v>50</v>
      </c>
      <c r="I290" t="str">
        <f t="shared" si="70"/>
        <v>Low</v>
      </c>
      <c r="J290" t="s">
        <v>45</v>
      </c>
      <c r="K290" t="str">
        <f t="shared" si="71"/>
        <v>High</v>
      </c>
      <c r="L290">
        <v>1</v>
      </c>
      <c r="M290" t="s">
        <v>49</v>
      </c>
      <c r="N290" t="str">
        <f t="shared" si="72"/>
        <v>Medium</v>
      </c>
      <c r="O290" t="s">
        <v>51</v>
      </c>
      <c r="P290" s="4" t="str">
        <f t="shared" si="73"/>
        <v>1K-4K</v>
      </c>
      <c r="Q290">
        <v>2</v>
      </c>
      <c r="R290" t="s">
        <v>34</v>
      </c>
      <c r="S290" s="1">
        <v>13</v>
      </c>
      <c r="T290" t="str">
        <f t="shared" si="74"/>
        <v>Excellent</v>
      </c>
      <c r="U290" t="str">
        <f t="shared" si="75"/>
        <v>Very High</v>
      </c>
      <c r="V290" t="str">
        <f t="shared" si="76"/>
        <v>0-8 Years</v>
      </c>
      <c r="W290">
        <v>2</v>
      </c>
      <c r="X290" t="str">
        <f t="shared" si="77"/>
        <v>Excellent</v>
      </c>
      <c r="Y290" t="str">
        <f t="shared" si="78"/>
        <v>0-8 Years</v>
      </c>
      <c r="Z290" t="str">
        <f t="shared" si="79"/>
        <v>0-3 Years</v>
      </c>
      <c r="AA290" t="str">
        <f t="shared" si="80"/>
        <v>0-3 Years</v>
      </c>
      <c r="AB290" t="str">
        <f t="shared" si="81"/>
        <v>0-3 Years</v>
      </c>
      <c r="AC290">
        <v>26</v>
      </c>
      <c r="AD290">
        <v>16</v>
      </c>
      <c r="AE290">
        <v>4</v>
      </c>
      <c r="AF290">
        <v>1</v>
      </c>
      <c r="AG290">
        <v>3</v>
      </c>
      <c r="AH290">
        <v>2</v>
      </c>
      <c r="AI290" t="s">
        <v>41</v>
      </c>
      <c r="AJ290">
        <v>3</v>
      </c>
      <c r="AK290">
        <v>4</v>
      </c>
      <c r="AL290">
        <v>5</v>
      </c>
      <c r="AM290">
        <v>3</v>
      </c>
      <c r="AN290">
        <v>3</v>
      </c>
      <c r="AO290">
        <v>2</v>
      </c>
      <c r="AP290">
        <v>2</v>
      </c>
      <c r="AQ290" s="1">
        <v>2373</v>
      </c>
      <c r="AR290">
        <v>1</v>
      </c>
      <c r="AS290">
        <v>0</v>
      </c>
      <c r="AT290">
        <v>45</v>
      </c>
      <c r="AU290">
        <v>14180</v>
      </c>
      <c r="AV290">
        <v>80</v>
      </c>
      <c r="AW290">
        <v>1</v>
      </c>
    </row>
    <row r="291" spans="1:49" x14ac:dyDescent="0.55000000000000004">
      <c r="A291">
        <v>395</v>
      </c>
      <c r="B291" t="str">
        <f t="shared" si="84"/>
        <v>21-30 Years</v>
      </c>
      <c r="C291" t="s">
        <v>42</v>
      </c>
      <c r="D291" t="s">
        <v>35</v>
      </c>
      <c r="E291" t="s">
        <v>44</v>
      </c>
      <c r="F291" t="str">
        <f t="shared" si="68"/>
        <v>7-12 Miles</v>
      </c>
      <c r="G291" t="str">
        <f t="shared" si="69"/>
        <v>College</v>
      </c>
      <c r="H291" t="s">
        <v>37</v>
      </c>
      <c r="I291" t="str">
        <f t="shared" si="70"/>
        <v>Very High</v>
      </c>
      <c r="J291" t="s">
        <v>38</v>
      </c>
      <c r="K291" t="str">
        <f t="shared" si="71"/>
        <v>High</v>
      </c>
      <c r="L291">
        <v>1</v>
      </c>
      <c r="M291" t="s">
        <v>46</v>
      </c>
      <c r="N291" t="str">
        <f t="shared" si="72"/>
        <v>Very High</v>
      </c>
      <c r="O291" t="s">
        <v>40</v>
      </c>
      <c r="P291" s="4" t="str">
        <f t="shared" si="73"/>
        <v>1K-4K</v>
      </c>
      <c r="Q291">
        <v>1</v>
      </c>
      <c r="R291" t="s">
        <v>42</v>
      </c>
      <c r="S291" s="1">
        <v>21</v>
      </c>
      <c r="T291" t="str">
        <f t="shared" si="74"/>
        <v>Outstanding</v>
      </c>
      <c r="U291" t="str">
        <f t="shared" si="75"/>
        <v>Very High</v>
      </c>
      <c r="V291" t="str">
        <f t="shared" si="76"/>
        <v>0-8 Years</v>
      </c>
      <c r="W291">
        <v>3</v>
      </c>
      <c r="X291" t="str">
        <f t="shared" si="77"/>
        <v>Excellent</v>
      </c>
      <c r="Y291" t="str">
        <f t="shared" si="78"/>
        <v>0-8 Years</v>
      </c>
      <c r="Z291" t="str">
        <f t="shared" si="79"/>
        <v>0-3 Years</v>
      </c>
      <c r="AA291" t="str">
        <f t="shared" si="80"/>
        <v>0-3 Years</v>
      </c>
      <c r="AB291" t="str">
        <f t="shared" si="81"/>
        <v>0-3 Years</v>
      </c>
      <c r="AC291">
        <v>28</v>
      </c>
      <c r="AD291">
        <v>8</v>
      </c>
      <c r="AE291">
        <v>2</v>
      </c>
      <c r="AF291">
        <v>4</v>
      </c>
      <c r="AG291">
        <v>3</v>
      </c>
      <c r="AH291">
        <v>4</v>
      </c>
      <c r="AI291" t="s">
        <v>41</v>
      </c>
      <c r="AJ291">
        <v>4</v>
      </c>
      <c r="AK291">
        <v>4</v>
      </c>
      <c r="AL291">
        <v>5</v>
      </c>
      <c r="AM291">
        <v>3</v>
      </c>
      <c r="AN291">
        <v>5</v>
      </c>
      <c r="AO291">
        <v>3</v>
      </c>
      <c r="AP291">
        <v>2</v>
      </c>
      <c r="AQ291" s="1">
        <v>3310</v>
      </c>
      <c r="AR291">
        <v>1</v>
      </c>
      <c r="AS291">
        <v>0</v>
      </c>
      <c r="AT291">
        <v>66</v>
      </c>
      <c r="AU291">
        <v>4488</v>
      </c>
      <c r="AV291">
        <v>80</v>
      </c>
      <c r="AW291">
        <v>0</v>
      </c>
    </row>
    <row r="292" spans="1:49" x14ac:dyDescent="0.55000000000000004">
      <c r="A292">
        <v>396</v>
      </c>
      <c r="B292" t="str">
        <f t="shared" si="84"/>
        <v>41-50 Years</v>
      </c>
      <c r="C292" t="s">
        <v>42</v>
      </c>
      <c r="D292" t="s">
        <v>43</v>
      </c>
      <c r="E292" t="s">
        <v>44</v>
      </c>
      <c r="F292" t="str">
        <f t="shared" si="68"/>
        <v>7-12 Miles</v>
      </c>
      <c r="G292" t="str">
        <f t="shared" si="69"/>
        <v>Master</v>
      </c>
      <c r="H292" t="s">
        <v>37</v>
      </c>
      <c r="I292" t="str">
        <f t="shared" si="70"/>
        <v>High</v>
      </c>
      <c r="J292" t="s">
        <v>38</v>
      </c>
      <c r="K292" t="str">
        <f t="shared" si="71"/>
        <v>High</v>
      </c>
      <c r="L292">
        <v>5</v>
      </c>
      <c r="M292" t="s">
        <v>57</v>
      </c>
      <c r="N292" t="str">
        <f t="shared" si="72"/>
        <v>Low</v>
      </c>
      <c r="O292" t="s">
        <v>40</v>
      </c>
      <c r="P292" s="4" t="str">
        <f t="shared" si="73"/>
        <v>17K-20K</v>
      </c>
      <c r="Q292">
        <v>9</v>
      </c>
      <c r="R292" t="s">
        <v>34</v>
      </c>
      <c r="S292" s="1">
        <v>11</v>
      </c>
      <c r="T292" t="str">
        <f t="shared" si="74"/>
        <v>Excellent</v>
      </c>
      <c r="U292" t="str">
        <f t="shared" si="75"/>
        <v>Very High</v>
      </c>
      <c r="V292" t="str">
        <f t="shared" si="76"/>
        <v>17-24 Years</v>
      </c>
      <c r="W292">
        <v>4</v>
      </c>
      <c r="X292" t="str">
        <f t="shared" si="77"/>
        <v>Excellent</v>
      </c>
      <c r="Y292" t="str">
        <f t="shared" si="78"/>
        <v>0-8 Years</v>
      </c>
      <c r="Z292" t="str">
        <f t="shared" si="79"/>
        <v>0-3 Years</v>
      </c>
      <c r="AA292" t="str">
        <f t="shared" si="80"/>
        <v>0-3 Years</v>
      </c>
      <c r="AB292" t="str">
        <f t="shared" si="81"/>
        <v>0-3 Years</v>
      </c>
      <c r="AC292">
        <v>49</v>
      </c>
      <c r="AD292">
        <v>10</v>
      </c>
      <c r="AE292">
        <v>4</v>
      </c>
      <c r="AF292">
        <v>3</v>
      </c>
      <c r="AG292">
        <v>3</v>
      </c>
      <c r="AH292">
        <v>1</v>
      </c>
      <c r="AI292" t="s">
        <v>41</v>
      </c>
      <c r="AJ292">
        <v>3</v>
      </c>
      <c r="AK292">
        <v>4</v>
      </c>
      <c r="AL292">
        <v>22</v>
      </c>
      <c r="AM292">
        <v>3</v>
      </c>
      <c r="AN292">
        <v>3</v>
      </c>
      <c r="AO292">
        <v>2</v>
      </c>
      <c r="AP292">
        <v>2</v>
      </c>
      <c r="AQ292" s="1">
        <v>18665</v>
      </c>
      <c r="AR292">
        <v>1</v>
      </c>
      <c r="AS292">
        <v>1</v>
      </c>
      <c r="AT292">
        <v>35</v>
      </c>
      <c r="AU292">
        <v>25594</v>
      </c>
      <c r="AV292">
        <v>80</v>
      </c>
      <c r="AW292">
        <v>0</v>
      </c>
    </row>
    <row r="293" spans="1:49" x14ac:dyDescent="0.55000000000000004">
      <c r="A293">
        <v>397</v>
      </c>
      <c r="B293" t="str">
        <f t="shared" si="84"/>
        <v>31-40 Years</v>
      </c>
      <c r="C293" t="s">
        <v>42</v>
      </c>
      <c r="D293" t="s">
        <v>35</v>
      </c>
      <c r="E293" t="s">
        <v>44</v>
      </c>
      <c r="F293" t="str">
        <f t="shared" si="68"/>
        <v>1-6 Miles</v>
      </c>
      <c r="G293" t="str">
        <f t="shared" si="69"/>
        <v>Bachelor</v>
      </c>
      <c r="H293" t="s">
        <v>59</v>
      </c>
      <c r="I293" t="str">
        <f t="shared" si="70"/>
        <v>High</v>
      </c>
      <c r="J293" t="s">
        <v>45</v>
      </c>
      <c r="K293" t="str">
        <f t="shared" si="71"/>
        <v>High</v>
      </c>
      <c r="L293">
        <v>2</v>
      </c>
      <c r="M293" t="s">
        <v>46</v>
      </c>
      <c r="N293" t="str">
        <f t="shared" si="72"/>
        <v>Medium</v>
      </c>
      <c r="O293" t="s">
        <v>40</v>
      </c>
      <c r="P293" s="4" t="str">
        <f t="shared" si="73"/>
        <v>5K-8K</v>
      </c>
      <c r="Q293">
        <v>4</v>
      </c>
      <c r="R293" t="s">
        <v>42</v>
      </c>
      <c r="S293" s="1">
        <v>12</v>
      </c>
      <c r="T293" t="str">
        <f t="shared" si="74"/>
        <v>Excellent</v>
      </c>
      <c r="U293" t="str">
        <f t="shared" si="75"/>
        <v>Very High</v>
      </c>
      <c r="V293" t="str">
        <f t="shared" si="76"/>
        <v>9-16 Years</v>
      </c>
      <c r="W293">
        <v>2</v>
      </c>
      <c r="X293" t="str">
        <f t="shared" si="77"/>
        <v>Excellent</v>
      </c>
      <c r="Y293" t="str">
        <f t="shared" si="78"/>
        <v>0-8 Years</v>
      </c>
      <c r="Z293" t="str">
        <f t="shared" si="79"/>
        <v>0-3 Years</v>
      </c>
      <c r="AA293" t="str">
        <f t="shared" si="80"/>
        <v>7-9 Years</v>
      </c>
      <c r="AB293" t="str">
        <f t="shared" si="81"/>
        <v>7-9 Years</v>
      </c>
      <c r="AC293">
        <v>36</v>
      </c>
      <c r="AD293">
        <v>3</v>
      </c>
      <c r="AE293">
        <v>3</v>
      </c>
      <c r="AF293">
        <v>3</v>
      </c>
      <c r="AG293">
        <v>3</v>
      </c>
      <c r="AH293">
        <v>2</v>
      </c>
      <c r="AI293" t="s">
        <v>41</v>
      </c>
      <c r="AJ293">
        <v>3</v>
      </c>
      <c r="AK293">
        <v>4</v>
      </c>
      <c r="AL293">
        <v>10</v>
      </c>
      <c r="AM293">
        <v>3</v>
      </c>
      <c r="AN293">
        <v>8</v>
      </c>
      <c r="AO293">
        <v>0</v>
      </c>
      <c r="AP293">
        <v>7</v>
      </c>
      <c r="AQ293" s="1">
        <v>4485</v>
      </c>
      <c r="AR293">
        <v>1</v>
      </c>
      <c r="AS293">
        <v>7</v>
      </c>
      <c r="AT293">
        <v>30</v>
      </c>
      <c r="AU293">
        <v>26285</v>
      </c>
      <c r="AV293">
        <v>80</v>
      </c>
      <c r="AW293">
        <v>0</v>
      </c>
    </row>
    <row r="294" spans="1:49" x14ac:dyDescent="0.55000000000000004">
      <c r="A294">
        <v>399</v>
      </c>
      <c r="B294" t="str">
        <f t="shared" si="84"/>
        <v>31-40 Years</v>
      </c>
      <c r="C294" t="s">
        <v>42</v>
      </c>
      <c r="D294" t="s">
        <v>43</v>
      </c>
      <c r="E294" t="s">
        <v>36</v>
      </c>
      <c r="F294" t="str">
        <f t="shared" si="68"/>
        <v>1-6 Miles</v>
      </c>
      <c r="G294" t="str">
        <f t="shared" si="69"/>
        <v>Bachelor</v>
      </c>
      <c r="H294" t="s">
        <v>58</v>
      </c>
      <c r="I294" t="str">
        <f t="shared" si="70"/>
        <v>Very High</v>
      </c>
      <c r="J294" t="s">
        <v>38</v>
      </c>
      <c r="K294" t="str">
        <f t="shared" si="71"/>
        <v>High</v>
      </c>
      <c r="L294">
        <v>1</v>
      </c>
      <c r="M294" t="s">
        <v>56</v>
      </c>
      <c r="N294" t="str">
        <f t="shared" si="72"/>
        <v>Medium</v>
      </c>
      <c r="O294" t="s">
        <v>51</v>
      </c>
      <c r="P294" s="4" t="str">
        <f t="shared" si="73"/>
        <v>1K-4K</v>
      </c>
      <c r="Q294">
        <v>1</v>
      </c>
      <c r="R294" t="s">
        <v>42</v>
      </c>
      <c r="S294" s="1">
        <v>11</v>
      </c>
      <c r="T294" t="str">
        <f t="shared" si="74"/>
        <v>Excellent</v>
      </c>
      <c r="U294" t="str">
        <f t="shared" si="75"/>
        <v>High</v>
      </c>
      <c r="V294" t="str">
        <f t="shared" si="76"/>
        <v>0-8 Years</v>
      </c>
      <c r="W294">
        <v>5</v>
      </c>
      <c r="X294" t="str">
        <f t="shared" si="77"/>
        <v>Good</v>
      </c>
      <c r="Y294" t="str">
        <f t="shared" si="78"/>
        <v>0-8 Years</v>
      </c>
      <c r="Z294" t="str">
        <f t="shared" si="79"/>
        <v>0-3 Years</v>
      </c>
      <c r="AA294" t="str">
        <f t="shared" si="80"/>
        <v>0-3 Years</v>
      </c>
      <c r="AB294" t="str">
        <f t="shared" si="81"/>
        <v>0-3 Years</v>
      </c>
      <c r="AC294">
        <v>31</v>
      </c>
      <c r="AD294">
        <v>5</v>
      </c>
      <c r="AE294">
        <v>3</v>
      </c>
      <c r="AF294">
        <v>4</v>
      </c>
      <c r="AG294">
        <v>3</v>
      </c>
      <c r="AH294">
        <v>2</v>
      </c>
      <c r="AI294" t="s">
        <v>41</v>
      </c>
      <c r="AJ294">
        <v>3</v>
      </c>
      <c r="AK294">
        <v>3</v>
      </c>
      <c r="AL294">
        <v>2</v>
      </c>
      <c r="AM294">
        <v>2</v>
      </c>
      <c r="AN294">
        <v>2</v>
      </c>
      <c r="AO294">
        <v>2</v>
      </c>
      <c r="AP294">
        <v>2</v>
      </c>
      <c r="AQ294" s="1">
        <v>2789</v>
      </c>
      <c r="AR294">
        <v>1</v>
      </c>
      <c r="AS294">
        <v>2</v>
      </c>
      <c r="AT294">
        <v>84</v>
      </c>
      <c r="AU294">
        <v>3909</v>
      </c>
      <c r="AV294">
        <v>80</v>
      </c>
      <c r="AW294">
        <v>1</v>
      </c>
    </row>
    <row r="295" spans="1:49" x14ac:dyDescent="0.55000000000000004">
      <c r="A295">
        <v>401</v>
      </c>
      <c r="B295" t="str">
        <f t="shared" si="84"/>
        <v>21-30 Years</v>
      </c>
      <c r="C295" t="s">
        <v>34</v>
      </c>
      <c r="D295" t="s">
        <v>35</v>
      </c>
      <c r="E295" t="s">
        <v>36</v>
      </c>
      <c r="F295" t="str">
        <f t="shared" si="68"/>
        <v>1-6 Miles</v>
      </c>
      <c r="G295" t="str">
        <f t="shared" si="69"/>
        <v>Master</v>
      </c>
      <c r="H295" t="s">
        <v>58</v>
      </c>
      <c r="I295" t="str">
        <f t="shared" si="70"/>
        <v>Very High</v>
      </c>
      <c r="J295" t="s">
        <v>45</v>
      </c>
      <c r="K295" t="str">
        <f t="shared" si="71"/>
        <v>Medium</v>
      </c>
      <c r="L295">
        <v>2</v>
      </c>
      <c r="M295" t="s">
        <v>39</v>
      </c>
      <c r="N295" t="str">
        <f t="shared" si="72"/>
        <v>Very High</v>
      </c>
      <c r="O295" t="s">
        <v>40</v>
      </c>
      <c r="P295" s="4" t="str">
        <f t="shared" si="73"/>
        <v>5K-8K</v>
      </c>
      <c r="Q295">
        <v>1</v>
      </c>
      <c r="R295" t="s">
        <v>34</v>
      </c>
      <c r="S295" s="1">
        <v>12</v>
      </c>
      <c r="T295" t="str">
        <f t="shared" si="74"/>
        <v>Excellent</v>
      </c>
      <c r="U295" t="str">
        <f t="shared" si="75"/>
        <v>Medium</v>
      </c>
      <c r="V295" t="str">
        <f t="shared" si="76"/>
        <v>0-8 Years</v>
      </c>
      <c r="W295">
        <v>0</v>
      </c>
      <c r="X295" t="str">
        <f t="shared" si="77"/>
        <v>Excellent</v>
      </c>
      <c r="Y295" t="str">
        <f t="shared" si="78"/>
        <v>0-8 Years</v>
      </c>
      <c r="Z295" t="str">
        <f t="shared" si="79"/>
        <v>7-9 Years</v>
      </c>
      <c r="AA295" t="str">
        <f t="shared" si="80"/>
        <v>7-9 Years</v>
      </c>
      <c r="AB295" t="str">
        <f t="shared" si="81"/>
        <v>4-6 Years</v>
      </c>
      <c r="AC295">
        <v>26</v>
      </c>
      <c r="AD295">
        <v>4</v>
      </c>
      <c r="AE295">
        <v>4</v>
      </c>
      <c r="AF295">
        <v>4</v>
      </c>
      <c r="AG295">
        <v>2</v>
      </c>
      <c r="AH295">
        <v>4</v>
      </c>
      <c r="AI295" t="s">
        <v>41</v>
      </c>
      <c r="AJ295">
        <v>3</v>
      </c>
      <c r="AK295">
        <v>2</v>
      </c>
      <c r="AL295">
        <v>8</v>
      </c>
      <c r="AM295">
        <v>3</v>
      </c>
      <c r="AN295">
        <v>8</v>
      </c>
      <c r="AO295">
        <v>7</v>
      </c>
      <c r="AP295">
        <v>4</v>
      </c>
      <c r="AQ295" s="1">
        <v>5828</v>
      </c>
      <c r="AR295">
        <v>1</v>
      </c>
      <c r="AS295">
        <v>7</v>
      </c>
      <c r="AT295">
        <v>48</v>
      </c>
      <c r="AU295">
        <v>8450</v>
      </c>
      <c r="AV295">
        <v>80</v>
      </c>
      <c r="AW295">
        <v>0</v>
      </c>
    </row>
    <row r="296" spans="1:49" x14ac:dyDescent="0.55000000000000004">
      <c r="A296">
        <v>403</v>
      </c>
      <c r="B296" t="str">
        <f t="shared" si="84"/>
        <v>31-40 Years</v>
      </c>
      <c r="C296" t="s">
        <v>42</v>
      </c>
      <c r="D296" t="s">
        <v>43</v>
      </c>
      <c r="E296" t="s">
        <v>44</v>
      </c>
      <c r="F296" t="str">
        <f t="shared" si="68"/>
        <v>7-12 Miles</v>
      </c>
      <c r="G296" t="str">
        <f t="shared" si="69"/>
        <v>Bachelor</v>
      </c>
      <c r="H296" t="s">
        <v>50</v>
      </c>
      <c r="I296" t="str">
        <f t="shared" si="70"/>
        <v>Medium</v>
      </c>
      <c r="J296" t="s">
        <v>45</v>
      </c>
      <c r="K296" t="str">
        <f t="shared" si="71"/>
        <v>High</v>
      </c>
      <c r="L296">
        <v>1</v>
      </c>
      <c r="M296" t="s">
        <v>46</v>
      </c>
      <c r="N296" t="str">
        <f t="shared" si="72"/>
        <v>Very High</v>
      </c>
      <c r="O296" t="s">
        <v>47</v>
      </c>
      <c r="P296" s="4" t="str">
        <f t="shared" si="73"/>
        <v>1K-4K</v>
      </c>
      <c r="Q296">
        <v>1</v>
      </c>
      <c r="R296" t="s">
        <v>34</v>
      </c>
      <c r="S296" s="1">
        <v>12</v>
      </c>
      <c r="T296" t="str">
        <f t="shared" si="74"/>
        <v>Excellent</v>
      </c>
      <c r="U296" t="str">
        <f t="shared" si="75"/>
        <v>High</v>
      </c>
      <c r="V296" t="str">
        <f t="shared" si="76"/>
        <v>0-8 Years</v>
      </c>
      <c r="W296">
        <v>3</v>
      </c>
      <c r="X296" t="str">
        <f t="shared" si="77"/>
        <v>Good</v>
      </c>
      <c r="Y296" t="str">
        <f t="shared" si="78"/>
        <v>0-8 Years</v>
      </c>
      <c r="Z296" t="str">
        <f t="shared" si="79"/>
        <v>0-3 Years</v>
      </c>
      <c r="AA296" t="str">
        <f t="shared" si="80"/>
        <v>0-3 Years</v>
      </c>
      <c r="AB296" t="str">
        <f t="shared" si="81"/>
        <v>0-3 Years</v>
      </c>
      <c r="AC296">
        <v>37</v>
      </c>
      <c r="AD296">
        <v>9</v>
      </c>
      <c r="AE296">
        <v>3</v>
      </c>
      <c r="AF296">
        <v>2</v>
      </c>
      <c r="AG296">
        <v>3</v>
      </c>
      <c r="AH296">
        <v>4</v>
      </c>
      <c r="AI296" t="s">
        <v>41</v>
      </c>
      <c r="AJ296">
        <v>3</v>
      </c>
      <c r="AK296">
        <v>3</v>
      </c>
      <c r="AL296">
        <v>4</v>
      </c>
      <c r="AM296">
        <v>2</v>
      </c>
      <c r="AN296">
        <v>4</v>
      </c>
      <c r="AO296">
        <v>2</v>
      </c>
      <c r="AP296">
        <v>2</v>
      </c>
      <c r="AQ296" s="1">
        <v>2326</v>
      </c>
      <c r="AR296">
        <v>1</v>
      </c>
      <c r="AS296">
        <v>1</v>
      </c>
      <c r="AT296">
        <v>53</v>
      </c>
      <c r="AU296">
        <v>11411</v>
      </c>
      <c r="AV296">
        <v>80</v>
      </c>
      <c r="AW296">
        <v>3</v>
      </c>
    </row>
    <row r="297" spans="1:49" x14ac:dyDescent="0.55000000000000004">
      <c r="A297">
        <v>404</v>
      </c>
      <c r="B297" t="str">
        <f t="shared" si="84"/>
        <v>41-50 Years</v>
      </c>
      <c r="C297" t="s">
        <v>42</v>
      </c>
      <c r="D297" t="s">
        <v>43</v>
      </c>
      <c r="E297" t="s">
        <v>36</v>
      </c>
      <c r="F297" t="str">
        <f t="shared" si="68"/>
        <v>25-30 Miles</v>
      </c>
      <c r="G297" t="str">
        <f t="shared" si="69"/>
        <v>Bachelor</v>
      </c>
      <c r="H297" t="s">
        <v>58</v>
      </c>
      <c r="I297" t="str">
        <f t="shared" si="70"/>
        <v>High</v>
      </c>
      <c r="J297" t="s">
        <v>38</v>
      </c>
      <c r="K297" t="str">
        <f t="shared" si="71"/>
        <v>High</v>
      </c>
      <c r="L297">
        <v>4</v>
      </c>
      <c r="M297" t="s">
        <v>39</v>
      </c>
      <c r="N297" t="str">
        <f t="shared" si="72"/>
        <v>Medium</v>
      </c>
      <c r="O297" t="s">
        <v>47</v>
      </c>
      <c r="P297" s="4" t="str">
        <f t="shared" si="73"/>
        <v>13K-16K</v>
      </c>
      <c r="Q297">
        <v>5</v>
      </c>
      <c r="R297" t="s">
        <v>42</v>
      </c>
      <c r="S297" s="1">
        <v>14</v>
      </c>
      <c r="T297" t="str">
        <f t="shared" si="74"/>
        <v>Excellent</v>
      </c>
      <c r="U297" t="str">
        <f t="shared" si="75"/>
        <v>Very High</v>
      </c>
      <c r="V297" t="str">
        <f t="shared" si="76"/>
        <v>17-24 Years</v>
      </c>
      <c r="W297">
        <v>2</v>
      </c>
      <c r="X297" t="str">
        <f t="shared" si="77"/>
        <v>Outstanding</v>
      </c>
      <c r="Y297" t="str">
        <f t="shared" si="78"/>
        <v>17-24 Years</v>
      </c>
      <c r="Z297" t="str">
        <f t="shared" si="79"/>
        <v>4-6 Years</v>
      </c>
      <c r="AA297" t="str">
        <f t="shared" si="80"/>
        <v>4-6 Years</v>
      </c>
      <c r="AB297" t="str">
        <f t="shared" si="81"/>
        <v>7-9 Years</v>
      </c>
      <c r="AC297">
        <v>42</v>
      </c>
      <c r="AD297">
        <v>26</v>
      </c>
      <c r="AE297">
        <v>3</v>
      </c>
      <c r="AF297">
        <v>3</v>
      </c>
      <c r="AG297">
        <v>3</v>
      </c>
      <c r="AH297">
        <v>2</v>
      </c>
      <c r="AI297" t="s">
        <v>41</v>
      </c>
      <c r="AJ297">
        <v>3</v>
      </c>
      <c r="AK297">
        <v>4</v>
      </c>
      <c r="AL297">
        <v>23</v>
      </c>
      <c r="AM297">
        <v>4</v>
      </c>
      <c r="AN297">
        <v>20</v>
      </c>
      <c r="AO297">
        <v>4</v>
      </c>
      <c r="AP297">
        <v>8</v>
      </c>
      <c r="AQ297" s="1">
        <v>13525</v>
      </c>
      <c r="AR297">
        <v>1</v>
      </c>
      <c r="AS297">
        <v>4</v>
      </c>
      <c r="AT297">
        <v>77</v>
      </c>
      <c r="AU297">
        <v>14864</v>
      </c>
      <c r="AV297">
        <v>80</v>
      </c>
      <c r="AW297">
        <v>1</v>
      </c>
    </row>
    <row r="298" spans="1:49" x14ac:dyDescent="0.55000000000000004">
      <c r="A298">
        <v>405</v>
      </c>
      <c r="B298" t="str">
        <f t="shared" si="84"/>
        <v>18-20 Years</v>
      </c>
      <c r="C298" t="s">
        <v>34</v>
      </c>
      <c r="D298" t="s">
        <v>35</v>
      </c>
      <c r="E298" t="s">
        <v>44</v>
      </c>
      <c r="F298" t="str">
        <f t="shared" si="68"/>
        <v>1-6 Miles</v>
      </c>
      <c r="G298" t="str">
        <f t="shared" si="69"/>
        <v>Bachelor</v>
      </c>
      <c r="H298" t="s">
        <v>37</v>
      </c>
      <c r="I298" t="str">
        <f t="shared" si="70"/>
        <v>High</v>
      </c>
      <c r="J298" t="s">
        <v>45</v>
      </c>
      <c r="K298" t="str">
        <f t="shared" si="71"/>
        <v>High</v>
      </c>
      <c r="L298">
        <v>1</v>
      </c>
      <c r="M298" t="s">
        <v>49</v>
      </c>
      <c r="N298" t="str">
        <f t="shared" si="72"/>
        <v>High</v>
      </c>
      <c r="O298" t="s">
        <v>40</v>
      </c>
      <c r="P298" s="4" t="str">
        <f t="shared" si="73"/>
        <v>1K-4K</v>
      </c>
      <c r="Q298">
        <v>1</v>
      </c>
      <c r="R298" t="s">
        <v>42</v>
      </c>
      <c r="S298" s="1">
        <v>13</v>
      </c>
      <c r="T298" t="str">
        <f t="shared" si="74"/>
        <v>Excellent</v>
      </c>
      <c r="U298" t="str">
        <f t="shared" si="75"/>
        <v>High</v>
      </c>
      <c r="V298" t="str">
        <f t="shared" si="76"/>
        <v>0-8 Years</v>
      </c>
      <c r="W298">
        <v>2</v>
      </c>
      <c r="X298" t="str">
        <f t="shared" si="77"/>
        <v>Excellent</v>
      </c>
      <c r="Y298" t="str">
        <f t="shared" si="78"/>
        <v>0-8 Years</v>
      </c>
      <c r="Z298" t="str">
        <f t="shared" si="79"/>
        <v>0-3 Years</v>
      </c>
      <c r="AA298" t="str">
        <f t="shared" si="80"/>
        <v>0-3 Years</v>
      </c>
      <c r="AB298" t="str">
        <f t="shared" si="81"/>
        <v>0-3 Years</v>
      </c>
      <c r="AC298">
        <v>18</v>
      </c>
      <c r="AD298">
        <v>3</v>
      </c>
      <c r="AE298">
        <v>3</v>
      </c>
      <c r="AF298">
        <v>3</v>
      </c>
      <c r="AG298">
        <v>3</v>
      </c>
      <c r="AH298">
        <v>3</v>
      </c>
      <c r="AI298" t="s">
        <v>41</v>
      </c>
      <c r="AJ298">
        <v>3</v>
      </c>
      <c r="AK298">
        <v>3</v>
      </c>
      <c r="AL298">
        <v>0</v>
      </c>
      <c r="AM298">
        <v>3</v>
      </c>
      <c r="AN298">
        <v>0</v>
      </c>
      <c r="AO298">
        <v>0</v>
      </c>
      <c r="AP298">
        <v>0</v>
      </c>
      <c r="AQ298" s="1">
        <v>1420</v>
      </c>
      <c r="AR298">
        <v>1</v>
      </c>
      <c r="AS298">
        <v>0</v>
      </c>
      <c r="AT298">
        <v>54</v>
      </c>
      <c r="AU298">
        <v>25233</v>
      </c>
      <c r="AV298">
        <v>80</v>
      </c>
      <c r="AW298">
        <v>0</v>
      </c>
    </row>
    <row r="299" spans="1:49" x14ac:dyDescent="0.55000000000000004">
      <c r="A299">
        <v>406</v>
      </c>
      <c r="B299" t="str">
        <f t="shared" si="84"/>
        <v>31-40 Years</v>
      </c>
      <c r="C299" t="s">
        <v>42</v>
      </c>
      <c r="D299" t="s">
        <v>35</v>
      </c>
      <c r="E299" t="s">
        <v>36</v>
      </c>
      <c r="F299" t="str">
        <f t="shared" si="68"/>
        <v>13-18 Miles</v>
      </c>
      <c r="G299" t="str">
        <f t="shared" si="69"/>
        <v>Bachelor</v>
      </c>
      <c r="H299" t="s">
        <v>58</v>
      </c>
      <c r="I299" t="str">
        <f t="shared" si="70"/>
        <v>High</v>
      </c>
      <c r="J299" t="s">
        <v>45</v>
      </c>
      <c r="K299" t="str">
        <f t="shared" si="71"/>
        <v>High</v>
      </c>
      <c r="L299">
        <v>3</v>
      </c>
      <c r="M299" t="s">
        <v>39</v>
      </c>
      <c r="N299" t="str">
        <f t="shared" si="72"/>
        <v>Medium</v>
      </c>
      <c r="O299" t="s">
        <v>47</v>
      </c>
      <c r="P299" s="4" t="str">
        <f t="shared" si="73"/>
        <v>9K-12K</v>
      </c>
      <c r="Q299">
        <v>1</v>
      </c>
      <c r="R299" t="s">
        <v>42</v>
      </c>
      <c r="S299" s="1">
        <v>15</v>
      </c>
      <c r="T299" t="str">
        <f t="shared" si="74"/>
        <v>Excellent</v>
      </c>
      <c r="U299" t="str">
        <f t="shared" si="75"/>
        <v>High</v>
      </c>
      <c r="V299" t="str">
        <f t="shared" si="76"/>
        <v>9-16 Years</v>
      </c>
      <c r="W299">
        <v>3</v>
      </c>
      <c r="X299" t="str">
        <f t="shared" si="77"/>
        <v>Good</v>
      </c>
      <c r="Y299" t="str">
        <f t="shared" si="78"/>
        <v>9-16 Years</v>
      </c>
      <c r="Z299" t="str">
        <f t="shared" si="79"/>
        <v>7-9 Years</v>
      </c>
      <c r="AA299" t="str">
        <f t="shared" si="80"/>
        <v>4-6 Years</v>
      </c>
      <c r="AB299" t="str">
        <f t="shared" si="81"/>
        <v>7-9 Years</v>
      </c>
      <c r="AC299">
        <v>35</v>
      </c>
      <c r="AD299">
        <v>16</v>
      </c>
      <c r="AE299">
        <v>3</v>
      </c>
      <c r="AF299">
        <v>3</v>
      </c>
      <c r="AG299">
        <v>3</v>
      </c>
      <c r="AH299">
        <v>2</v>
      </c>
      <c r="AI299" t="s">
        <v>41</v>
      </c>
      <c r="AJ299">
        <v>3</v>
      </c>
      <c r="AK299">
        <v>3</v>
      </c>
      <c r="AL299">
        <v>12</v>
      </c>
      <c r="AM299">
        <v>2</v>
      </c>
      <c r="AN299">
        <v>11</v>
      </c>
      <c r="AO299">
        <v>9</v>
      </c>
      <c r="AP299">
        <v>9</v>
      </c>
      <c r="AQ299" s="1">
        <v>8020</v>
      </c>
      <c r="AR299">
        <v>1</v>
      </c>
      <c r="AS299">
        <v>6</v>
      </c>
      <c r="AT299">
        <v>96</v>
      </c>
      <c r="AU299">
        <v>5100</v>
      </c>
      <c r="AV299">
        <v>80</v>
      </c>
      <c r="AW299">
        <v>2</v>
      </c>
    </row>
    <row r="300" spans="1:49" x14ac:dyDescent="0.55000000000000004">
      <c r="A300">
        <v>407</v>
      </c>
      <c r="B300" t="str">
        <f t="shared" si="84"/>
        <v>31-40 Years</v>
      </c>
      <c r="C300" t="s">
        <v>42</v>
      </c>
      <c r="D300" t="s">
        <v>43</v>
      </c>
      <c r="E300" t="s">
        <v>44</v>
      </c>
      <c r="F300" t="str">
        <f t="shared" si="68"/>
        <v>13-18 Miles</v>
      </c>
      <c r="G300" t="str">
        <f t="shared" si="69"/>
        <v>Master</v>
      </c>
      <c r="H300" t="s">
        <v>37</v>
      </c>
      <c r="I300" t="str">
        <f t="shared" si="70"/>
        <v>High</v>
      </c>
      <c r="J300" t="s">
        <v>45</v>
      </c>
      <c r="K300" t="str">
        <f t="shared" si="71"/>
        <v>Very High</v>
      </c>
      <c r="L300">
        <v>1</v>
      </c>
      <c r="M300" t="s">
        <v>49</v>
      </c>
      <c r="N300" t="str">
        <f t="shared" si="72"/>
        <v>Very High</v>
      </c>
      <c r="O300" t="s">
        <v>47</v>
      </c>
      <c r="P300" s="4" t="str">
        <f t="shared" si="73"/>
        <v>1K-4K</v>
      </c>
      <c r="Q300">
        <v>4</v>
      </c>
      <c r="R300" t="s">
        <v>42</v>
      </c>
      <c r="S300" s="1">
        <v>18</v>
      </c>
      <c r="T300" t="str">
        <f t="shared" si="74"/>
        <v>Excellent</v>
      </c>
      <c r="U300" t="str">
        <f t="shared" si="75"/>
        <v>Very High</v>
      </c>
      <c r="V300" t="str">
        <f t="shared" si="76"/>
        <v>0-8 Years</v>
      </c>
      <c r="W300">
        <v>2</v>
      </c>
      <c r="X300" t="str">
        <f t="shared" si="77"/>
        <v>Excellent</v>
      </c>
      <c r="Y300" t="str">
        <f t="shared" si="78"/>
        <v>0-8 Years</v>
      </c>
      <c r="Z300" t="str">
        <f t="shared" si="79"/>
        <v>0-3 Years</v>
      </c>
      <c r="AA300" t="str">
        <f t="shared" si="80"/>
        <v>0-3 Years</v>
      </c>
      <c r="AB300" t="str">
        <f t="shared" si="81"/>
        <v>0-3 Years</v>
      </c>
      <c r="AC300">
        <v>36</v>
      </c>
      <c r="AD300">
        <v>18</v>
      </c>
      <c r="AE300">
        <v>4</v>
      </c>
      <c r="AF300">
        <v>3</v>
      </c>
      <c r="AG300">
        <v>4</v>
      </c>
      <c r="AH300">
        <v>4</v>
      </c>
      <c r="AI300" t="s">
        <v>41</v>
      </c>
      <c r="AJ300">
        <v>3</v>
      </c>
      <c r="AK300">
        <v>4</v>
      </c>
      <c r="AL300">
        <v>4</v>
      </c>
      <c r="AM300">
        <v>3</v>
      </c>
      <c r="AN300">
        <v>1</v>
      </c>
      <c r="AO300">
        <v>0</v>
      </c>
      <c r="AP300">
        <v>0</v>
      </c>
      <c r="AQ300" s="1">
        <v>3688</v>
      </c>
      <c r="AR300">
        <v>1</v>
      </c>
      <c r="AS300">
        <v>0</v>
      </c>
      <c r="AT300">
        <v>81</v>
      </c>
      <c r="AU300">
        <v>7122</v>
      </c>
      <c r="AV300">
        <v>80</v>
      </c>
      <c r="AW300">
        <v>2</v>
      </c>
    </row>
    <row r="301" spans="1:49" x14ac:dyDescent="0.55000000000000004">
      <c r="A301">
        <v>408</v>
      </c>
      <c r="B301" t="str">
        <f>IF(AC301&gt;50,"51-60 Years",IF(AC301&gt;40,"41-50 Years",IF(AC301&gt;30,"31-40 Years",IF(AC301&gt;20,"21-30 Years","18-20 Years"))))</f>
        <v>51-60 Years</v>
      </c>
      <c r="C301" t="s">
        <v>42</v>
      </c>
      <c r="D301" t="s">
        <v>35</v>
      </c>
      <c r="E301" t="s">
        <v>44</v>
      </c>
      <c r="F301" t="str">
        <f t="shared" si="68"/>
        <v>1-6 Miles</v>
      </c>
      <c r="G301" t="str">
        <f t="shared" si="69"/>
        <v>Bachelor</v>
      </c>
      <c r="H301" t="s">
        <v>50</v>
      </c>
      <c r="I301" t="str">
        <f t="shared" si="70"/>
        <v>Very High</v>
      </c>
      <c r="J301" t="s">
        <v>45</v>
      </c>
      <c r="K301" t="str">
        <f t="shared" si="71"/>
        <v>Low</v>
      </c>
      <c r="L301">
        <v>2</v>
      </c>
      <c r="M301" t="s">
        <v>52</v>
      </c>
      <c r="N301" t="str">
        <f t="shared" si="72"/>
        <v>Medium</v>
      </c>
      <c r="O301" t="s">
        <v>51</v>
      </c>
      <c r="P301" s="4" t="str">
        <f t="shared" si="73"/>
        <v>5K-8K</v>
      </c>
      <c r="Q301">
        <v>5</v>
      </c>
      <c r="R301" t="s">
        <v>42</v>
      </c>
      <c r="S301" s="1">
        <v>18</v>
      </c>
      <c r="T301" t="str">
        <f t="shared" si="74"/>
        <v>Excellent</v>
      </c>
      <c r="U301" t="str">
        <f t="shared" si="75"/>
        <v>Very High</v>
      </c>
      <c r="V301" t="str">
        <f t="shared" si="76"/>
        <v>9-16 Years</v>
      </c>
      <c r="W301">
        <v>3</v>
      </c>
      <c r="X301" t="str">
        <f t="shared" si="77"/>
        <v>Excellent</v>
      </c>
      <c r="Y301" t="str">
        <f t="shared" si="78"/>
        <v>0-8 Years</v>
      </c>
      <c r="Z301" t="str">
        <f t="shared" si="79"/>
        <v>0-3 Years</v>
      </c>
      <c r="AA301" t="str">
        <f t="shared" si="80"/>
        <v>0-3 Years</v>
      </c>
      <c r="AB301" t="str">
        <f t="shared" si="81"/>
        <v>0-3 Years</v>
      </c>
      <c r="AC301">
        <v>51</v>
      </c>
      <c r="AD301">
        <v>2</v>
      </c>
      <c r="AE301">
        <v>3</v>
      </c>
      <c r="AF301">
        <v>4</v>
      </c>
      <c r="AG301">
        <v>1</v>
      </c>
      <c r="AH301">
        <v>2</v>
      </c>
      <c r="AI301" t="s">
        <v>41</v>
      </c>
      <c r="AJ301">
        <v>3</v>
      </c>
      <c r="AK301">
        <v>4</v>
      </c>
      <c r="AL301">
        <v>13</v>
      </c>
      <c r="AM301">
        <v>3</v>
      </c>
      <c r="AN301">
        <v>4</v>
      </c>
      <c r="AO301">
        <v>1</v>
      </c>
      <c r="AP301">
        <v>2</v>
      </c>
      <c r="AQ301" s="1">
        <v>5482</v>
      </c>
      <c r="AR301">
        <v>1</v>
      </c>
      <c r="AS301">
        <v>1</v>
      </c>
      <c r="AT301">
        <v>84</v>
      </c>
      <c r="AU301">
        <v>16321</v>
      </c>
      <c r="AV301">
        <v>80</v>
      </c>
      <c r="AW301">
        <v>1</v>
      </c>
    </row>
    <row r="302" spans="1:49" x14ac:dyDescent="0.55000000000000004">
      <c r="A302">
        <v>410</v>
      </c>
      <c r="B302" t="str">
        <f t="shared" ref="B302:B309" si="85">IF(AC302&gt;50,"51+ Years",IF(AC302&gt;40,"41-50 Years",IF(AC302&gt;30,"31-40 Years",IF(AC302&gt;20,"21-30 Years","18-20 Years"))))</f>
        <v>41-50 Years</v>
      </c>
      <c r="C302" t="s">
        <v>42</v>
      </c>
      <c r="D302" t="s">
        <v>35</v>
      </c>
      <c r="E302" t="s">
        <v>36</v>
      </c>
      <c r="F302" t="str">
        <f t="shared" si="68"/>
        <v>1-6 Miles</v>
      </c>
      <c r="G302" t="str">
        <f t="shared" si="69"/>
        <v>Master</v>
      </c>
      <c r="H302" t="s">
        <v>37</v>
      </c>
      <c r="I302" t="str">
        <f t="shared" si="70"/>
        <v>Very High</v>
      </c>
      <c r="J302" t="s">
        <v>45</v>
      </c>
      <c r="K302" t="str">
        <f t="shared" si="71"/>
        <v>High</v>
      </c>
      <c r="L302">
        <v>4</v>
      </c>
      <c r="M302" t="s">
        <v>55</v>
      </c>
      <c r="N302" t="str">
        <f t="shared" si="72"/>
        <v>Medium</v>
      </c>
      <c r="O302" t="s">
        <v>40</v>
      </c>
      <c r="P302" s="4" t="str">
        <f t="shared" si="73"/>
        <v>17K-20K</v>
      </c>
      <c r="Q302">
        <v>1</v>
      </c>
      <c r="R302" t="s">
        <v>42</v>
      </c>
      <c r="S302" s="1">
        <v>19</v>
      </c>
      <c r="T302" t="str">
        <f t="shared" si="74"/>
        <v>Excellent</v>
      </c>
      <c r="U302" t="str">
        <f t="shared" si="75"/>
        <v>Medium</v>
      </c>
      <c r="V302" t="str">
        <f t="shared" si="76"/>
        <v>17-24 Years</v>
      </c>
      <c r="W302">
        <v>2</v>
      </c>
      <c r="X302" t="str">
        <f t="shared" si="77"/>
        <v>Excellent</v>
      </c>
      <c r="Y302" t="str">
        <f t="shared" si="78"/>
        <v>17-24 Years</v>
      </c>
      <c r="Z302" t="str">
        <f t="shared" si="79"/>
        <v>10-12 Years</v>
      </c>
      <c r="AA302" t="str">
        <f t="shared" si="80"/>
        <v>0-3 Years</v>
      </c>
      <c r="AB302" t="str">
        <f t="shared" si="81"/>
        <v>4-6 Years</v>
      </c>
      <c r="AC302">
        <v>41</v>
      </c>
      <c r="AD302">
        <v>2</v>
      </c>
      <c r="AE302">
        <v>4</v>
      </c>
      <c r="AF302">
        <v>4</v>
      </c>
      <c r="AG302">
        <v>3</v>
      </c>
      <c r="AH302">
        <v>2</v>
      </c>
      <c r="AI302" t="s">
        <v>41</v>
      </c>
      <c r="AJ302">
        <v>3</v>
      </c>
      <c r="AK302">
        <v>2</v>
      </c>
      <c r="AL302">
        <v>22</v>
      </c>
      <c r="AM302">
        <v>3</v>
      </c>
      <c r="AN302">
        <v>22</v>
      </c>
      <c r="AO302">
        <v>10</v>
      </c>
      <c r="AP302">
        <v>4</v>
      </c>
      <c r="AQ302" s="1">
        <v>16015</v>
      </c>
      <c r="AR302">
        <v>1</v>
      </c>
      <c r="AS302">
        <v>0</v>
      </c>
      <c r="AT302">
        <v>88</v>
      </c>
      <c r="AU302">
        <v>15896</v>
      </c>
      <c r="AV302">
        <v>80</v>
      </c>
      <c r="AW302">
        <v>0</v>
      </c>
    </row>
    <row r="303" spans="1:49" x14ac:dyDescent="0.55000000000000004">
      <c r="A303">
        <v>411</v>
      </c>
      <c r="B303" t="str">
        <f t="shared" si="85"/>
        <v>18-20 Years</v>
      </c>
      <c r="C303" t="s">
        <v>42</v>
      </c>
      <c r="D303" t="s">
        <v>35</v>
      </c>
      <c r="E303" t="s">
        <v>36</v>
      </c>
      <c r="F303" t="str">
        <f t="shared" si="68"/>
        <v>7-12 Miles</v>
      </c>
      <c r="G303" t="str">
        <f t="shared" si="69"/>
        <v>Bachelor</v>
      </c>
      <c r="H303" t="s">
        <v>50</v>
      </c>
      <c r="I303" t="str">
        <f t="shared" si="70"/>
        <v>Very High</v>
      </c>
      <c r="J303" t="s">
        <v>38</v>
      </c>
      <c r="K303" t="str">
        <f t="shared" si="71"/>
        <v>Medium</v>
      </c>
      <c r="L303">
        <v>1</v>
      </c>
      <c r="M303" t="s">
        <v>56</v>
      </c>
      <c r="N303" t="str">
        <f t="shared" si="72"/>
        <v>High</v>
      </c>
      <c r="O303" t="s">
        <v>40</v>
      </c>
      <c r="P303" s="4" t="str">
        <f t="shared" si="73"/>
        <v>1K-4K</v>
      </c>
      <c r="Q303">
        <v>1</v>
      </c>
      <c r="R303" t="s">
        <v>42</v>
      </c>
      <c r="S303" s="1">
        <v>12</v>
      </c>
      <c r="T303" t="str">
        <f t="shared" si="74"/>
        <v>Excellent</v>
      </c>
      <c r="U303" t="str">
        <f t="shared" si="75"/>
        <v>Low</v>
      </c>
      <c r="V303" t="str">
        <f t="shared" si="76"/>
        <v>0-8 Years</v>
      </c>
      <c r="W303">
        <v>2</v>
      </c>
      <c r="X303" t="str">
        <f t="shared" si="77"/>
        <v>Excellent</v>
      </c>
      <c r="Y303" t="str">
        <f t="shared" si="78"/>
        <v>0-8 Years</v>
      </c>
      <c r="Z303" t="str">
        <f t="shared" si="79"/>
        <v>0-3 Years</v>
      </c>
      <c r="AA303" t="str">
        <f t="shared" si="80"/>
        <v>0-3 Years</v>
      </c>
      <c r="AB303" t="str">
        <f t="shared" si="81"/>
        <v>0-3 Years</v>
      </c>
      <c r="AC303">
        <v>18</v>
      </c>
      <c r="AD303">
        <v>10</v>
      </c>
      <c r="AE303">
        <v>3</v>
      </c>
      <c r="AF303">
        <v>4</v>
      </c>
      <c r="AG303">
        <v>2</v>
      </c>
      <c r="AH303">
        <v>3</v>
      </c>
      <c r="AI303" t="s">
        <v>41</v>
      </c>
      <c r="AJ303">
        <v>3</v>
      </c>
      <c r="AK303">
        <v>1</v>
      </c>
      <c r="AL303">
        <v>0</v>
      </c>
      <c r="AM303">
        <v>3</v>
      </c>
      <c r="AN303">
        <v>0</v>
      </c>
      <c r="AO303">
        <v>0</v>
      </c>
      <c r="AP303">
        <v>0</v>
      </c>
      <c r="AQ303" s="1">
        <v>1200</v>
      </c>
      <c r="AR303">
        <v>1</v>
      </c>
      <c r="AS303">
        <v>0</v>
      </c>
      <c r="AT303">
        <v>69</v>
      </c>
      <c r="AU303">
        <v>9724</v>
      </c>
      <c r="AV303">
        <v>80</v>
      </c>
      <c r="AW303">
        <v>0</v>
      </c>
    </row>
    <row r="304" spans="1:49" x14ac:dyDescent="0.55000000000000004">
      <c r="A304">
        <v>412</v>
      </c>
      <c r="B304" t="str">
        <f t="shared" si="85"/>
        <v>21-30 Years</v>
      </c>
      <c r="C304" t="s">
        <v>42</v>
      </c>
      <c r="D304" t="s">
        <v>35</v>
      </c>
      <c r="E304" t="s">
        <v>44</v>
      </c>
      <c r="F304" t="str">
        <f t="shared" si="68"/>
        <v>13-18 Miles</v>
      </c>
      <c r="G304" t="str">
        <f t="shared" si="69"/>
        <v>College</v>
      </c>
      <c r="H304" t="s">
        <v>50</v>
      </c>
      <c r="I304" t="str">
        <f t="shared" si="70"/>
        <v>Medium</v>
      </c>
      <c r="J304" t="s">
        <v>45</v>
      </c>
      <c r="K304" t="str">
        <f t="shared" si="71"/>
        <v>Very High</v>
      </c>
      <c r="L304">
        <v>2</v>
      </c>
      <c r="M304" t="s">
        <v>53</v>
      </c>
      <c r="N304" t="str">
        <f t="shared" si="72"/>
        <v>Low</v>
      </c>
      <c r="O304" t="s">
        <v>40</v>
      </c>
      <c r="P304" s="4" t="str">
        <f t="shared" si="73"/>
        <v>5K-8K</v>
      </c>
      <c r="Q304">
        <v>1</v>
      </c>
      <c r="R304" t="s">
        <v>42</v>
      </c>
      <c r="S304" s="1">
        <v>19</v>
      </c>
      <c r="T304" t="str">
        <f t="shared" si="74"/>
        <v>Excellent</v>
      </c>
      <c r="U304" t="str">
        <f t="shared" si="75"/>
        <v>High</v>
      </c>
      <c r="V304" t="str">
        <f t="shared" si="76"/>
        <v>9-16 Years</v>
      </c>
      <c r="W304">
        <v>2</v>
      </c>
      <c r="X304" t="str">
        <f t="shared" si="77"/>
        <v>Excellent</v>
      </c>
      <c r="Y304" t="str">
        <f t="shared" si="78"/>
        <v>0-8 Years</v>
      </c>
      <c r="Z304" t="str">
        <f t="shared" si="79"/>
        <v>0-3 Years</v>
      </c>
      <c r="AA304" t="str">
        <f t="shared" si="80"/>
        <v>0-3 Years</v>
      </c>
      <c r="AB304" t="str">
        <f t="shared" si="81"/>
        <v>7-9 Years</v>
      </c>
      <c r="AC304">
        <v>28</v>
      </c>
      <c r="AD304">
        <v>16</v>
      </c>
      <c r="AE304">
        <v>2</v>
      </c>
      <c r="AF304">
        <v>2</v>
      </c>
      <c r="AG304">
        <v>4</v>
      </c>
      <c r="AH304">
        <v>1</v>
      </c>
      <c r="AI304" t="s">
        <v>41</v>
      </c>
      <c r="AJ304">
        <v>3</v>
      </c>
      <c r="AK304">
        <v>3</v>
      </c>
      <c r="AL304">
        <v>9</v>
      </c>
      <c r="AM304">
        <v>3</v>
      </c>
      <c r="AN304">
        <v>8</v>
      </c>
      <c r="AO304">
        <v>3</v>
      </c>
      <c r="AP304">
        <v>7</v>
      </c>
      <c r="AQ304" s="1">
        <v>5661</v>
      </c>
      <c r="AR304">
        <v>1</v>
      </c>
      <c r="AS304">
        <v>0</v>
      </c>
      <c r="AT304">
        <v>68</v>
      </c>
      <c r="AU304">
        <v>4824</v>
      </c>
      <c r="AV304">
        <v>80</v>
      </c>
      <c r="AW304">
        <v>0</v>
      </c>
    </row>
    <row r="305" spans="1:49" x14ac:dyDescent="0.55000000000000004">
      <c r="A305">
        <v>416</v>
      </c>
      <c r="B305" t="str">
        <f t="shared" si="85"/>
        <v>31-40 Years</v>
      </c>
      <c r="C305" t="s">
        <v>42</v>
      </c>
      <c r="D305" t="s">
        <v>35</v>
      </c>
      <c r="E305" t="s">
        <v>36</v>
      </c>
      <c r="F305" t="str">
        <f t="shared" si="68"/>
        <v>7-12 Miles</v>
      </c>
      <c r="G305" t="str">
        <f t="shared" si="69"/>
        <v>Bachelor</v>
      </c>
      <c r="H305" t="s">
        <v>59</v>
      </c>
      <c r="I305" t="str">
        <f t="shared" si="70"/>
        <v>Medium</v>
      </c>
      <c r="J305" t="s">
        <v>45</v>
      </c>
      <c r="K305" t="str">
        <f t="shared" si="71"/>
        <v>Very High</v>
      </c>
      <c r="L305">
        <v>2</v>
      </c>
      <c r="M305" t="s">
        <v>39</v>
      </c>
      <c r="N305" t="str">
        <f t="shared" si="72"/>
        <v>Very High</v>
      </c>
      <c r="O305" t="s">
        <v>47</v>
      </c>
      <c r="P305" s="4" t="str">
        <f t="shared" si="73"/>
        <v>5K-8K</v>
      </c>
      <c r="Q305">
        <v>4</v>
      </c>
      <c r="R305" t="s">
        <v>42</v>
      </c>
      <c r="S305" s="1">
        <v>11</v>
      </c>
      <c r="T305" t="str">
        <f t="shared" si="74"/>
        <v>Excellent</v>
      </c>
      <c r="U305" t="str">
        <f t="shared" si="75"/>
        <v>Medium</v>
      </c>
      <c r="V305" t="str">
        <f t="shared" si="76"/>
        <v>9-16 Years</v>
      </c>
      <c r="W305">
        <v>3</v>
      </c>
      <c r="X305" t="str">
        <f t="shared" si="77"/>
        <v>Good</v>
      </c>
      <c r="Y305" t="str">
        <f t="shared" si="78"/>
        <v>0-8 Years</v>
      </c>
      <c r="Z305" t="str">
        <f t="shared" si="79"/>
        <v>7-9 Years</v>
      </c>
      <c r="AA305" t="str">
        <f t="shared" si="80"/>
        <v>7-9 Years</v>
      </c>
      <c r="AB305" t="str">
        <f t="shared" si="81"/>
        <v>7-9 Years</v>
      </c>
      <c r="AC305">
        <v>31</v>
      </c>
      <c r="AD305">
        <v>7</v>
      </c>
      <c r="AE305">
        <v>3</v>
      </c>
      <c r="AF305">
        <v>2</v>
      </c>
      <c r="AG305">
        <v>4</v>
      </c>
      <c r="AH305">
        <v>4</v>
      </c>
      <c r="AI305" t="s">
        <v>41</v>
      </c>
      <c r="AJ305">
        <v>3</v>
      </c>
      <c r="AK305">
        <v>2</v>
      </c>
      <c r="AL305">
        <v>10</v>
      </c>
      <c r="AM305">
        <v>2</v>
      </c>
      <c r="AN305">
        <v>8</v>
      </c>
      <c r="AO305">
        <v>7</v>
      </c>
      <c r="AP305">
        <v>7</v>
      </c>
      <c r="AQ305" s="1">
        <v>6929</v>
      </c>
      <c r="AR305">
        <v>1</v>
      </c>
      <c r="AS305">
        <v>7</v>
      </c>
      <c r="AT305">
        <v>100</v>
      </c>
      <c r="AU305">
        <v>12241</v>
      </c>
      <c r="AV305">
        <v>80</v>
      </c>
      <c r="AW305">
        <v>1</v>
      </c>
    </row>
    <row r="306" spans="1:49" x14ac:dyDescent="0.55000000000000004">
      <c r="A306">
        <v>417</v>
      </c>
      <c r="B306" t="str">
        <f t="shared" si="85"/>
        <v>31-40 Years</v>
      </c>
      <c r="C306" t="s">
        <v>42</v>
      </c>
      <c r="D306" t="s">
        <v>35</v>
      </c>
      <c r="E306" t="s">
        <v>44</v>
      </c>
      <c r="F306" t="str">
        <f t="shared" si="68"/>
        <v>1-6 Miles</v>
      </c>
      <c r="G306" t="str">
        <f t="shared" si="69"/>
        <v>Bachelor</v>
      </c>
      <c r="H306" t="s">
        <v>50</v>
      </c>
      <c r="I306" t="str">
        <f t="shared" si="70"/>
        <v>High</v>
      </c>
      <c r="J306" t="s">
        <v>45</v>
      </c>
      <c r="K306" t="str">
        <f t="shared" si="71"/>
        <v>Very High</v>
      </c>
      <c r="L306">
        <v>3</v>
      </c>
      <c r="M306" t="s">
        <v>53</v>
      </c>
      <c r="N306" t="str">
        <f t="shared" si="72"/>
        <v>Very High</v>
      </c>
      <c r="O306" t="s">
        <v>51</v>
      </c>
      <c r="P306" s="4" t="str">
        <f t="shared" si="73"/>
        <v>9K-12K</v>
      </c>
      <c r="Q306">
        <v>1</v>
      </c>
      <c r="R306" t="s">
        <v>42</v>
      </c>
      <c r="S306" s="1">
        <v>17</v>
      </c>
      <c r="T306" t="str">
        <f t="shared" si="74"/>
        <v>Excellent</v>
      </c>
      <c r="U306" t="str">
        <f t="shared" si="75"/>
        <v>Low</v>
      </c>
      <c r="V306" t="str">
        <f t="shared" si="76"/>
        <v>17-24 Years</v>
      </c>
      <c r="W306">
        <v>5</v>
      </c>
      <c r="X306" t="str">
        <f t="shared" si="77"/>
        <v>Good</v>
      </c>
      <c r="Y306" t="str">
        <f t="shared" si="78"/>
        <v>17-24 Years</v>
      </c>
      <c r="Z306" t="str">
        <f t="shared" si="79"/>
        <v>10-12 Years</v>
      </c>
      <c r="AA306" t="str">
        <f t="shared" si="80"/>
        <v>0-3 Years</v>
      </c>
      <c r="AB306" t="str">
        <f t="shared" si="81"/>
        <v>7-9 Years</v>
      </c>
      <c r="AC306">
        <v>39</v>
      </c>
      <c r="AD306">
        <v>1</v>
      </c>
      <c r="AE306">
        <v>3</v>
      </c>
      <c r="AF306">
        <v>3</v>
      </c>
      <c r="AG306">
        <v>4</v>
      </c>
      <c r="AH306">
        <v>4</v>
      </c>
      <c r="AI306" t="s">
        <v>41</v>
      </c>
      <c r="AJ306">
        <v>3</v>
      </c>
      <c r="AK306">
        <v>1</v>
      </c>
      <c r="AL306">
        <v>19</v>
      </c>
      <c r="AM306">
        <v>2</v>
      </c>
      <c r="AN306">
        <v>18</v>
      </c>
      <c r="AO306">
        <v>10</v>
      </c>
      <c r="AP306">
        <v>7</v>
      </c>
      <c r="AQ306" s="1">
        <v>9613</v>
      </c>
      <c r="AR306">
        <v>1</v>
      </c>
      <c r="AS306">
        <v>3</v>
      </c>
      <c r="AT306">
        <v>48</v>
      </c>
      <c r="AU306">
        <v>10942</v>
      </c>
      <c r="AV306">
        <v>80</v>
      </c>
      <c r="AW306">
        <v>3</v>
      </c>
    </row>
    <row r="307" spans="1:49" x14ac:dyDescent="0.55000000000000004">
      <c r="A307">
        <v>419</v>
      </c>
      <c r="B307" t="str">
        <f t="shared" si="85"/>
        <v>31-40 Years</v>
      </c>
      <c r="C307" t="s">
        <v>42</v>
      </c>
      <c r="D307" t="s">
        <v>54</v>
      </c>
      <c r="E307" t="s">
        <v>44</v>
      </c>
      <c r="F307" t="str">
        <f t="shared" si="68"/>
        <v>19-24 Miles</v>
      </c>
      <c r="G307" t="str">
        <f t="shared" si="69"/>
        <v>Master</v>
      </c>
      <c r="H307" t="s">
        <v>37</v>
      </c>
      <c r="I307" t="str">
        <f t="shared" si="70"/>
        <v>Medium</v>
      </c>
      <c r="J307" t="s">
        <v>38</v>
      </c>
      <c r="K307" t="str">
        <f t="shared" si="71"/>
        <v>High</v>
      </c>
      <c r="L307">
        <v>2</v>
      </c>
      <c r="M307" t="s">
        <v>49</v>
      </c>
      <c r="N307" t="str">
        <f t="shared" si="72"/>
        <v>Medium</v>
      </c>
      <c r="O307" t="s">
        <v>47</v>
      </c>
      <c r="P307" s="4" t="str">
        <f t="shared" si="73"/>
        <v>5K-8K</v>
      </c>
      <c r="Q307">
        <v>7</v>
      </c>
      <c r="R307" t="s">
        <v>42</v>
      </c>
      <c r="S307" s="1">
        <v>15</v>
      </c>
      <c r="T307" t="str">
        <f t="shared" si="74"/>
        <v>Excellent</v>
      </c>
      <c r="U307" t="str">
        <f t="shared" si="75"/>
        <v>High</v>
      </c>
      <c r="V307" t="str">
        <f t="shared" si="76"/>
        <v>9-16 Years</v>
      </c>
      <c r="W307">
        <v>3</v>
      </c>
      <c r="X307" t="str">
        <f t="shared" si="77"/>
        <v>Excellent</v>
      </c>
      <c r="Y307" t="str">
        <f t="shared" si="78"/>
        <v>9-16 Years</v>
      </c>
      <c r="Z307" t="str">
        <f t="shared" si="79"/>
        <v>7-9 Years</v>
      </c>
      <c r="AA307" t="str">
        <f t="shared" si="80"/>
        <v>0-3 Years</v>
      </c>
      <c r="AB307" t="str">
        <f t="shared" si="81"/>
        <v>7-9 Years</v>
      </c>
      <c r="AC307">
        <v>36</v>
      </c>
      <c r="AD307">
        <v>24</v>
      </c>
      <c r="AE307">
        <v>4</v>
      </c>
      <c r="AF307">
        <v>2</v>
      </c>
      <c r="AG307">
        <v>3</v>
      </c>
      <c r="AH307">
        <v>2</v>
      </c>
      <c r="AI307" t="s">
        <v>41</v>
      </c>
      <c r="AJ307">
        <v>3</v>
      </c>
      <c r="AK307">
        <v>3</v>
      </c>
      <c r="AL307">
        <v>11</v>
      </c>
      <c r="AM307">
        <v>3</v>
      </c>
      <c r="AN307">
        <v>9</v>
      </c>
      <c r="AO307">
        <v>8</v>
      </c>
      <c r="AP307">
        <v>8</v>
      </c>
      <c r="AQ307" s="1">
        <v>5674</v>
      </c>
      <c r="AR307">
        <v>1</v>
      </c>
      <c r="AS307">
        <v>0</v>
      </c>
      <c r="AT307">
        <v>47</v>
      </c>
      <c r="AU307">
        <v>6927</v>
      </c>
      <c r="AV307">
        <v>80</v>
      </c>
      <c r="AW307">
        <v>1</v>
      </c>
    </row>
    <row r="308" spans="1:49" x14ac:dyDescent="0.55000000000000004">
      <c r="A308">
        <v>420</v>
      </c>
      <c r="B308" t="str">
        <f t="shared" si="85"/>
        <v>31-40 Years</v>
      </c>
      <c r="C308" t="s">
        <v>42</v>
      </c>
      <c r="D308" t="s">
        <v>35</v>
      </c>
      <c r="E308" t="s">
        <v>36</v>
      </c>
      <c r="F308" t="str">
        <f t="shared" si="68"/>
        <v>7-12 Miles</v>
      </c>
      <c r="G308" t="str">
        <f t="shared" si="69"/>
        <v>Bachelor</v>
      </c>
      <c r="H308" t="s">
        <v>37</v>
      </c>
      <c r="I308" t="str">
        <f t="shared" si="70"/>
        <v>Very High</v>
      </c>
      <c r="J308" t="s">
        <v>45</v>
      </c>
      <c r="K308" t="str">
        <f t="shared" si="71"/>
        <v>Medium</v>
      </c>
      <c r="L308">
        <v>2</v>
      </c>
      <c r="M308" t="s">
        <v>39</v>
      </c>
      <c r="N308" t="str">
        <f t="shared" si="72"/>
        <v>High</v>
      </c>
      <c r="O308" t="s">
        <v>47</v>
      </c>
      <c r="P308" s="4" t="str">
        <f t="shared" si="73"/>
        <v>5K-8K</v>
      </c>
      <c r="Q308">
        <v>1</v>
      </c>
      <c r="R308" t="s">
        <v>42</v>
      </c>
      <c r="S308" s="1">
        <v>14</v>
      </c>
      <c r="T308" t="str">
        <f t="shared" si="74"/>
        <v>Excellent</v>
      </c>
      <c r="U308" t="str">
        <f t="shared" si="75"/>
        <v>High</v>
      </c>
      <c r="V308" t="str">
        <f t="shared" si="76"/>
        <v>9-16 Years</v>
      </c>
      <c r="W308">
        <v>3</v>
      </c>
      <c r="X308" t="str">
        <f t="shared" si="77"/>
        <v>Good</v>
      </c>
      <c r="Y308" t="str">
        <f t="shared" si="78"/>
        <v>9-16 Years</v>
      </c>
      <c r="Z308" t="str">
        <f t="shared" si="79"/>
        <v>7-9 Years</v>
      </c>
      <c r="AA308" t="str">
        <f t="shared" si="80"/>
        <v>4-6 Years</v>
      </c>
      <c r="AB308" t="str">
        <f t="shared" si="81"/>
        <v>7-9 Years</v>
      </c>
      <c r="AC308">
        <v>32</v>
      </c>
      <c r="AD308">
        <v>7</v>
      </c>
      <c r="AE308">
        <v>3</v>
      </c>
      <c r="AF308">
        <v>4</v>
      </c>
      <c r="AG308">
        <v>2</v>
      </c>
      <c r="AH308">
        <v>3</v>
      </c>
      <c r="AI308" t="s">
        <v>41</v>
      </c>
      <c r="AJ308">
        <v>3</v>
      </c>
      <c r="AK308">
        <v>3</v>
      </c>
      <c r="AL308">
        <v>13</v>
      </c>
      <c r="AM308">
        <v>2</v>
      </c>
      <c r="AN308">
        <v>13</v>
      </c>
      <c r="AO308">
        <v>8</v>
      </c>
      <c r="AP308">
        <v>8</v>
      </c>
      <c r="AQ308" s="1">
        <v>5484</v>
      </c>
      <c r="AR308">
        <v>1</v>
      </c>
      <c r="AS308">
        <v>4</v>
      </c>
      <c r="AT308">
        <v>91</v>
      </c>
      <c r="AU308">
        <v>16985</v>
      </c>
      <c r="AV308">
        <v>80</v>
      </c>
      <c r="AW308">
        <v>1</v>
      </c>
    </row>
    <row r="309" spans="1:49" x14ac:dyDescent="0.55000000000000004">
      <c r="A309">
        <v>421</v>
      </c>
      <c r="B309" t="str">
        <f t="shared" si="85"/>
        <v>31-40 Years</v>
      </c>
      <c r="C309" t="s">
        <v>42</v>
      </c>
      <c r="D309" t="s">
        <v>35</v>
      </c>
      <c r="E309" t="s">
        <v>44</v>
      </c>
      <c r="F309" t="str">
        <f t="shared" si="68"/>
        <v>25-30 Miles</v>
      </c>
      <c r="G309" t="str">
        <f t="shared" si="69"/>
        <v>College</v>
      </c>
      <c r="H309" t="s">
        <v>37</v>
      </c>
      <c r="I309" t="str">
        <f t="shared" si="70"/>
        <v>Low</v>
      </c>
      <c r="J309" t="s">
        <v>38</v>
      </c>
      <c r="K309" t="str">
        <f t="shared" si="71"/>
        <v>Medium</v>
      </c>
      <c r="L309">
        <v>3</v>
      </c>
      <c r="M309" t="s">
        <v>57</v>
      </c>
      <c r="N309" t="str">
        <f t="shared" si="72"/>
        <v>Medium</v>
      </c>
      <c r="O309" t="s">
        <v>47</v>
      </c>
      <c r="P309" s="4" t="str">
        <f t="shared" si="73"/>
        <v>13K-16K</v>
      </c>
      <c r="Q309">
        <v>3</v>
      </c>
      <c r="R309" t="s">
        <v>42</v>
      </c>
      <c r="S309" s="1">
        <v>17</v>
      </c>
      <c r="T309" t="str">
        <f t="shared" si="74"/>
        <v>Excellent</v>
      </c>
      <c r="U309" t="str">
        <f t="shared" si="75"/>
        <v>High</v>
      </c>
      <c r="V309" t="str">
        <f t="shared" si="76"/>
        <v>17-24 Years</v>
      </c>
      <c r="W309">
        <v>2</v>
      </c>
      <c r="X309" t="str">
        <f t="shared" si="77"/>
        <v>Excellent</v>
      </c>
      <c r="Y309" t="str">
        <f t="shared" si="78"/>
        <v>9-16 Years</v>
      </c>
      <c r="Z309" t="str">
        <f t="shared" si="79"/>
        <v>7-9 Years</v>
      </c>
      <c r="AA309" t="str">
        <f t="shared" si="80"/>
        <v>0-3 Years</v>
      </c>
      <c r="AB309" t="str">
        <f t="shared" si="81"/>
        <v>0-3 Years</v>
      </c>
      <c r="AC309">
        <v>38</v>
      </c>
      <c r="AD309">
        <v>25</v>
      </c>
      <c r="AE309">
        <v>2</v>
      </c>
      <c r="AF309">
        <v>1</v>
      </c>
      <c r="AG309">
        <v>2</v>
      </c>
      <c r="AH309">
        <v>2</v>
      </c>
      <c r="AI309" t="s">
        <v>41</v>
      </c>
      <c r="AJ309">
        <v>3</v>
      </c>
      <c r="AK309">
        <v>3</v>
      </c>
      <c r="AL309">
        <v>19</v>
      </c>
      <c r="AM309">
        <v>3</v>
      </c>
      <c r="AN309">
        <v>10</v>
      </c>
      <c r="AO309">
        <v>8</v>
      </c>
      <c r="AP309">
        <v>1</v>
      </c>
      <c r="AQ309" s="1">
        <v>12061</v>
      </c>
      <c r="AR309">
        <v>1</v>
      </c>
      <c r="AS309">
        <v>0</v>
      </c>
      <c r="AT309">
        <v>81</v>
      </c>
      <c r="AU309">
        <v>26707</v>
      </c>
      <c r="AV309">
        <v>80</v>
      </c>
      <c r="AW309">
        <v>1</v>
      </c>
    </row>
    <row r="310" spans="1:49" x14ac:dyDescent="0.55000000000000004">
      <c r="A310">
        <v>422</v>
      </c>
      <c r="B310" t="str">
        <f>IF(AC310&gt;50,"51-60 Years",IF(AC310&gt;40,"41-50 Years",IF(AC310&gt;30,"31-40 Years",IF(AC310&gt;20,"21-30 Years","18-20 Years"))))</f>
        <v>51-60 Years</v>
      </c>
      <c r="C310" t="s">
        <v>42</v>
      </c>
      <c r="D310" t="s">
        <v>54</v>
      </c>
      <c r="E310" t="s">
        <v>44</v>
      </c>
      <c r="F310" t="str">
        <f t="shared" si="68"/>
        <v>1-6 Miles</v>
      </c>
      <c r="G310" t="str">
        <f t="shared" si="69"/>
        <v>Master</v>
      </c>
      <c r="H310" t="s">
        <v>37</v>
      </c>
      <c r="I310" t="str">
        <f t="shared" si="70"/>
        <v>Very High</v>
      </c>
      <c r="J310" t="s">
        <v>45</v>
      </c>
      <c r="K310" t="str">
        <f t="shared" si="71"/>
        <v>Low</v>
      </c>
      <c r="L310">
        <v>2</v>
      </c>
      <c r="M310" t="s">
        <v>53</v>
      </c>
      <c r="N310" t="str">
        <f t="shared" si="72"/>
        <v>High</v>
      </c>
      <c r="O310" t="s">
        <v>51</v>
      </c>
      <c r="P310" s="4" t="str">
        <f t="shared" si="73"/>
        <v>5K-8K</v>
      </c>
      <c r="Q310">
        <v>2</v>
      </c>
      <c r="R310" t="s">
        <v>34</v>
      </c>
      <c r="S310" s="1">
        <v>13</v>
      </c>
      <c r="T310" t="str">
        <f t="shared" si="74"/>
        <v>Excellent</v>
      </c>
      <c r="U310" t="str">
        <f t="shared" si="75"/>
        <v>Very High</v>
      </c>
      <c r="V310" t="str">
        <f t="shared" si="76"/>
        <v>9-16 Years</v>
      </c>
      <c r="W310">
        <v>2</v>
      </c>
      <c r="X310" t="str">
        <f t="shared" si="77"/>
        <v>Excellent</v>
      </c>
      <c r="Y310" t="str">
        <f t="shared" si="78"/>
        <v>0-8 Years</v>
      </c>
      <c r="Z310" t="str">
        <f t="shared" si="79"/>
        <v>0-3 Years</v>
      </c>
      <c r="AA310" t="str">
        <f t="shared" si="80"/>
        <v>0-3 Years</v>
      </c>
      <c r="AB310" t="str">
        <f t="shared" si="81"/>
        <v>0-3 Years</v>
      </c>
      <c r="AC310">
        <v>58</v>
      </c>
      <c r="AD310">
        <v>1</v>
      </c>
      <c r="AE310">
        <v>4</v>
      </c>
      <c r="AF310">
        <v>4</v>
      </c>
      <c r="AG310">
        <v>1</v>
      </c>
      <c r="AH310">
        <v>3</v>
      </c>
      <c r="AI310" t="s">
        <v>41</v>
      </c>
      <c r="AJ310">
        <v>3</v>
      </c>
      <c r="AK310">
        <v>4</v>
      </c>
      <c r="AL310">
        <v>12</v>
      </c>
      <c r="AM310">
        <v>3</v>
      </c>
      <c r="AN310">
        <v>5</v>
      </c>
      <c r="AO310">
        <v>3</v>
      </c>
      <c r="AP310">
        <v>2</v>
      </c>
      <c r="AQ310" s="1">
        <v>5660</v>
      </c>
      <c r="AR310">
        <v>1</v>
      </c>
      <c r="AS310">
        <v>1</v>
      </c>
      <c r="AT310">
        <v>32</v>
      </c>
      <c r="AU310">
        <v>17056</v>
      </c>
      <c r="AV310">
        <v>80</v>
      </c>
      <c r="AW310">
        <v>1</v>
      </c>
    </row>
    <row r="311" spans="1:49" x14ac:dyDescent="0.55000000000000004">
      <c r="A311">
        <v>423</v>
      </c>
      <c r="B311" t="str">
        <f t="shared" ref="B311:B318" si="86">IF(AC311&gt;50,"51+ Years",IF(AC311&gt;40,"41-50 Years",IF(AC311&gt;30,"31-40 Years",IF(AC311&gt;20,"21-30 Years","18-20 Years"))))</f>
        <v>31-40 Years</v>
      </c>
      <c r="C311" t="s">
        <v>42</v>
      </c>
      <c r="D311" t="s">
        <v>35</v>
      </c>
      <c r="E311" t="s">
        <v>44</v>
      </c>
      <c r="F311" t="str">
        <f t="shared" si="68"/>
        <v>1-6 Miles</v>
      </c>
      <c r="G311" t="str">
        <f t="shared" si="69"/>
        <v>Master</v>
      </c>
      <c r="H311" t="s">
        <v>59</v>
      </c>
      <c r="I311" t="str">
        <f t="shared" si="70"/>
        <v>High</v>
      </c>
      <c r="J311" t="s">
        <v>45</v>
      </c>
      <c r="K311" t="str">
        <f t="shared" si="71"/>
        <v>High</v>
      </c>
      <c r="L311">
        <v>1</v>
      </c>
      <c r="M311" t="s">
        <v>46</v>
      </c>
      <c r="N311" t="str">
        <f t="shared" si="72"/>
        <v>Very High</v>
      </c>
      <c r="O311" t="s">
        <v>47</v>
      </c>
      <c r="P311" s="4" t="str">
        <f t="shared" si="73"/>
        <v>5K-8K</v>
      </c>
      <c r="Q311">
        <v>1</v>
      </c>
      <c r="R311" t="s">
        <v>34</v>
      </c>
      <c r="S311" s="1">
        <v>12</v>
      </c>
      <c r="T311" t="str">
        <f t="shared" si="74"/>
        <v>Excellent</v>
      </c>
      <c r="U311" t="str">
        <f t="shared" si="75"/>
        <v>High</v>
      </c>
      <c r="V311" t="str">
        <f t="shared" si="76"/>
        <v>0-8 Years</v>
      </c>
      <c r="W311">
        <v>4</v>
      </c>
      <c r="X311" t="str">
        <f t="shared" si="77"/>
        <v>Excellent</v>
      </c>
      <c r="Y311" t="str">
        <f t="shared" si="78"/>
        <v>0-8 Years</v>
      </c>
      <c r="Z311" t="str">
        <f t="shared" si="79"/>
        <v>0-3 Years</v>
      </c>
      <c r="AA311" t="str">
        <f t="shared" si="80"/>
        <v>0-3 Years</v>
      </c>
      <c r="AB311" t="str">
        <f t="shared" si="81"/>
        <v>0-3 Years</v>
      </c>
      <c r="AC311">
        <v>31</v>
      </c>
      <c r="AD311">
        <v>5</v>
      </c>
      <c r="AE311">
        <v>4</v>
      </c>
      <c r="AF311">
        <v>3</v>
      </c>
      <c r="AG311">
        <v>3</v>
      </c>
      <c r="AH311">
        <v>4</v>
      </c>
      <c r="AI311" t="s">
        <v>41</v>
      </c>
      <c r="AJ311">
        <v>3</v>
      </c>
      <c r="AK311">
        <v>3</v>
      </c>
      <c r="AL311">
        <v>6</v>
      </c>
      <c r="AM311">
        <v>3</v>
      </c>
      <c r="AN311">
        <v>5</v>
      </c>
      <c r="AO311">
        <v>2</v>
      </c>
      <c r="AP311">
        <v>3</v>
      </c>
      <c r="AQ311" s="1">
        <v>4821</v>
      </c>
      <c r="AR311">
        <v>1</v>
      </c>
      <c r="AS311">
        <v>0</v>
      </c>
      <c r="AT311">
        <v>86</v>
      </c>
      <c r="AU311">
        <v>10077</v>
      </c>
      <c r="AV311">
        <v>80</v>
      </c>
      <c r="AW311">
        <v>1</v>
      </c>
    </row>
    <row r="312" spans="1:49" x14ac:dyDescent="0.55000000000000004">
      <c r="A312">
        <v>424</v>
      </c>
      <c r="B312" t="str">
        <f t="shared" si="86"/>
        <v>31-40 Years</v>
      </c>
      <c r="C312" t="s">
        <v>42</v>
      </c>
      <c r="D312" t="s">
        <v>35</v>
      </c>
      <c r="E312" t="s">
        <v>60</v>
      </c>
      <c r="F312" t="str">
        <f t="shared" si="68"/>
        <v>1-6 Miles</v>
      </c>
      <c r="G312" t="str">
        <f t="shared" si="69"/>
        <v>Bachelor</v>
      </c>
      <c r="H312" t="s">
        <v>60</v>
      </c>
      <c r="I312" t="str">
        <f t="shared" si="70"/>
        <v>Low</v>
      </c>
      <c r="J312" t="s">
        <v>45</v>
      </c>
      <c r="K312" t="str">
        <f t="shared" si="71"/>
        <v>Medium</v>
      </c>
      <c r="L312">
        <v>2</v>
      </c>
      <c r="M312" t="s">
        <v>60</v>
      </c>
      <c r="N312" t="str">
        <f t="shared" si="72"/>
        <v>Low</v>
      </c>
      <c r="O312" t="s">
        <v>47</v>
      </c>
      <c r="P312" s="4" t="str">
        <f t="shared" si="73"/>
        <v>5K-8K</v>
      </c>
      <c r="Q312">
        <v>3</v>
      </c>
      <c r="R312" t="s">
        <v>42</v>
      </c>
      <c r="S312" s="1">
        <v>12</v>
      </c>
      <c r="T312" t="str">
        <f t="shared" si="74"/>
        <v>Excellent</v>
      </c>
      <c r="U312" t="str">
        <f t="shared" si="75"/>
        <v>Very High</v>
      </c>
      <c r="V312" t="str">
        <f t="shared" si="76"/>
        <v>9-16 Years</v>
      </c>
      <c r="W312">
        <v>1</v>
      </c>
      <c r="X312" t="str">
        <f t="shared" si="77"/>
        <v>Excellent</v>
      </c>
      <c r="Y312" t="str">
        <f t="shared" si="78"/>
        <v>0-8 Years</v>
      </c>
      <c r="Z312" t="str">
        <f t="shared" si="79"/>
        <v>0-3 Years</v>
      </c>
      <c r="AA312" t="str">
        <f t="shared" si="80"/>
        <v>0-3 Years</v>
      </c>
      <c r="AB312" t="str">
        <f t="shared" si="81"/>
        <v>0-3 Years</v>
      </c>
      <c r="AC312">
        <v>31</v>
      </c>
      <c r="AD312">
        <v>2</v>
      </c>
      <c r="AE312">
        <v>3</v>
      </c>
      <c r="AF312">
        <v>1</v>
      </c>
      <c r="AG312">
        <v>2</v>
      </c>
      <c r="AH312">
        <v>1</v>
      </c>
      <c r="AI312" t="s">
        <v>41</v>
      </c>
      <c r="AJ312">
        <v>3</v>
      </c>
      <c r="AK312">
        <v>4</v>
      </c>
      <c r="AL312">
        <v>9</v>
      </c>
      <c r="AM312">
        <v>3</v>
      </c>
      <c r="AN312">
        <v>2</v>
      </c>
      <c r="AO312">
        <v>2</v>
      </c>
      <c r="AP312">
        <v>0</v>
      </c>
      <c r="AQ312" s="1">
        <v>6410</v>
      </c>
      <c r="AR312">
        <v>1</v>
      </c>
      <c r="AS312">
        <v>1</v>
      </c>
      <c r="AT312">
        <v>62</v>
      </c>
      <c r="AU312">
        <v>17822</v>
      </c>
      <c r="AV312">
        <v>80</v>
      </c>
      <c r="AW312">
        <v>0</v>
      </c>
    </row>
    <row r="313" spans="1:49" x14ac:dyDescent="0.55000000000000004">
      <c r="A313">
        <v>425</v>
      </c>
      <c r="B313" t="str">
        <f t="shared" si="86"/>
        <v>41-50 Years</v>
      </c>
      <c r="C313" t="s">
        <v>42</v>
      </c>
      <c r="D313" t="s">
        <v>43</v>
      </c>
      <c r="E313" t="s">
        <v>44</v>
      </c>
      <c r="F313" t="str">
        <f t="shared" si="68"/>
        <v>7-12 Miles</v>
      </c>
      <c r="G313" t="str">
        <f t="shared" si="69"/>
        <v>Bachelor</v>
      </c>
      <c r="H313" t="s">
        <v>37</v>
      </c>
      <c r="I313" t="str">
        <f t="shared" si="70"/>
        <v>Low</v>
      </c>
      <c r="J313" t="s">
        <v>45</v>
      </c>
      <c r="K313" t="str">
        <f t="shared" si="71"/>
        <v>High</v>
      </c>
      <c r="L313">
        <v>3</v>
      </c>
      <c r="M313" t="s">
        <v>49</v>
      </c>
      <c r="N313" t="str">
        <f t="shared" si="72"/>
        <v>Low</v>
      </c>
      <c r="O313" t="s">
        <v>51</v>
      </c>
      <c r="P313" s="4" t="str">
        <f t="shared" si="73"/>
        <v>5K-8K</v>
      </c>
      <c r="Q313">
        <v>1</v>
      </c>
      <c r="R313" t="s">
        <v>42</v>
      </c>
      <c r="S313" s="1">
        <v>18</v>
      </c>
      <c r="T313" t="str">
        <f t="shared" si="74"/>
        <v>Excellent</v>
      </c>
      <c r="U313" t="str">
        <f t="shared" si="75"/>
        <v>Low</v>
      </c>
      <c r="V313" t="str">
        <f t="shared" si="76"/>
        <v>17-24 Years</v>
      </c>
      <c r="W313">
        <v>2</v>
      </c>
      <c r="X313" t="str">
        <f t="shared" si="77"/>
        <v>Excellent</v>
      </c>
      <c r="Y313" t="str">
        <f t="shared" si="78"/>
        <v>17-24 Years</v>
      </c>
      <c r="Z313" t="str">
        <f t="shared" si="79"/>
        <v>7-9 Years</v>
      </c>
      <c r="AA313" t="str">
        <f t="shared" si="80"/>
        <v>7-9 Years</v>
      </c>
      <c r="AB313" t="str">
        <f t="shared" si="81"/>
        <v>10-12 Years</v>
      </c>
      <c r="AC313">
        <v>45</v>
      </c>
      <c r="AD313">
        <v>7</v>
      </c>
      <c r="AE313">
        <v>3</v>
      </c>
      <c r="AF313">
        <v>1</v>
      </c>
      <c r="AG313">
        <v>3</v>
      </c>
      <c r="AH313">
        <v>1</v>
      </c>
      <c r="AI313" t="s">
        <v>41</v>
      </c>
      <c r="AJ313">
        <v>3</v>
      </c>
      <c r="AK313">
        <v>1</v>
      </c>
      <c r="AL313">
        <v>24</v>
      </c>
      <c r="AM313">
        <v>3</v>
      </c>
      <c r="AN313">
        <v>24</v>
      </c>
      <c r="AO313">
        <v>9</v>
      </c>
      <c r="AP313">
        <v>11</v>
      </c>
      <c r="AQ313" s="1">
        <v>5210</v>
      </c>
      <c r="AR313">
        <v>1</v>
      </c>
      <c r="AS313">
        <v>9</v>
      </c>
      <c r="AT313">
        <v>97</v>
      </c>
      <c r="AU313">
        <v>20308</v>
      </c>
      <c r="AV313">
        <v>80</v>
      </c>
      <c r="AW313">
        <v>1</v>
      </c>
    </row>
    <row r="314" spans="1:49" x14ac:dyDescent="0.55000000000000004">
      <c r="A314">
        <v>426</v>
      </c>
      <c r="B314" t="str">
        <f t="shared" si="86"/>
        <v>31-40 Years</v>
      </c>
      <c r="C314" t="s">
        <v>42</v>
      </c>
      <c r="D314" t="s">
        <v>35</v>
      </c>
      <c r="E314" t="s">
        <v>44</v>
      </c>
      <c r="F314" t="str">
        <f t="shared" si="68"/>
        <v>1-6 Miles</v>
      </c>
      <c r="G314" t="str">
        <f t="shared" si="69"/>
        <v>Master</v>
      </c>
      <c r="H314" t="s">
        <v>37</v>
      </c>
      <c r="I314" t="str">
        <f t="shared" si="70"/>
        <v>High</v>
      </c>
      <c r="J314" t="s">
        <v>45</v>
      </c>
      <c r="K314" t="str">
        <f t="shared" si="71"/>
        <v>High</v>
      </c>
      <c r="L314">
        <v>1</v>
      </c>
      <c r="M314" t="s">
        <v>46</v>
      </c>
      <c r="N314" t="str">
        <f t="shared" si="72"/>
        <v>Very High</v>
      </c>
      <c r="O314" t="s">
        <v>51</v>
      </c>
      <c r="P314" s="4" t="str">
        <f t="shared" si="73"/>
        <v>1K-4K</v>
      </c>
      <c r="Q314">
        <v>1</v>
      </c>
      <c r="R314" t="s">
        <v>34</v>
      </c>
      <c r="S314" s="1">
        <v>18</v>
      </c>
      <c r="T314" t="str">
        <f t="shared" si="74"/>
        <v>Excellent</v>
      </c>
      <c r="U314" t="str">
        <f t="shared" si="75"/>
        <v>Medium</v>
      </c>
      <c r="V314" t="str">
        <f t="shared" si="76"/>
        <v>0-8 Years</v>
      </c>
      <c r="W314">
        <v>2</v>
      </c>
      <c r="X314" t="str">
        <f t="shared" si="77"/>
        <v>Bad</v>
      </c>
      <c r="Y314" t="str">
        <f t="shared" si="78"/>
        <v>0-8 Years</v>
      </c>
      <c r="Z314" t="str">
        <f t="shared" si="79"/>
        <v>0-3 Years</v>
      </c>
      <c r="AA314" t="str">
        <f t="shared" si="80"/>
        <v>0-3 Years</v>
      </c>
      <c r="AB314" t="str">
        <f t="shared" si="81"/>
        <v>0-3 Years</v>
      </c>
      <c r="AC314">
        <v>31</v>
      </c>
      <c r="AD314">
        <v>2</v>
      </c>
      <c r="AE314">
        <v>4</v>
      </c>
      <c r="AF314">
        <v>3</v>
      </c>
      <c r="AG314">
        <v>3</v>
      </c>
      <c r="AH314">
        <v>4</v>
      </c>
      <c r="AI314" t="s">
        <v>41</v>
      </c>
      <c r="AJ314">
        <v>3</v>
      </c>
      <c r="AK314">
        <v>2</v>
      </c>
      <c r="AL314">
        <v>3</v>
      </c>
      <c r="AM314">
        <v>1</v>
      </c>
      <c r="AN314">
        <v>2</v>
      </c>
      <c r="AO314">
        <v>2</v>
      </c>
      <c r="AP314">
        <v>2</v>
      </c>
      <c r="AQ314" s="1">
        <v>2695</v>
      </c>
      <c r="AR314">
        <v>1</v>
      </c>
      <c r="AS314">
        <v>2</v>
      </c>
      <c r="AT314">
        <v>32</v>
      </c>
      <c r="AU314">
        <v>7747</v>
      </c>
      <c r="AV314">
        <v>80</v>
      </c>
      <c r="AW314">
        <v>1</v>
      </c>
    </row>
    <row r="315" spans="1:49" x14ac:dyDescent="0.55000000000000004">
      <c r="A315">
        <v>428</v>
      </c>
      <c r="B315" t="str">
        <f t="shared" si="86"/>
        <v>31-40 Years</v>
      </c>
      <c r="C315" t="s">
        <v>42</v>
      </c>
      <c r="D315" t="s">
        <v>43</v>
      </c>
      <c r="E315" t="s">
        <v>44</v>
      </c>
      <c r="F315" t="str">
        <f t="shared" si="68"/>
        <v>1-6 Miles</v>
      </c>
      <c r="G315" t="str">
        <f t="shared" si="69"/>
        <v>Master</v>
      </c>
      <c r="H315" t="s">
        <v>37</v>
      </c>
      <c r="I315" t="str">
        <f t="shared" si="70"/>
        <v>Very High</v>
      </c>
      <c r="J315" t="s">
        <v>38</v>
      </c>
      <c r="K315" t="str">
        <f t="shared" si="71"/>
        <v>High</v>
      </c>
      <c r="L315">
        <v>3</v>
      </c>
      <c r="M315" t="s">
        <v>55</v>
      </c>
      <c r="N315" t="str">
        <f t="shared" si="72"/>
        <v>Medium</v>
      </c>
      <c r="O315" t="s">
        <v>47</v>
      </c>
      <c r="P315" s="4" t="str">
        <f t="shared" si="73"/>
        <v>9K-12K</v>
      </c>
      <c r="Q315">
        <v>6</v>
      </c>
      <c r="R315" t="s">
        <v>42</v>
      </c>
      <c r="S315" s="1">
        <v>11</v>
      </c>
      <c r="T315" t="str">
        <f t="shared" si="74"/>
        <v>Excellent</v>
      </c>
      <c r="U315" t="str">
        <f t="shared" si="75"/>
        <v>Medium</v>
      </c>
      <c r="V315" t="str">
        <f t="shared" si="76"/>
        <v>9-16 Years</v>
      </c>
      <c r="W315">
        <v>2</v>
      </c>
      <c r="X315" t="str">
        <f t="shared" si="77"/>
        <v>Excellent</v>
      </c>
      <c r="Y315" t="str">
        <f t="shared" si="78"/>
        <v>9-16 Years</v>
      </c>
      <c r="Z315" t="str">
        <f t="shared" si="79"/>
        <v>4-6 Years</v>
      </c>
      <c r="AA315" t="str">
        <f t="shared" si="80"/>
        <v>7-9 Years</v>
      </c>
      <c r="AB315" t="str">
        <f t="shared" si="81"/>
        <v>7-9 Years</v>
      </c>
      <c r="AC315">
        <v>33</v>
      </c>
      <c r="AD315">
        <v>5</v>
      </c>
      <c r="AE315">
        <v>4</v>
      </c>
      <c r="AF315">
        <v>4</v>
      </c>
      <c r="AG315">
        <v>3</v>
      </c>
      <c r="AH315">
        <v>2</v>
      </c>
      <c r="AI315" t="s">
        <v>41</v>
      </c>
      <c r="AJ315">
        <v>3</v>
      </c>
      <c r="AK315">
        <v>2</v>
      </c>
      <c r="AL315">
        <v>12</v>
      </c>
      <c r="AM315">
        <v>3</v>
      </c>
      <c r="AN315">
        <v>10</v>
      </c>
      <c r="AO315">
        <v>6</v>
      </c>
      <c r="AP315">
        <v>8</v>
      </c>
      <c r="AQ315" s="1">
        <v>11878</v>
      </c>
      <c r="AR315">
        <v>1</v>
      </c>
      <c r="AS315">
        <v>8</v>
      </c>
      <c r="AT315">
        <v>74</v>
      </c>
      <c r="AU315">
        <v>23364</v>
      </c>
      <c r="AV315">
        <v>80</v>
      </c>
      <c r="AW315">
        <v>2</v>
      </c>
    </row>
    <row r="316" spans="1:49" x14ac:dyDescent="0.55000000000000004">
      <c r="A316">
        <v>429</v>
      </c>
      <c r="B316" t="str">
        <f t="shared" si="86"/>
        <v>31-40 Years</v>
      </c>
      <c r="C316" t="s">
        <v>42</v>
      </c>
      <c r="D316" t="s">
        <v>35</v>
      </c>
      <c r="E316" t="s">
        <v>44</v>
      </c>
      <c r="F316" t="str">
        <f t="shared" si="68"/>
        <v>7-12 Miles</v>
      </c>
      <c r="G316" t="str">
        <f t="shared" si="69"/>
        <v>Below College</v>
      </c>
      <c r="H316" t="s">
        <v>50</v>
      </c>
      <c r="I316" t="str">
        <f t="shared" si="70"/>
        <v>High</v>
      </c>
      <c r="J316" t="s">
        <v>45</v>
      </c>
      <c r="K316" t="str">
        <f t="shared" si="71"/>
        <v>High</v>
      </c>
      <c r="L316">
        <v>4</v>
      </c>
      <c r="M316" t="s">
        <v>55</v>
      </c>
      <c r="N316" t="str">
        <f t="shared" si="72"/>
        <v>Low</v>
      </c>
      <c r="O316" t="s">
        <v>47</v>
      </c>
      <c r="P316" s="4" t="str">
        <f t="shared" si="73"/>
        <v>17K-20K</v>
      </c>
      <c r="Q316">
        <v>1</v>
      </c>
      <c r="R316" t="s">
        <v>34</v>
      </c>
      <c r="S316" s="1">
        <v>14</v>
      </c>
      <c r="T316" t="str">
        <f t="shared" si="74"/>
        <v>Excellent</v>
      </c>
      <c r="U316" t="str">
        <f t="shared" si="75"/>
        <v>Very High</v>
      </c>
      <c r="V316" t="str">
        <f t="shared" si="76"/>
        <v>17-24 Years</v>
      </c>
      <c r="W316">
        <v>3</v>
      </c>
      <c r="X316" t="str">
        <f t="shared" si="77"/>
        <v>Excellent</v>
      </c>
      <c r="Y316" t="str">
        <f t="shared" si="78"/>
        <v>17-24 Years</v>
      </c>
      <c r="Z316" t="str">
        <f t="shared" si="79"/>
        <v>7-9 Years</v>
      </c>
      <c r="AA316" t="str">
        <f t="shared" si="80"/>
        <v>10-12 Years</v>
      </c>
      <c r="AB316" t="str">
        <f t="shared" si="81"/>
        <v>10-12 Years</v>
      </c>
      <c r="AC316">
        <v>39</v>
      </c>
      <c r="AD316">
        <v>10</v>
      </c>
      <c r="AE316">
        <v>1</v>
      </c>
      <c r="AF316">
        <v>3</v>
      </c>
      <c r="AG316">
        <v>3</v>
      </c>
      <c r="AH316">
        <v>1</v>
      </c>
      <c r="AI316" t="s">
        <v>41</v>
      </c>
      <c r="AJ316">
        <v>3</v>
      </c>
      <c r="AK316">
        <v>4</v>
      </c>
      <c r="AL316">
        <v>21</v>
      </c>
      <c r="AM316">
        <v>3</v>
      </c>
      <c r="AN316">
        <v>21</v>
      </c>
      <c r="AO316">
        <v>9</v>
      </c>
      <c r="AP316">
        <v>10</v>
      </c>
      <c r="AQ316" s="1">
        <v>17068</v>
      </c>
      <c r="AR316">
        <v>1</v>
      </c>
      <c r="AS316">
        <v>11</v>
      </c>
      <c r="AT316">
        <v>99</v>
      </c>
      <c r="AU316">
        <v>5355</v>
      </c>
      <c r="AV316">
        <v>80</v>
      </c>
      <c r="AW316">
        <v>0</v>
      </c>
    </row>
    <row r="317" spans="1:49" x14ac:dyDescent="0.55000000000000004">
      <c r="A317">
        <v>430</v>
      </c>
      <c r="B317" t="str">
        <f t="shared" si="86"/>
        <v>41-50 Years</v>
      </c>
      <c r="C317" t="s">
        <v>42</v>
      </c>
      <c r="D317" t="s">
        <v>43</v>
      </c>
      <c r="E317" t="s">
        <v>44</v>
      </c>
      <c r="F317" t="str">
        <f t="shared" si="68"/>
        <v>7-12 Miles</v>
      </c>
      <c r="G317" t="str">
        <f t="shared" si="69"/>
        <v>Master</v>
      </c>
      <c r="H317" t="s">
        <v>37</v>
      </c>
      <c r="I317" t="str">
        <f t="shared" si="70"/>
        <v>High</v>
      </c>
      <c r="J317" t="s">
        <v>38</v>
      </c>
      <c r="K317" t="str">
        <f t="shared" si="71"/>
        <v>High</v>
      </c>
      <c r="L317">
        <v>1</v>
      </c>
      <c r="M317" t="s">
        <v>49</v>
      </c>
      <c r="N317" t="str">
        <f t="shared" si="72"/>
        <v>Very High</v>
      </c>
      <c r="O317" t="s">
        <v>40</v>
      </c>
      <c r="P317" s="4" t="str">
        <f t="shared" si="73"/>
        <v>1K-4K</v>
      </c>
      <c r="Q317">
        <v>1</v>
      </c>
      <c r="R317" t="s">
        <v>42</v>
      </c>
      <c r="S317" s="1">
        <v>19</v>
      </c>
      <c r="T317" t="str">
        <f t="shared" si="74"/>
        <v>Excellent</v>
      </c>
      <c r="U317" t="str">
        <f t="shared" si="75"/>
        <v>Low</v>
      </c>
      <c r="V317" t="str">
        <f t="shared" si="76"/>
        <v>9-16 Years</v>
      </c>
      <c r="W317">
        <v>5</v>
      </c>
      <c r="X317" t="str">
        <f t="shared" si="77"/>
        <v>Excellent</v>
      </c>
      <c r="Y317" t="str">
        <f t="shared" si="78"/>
        <v>0-8 Years</v>
      </c>
      <c r="Z317" t="str">
        <f t="shared" si="79"/>
        <v>7-9 Years</v>
      </c>
      <c r="AA317" t="str">
        <f t="shared" si="80"/>
        <v>0-3 Years</v>
      </c>
      <c r="AB317" t="str">
        <f t="shared" si="81"/>
        <v>7-9 Years</v>
      </c>
      <c r="AC317">
        <v>43</v>
      </c>
      <c r="AD317">
        <v>10</v>
      </c>
      <c r="AE317">
        <v>4</v>
      </c>
      <c r="AF317">
        <v>3</v>
      </c>
      <c r="AG317">
        <v>3</v>
      </c>
      <c r="AH317">
        <v>4</v>
      </c>
      <c r="AI317" t="s">
        <v>41</v>
      </c>
      <c r="AJ317">
        <v>3</v>
      </c>
      <c r="AK317">
        <v>1</v>
      </c>
      <c r="AL317">
        <v>9</v>
      </c>
      <c r="AM317">
        <v>3</v>
      </c>
      <c r="AN317">
        <v>8</v>
      </c>
      <c r="AO317">
        <v>7</v>
      </c>
      <c r="AP317">
        <v>7</v>
      </c>
      <c r="AQ317" s="1">
        <v>2455</v>
      </c>
      <c r="AR317">
        <v>1</v>
      </c>
      <c r="AS317">
        <v>1</v>
      </c>
      <c r="AT317">
        <v>33</v>
      </c>
      <c r="AU317">
        <v>10675</v>
      </c>
      <c r="AV317">
        <v>80</v>
      </c>
      <c r="AW317">
        <v>0</v>
      </c>
    </row>
    <row r="318" spans="1:49" x14ac:dyDescent="0.55000000000000004">
      <c r="A318">
        <v>431</v>
      </c>
      <c r="B318" t="str">
        <f t="shared" si="86"/>
        <v>41-50 Years</v>
      </c>
      <c r="C318" t="s">
        <v>42</v>
      </c>
      <c r="D318" t="s">
        <v>35</v>
      </c>
      <c r="E318" t="s">
        <v>44</v>
      </c>
      <c r="F318" t="str">
        <f t="shared" si="68"/>
        <v>1-6 Miles</v>
      </c>
      <c r="G318" t="str">
        <f t="shared" si="69"/>
        <v>College</v>
      </c>
      <c r="H318" t="s">
        <v>59</v>
      </c>
      <c r="I318" t="str">
        <f t="shared" si="70"/>
        <v>High</v>
      </c>
      <c r="J318" t="s">
        <v>38</v>
      </c>
      <c r="K318" t="str">
        <f t="shared" si="71"/>
        <v>Medium</v>
      </c>
      <c r="L318">
        <v>4</v>
      </c>
      <c r="M318" t="s">
        <v>53</v>
      </c>
      <c r="N318" t="str">
        <f t="shared" si="72"/>
        <v>High</v>
      </c>
      <c r="O318" t="s">
        <v>40</v>
      </c>
      <c r="P318" s="4" t="str">
        <f t="shared" si="73"/>
        <v>13K-16K</v>
      </c>
      <c r="Q318">
        <v>7</v>
      </c>
      <c r="R318" t="s">
        <v>34</v>
      </c>
      <c r="S318" s="1">
        <v>12</v>
      </c>
      <c r="T318" t="str">
        <f t="shared" si="74"/>
        <v>Excellent</v>
      </c>
      <c r="U318" t="str">
        <f t="shared" si="75"/>
        <v>Very High</v>
      </c>
      <c r="V318" t="str">
        <f t="shared" si="76"/>
        <v>25-32 Years</v>
      </c>
      <c r="W318">
        <v>2</v>
      </c>
      <c r="X318" t="str">
        <f t="shared" si="77"/>
        <v>Excellent</v>
      </c>
      <c r="Y318" t="str">
        <f t="shared" si="78"/>
        <v>0-8 Years</v>
      </c>
      <c r="Z318" t="str">
        <f t="shared" si="79"/>
        <v>0-3 Years</v>
      </c>
      <c r="AA318" t="str">
        <f t="shared" si="80"/>
        <v>0-3 Years</v>
      </c>
      <c r="AB318" t="str">
        <f t="shared" si="81"/>
        <v>7-9 Years</v>
      </c>
      <c r="AC318">
        <v>49</v>
      </c>
      <c r="AD318">
        <v>1</v>
      </c>
      <c r="AE318">
        <v>2</v>
      </c>
      <c r="AF318">
        <v>3</v>
      </c>
      <c r="AG318">
        <v>2</v>
      </c>
      <c r="AH318">
        <v>3</v>
      </c>
      <c r="AI318" t="s">
        <v>41</v>
      </c>
      <c r="AJ318">
        <v>3</v>
      </c>
      <c r="AK318">
        <v>4</v>
      </c>
      <c r="AL318">
        <v>25</v>
      </c>
      <c r="AM318">
        <v>3</v>
      </c>
      <c r="AN318">
        <v>7</v>
      </c>
      <c r="AO318">
        <v>1</v>
      </c>
      <c r="AP318">
        <v>7</v>
      </c>
      <c r="AQ318" s="1">
        <v>13964</v>
      </c>
      <c r="AR318">
        <v>1</v>
      </c>
      <c r="AS318">
        <v>0</v>
      </c>
      <c r="AT318">
        <v>90</v>
      </c>
      <c r="AU318">
        <v>17810</v>
      </c>
      <c r="AV318">
        <v>80</v>
      </c>
      <c r="AW318">
        <v>0</v>
      </c>
    </row>
    <row r="319" spans="1:49" x14ac:dyDescent="0.55000000000000004">
      <c r="A319">
        <v>433</v>
      </c>
      <c r="B319" t="str">
        <f>IF(AC319&gt;50,"51-60 Years",IF(AC319&gt;40,"41-50 Years",IF(AC319&gt;30,"31-40 Years",IF(AC319&gt;20,"21-30 Years","18-20 Years"))))</f>
        <v>51-60 Years</v>
      </c>
      <c r="C319" t="s">
        <v>34</v>
      </c>
      <c r="D319" t="s">
        <v>35</v>
      </c>
      <c r="E319" t="s">
        <v>44</v>
      </c>
      <c r="F319" t="str">
        <f t="shared" si="68"/>
        <v>7-12 Miles</v>
      </c>
      <c r="G319" t="str">
        <f t="shared" si="69"/>
        <v>Master</v>
      </c>
      <c r="H319" t="s">
        <v>50</v>
      </c>
      <c r="I319" t="str">
        <f t="shared" si="70"/>
        <v>High</v>
      </c>
      <c r="J319" t="s">
        <v>45</v>
      </c>
      <c r="K319" t="str">
        <f t="shared" si="71"/>
        <v>Medium</v>
      </c>
      <c r="L319">
        <v>2</v>
      </c>
      <c r="M319" t="s">
        <v>46</v>
      </c>
      <c r="N319" t="str">
        <f t="shared" si="72"/>
        <v>Medium</v>
      </c>
      <c r="O319" t="s">
        <v>47</v>
      </c>
      <c r="P319" s="4" t="str">
        <f t="shared" si="73"/>
        <v>5K-8K</v>
      </c>
      <c r="Q319">
        <v>2</v>
      </c>
      <c r="R319" t="s">
        <v>42</v>
      </c>
      <c r="S319" s="1">
        <v>15</v>
      </c>
      <c r="T319" t="str">
        <f t="shared" si="74"/>
        <v>Excellent</v>
      </c>
      <c r="U319" t="str">
        <f t="shared" si="75"/>
        <v>Low</v>
      </c>
      <c r="V319" t="str">
        <f t="shared" si="76"/>
        <v>9-16 Years</v>
      </c>
      <c r="W319">
        <v>3</v>
      </c>
      <c r="X319" t="str">
        <f t="shared" si="77"/>
        <v>Good</v>
      </c>
      <c r="Y319" t="str">
        <f t="shared" si="78"/>
        <v>0-8 Years</v>
      </c>
      <c r="Z319" t="str">
        <f t="shared" si="79"/>
        <v>0-3 Years</v>
      </c>
      <c r="AA319" t="str">
        <f t="shared" si="80"/>
        <v>7-9 Years</v>
      </c>
      <c r="AB319" t="str">
        <f t="shared" si="81"/>
        <v>7-9 Years</v>
      </c>
      <c r="AC319">
        <v>52</v>
      </c>
      <c r="AD319">
        <v>8</v>
      </c>
      <c r="AE319">
        <v>4</v>
      </c>
      <c r="AF319">
        <v>3</v>
      </c>
      <c r="AG319">
        <v>2</v>
      </c>
      <c r="AH319">
        <v>2</v>
      </c>
      <c r="AI319" t="s">
        <v>41</v>
      </c>
      <c r="AJ319">
        <v>3</v>
      </c>
      <c r="AK319">
        <v>1</v>
      </c>
      <c r="AL319">
        <v>11</v>
      </c>
      <c r="AM319">
        <v>2</v>
      </c>
      <c r="AN319">
        <v>8</v>
      </c>
      <c r="AO319">
        <v>2</v>
      </c>
      <c r="AP319">
        <v>7</v>
      </c>
      <c r="AQ319" s="1">
        <v>4941</v>
      </c>
      <c r="AR319">
        <v>1</v>
      </c>
      <c r="AS319">
        <v>7</v>
      </c>
      <c r="AT319">
        <v>85</v>
      </c>
      <c r="AU319">
        <v>17747</v>
      </c>
      <c r="AV319">
        <v>80</v>
      </c>
      <c r="AW319">
        <v>0</v>
      </c>
    </row>
    <row r="320" spans="1:49" x14ac:dyDescent="0.55000000000000004">
      <c r="A320">
        <v>434</v>
      </c>
      <c r="B320" t="str">
        <f t="shared" ref="B320:B333" si="87">IF(AC320&gt;50,"51+ Years",IF(AC320&gt;40,"41-50 Years",IF(AC320&gt;30,"31-40 Years",IF(AC320&gt;20,"21-30 Years","18-20 Years"))))</f>
        <v>21-30 Years</v>
      </c>
      <c r="C320" t="s">
        <v>42</v>
      </c>
      <c r="D320" t="s">
        <v>35</v>
      </c>
      <c r="E320" t="s">
        <v>44</v>
      </c>
      <c r="F320" t="str">
        <f t="shared" si="68"/>
        <v>1-6 Miles</v>
      </c>
      <c r="G320" t="str">
        <f t="shared" si="69"/>
        <v>Bachelor</v>
      </c>
      <c r="H320" t="s">
        <v>37</v>
      </c>
      <c r="I320" t="str">
        <f t="shared" si="70"/>
        <v>High</v>
      </c>
      <c r="J320" t="s">
        <v>38</v>
      </c>
      <c r="K320" t="str">
        <f t="shared" si="71"/>
        <v>High</v>
      </c>
      <c r="L320">
        <v>1</v>
      </c>
      <c r="M320" t="s">
        <v>46</v>
      </c>
      <c r="N320" t="str">
        <f t="shared" si="72"/>
        <v>Medium</v>
      </c>
      <c r="O320" t="s">
        <v>40</v>
      </c>
      <c r="P320" s="4" t="str">
        <f t="shared" si="73"/>
        <v>1K-4K</v>
      </c>
      <c r="Q320">
        <v>1</v>
      </c>
      <c r="R320" t="s">
        <v>34</v>
      </c>
      <c r="S320" s="1">
        <v>12</v>
      </c>
      <c r="T320" t="str">
        <f t="shared" si="74"/>
        <v>Excellent</v>
      </c>
      <c r="U320" t="str">
        <f t="shared" si="75"/>
        <v>Medium</v>
      </c>
      <c r="V320" t="str">
        <f t="shared" si="76"/>
        <v>0-8 Years</v>
      </c>
      <c r="W320">
        <v>2</v>
      </c>
      <c r="X320" t="str">
        <f t="shared" si="77"/>
        <v>Good</v>
      </c>
      <c r="Y320" t="str">
        <f t="shared" si="78"/>
        <v>0-8 Years</v>
      </c>
      <c r="Z320" t="str">
        <f t="shared" si="79"/>
        <v>0-3 Years</v>
      </c>
      <c r="AA320" t="str">
        <f t="shared" si="80"/>
        <v>0-3 Years</v>
      </c>
      <c r="AB320" t="str">
        <f t="shared" si="81"/>
        <v>0-3 Years</v>
      </c>
      <c r="AC320">
        <v>27</v>
      </c>
      <c r="AD320">
        <v>5</v>
      </c>
      <c r="AE320">
        <v>3</v>
      </c>
      <c r="AF320">
        <v>3</v>
      </c>
      <c r="AG320">
        <v>3</v>
      </c>
      <c r="AH320">
        <v>2</v>
      </c>
      <c r="AI320" t="s">
        <v>41</v>
      </c>
      <c r="AJ320">
        <v>3</v>
      </c>
      <c r="AK320">
        <v>2</v>
      </c>
      <c r="AL320">
        <v>4</v>
      </c>
      <c r="AM320">
        <v>2</v>
      </c>
      <c r="AN320">
        <v>4</v>
      </c>
      <c r="AO320">
        <v>3</v>
      </c>
      <c r="AP320">
        <v>2</v>
      </c>
      <c r="AQ320" s="1">
        <v>2478</v>
      </c>
      <c r="AR320">
        <v>1</v>
      </c>
      <c r="AS320">
        <v>1</v>
      </c>
      <c r="AT320">
        <v>85</v>
      </c>
      <c r="AU320">
        <v>20938</v>
      </c>
      <c r="AV320">
        <v>80</v>
      </c>
      <c r="AW320">
        <v>0</v>
      </c>
    </row>
    <row r="321" spans="1:49" x14ac:dyDescent="0.55000000000000004">
      <c r="A321">
        <v>436</v>
      </c>
      <c r="B321" t="str">
        <f t="shared" si="87"/>
        <v>31-40 Years</v>
      </c>
      <c r="C321" t="s">
        <v>42</v>
      </c>
      <c r="D321" t="s">
        <v>35</v>
      </c>
      <c r="E321" t="s">
        <v>36</v>
      </c>
      <c r="F321" t="str">
        <f t="shared" si="68"/>
        <v>7-12 Miles</v>
      </c>
      <c r="G321" t="str">
        <f t="shared" si="69"/>
        <v>College</v>
      </c>
      <c r="H321" t="s">
        <v>59</v>
      </c>
      <c r="I321" t="str">
        <f t="shared" si="70"/>
        <v>High</v>
      </c>
      <c r="J321" t="s">
        <v>38</v>
      </c>
      <c r="K321" t="str">
        <f t="shared" si="71"/>
        <v>Medium</v>
      </c>
      <c r="L321">
        <v>2</v>
      </c>
      <c r="M321" t="s">
        <v>39</v>
      </c>
      <c r="N321" t="str">
        <f t="shared" si="72"/>
        <v>Medium</v>
      </c>
      <c r="O321" t="s">
        <v>47</v>
      </c>
      <c r="P321" s="4" t="str">
        <f t="shared" si="73"/>
        <v>5K-8K</v>
      </c>
      <c r="Q321">
        <v>1</v>
      </c>
      <c r="R321" t="s">
        <v>34</v>
      </c>
      <c r="S321" s="1">
        <v>11</v>
      </c>
      <c r="T321" t="str">
        <f t="shared" si="74"/>
        <v>Excellent</v>
      </c>
      <c r="U321" t="str">
        <f t="shared" si="75"/>
        <v>Very High</v>
      </c>
      <c r="V321" t="str">
        <f t="shared" si="76"/>
        <v>9-16 Years</v>
      </c>
      <c r="W321">
        <v>2</v>
      </c>
      <c r="X321" t="str">
        <f t="shared" si="77"/>
        <v>Excellent</v>
      </c>
      <c r="Y321" t="str">
        <f t="shared" si="78"/>
        <v>9-16 Years</v>
      </c>
      <c r="Z321" t="str">
        <f t="shared" si="79"/>
        <v>10-12 Years</v>
      </c>
      <c r="AA321" t="str">
        <f t="shared" si="80"/>
        <v>10-12 Years</v>
      </c>
      <c r="AB321" t="str">
        <f t="shared" si="81"/>
        <v>7-9 Years</v>
      </c>
      <c r="AC321">
        <v>32</v>
      </c>
      <c r="AD321">
        <v>8</v>
      </c>
      <c r="AE321">
        <v>2</v>
      </c>
      <c r="AF321">
        <v>3</v>
      </c>
      <c r="AG321">
        <v>2</v>
      </c>
      <c r="AH321">
        <v>2</v>
      </c>
      <c r="AI321" t="s">
        <v>41</v>
      </c>
      <c r="AJ321">
        <v>3</v>
      </c>
      <c r="AK321">
        <v>4</v>
      </c>
      <c r="AL321">
        <v>13</v>
      </c>
      <c r="AM321">
        <v>3</v>
      </c>
      <c r="AN321">
        <v>13</v>
      </c>
      <c r="AO321">
        <v>12</v>
      </c>
      <c r="AP321">
        <v>9</v>
      </c>
      <c r="AQ321" s="1">
        <v>5228</v>
      </c>
      <c r="AR321">
        <v>1</v>
      </c>
      <c r="AS321">
        <v>11</v>
      </c>
      <c r="AT321">
        <v>65</v>
      </c>
      <c r="AU321">
        <v>24624</v>
      </c>
      <c r="AV321">
        <v>80</v>
      </c>
      <c r="AW321">
        <v>0</v>
      </c>
    </row>
    <row r="322" spans="1:49" x14ac:dyDescent="0.55000000000000004">
      <c r="A322">
        <v>437</v>
      </c>
      <c r="B322" t="str">
        <f t="shared" si="87"/>
        <v>21-30 Years</v>
      </c>
      <c r="C322" t="s">
        <v>42</v>
      </c>
      <c r="D322" t="s">
        <v>35</v>
      </c>
      <c r="E322" t="s">
        <v>36</v>
      </c>
      <c r="F322" t="str">
        <f t="shared" ref="F322:F385" si="88">IF(AD322&gt;24,"25-30 Miles",IF(AD322&gt;18,"19-24 Miles",IF(AD322&gt;12,"13-18 Miles",IF(AD322&gt;6,"7-12 Miles","1-6 Miles"))))</f>
        <v>1-6 Miles</v>
      </c>
      <c r="G322" t="str">
        <f t="shared" ref="G322:G385" si="89">IF(AE322=1,"Below College",IF(AE322=2,"College",IF(AE322=3,"Bachelor",IF(AE322=4,"Master","Doctor"))))</f>
        <v>Bachelor</v>
      </c>
      <c r="H322" t="s">
        <v>37</v>
      </c>
      <c r="I322" t="str">
        <f t="shared" ref="I322:I385" si="90">IF(AF322=1,"Low",IF(AF322=2,"Medium",IF(AF322=3,"High","Very High")))</f>
        <v>Very High</v>
      </c>
      <c r="J322" t="s">
        <v>45</v>
      </c>
      <c r="K322" t="str">
        <f t="shared" ref="K322:K385" si="91">IF(AG322=1,"Low",IF(AG322=2,"Medium",IF(AG322=3,"High","Very High")))</f>
        <v>High</v>
      </c>
      <c r="L322">
        <v>2</v>
      </c>
      <c r="M322" t="s">
        <v>39</v>
      </c>
      <c r="N322" t="str">
        <f t="shared" ref="N322:N385" si="92">IF(AH322=1,"Low",IF(AH322=2,"Medium",IF(AH322=3,"High","Very High")))</f>
        <v>High</v>
      </c>
      <c r="O322" t="s">
        <v>40</v>
      </c>
      <c r="P322" s="4" t="str">
        <f t="shared" ref="P322:P385" si="93">IF(AQ322&gt;16000,"17K-20K",IF(AQ322&gt;12000,"13K-16K",IF(AQ322&gt;8000,"9K-12K",IF(AQ322&gt;4000,"5K-8K","1K-4K"))))</f>
        <v>5K-8K</v>
      </c>
      <c r="Q322">
        <v>1</v>
      </c>
      <c r="R322" t="s">
        <v>34</v>
      </c>
      <c r="S322" s="1">
        <v>11</v>
      </c>
      <c r="T322" t="str">
        <f t="shared" ref="T322:T385" si="94">IF(AJ322=1,"Bad",IF(AJ322=2,"Good",IF(AJ322=3,"Excellent","Outstanding")))</f>
        <v>Excellent</v>
      </c>
      <c r="U322" t="str">
        <f t="shared" ref="U322:U385" si="95">IF(AK322=1,"Low",IF(AK322=2,"Medium",IF(AK322=3,"High","Very High")))</f>
        <v>Low</v>
      </c>
      <c r="V322" t="str">
        <f t="shared" ref="V322:V385" si="96">IF(AL322&gt;32,"33-40 Years",IF(AL322&gt;24,"25-32 Years",IF(AL322&gt;16,"17-24 Years",IF(AL322&gt;8,"9-16 Years","0-8 Years"))))</f>
        <v>0-8 Years</v>
      </c>
      <c r="W322">
        <v>3</v>
      </c>
      <c r="X322" t="str">
        <f t="shared" ref="X322:X385" si="97">IF(AM322=1,"Bad",IF(AM322=2,"Good",IF(AM322=3,"Excellent","Outstanding")))</f>
        <v>Excellent</v>
      </c>
      <c r="Y322" t="str">
        <f t="shared" ref="Y322:Y385" si="98">IF(AN322&gt;32,"33-40 Years",IF(AN322&gt;24,"25-32 Years",IF(AN322&gt;16,"17-24 Years",IF(AN322&gt;8,"9-16 Years","0-8 Years"))))</f>
        <v>0-8 Years</v>
      </c>
      <c r="Z322" t="str">
        <f t="shared" ref="Z322:Z385" si="99">IF(AO322&gt;15,"16-18 Years",IF(AO322&gt;12,"13-15 Years",IF(AO322&gt;9,"10-12 Years",IF(AO322&gt;6,"7-9 Years",IF(AO322&gt;3,"4-6 Years","0-3 Years")))))</f>
        <v>4-6 Years</v>
      </c>
      <c r="AA322" t="str">
        <f t="shared" ref="AA322:AA385" si="100">IF(AS322&gt;12,"13-15 Years",IF(AS322&gt;9,"10-12 Years",IF(AS322&gt;6,"7-9 Years",IF(AS322&gt;3,"4-6 Years","0-3 Years"))))</f>
        <v>0-3 Years</v>
      </c>
      <c r="AB322" t="str">
        <f t="shared" ref="AB322:AB385" si="101">IF(AP322&gt;15,"16-18 Years",IF(AP322&gt;12,"13-15 Years",IF(AP322&gt;9,"10-12 Years",IF(AP322&gt;6,"7-9 Years",IF(AP322&gt;3,"4-6 Years","0-3 Years")))))</f>
        <v>4-6 Years</v>
      </c>
      <c r="AC322">
        <v>27</v>
      </c>
      <c r="AD322">
        <v>2</v>
      </c>
      <c r="AE322">
        <v>3</v>
      </c>
      <c r="AF322">
        <v>4</v>
      </c>
      <c r="AG322">
        <v>3</v>
      </c>
      <c r="AH322">
        <v>3</v>
      </c>
      <c r="AI322" t="s">
        <v>41</v>
      </c>
      <c r="AJ322">
        <v>3</v>
      </c>
      <c r="AK322">
        <v>1</v>
      </c>
      <c r="AL322">
        <v>5</v>
      </c>
      <c r="AM322">
        <v>3</v>
      </c>
      <c r="AN322">
        <v>5</v>
      </c>
      <c r="AO322">
        <v>4</v>
      </c>
      <c r="AP322">
        <v>4</v>
      </c>
      <c r="AQ322" s="1">
        <v>4478</v>
      </c>
      <c r="AR322">
        <v>1</v>
      </c>
      <c r="AS322">
        <v>0</v>
      </c>
      <c r="AT322">
        <v>74</v>
      </c>
      <c r="AU322">
        <v>5242</v>
      </c>
      <c r="AV322">
        <v>80</v>
      </c>
      <c r="AW322">
        <v>0</v>
      </c>
    </row>
    <row r="323" spans="1:49" x14ac:dyDescent="0.55000000000000004">
      <c r="A323">
        <v>438</v>
      </c>
      <c r="B323" t="str">
        <f t="shared" si="87"/>
        <v>31-40 Years</v>
      </c>
      <c r="C323" t="s">
        <v>42</v>
      </c>
      <c r="D323" t="s">
        <v>35</v>
      </c>
      <c r="E323" t="s">
        <v>36</v>
      </c>
      <c r="F323" t="str">
        <f t="shared" si="88"/>
        <v>7-12 Miles</v>
      </c>
      <c r="G323" t="str">
        <f t="shared" si="89"/>
        <v>Bachelor</v>
      </c>
      <c r="H323" t="s">
        <v>58</v>
      </c>
      <c r="I323" t="str">
        <f t="shared" si="90"/>
        <v>Very High</v>
      </c>
      <c r="J323" t="s">
        <v>45</v>
      </c>
      <c r="K323" t="str">
        <f t="shared" si="91"/>
        <v>High</v>
      </c>
      <c r="L323">
        <v>2</v>
      </c>
      <c r="M323" t="s">
        <v>39</v>
      </c>
      <c r="N323" t="str">
        <f t="shared" si="92"/>
        <v>Very High</v>
      </c>
      <c r="O323" t="s">
        <v>51</v>
      </c>
      <c r="P323" s="4" t="str">
        <f t="shared" si="93"/>
        <v>5K-8K</v>
      </c>
      <c r="Q323">
        <v>4</v>
      </c>
      <c r="R323" t="s">
        <v>42</v>
      </c>
      <c r="S323" s="1">
        <v>12</v>
      </c>
      <c r="T323" t="str">
        <f t="shared" si="94"/>
        <v>Excellent</v>
      </c>
      <c r="U323" t="str">
        <f t="shared" si="95"/>
        <v>Very High</v>
      </c>
      <c r="V323" t="str">
        <f t="shared" si="96"/>
        <v>9-16 Years</v>
      </c>
      <c r="W323">
        <v>3</v>
      </c>
      <c r="X323" t="str">
        <f t="shared" si="97"/>
        <v>Excellent</v>
      </c>
      <c r="Y323" t="str">
        <f t="shared" si="98"/>
        <v>0-8 Years</v>
      </c>
      <c r="Z323" t="str">
        <f t="shared" si="99"/>
        <v>7-9 Years</v>
      </c>
      <c r="AA323" t="str">
        <f t="shared" si="100"/>
        <v>0-3 Years</v>
      </c>
      <c r="AB323" t="str">
        <f t="shared" si="101"/>
        <v>7-9 Years</v>
      </c>
      <c r="AC323">
        <v>31</v>
      </c>
      <c r="AD323">
        <v>7</v>
      </c>
      <c r="AE323">
        <v>3</v>
      </c>
      <c r="AF323">
        <v>4</v>
      </c>
      <c r="AG323">
        <v>3</v>
      </c>
      <c r="AH323">
        <v>4</v>
      </c>
      <c r="AI323" t="s">
        <v>41</v>
      </c>
      <c r="AJ323">
        <v>3</v>
      </c>
      <c r="AK323">
        <v>4</v>
      </c>
      <c r="AL323">
        <v>13</v>
      </c>
      <c r="AM323">
        <v>3</v>
      </c>
      <c r="AN323">
        <v>7</v>
      </c>
      <c r="AO323">
        <v>7</v>
      </c>
      <c r="AP323">
        <v>7</v>
      </c>
      <c r="AQ323" s="1">
        <v>7547</v>
      </c>
      <c r="AR323">
        <v>1</v>
      </c>
      <c r="AS323">
        <v>1</v>
      </c>
      <c r="AT323">
        <v>73</v>
      </c>
      <c r="AU323">
        <v>7143</v>
      </c>
      <c r="AV323">
        <v>80</v>
      </c>
      <c r="AW323">
        <v>3</v>
      </c>
    </row>
    <row r="324" spans="1:49" x14ac:dyDescent="0.55000000000000004">
      <c r="A324">
        <v>439</v>
      </c>
      <c r="B324" t="str">
        <f t="shared" si="87"/>
        <v>31-40 Years</v>
      </c>
      <c r="C324" t="s">
        <v>42</v>
      </c>
      <c r="D324" t="s">
        <v>35</v>
      </c>
      <c r="E324" t="s">
        <v>44</v>
      </c>
      <c r="F324" t="str">
        <f t="shared" si="88"/>
        <v>1-6 Miles</v>
      </c>
      <c r="G324" t="str">
        <f t="shared" si="89"/>
        <v>Master</v>
      </c>
      <c r="H324" t="s">
        <v>50</v>
      </c>
      <c r="I324" t="str">
        <f t="shared" si="90"/>
        <v>Low</v>
      </c>
      <c r="J324" t="s">
        <v>38</v>
      </c>
      <c r="K324" t="str">
        <f t="shared" si="91"/>
        <v>Very High</v>
      </c>
      <c r="L324">
        <v>2</v>
      </c>
      <c r="M324" t="s">
        <v>46</v>
      </c>
      <c r="N324" t="str">
        <f t="shared" si="92"/>
        <v>Very High</v>
      </c>
      <c r="O324" t="s">
        <v>40</v>
      </c>
      <c r="P324" s="4" t="str">
        <f t="shared" si="93"/>
        <v>5K-8K</v>
      </c>
      <c r="Q324">
        <v>7</v>
      </c>
      <c r="R324" t="s">
        <v>42</v>
      </c>
      <c r="S324" s="1">
        <v>16</v>
      </c>
      <c r="T324" t="str">
        <f t="shared" si="94"/>
        <v>Excellent</v>
      </c>
      <c r="U324" t="str">
        <f t="shared" si="95"/>
        <v>High</v>
      </c>
      <c r="V324" t="str">
        <f t="shared" si="96"/>
        <v>9-16 Years</v>
      </c>
      <c r="W324">
        <v>0</v>
      </c>
      <c r="X324" t="str">
        <f t="shared" si="97"/>
        <v>Good</v>
      </c>
      <c r="Y324" t="str">
        <f t="shared" si="98"/>
        <v>0-8 Years</v>
      </c>
      <c r="Z324" t="str">
        <f t="shared" si="99"/>
        <v>7-9 Years</v>
      </c>
      <c r="AA324" t="str">
        <f t="shared" si="100"/>
        <v>0-3 Years</v>
      </c>
      <c r="AB324" t="str">
        <f t="shared" si="101"/>
        <v>7-9 Years</v>
      </c>
      <c r="AC324">
        <v>32</v>
      </c>
      <c r="AD324">
        <v>2</v>
      </c>
      <c r="AE324">
        <v>4</v>
      </c>
      <c r="AF324">
        <v>1</v>
      </c>
      <c r="AG324">
        <v>4</v>
      </c>
      <c r="AH324">
        <v>4</v>
      </c>
      <c r="AI324" t="s">
        <v>41</v>
      </c>
      <c r="AJ324">
        <v>3</v>
      </c>
      <c r="AK324">
        <v>3</v>
      </c>
      <c r="AL324">
        <v>10</v>
      </c>
      <c r="AM324">
        <v>2</v>
      </c>
      <c r="AN324">
        <v>7</v>
      </c>
      <c r="AO324">
        <v>7</v>
      </c>
      <c r="AP324">
        <v>7</v>
      </c>
      <c r="AQ324" s="1">
        <v>5055</v>
      </c>
      <c r="AR324">
        <v>1</v>
      </c>
      <c r="AS324">
        <v>0</v>
      </c>
      <c r="AT324">
        <v>74</v>
      </c>
      <c r="AU324">
        <v>10557</v>
      </c>
      <c r="AV324">
        <v>80</v>
      </c>
      <c r="AW324">
        <v>0</v>
      </c>
    </row>
    <row r="325" spans="1:49" x14ac:dyDescent="0.55000000000000004">
      <c r="A325">
        <v>440</v>
      </c>
      <c r="B325" t="str">
        <f t="shared" si="87"/>
        <v>21-30 Years</v>
      </c>
      <c r="C325" t="s">
        <v>34</v>
      </c>
      <c r="D325" t="s">
        <v>35</v>
      </c>
      <c r="E325" t="s">
        <v>44</v>
      </c>
      <c r="F325" t="str">
        <f t="shared" si="88"/>
        <v>1-6 Miles</v>
      </c>
      <c r="G325" t="str">
        <f t="shared" si="89"/>
        <v>Master</v>
      </c>
      <c r="H325" t="s">
        <v>50</v>
      </c>
      <c r="I325" t="str">
        <f t="shared" si="90"/>
        <v>Low</v>
      </c>
      <c r="J325" t="s">
        <v>45</v>
      </c>
      <c r="K325" t="str">
        <f t="shared" si="91"/>
        <v>Low</v>
      </c>
      <c r="L325">
        <v>1</v>
      </c>
      <c r="M325" t="s">
        <v>46</v>
      </c>
      <c r="N325" t="str">
        <f t="shared" si="92"/>
        <v>Very High</v>
      </c>
      <c r="O325" t="s">
        <v>47</v>
      </c>
      <c r="P325" s="4" t="str">
        <f t="shared" si="93"/>
        <v>1K-4K</v>
      </c>
      <c r="Q325">
        <v>5</v>
      </c>
      <c r="R325" t="s">
        <v>34</v>
      </c>
      <c r="S325" s="1">
        <v>13</v>
      </c>
      <c r="T325" t="str">
        <f t="shared" si="94"/>
        <v>Excellent</v>
      </c>
      <c r="U325" t="str">
        <f t="shared" si="95"/>
        <v>Very High</v>
      </c>
      <c r="V325" t="str">
        <f t="shared" si="96"/>
        <v>0-8 Years</v>
      </c>
      <c r="W325">
        <v>4</v>
      </c>
      <c r="X325" t="str">
        <f t="shared" si="97"/>
        <v>Good</v>
      </c>
      <c r="Y325" t="str">
        <f t="shared" si="98"/>
        <v>0-8 Years</v>
      </c>
      <c r="Z325" t="str">
        <f t="shared" si="99"/>
        <v>0-3 Years</v>
      </c>
      <c r="AA325" t="str">
        <f t="shared" si="100"/>
        <v>0-3 Years</v>
      </c>
      <c r="AB325" t="str">
        <f t="shared" si="101"/>
        <v>0-3 Years</v>
      </c>
      <c r="AC325">
        <v>28</v>
      </c>
      <c r="AD325">
        <v>2</v>
      </c>
      <c r="AE325">
        <v>4</v>
      </c>
      <c r="AF325">
        <v>1</v>
      </c>
      <c r="AG325">
        <v>1</v>
      </c>
      <c r="AH325">
        <v>4</v>
      </c>
      <c r="AI325" t="s">
        <v>41</v>
      </c>
      <c r="AJ325">
        <v>3</v>
      </c>
      <c r="AK325">
        <v>4</v>
      </c>
      <c r="AL325">
        <v>5</v>
      </c>
      <c r="AM325">
        <v>2</v>
      </c>
      <c r="AN325">
        <v>3</v>
      </c>
      <c r="AO325">
        <v>2</v>
      </c>
      <c r="AP325">
        <v>2</v>
      </c>
      <c r="AQ325" s="1">
        <v>3464</v>
      </c>
      <c r="AR325">
        <v>1</v>
      </c>
      <c r="AS325">
        <v>2</v>
      </c>
      <c r="AT325">
        <v>84</v>
      </c>
      <c r="AU325">
        <v>24737</v>
      </c>
      <c r="AV325">
        <v>80</v>
      </c>
      <c r="AW325">
        <v>0</v>
      </c>
    </row>
    <row r="326" spans="1:49" x14ac:dyDescent="0.55000000000000004">
      <c r="A326">
        <v>441</v>
      </c>
      <c r="B326" t="str">
        <f t="shared" si="87"/>
        <v>21-30 Years</v>
      </c>
      <c r="C326" t="s">
        <v>42</v>
      </c>
      <c r="D326" t="s">
        <v>35</v>
      </c>
      <c r="E326" t="s">
        <v>44</v>
      </c>
      <c r="F326" t="str">
        <f t="shared" si="88"/>
        <v>25-30 Miles</v>
      </c>
      <c r="G326" t="str">
        <f t="shared" si="89"/>
        <v>College</v>
      </c>
      <c r="H326" t="s">
        <v>50</v>
      </c>
      <c r="I326" t="str">
        <f t="shared" si="90"/>
        <v>Very High</v>
      </c>
      <c r="J326" t="s">
        <v>38</v>
      </c>
      <c r="K326" t="str">
        <f t="shared" si="91"/>
        <v>High</v>
      </c>
      <c r="L326">
        <v>2</v>
      </c>
      <c r="M326" t="s">
        <v>46</v>
      </c>
      <c r="N326" t="str">
        <f t="shared" si="92"/>
        <v>Very High</v>
      </c>
      <c r="O326" t="s">
        <v>47</v>
      </c>
      <c r="P326" s="4" t="str">
        <f t="shared" si="93"/>
        <v>5K-8K</v>
      </c>
      <c r="Q326">
        <v>1</v>
      </c>
      <c r="R326" t="s">
        <v>42</v>
      </c>
      <c r="S326" s="1">
        <v>13</v>
      </c>
      <c r="T326" t="str">
        <f t="shared" si="94"/>
        <v>Excellent</v>
      </c>
      <c r="U326" t="str">
        <f t="shared" si="95"/>
        <v>Very High</v>
      </c>
      <c r="V326" t="str">
        <f t="shared" si="96"/>
        <v>9-16 Years</v>
      </c>
      <c r="W326">
        <v>2</v>
      </c>
      <c r="X326" t="str">
        <f t="shared" si="97"/>
        <v>Excellent</v>
      </c>
      <c r="Y326" t="str">
        <f t="shared" si="98"/>
        <v>9-16 Years</v>
      </c>
      <c r="Z326" t="str">
        <f t="shared" si="99"/>
        <v>7-9 Years</v>
      </c>
      <c r="AA326" t="str">
        <f t="shared" si="100"/>
        <v>0-3 Years</v>
      </c>
      <c r="AB326" t="str">
        <f t="shared" si="101"/>
        <v>7-9 Years</v>
      </c>
      <c r="AC326">
        <v>30</v>
      </c>
      <c r="AD326">
        <v>28</v>
      </c>
      <c r="AE326">
        <v>2</v>
      </c>
      <c r="AF326">
        <v>4</v>
      </c>
      <c r="AG326">
        <v>3</v>
      </c>
      <c r="AH326">
        <v>4</v>
      </c>
      <c r="AI326" t="s">
        <v>41</v>
      </c>
      <c r="AJ326">
        <v>3</v>
      </c>
      <c r="AK326">
        <v>4</v>
      </c>
      <c r="AL326">
        <v>11</v>
      </c>
      <c r="AM326">
        <v>3</v>
      </c>
      <c r="AN326">
        <v>10</v>
      </c>
      <c r="AO326">
        <v>8</v>
      </c>
      <c r="AP326">
        <v>9</v>
      </c>
      <c r="AQ326" s="1">
        <v>5775</v>
      </c>
      <c r="AR326">
        <v>1</v>
      </c>
      <c r="AS326">
        <v>1</v>
      </c>
      <c r="AT326">
        <v>64</v>
      </c>
      <c r="AU326">
        <v>11934</v>
      </c>
      <c r="AV326">
        <v>80</v>
      </c>
      <c r="AW326">
        <v>2</v>
      </c>
    </row>
    <row r="327" spans="1:49" x14ac:dyDescent="0.55000000000000004">
      <c r="A327">
        <v>442</v>
      </c>
      <c r="B327" t="str">
        <f t="shared" si="87"/>
        <v>31-40 Years</v>
      </c>
      <c r="C327" t="s">
        <v>42</v>
      </c>
      <c r="D327" t="s">
        <v>43</v>
      </c>
      <c r="E327" t="s">
        <v>44</v>
      </c>
      <c r="F327" t="str">
        <f t="shared" si="88"/>
        <v>7-12 Miles</v>
      </c>
      <c r="G327" t="str">
        <f t="shared" si="89"/>
        <v>College</v>
      </c>
      <c r="H327" t="s">
        <v>37</v>
      </c>
      <c r="I327" t="str">
        <f t="shared" si="90"/>
        <v>High</v>
      </c>
      <c r="J327" t="s">
        <v>38</v>
      </c>
      <c r="K327" t="str">
        <f t="shared" si="91"/>
        <v>Medium</v>
      </c>
      <c r="L327">
        <v>3</v>
      </c>
      <c r="M327" t="s">
        <v>52</v>
      </c>
      <c r="N327" t="str">
        <f t="shared" si="92"/>
        <v>High</v>
      </c>
      <c r="O327" t="s">
        <v>47</v>
      </c>
      <c r="P327" s="4" t="str">
        <f t="shared" si="93"/>
        <v>9K-12K</v>
      </c>
      <c r="Q327">
        <v>1</v>
      </c>
      <c r="R327" t="s">
        <v>42</v>
      </c>
      <c r="S327" s="1">
        <v>24</v>
      </c>
      <c r="T327" t="str">
        <f t="shared" si="94"/>
        <v>Outstanding</v>
      </c>
      <c r="U327" t="str">
        <f t="shared" si="95"/>
        <v>Low</v>
      </c>
      <c r="V327" t="str">
        <f t="shared" si="96"/>
        <v>9-16 Years</v>
      </c>
      <c r="W327">
        <v>2</v>
      </c>
      <c r="X327" t="str">
        <f t="shared" si="97"/>
        <v>Excellent</v>
      </c>
      <c r="Y327" t="str">
        <f t="shared" si="98"/>
        <v>9-16 Years</v>
      </c>
      <c r="Z327" t="str">
        <f t="shared" si="99"/>
        <v>7-9 Years</v>
      </c>
      <c r="AA327" t="str">
        <f t="shared" si="100"/>
        <v>7-9 Years</v>
      </c>
      <c r="AB327" t="str">
        <f t="shared" si="101"/>
        <v>7-9 Years</v>
      </c>
      <c r="AC327">
        <v>31</v>
      </c>
      <c r="AD327">
        <v>7</v>
      </c>
      <c r="AE327">
        <v>2</v>
      </c>
      <c r="AF327">
        <v>3</v>
      </c>
      <c r="AG327">
        <v>2</v>
      </c>
      <c r="AH327">
        <v>3</v>
      </c>
      <c r="AI327" t="s">
        <v>41</v>
      </c>
      <c r="AJ327">
        <v>4</v>
      </c>
      <c r="AK327">
        <v>1</v>
      </c>
      <c r="AL327">
        <v>10</v>
      </c>
      <c r="AM327">
        <v>3</v>
      </c>
      <c r="AN327">
        <v>10</v>
      </c>
      <c r="AO327">
        <v>9</v>
      </c>
      <c r="AP327">
        <v>9</v>
      </c>
      <c r="AQ327" s="1">
        <v>8943</v>
      </c>
      <c r="AR327">
        <v>1</v>
      </c>
      <c r="AS327">
        <v>8</v>
      </c>
      <c r="AT327">
        <v>48</v>
      </c>
      <c r="AU327">
        <v>14034</v>
      </c>
      <c r="AV327">
        <v>80</v>
      </c>
      <c r="AW327">
        <v>1</v>
      </c>
    </row>
    <row r="328" spans="1:49" x14ac:dyDescent="0.55000000000000004">
      <c r="A328">
        <v>444</v>
      </c>
      <c r="B328" t="str">
        <f t="shared" si="87"/>
        <v>31-40 Years</v>
      </c>
      <c r="C328" t="s">
        <v>42</v>
      </c>
      <c r="D328" t="s">
        <v>43</v>
      </c>
      <c r="E328" t="s">
        <v>44</v>
      </c>
      <c r="F328" t="str">
        <f t="shared" si="88"/>
        <v>7-12 Miles</v>
      </c>
      <c r="G328" t="str">
        <f t="shared" si="89"/>
        <v>College</v>
      </c>
      <c r="H328" t="s">
        <v>50</v>
      </c>
      <c r="I328" t="str">
        <f t="shared" si="90"/>
        <v>High</v>
      </c>
      <c r="J328" t="s">
        <v>45</v>
      </c>
      <c r="K328" t="str">
        <f t="shared" si="91"/>
        <v>Medium</v>
      </c>
      <c r="L328">
        <v>5</v>
      </c>
      <c r="M328" t="s">
        <v>55</v>
      </c>
      <c r="N328" t="str">
        <f t="shared" si="92"/>
        <v>Very High</v>
      </c>
      <c r="O328" t="s">
        <v>47</v>
      </c>
      <c r="P328" s="4" t="str">
        <f t="shared" si="93"/>
        <v>17K-20K</v>
      </c>
      <c r="Q328">
        <v>1</v>
      </c>
      <c r="R328" t="s">
        <v>42</v>
      </c>
      <c r="S328" s="1">
        <v>15</v>
      </c>
      <c r="T328" t="str">
        <f t="shared" si="94"/>
        <v>Excellent</v>
      </c>
      <c r="U328" t="str">
        <f t="shared" si="95"/>
        <v>Low</v>
      </c>
      <c r="V328" t="str">
        <f t="shared" si="96"/>
        <v>17-24 Years</v>
      </c>
      <c r="W328">
        <v>2</v>
      </c>
      <c r="X328" t="str">
        <f t="shared" si="97"/>
        <v>Excellent</v>
      </c>
      <c r="Y328" t="str">
        <f t="shared" si="98"/>
        <v>17-24 Years</v>
      </c>
      <c r="Z328" t="str">
        <f t="shared" si="99"/>
        <v>7-9 Years</v>
      </c>
      <c r="AA328" t="str">
        <f t="shared" si="100"/>
        <v>13-15 Years</v>
      </c>
      <c r="AB328" t="str">
        <f t="shared" si="101"/>
        <v>0-3 Years</v>
      </c>
      <c r="AC328">
        <v>39</v>
      </c>
      <c r="AD328">
        <v>7</v>
      </c>
      <c r="AE328">
        <v>2</v>
      </c>
      <c r="AF328">
        <v>3</v>
      </c>
      <c r="AG328">
        <v>2</v>
      </c>
      <c r="AH328">
        <v>4</v>
      </c>
      <c r="AI328" t="s">
        <v>41</v>
      </c>
      <c r="AJ328">
        <v>3</v>
      </c>
      <c r="AK328">
        <v>1</v>
      </c>
      <c r="AL328">
        <v>21</v>
      </c>
      <c r="AM328">
        <v>3</v>
      </c>
      <c r="AN328">
        <v>21</v>
      </c>
      <c r="AO328">
        <v>9</v>
      </c>
      <c r="AP328">
        <v>3</v>
      </c>
      <c r="AQ328" s="1">
        <v>19272</v>
      </c>
      <c r="AR328">
        <v>1</v>
      </c>
      <c r="AS328">
        <v>13</v>
      </c>
      <c r="AT328">
        <v>54</v>
      </c>
      <c r="AU328">
        <v>21141</v>
      </c>
      <c r="AV328">
        <v>80</v>
      </c>
      <c r="AW328">
        <v>1</v>
      </c>
    </row>
    <row r="329" spans="1:49" x14ac:dyDescent="0.55000000000000004">
      <c r="A329">
        <v>445</v>
      </c>
      <c r="B329" t="str">
        <f t="shared" si="87"/>
        <v>31-40 Years</v>
      </c>
      <c r="C329" t="s">
        <v>34</v>
      </c>
      <c r="D329" t="s">
        <v>35</v>
      </c>
      <c r="E329" t="s">
        <v>36</v>
      </c>
      <c r="F329" t="str">
        <f t="shared" si="88"/>
        <v>1-6 Miles</v>
      </c>
      <c r="G329" t="str">
        <f t="shared" si="89"/>
        <v>College</v>
      </c>
      <c r="H329" t="s">
        <v>50</v>
      </c>
      <c r="I329" t="str">
        <f t="shared" si="90"/>
        <v>Very High</v>
      </c>
      <c r="J329" t="s">
        <v>38</v>
      </c>
      <c r="K329" t="str">
        <f t="shared" si="91"/>
        <v>High</v>
      </c>
      <c r="L329">
        <v>2</v>
      </c>
      <c r="M329" t="s">
        <v>39</v>
      </c>
      <c r="N329" t="str">
        <f t="shared" si="92"/>
        <v>High</v>
      </c>
      <c r="O329" t="s">
        <v>47</v>
      </c>
      <c r="P329" s="4" t="str">
        <f t="shared" si="93"/>
        <v>5K-8K</v>
      </c>
      <c r="Q329">
        <v>4</v>
      </c>
      <c r="R329" t="s">
        <v>34</v>
      </c>
      <c r="S329" s="1">
        <v>18</v>
      </c>
      <c r="T329" t="str">
        <f t="shared" si="94"/>
        <v>Excellent</v>
      </c>
      <c r="U329" t="str">
        <f t="shared" si="95"/>
        <v>Low</v>
      </c>
      <c r="V329" t="str">
        <f t="shared" si="96"/>
        <v>9-16 Years</v>
      </c>
      <c r="W329">
        <v>3</v>
      </c>
      <c r="X329" t="str">
        <f t="shared" si="97"/>
        <v>Good</v>
      </c>
      <c r="Y329" t="str">
        <f t="shared" si="98"/>
        <v>0-8 Years</v>
      </c>
      <c r="Z329" t="str">
        <f t="shared" si="99"/>
        <v>0-3 Years</v>
      </c>
      <c r="AA329" t="str">
        <f t="shared" si="100"/>
        <v>0-3 Years</v>
      </c>
      <c r="AB329" t="str">
        <f t="shared" si="101"/>
        <v>0-3 Years</v>
      </c>
      <c r="AC329">
        <v>39</v>
      </c>
      <c r="AD329">
        <v>3</v>
      </c>
      <c r="AE329">
        <v>2</v>
      </c>
      <c r="AF329">
        <v>4</v>
      </c>
      <c r="AG329">
        <v>3</v>
      </c>
      <c r="AH329">
        <v>3</v>
      </c>
      <c r="AI329" t="s">
        <v>41</v>
      </c>
      <c r="AJ329">
        <v>3</v>
      </c>
      <c r="AK329">
        <v>1</v>
      </c>
      <c r="AL329">
        <v>12</v>
      </c>
      <c r="AM329">
        <v>2</v>
      </c>
      <c r="AN329">
        <v>1</v>
      </c>
      <c r="AO329">
        <v>0</v>
      </c>
      <c r="AP329">
        <v>0</v>
      </c>
      <c r="AQ329" s="1">
        <v>5238</v>
      </c>
      <c r="AR329">
        <v>1</v>
      </c>
      <c r="AS329">
        <v>0</v>
      </c>
      <c r="AT329">
        <v>41</v>
      </c>
      <c r="AU329">
        <v>17778</v>
      </c>
      <c r="AV329">
        <v>80</v>
      </c>
      <c r="AW329">
        <v>0</v>
      </c>
    </row>
    <row r="330" spans="1:49" x14ac:dyDescent="0.55000000000000004">
      <c r="A330">
        <v>446</v>
      </c>
      <c r="B330" t="str">
        <f t="shared" si="87"/>
        <v>31-40 Years</v>
      </c>
      <c r="C330" t="s">
        <v>42</v>
      </c>
      <c r="D330" t="s">
        <v>43</v>
      </c>
      <c r="E330" t="s">
        <v>36</v>
      </c>
      <c r="F330" t="str">
        <f t="shared" si="88"/>
        <v>7-12 Miles</v>
      </c>
      <c r="G330" t="str">
        <f t="shared" si="89"/>
        <v>Bachelor</v>
      </c>
      <c r="H330" t="s">
        <v>58</v>
      </c>
      <c r="I330" t="str">
        <f t="shared" si="90"/>
        <v>Medium</v>
      </c>
      <c r="J330" t="s">
        <v>45</v>
      </c>
      <c r="K330" t="str">
        <f t="shared" si="91"/>
        <v>Medium</v>
      </c>
      <c r="L330">
        <v>2</v>
      </c>
      <c r="M330" t="s">
        <v>39</v>
      </c>
      <c r="N330" t="str">
        <f t="shared" si="92"/>
        <v>Very High</v>
      </c>
      <c r="O330" t="s">
        <v>40</v>
      </c>
      <c r="P330" s="4" t="str">
        <f t="shared" si="93"/>
        <v>5K-8K</v>
      </c>
      <c r="Q330">
        <v>3</v>
      </c>
      <c r="R330" t="s">
        <v>42</v>
      </c>
      <c r="S330" s="1">
        <v>14</v>
      </c>
      <c r="T330" t="str">
        <f t="shared" si="94"/>
        <v>Excellent</v>
      </c>
      <c r="U330" t="str">
        <f t="shared" si="95"/>
        <v>High</v>
      </c>
      <c r="V330" t="str">
        <f t="shared" si="96"/>
        <v>9-16 Years</v>
      </c>
      <c r="W330">
        <v>6</v>
      </c>
      <c r="X330" t="str">
        <f t="shared" si="97"/>
        <v>Good</v>
      </c>
      <c r="Y330" t="str">
        <f t="shared" si="98"/>
        <v>0-8 Years</v>
      </c>
      <c r="Z330" t="str">
        <f t="shared" si="99"/>
        <v>7-9 Years</v>
      </c>
      <c r="AA330" t="str">
        <f t="shared" si="100"/>
        <v>0-3 Years</v>
      </c>
      <c r="AB330" t="str">
        <f t="shared" si="101"/>
        <v>0-3 Years</v>
      </c>
      <c r="AC330">
        <v>33</v>
      </c>
      <c r="AD330">
        <v>10</v>
      </c>
      <c r="AE330">
        <v>3</v>
      </c>
      <c r="AF330">
        <v>2</v>
      </c>
      <c r="AG330">
        <v>2</v>
      </c>
      <c r="AH330">
        <v>4</v>
      </c>
      <c r="AI330" t="s">
        <v>41</v>
      </c>
      <c r="AJ330">
        <v>3</v>
      </c>
      <c r="AK330">
        <v>3</v>
      </c>
      <c r="AL330">
        <v>9</v>
      </c>
      <c r="AM330">
        <v>2</v>
      </c>
      <c r="AN330">
        <v>7</v>
      </c>
      <c r="AO330">
        <v>7</v>
      </c>
      <c r="AP330">
        <v>1</v>
      </c>
      <c r="AQ330" s="1">
        <v>4682</v>
      </c>
      <c r="AR330">
        <v>1</v>
      </c>
      <c r="AS330">
        <v>0</v>
      </c>
      <c r="AT330">
        <v>46</v>
      </c>
      <c r="AU330">
        <v>4317</v>
      </c>
      <c r="AV330">
        <v>80</v>
      </c>
      <c r="AW330">
        <v>0</v>
      </c>
    </row>
    <row r="331" spans="1:49" x14ac:dyDescent="0.55000000000000004">
      <c r="A331">
        <v>447</v>
      </c>
      <c r="B331" t="str">
        <f t="shared" si="87"/>
        <v>41-50 Years</v>
      </c>
      <c r="C331" t="s">
        <v>42</v>
      </c>
      <c r="D331" t="s">
        <v>35</v>
      </c>
      <c r="E331" t="s">
        <v>44</v>
      </c>
      <c r="F331" t="str">
        <f t="shared" si="88"/>
        <v>1-6 Miles</v>
      </c>
      <c r="G331" t="str">
        <f t="shared" si="89"/>
        <v>Doctor</v>
      </c>
      <c r="H331" t="s">
        <v>37</v>
      </c>
      <c r="I331" t="str">
        <f t="shared" si="90"/>
        <v>Very High</v>
      </c>
      <c r="J331" t="s">
        <v>45</v>
      </c>
      <c r="K331" t="str">
        <f t="shared" si="91"/>
        <v>High</v>
      </c>
      <c r="L331">
        <v>5</v>
      </c>
      <c r="M331" t="s">
        <v>57</v>
      </c>
      <c r="N331" t="str">
        <f t="shared" si="92"/>
        <v>High</v>
      </c>
      <c r="O331" t="s">
        <v>47</v>
      </c>
      <c r="P331" s="4" t="str">
        <f t="shared" si="93"/>
        <v>17K-20K</v>
      </c>
      <c r="Q331">
        <v>4</v>
      </c>
      <c r="R331" t="s">
        <v>42</v>
      </c>
      <c r="S331" s="1">
        <v>11</v>
      </c>
      <c r="T331" t="str">
        <f t="shared" si="94"/>
        <v>Excellent</v>
      </c>
      <c r="U331" t="str">
        <f t="shared" si="95"/>
        <v>Medium</v>
      </c>
      <c r="V331" t="str">
        <f t="shared" si="96"/>
        <v>17-24 Years</v>
      </c>
      <c r="W331">
        <v>2</v>
      </c>
      <c r="X331" t="str">
        <f t="shared" si="97"/>
        <v>Excellent</v>
      </c>
      <c r="Y331" t="str">
        <f t="shared" si="98"/>
        <v>0-8 Years</v>
      </c>
      <c r="Z331" t="str">
        <f t="shared" si="99"/>
        <v>0-3 Years</v>
      </c>
      <c r="AA331" t="str">
        <f t="shared" si="100"/>
        <v>0-3 Years</v>
      </c>
      <c r="AB331" t="str">
        <f t="shared" si="101"/>
        <v>0-3 Years</v>
      </c>
      <c r="AC331">
        <v>47</v>
      </c>
      <c r="AD331">
        <v>5</v>
      </c>
      <c r="AE331">
        <v>5</v>
      </c>
      <c r="AF331">
        <v>4</v>
      </c>
      <c r="AG331">
        <v>3</v>
      </c>
      <c r="AH331">
        <v>3</v>
      </c>
      <c r="AI331" t="s">
        <v>41</v>
      </c>
      <c r="AJ331">
        <v>3</v>
      </c>
      <c r="AK331">
        <v>2</v>
      </c>
      <c r="AL331">
        <v>21</v>
      </c>
      <c r="AM331">
        <v>3</v>
      </c>
      <c r="AN331">
        <v>3</v>
      </c>
      <c r="AO331">
        <v>2</v>
      </c>
      <c r="AP331">
        <v>1</v>
      </c>
      <c r="AQ331" s="1">
        <v>18300</v>
      </c>
      <c r="AR331">
        <v>1</v>
      </c>
      <c r="AS331">
        <v>1</v>
      </c>
      <c r="AT331">
        <v>42</v>
      </c>
      <c r="AU331">
        <v>16375</v>
      </c>
      <c r="AV331">
        <v>80</v>
      </c>
      <c r="AW331">
        <v>1</v>
      </c>
    </row>
    <row r="332" spans="1:49" x14ac:dyDescent="0.55000000000000004">
      <c r="A332">
        <v>448</v>
      </c>
      <c r="B332" t="str">
        <f t="shared" si="87"/>
        <v>41-50 Years</v>
      </c>
      <c r="C332" t="s">
        <v>42</v>
      </c>
      <c r="D332" t="s">
        <v>43</v>
      </c>
      <c r="E332" t="s">
        <v>44</v>
      </c>
      <c r="F332" t="str">
        <f t="shared" si="88"/>
        <v>7-12 Miles</v>
      </c>
      <c r="G332" t="str">
        <f t="shared" si="89"/>
        <v>Master</v>
      </c>
      <c r="H332" t="s">
        <v>37</v>
      </c>
      <c r="I332" t="str">
        <f t="shared" si="90"/>
        <v>High</v>
      </c>
      <c r="J332" t="s">
        <v>38</v>
      </c>
      <c r="K332" t="str">
        <f t="shared" si="91"/>
        <v>Medium</v>
      </c>
      <c r="L332">
        <v>2</v>
      </c>
      <c r="M332" t="s">
        <v>49</v>
      </c>
      <c r="N332" t="str">
        <f t="shared" si="92"/>
        <v>High</v>
      </c>
      <c r="O332" t="s">
        <v>51</v>
      </c>
      <c r="P332" s="4" t="str">
        <f t="shared" si="93"/>
        <v>5K-8K</v>
      </c>
      <c r="Q332">
        <v>1</v>
      </c>
      <c r="R332" t="s">
        <v>42</v>
      </c>
      <c r="S332" s="1">
        <v>11</v>
      </c>
      <c r="T332" t="str">
        <f t="shared" si="94"/>
        <v>Excellent</v>
      </c>
      <c r="U332" t="str">
        <f t="shared" si="95"/>
        <v>Medium</v>
      </c>
      <c r="V332" t="str">
        <f t="shared" si="96"/>
        <v>9-16 Years</v>
      </c>
      <c r="W332">
        <v>3</v>
      </c>
      <c r="X332" t="str">
        <f t="shared" si="97"/>
        <v>Outstanding</v>
      </c>
      <c r="Y332" t="str">
        <f t="shared" si="98"/>
        <v>9-16 Years</v>
      </c>
      <c r="Z332" t="str">
        <f t="shared" si="99"/>
        <v>7-9 Years</v>
      </c>
      <c r="AA332" t="str">
        <f t="shared" si="100"/>
        <v>0-3 Years</v>
      </c>
      <c r="AB332" t="str">
        <f t="shared" si="101"/>
        <v>0-3 Years</v>
      </c>
      <c r="AC332">
        <v>43</v>
      </c>
      <c r="AD332">
        <v>10</v>
      </c>
      <c r="AE332">
        <v>4</v>
      </c>
      <c r="AF332">
        <v>3</v>
      </c>
      <c r="AG332">
        <v>2</v>
      </c>
      <c r="AH332">
        <v>3</v>
      </c>
      <c r="AI332" t="s">
        <v>41</v>
      </c>
      <c r="AJ332">
        <v>3</v>
      </c>
      <c r="AK332">
        <v>2</v>
      </c>
      <c r="AL332">
        <v>9</v>
      </c>
      <c r="AM332">
        <v>4</v>
      </c>
      <c r="AN332">
        <v>9</v>
      </c>
      <c r="AO332">
        <v>7</v>
      </c>
      <c r="AP332">
        <v>0</v>
      </c>
      <c r="AQ332" s="1">
        <v>5257</v>
      </c>
      <c r="AR332">
        <v>1</v>
      </c>
      <c r="AS332">
        <v>0</v>
      </c>
      <c r="AT332">
        <v>82</v>
      </c>
      <c r="AU332">
        <v>6227</v>
      </c>
      <c r="AV332">
        <v>80</v>
      </c>
      <c r="AW332">
        <v>1</v>
      </c>
    </row>
    <row r="333" spans="1:49" x14ac:dyDescent="0.55000000000000004">
      <c r="A333">
        <v>449</v>
      </c>
      <c r="B333" t="str">
        <f t="shared" si="87"/>
        <v>21-30 Years</v>
      </c>
      <c r="C333" t="s">
        <v>42</v>
      </c>
      <c r="D333" t="s">
        <v>54</v>
      </c>
      <c r="E333" t="s">
        <v>36</v>
      </c>
      <c r="F333" t="str">
        <f t="shared" si="88"/>
        <v>1-6 Miles</v>
      </c>
      <c r="G333" t="str">
        <f t="shared" si="89"/>
        <v>Below College</v>
      </c>
      <c r="H333" t="s">
        <v>58</v>
      </c>
      <c r="I333" t="str">
        <f t="shared" si="90"/>
        <v>High</v>
      </c>
      <c r="J333" t="s">
        <v>45</v>
      </c>
      <c r="K333" t="str">
        <f t="shared" si="91"/>
        <v>High</v>
      </c>
      <c r="L333">
        <v>2</v>
      </c>
      <c r="M333" t="s">
        <v>39</v>
      </c>
      <c r="N333" t="str">
        <f t="shared" si="92"/>
        <v>Medium</v>
      </c>
      <c r="O333" t="s">
        <v>47</v>
      </c>
      <c r="P333" s="4" t="str">
        <f t="shared" si="93"/>
        <v>5K-8K</v>
      </c>
      <c r="Q333">
        <v>1</v>
      </c>
      <c r="R333" t="s">
        <v>34</v>
      </c>
      <c r="S333" s="1">
        <v>13</v>
      </c>
      <c r="T333" t="str">
        <f t="shared" si="94"/>
        <v>Excellent</v>
      </c>
      <c r="U333" t="str">
        <f t="shared" si="95"/>
        <v>Very High</v>
      </c>
      <c r="V333" t="str">
        <f t="shared" si="96"/>
        <v>0-8 Years</v>
      </c>
      <c r="W333">
        <v>0</v>
      </c>
      <c r="X333" t="str">
        <f t="shared" si="97"/>
        <v>Excellent</v>
      </c>
      <c r="Y333" t="str">
        <f t="shared" si="98"/>
        <v>0-8 Years</v>
      </c>
      <c r="Z333" t="str">
        <f t="shared" si="99"/>
        <v>4-6 Years</v>
      </c>
      <c r="AA333" t="str">
        <f t="shared" si="100"/>
        <v>0-3 Years</v>
      </c>
      <c r="AB333" t="str">
        <f t="shared" si="101"/>
        <v>4-6 Years</v>
      </c>
      <c r="AC333">
        <v>27</v>
      </c>
      <c r="AD333">
        <v>1</v>
      </c>
      <c r="AE333">
        <v>1</v>
      </c>
      <c r="AF333">
        <v>3</v>
      </c>
      <c r="AG333">
        <v>3</v>
      </c>
      <c r="AH333">
        <v>2</v>
      </c>
      <c r="AI333" t="s">
        <v>41</v>
      </c>
      <c r="AJ333">
        <v>3</v>
      </c>
      <c r="AK333">
        <v>4</v>
      </c>
      <c r="AL333">
        <v>6</v>
      </c>
      <c r="AM333">
        <v>3</v>
      </c>
      <c r="AN333">
        <v>5</v>
      </c>
      <c r="AO333">
        <v>4</v>
      </c>
      <c r="AP333">
        <v>4</v>
      </c>
      <c r="AQ333" s="1">
        <v>6349</v>
      </c>
      <c r="AR333">
        <v>1</v>
      </c>
      <c r="AS333">
        <v>1</v>
      </c>
      <c r="AT333">
        <v>73</v>
      </c>
      <c r="AU333">
        <v>22107</v>
      </c>
      <c r="AV333">
        <v>80</v>
      </c>
      <c r="AW333">
        <v>1</v>
      </c>
    </row>
    <row r="334" spans="1:49" x14ac:dyDescent="0.55000000000000004">
      <c r="A334">
        <v>450</v>
      </c>
      <c r="B334" t="str">
        <f>IF(AC334&gt;50,"51-60 Years",IF(AC334&gt;40,"41-50 Years",IF(AC334&gt;30,"31-40 Years",IF(AC334&gt;20,"21-30 Years","18-20 Years"))))</f>
        <v>51-60 Years</v>
      </c>
      <c r="C334" t="s">
        <v>42</v>
      </c>
      <c r="D334" t="s">
        <v>43</v>
      </c>
      <c r="E334" t="s">
        <v>44</v>
      </c>
      <c r="F334" t="str">
        <f t="shared" si="88"/>
        <v>19-24 Miles</v>
      </c>
      <c r="G334" t="str">
        <f t="shared" si="89"/>
        <v>Master</v>
      </c>
      <c r="H334" t="s">
        <v>37</v>
      </c>
      <c r="I334" t="str">
        <f t="shared" si="90"/>
        <v>Very High</v>
      </c>
      <c r="J334" t="s">
        <v>38</v>
      </c>
      <c r="K334" t="str">
        <f t="shared" si="91"/>
        <v>High</v>
      </c>
      <c r="L334">
        <v>2</v>
      </c>
      <c r="M334" t="s">
        <v>46</v>
      </c>
      <c r="N334" t="str">
        <f t="shared" si="92"/>
        <v>High</v>
      </c>
      <c r="O334" t="s">
        <v>40</v>
      </c>
      <c r="P334" s="4" t="str">
        <f t="shared" si="93"/>
        <v>5K-8K</v>
      </c>
      <c r="Q334">
        <v>3</v>
      </c>
      <c r="R334" t="s">
        <v>42</v>
      </c>
      <c r="S334" s="1">
        <v>12</v>
      </c>
      <c r="T334" t="str">
        <f t="shared" si="94"/>
        <v>Excellent</v>
      </c>
      <c r="U334" t="str">
        <f t="shared" si="95"/>
        <v>Very High</v>
      </c>
      <c r="V334" t="str">
        <f t="shared" si="96"/>
        <v>17-24 Years</v>
      </c>
      <c r="W334">
        <v>4</v>
      </c>
      <c r="X334" t="str">
        <f t="shared" si="97"/>
        <v>Good</v>
      </c>
      <c r="Y334" t="str">
        <f t="shared" si="98"/>
        <v>0-8 Years</v>
      </c>
      <c r="Z334" t="str">
        <f t="shared" si="99"/>
        <v>0-3 Years</v>
      </c>
      <c r="AA334" t="str">
        <f t="shared" si="100"/>
        <v>0-3 Years</v>
      </c>
      <c r="AB334" t="str">
        <f t="shared" si="101"/>
        <v>0-3 Years</v>
      </c>
      <c r="AC334">
        <v>54</v>
      </c>
      <c r="AD334">
        <v>20</v>
      </c>
      <c r="AE334">
        <v>4</v>
      </c>
      <c r="AF334">
        <v>4</v>
      </c>
      <c r="AG334">
        <v>3</v>
      </c>
      <c r="AH334">
        <v>3</v>
      </c>
      <c r="AI334" t="s">
        <v>41</v>
      </c>
      <c r="AJ334">
        <v>3</v>
      </c>
      <c r="AK334">
        <v>4</v>
      </c>
      <c r="AL334">
        <v>20</v>
      </c>
      <c r="AM334">
        <v>2</v>
      </c>
      <c r="AN334">
        <v>4</v>
      </c>
      <c r="AO334">
        <v>3</v>
      </c>
      <c r="AP334">
        <v>3</v>
      </c>
      <c r="AQ334" s="1">
        <v>4869</v>
      </c>
      <c r="AR334">
        <v>1</v>
      </c>
      <c r="AS334">
        <v>0</v>
      </c>
      <c r="AT334">
        <v>31</v>
      </c>
      <c r="AU334">
        <v>16885</v>
      </c>
      <c r="AV334">
        <v>80</v>
      </c>
      <c r="AW334">
        <v>0</v>
      </c>
    </row>
    <row r="335" spans="1:49" x14ac:dyDescent="0.55000000000000004">
      <c r="A335">
        <v>451</v>
      </c>
      <c r="B335" t="str">
        <f t="shared" ref="B335:B361" si="102">IF(AC335&gt;50,"51+ Years",IF(AC335&gt;40,"41-50 Years",IF(AC335&gt;30,"31-40 Years",IF(AC335&gt;20,"21-30 Years","18-20 Years"))))</f>
        <v>41-50 Years</v>
      </c>
      <c r="C335" t="s">
        <v>42</v>
      </c>
      <c r="D335" t="s">
        <v>35</v>
      </c>
      <c r="E335" t="s">
        <v>44</v>
      </c>
      <c r="F335" t="str">
        <f t="shared" si="88"/>
        <v>7-12 Miles</v>
      </c>
      <c r="G335" t="str">
        <f t="shared" si="89"/>
        <v>Bachelor</v>
      </c>
      <c r="H335" t="s">
        <v>37</v>
      </c>
      <c r="I335" t="str">
        <f t="shared" si="90"/>
        <v>High</v>
      </c>
      <c r="J335" t="s">
        <v>38</v>
      </c>
      <c r="K335" t="str">
        <f t="shared" si="91"/>
        <v>High</v>
      </c>
      <c r="L335">
        <v>3</v>
      </c>
      <c r="M335" t="s">
        <v>53</v>
      </c>
      <c r="N335" t="str">
        <f t="shared" si="92"/>
        <v>Low</v>
      </c>
      <c r="O335" t="s">
        <v>47</v>
      </c>
      <c r="P335" s="4" t="str">
        <f t="shared" si="93"/>
        <v>9K-12K</v>
      </c>
      <c r="Q335">
        <v>8</v>
      </c>
      <c r="R335" t="s">
        <v>42</v>
      </c>
      <c r="S335" s="1">
        <v>16</v>
      </c>
      <c r="T335" t="str">
        <f t="shared" si="94"/>
        <v>Excellent</v>
      </c>
      <c r="U335" t="str">
        <f t="shared" si="95"/>
        <v>Low</v>
      </c>
      <c r="V335" t="str">
        <f t="shared" si="96"/>
        <v>9-16 Years</v>
      </c>
      <c r="W335">
        <v>1</v>
      </c>
      <c r="X335" t="str">
        <f t="shared" si="97"/>
        <v>Good</v>
      </c>
      <c r="Y335" t="str">
        <f t="shared" si="98"/>
        <v>0-8 Years</v>
      </c>
      <c r="Z335" t="str">
        <f t="shared" si="99"/>
        <v>0-3 Years</v>
      </c>
      <c r="AA335" t="str">
        <f t="shared" si="100"/>
        <v>0-3 Years</v>
      </c>
      <c r="AB335" t="str">
        <f t="shared" si="101"/>
        <v>0-3 Years</v>
      </c>
      <c r="AC335">
        <v>43</v>
      </c>
      <c r="AD335">
        <v>7</v>
      </c>
      <c r="AE335">
        <v>3</v>
      </c>
      <c r="AF335">
        <v>3</v>
      </c>
      <c r="AG335">
        <v>3</v>
      </c>
      <c r="AH335">
        <v>1</v>
      </c>
      <c r="AI335" t="s">
        <v>41</v>
      </c>
      <c r="AJ335">
        <v>3</v>
      </c>
      <c r="AK335">
        <v>1</v>
      </c>
      <c r="AL335">
        <v>10</v>
      </c>
      <c r="AM335">
        <v>2</v>
      </c>
      <c r="AN335">
        <v>1</v>
      </c>
      <c r="AO335">
        <v>0</v>
      </c>
      <c r="AP335">
        <v>0</v>
      </c>
      <c r="AQ335" s="1">
        <v>9985</v>
      </c>
      <c r="AR335">
        <v>1</v>
      </c>
      <c r="AS335">
        <v>0</v>
      </c>
      <c r="AT335">
        <v>43</v>
      </c>
      <c r="AU335">
        <v>9262</v>
      </c>
      <c r="AV335">
        <v>80</v>
      </c>
      <c r="AW335">
        <v>1</v>
      </c>
    </row>
    <row r="336" spans="1:49" x14ac:dyDescent="0.55000000000000004">
      <c r="A336">
        <v>452</v>
      </c>
      <c r="B336" t="str">
        <f t="shared" si="102"/>
        <v>41-50 Years</v>
      </c>
      <c r="C336" t="s">
        <v>42</v>
      </c>
      <c r="D336" t="s">
        <v>35</v>
      </c>
      <c r="E336" t="s">
        <v>44</v>
      </c>
      <c r="F336" t="str">
        <f t="shared" si="88"/>
        <v>7-12 Miles</v>
      </c>
      <c r="G336" t="str">
        <f t="shared" si="89"/>
        <v>Master</v>
      </c>
      <c r="H336" t="s">
        <v>48</v>
      </c>
      <c r="I336" t="str">
        <f t="shared" si="90"/>
        <v>Very High</v>
      </c>
      <c r="J336" t="s">
        <v>45</v>
      </c>
      <c r="K336" t="str">
        <f t="shared" si="91"/>
        <v>High</v>
      </c>
      <c r="L336">
        <v>2</v>
      </c>
      <c r="M336" t="s">
        <v>46</v>
      </c>
      <c r="N336" t="str">
        <f t="shared" si="92"/>
        <v>Very High</v>
      </c>
      <c r="O336" t="s">
        <v>47</v>
      </c>
      <c r="P336" s="4" t="str">
        <f t="shared" si="93"/>
        <v>1K-4K</v>
      </c>
      <c r="Q336">
        <v>9</v>
      </c>
      <c r="R336" t="s">
        <v>42</v>
      </c>
      <c r="S336" s="1">
        <v>14</v>
      </c>
      <c r="T336" t="str">
        <f t="shared" si="94"/>
        <v>Excellent</v>
      </c>
      <c r="U336" t="str">
        <f t="shared" si="95"/>
        <v>Low</v>
      </c>
      <c r="V336" t="str">
        <f t="shared" si="96"/>
        <v>9-16 Years</v>
      </c>
      <c r="W336">
        <v>3</v>
      </c>
      <c r="X336" t="str">
        <f t="shared" si="97"/>
        <v>Excellent</v>
      </c>
      <c r="Y336" t="str">
        <f t="shared" si="98"/>
        <v>9-16 Years</v>
      </c>
      <c r="Z336" t="str">
        <f t="shared" si="99"/>
        <v>7-9 Years</v>
      </c>
      <c r="AA336" t="str">
        <f t="shared" si="100"/>
        <v>7-9 Years</v>
      </c>
      <c r="AB336" t="str">
        <f t="shared" si="101"/>
        <v>7-9 Years</v>
      </c>
      <c r="AC336">
        <v>45</v>
      </c>
      <c r="AD336">
        <v>8</v>
      </c>
      <c r="AE336">
        <v>4</v>
      </c>
      <c r="AF336">
        <v>4</v>
      </c>
      <c r="AG336">
        <v>3</v>
      </c>
      <c r="AH336">
        <v>4</v>
      </c>
      <c r="AI336" t="s">
        <v>41</v>
      </c>
      <c r="AJ336">
        <v>3</v>
      </c>
      <c r="AK336">
        <v>1</v>
      </c>
      <c r="AL336">
        <v>12</v>
      </c>
      <c r="AM336">
        <v>3</v>
      </c>
      <c r="AN336">
        <v>10</v>
      </c>
      <c r="AO336">
        <v>9</v>
      </c>
      <c r="AP336">
        <v>8</v>
      </c>
      <c r="AQ336" s="1">
        <v>3697</v>
      </c>
      <c r="AR336">
        <v>1</v>
      </c>
      <c r="AS336">
        <v>9</v>
      </c>
      <c r="AT336">
        <v>75</v>
      </c>
      <c r="AU336">
        <v>9278</v>
      </c>
      <c r="AV336">
        <v>80</v>
      </c>
      <c r="AW336">
        <v>2</v>
      </c>
    </row>
    <row r="337" spans="1:49" x14ac:dyDescent="0.55000000000000004">
      <c r="A337">
        <v>453</v>
      </c>
      <c r="B337" t="str">
        <f t="shared" si="102"/>
        <v>31-40 Years</v>
      </c>
      <c r="C337" t="s">
        <v>42</v>
      </c>
      <c r="D337" t="s">
        <v>35</v>
      </c>
      <c r="E337" t="s">
        <v>36</v>
      </c>
      <c r="F337" t="str">
        <f t="shared" si="88"/>
        <v>1-6 Miles</v>
      </c>
      <c r="G337" t="str">
        <f t="shared" si="89"/>
        <v>College</v>
      </c>
      <c r="H337" t="s">
        <v>50</v>
      </c>
      <c r="I337" t="str">
        <f t="shared" si="90"/>
        <v>Medium</v>
      </c>
      <c r="J337" t="s">
        <v>45</v>
      </c>
      <c r="K337" t="str">
        <f t="shared" si="91"/>
        <v>Low</v>
      </c>
      <c r="L337">
        <v>2</v>
      </c>
      <c r="M337" t="s">
        <v>39</v>
      </c>
      <c r="N337" t="str">
        <f t="shared" si="92"/>
        <v>Very High</v>
      </c>
      <c r="O337" t="s">
        <v>47</v>
      </c>
      <c r="P337" s="4" t="str">
        <f t="shared" si="93"/>
        <v>5K-8K</v>
      </c>
      <c r="Q337">
        <v>2</v>
      </c>
      <c r="R337" t="s">
        <v>34</v>
      </c>
      <c r="S337" s="1">
        <v>22</v>
      </c>
      <c r="T337" t="str">
        <f t="shared" si="94"/>
        <v>Outstanding</v>
      </c>
      <c r="U337" t="str">
        <f t="shared" si="95"/>
        <v>High</v>
      </c>
      <c r="V337" t="str">
        <f t="shared" si="96"/>
        <v>0-8 Years</v>
      </c>
      <c r="W337">
        <v>2</v>
      </c>
      <c r="X337" t="str">
        <f t="shared" si="97"/>
        <v>Good</v>
      </c>
      <c r="Y337" t="str">
        <f t="shared" si="98"/>
        <v>0-8 Years</v>
      </c>
      <c r="Z337" t="str">
        <f t="shared" si="99"/>
        <v>0-3 Years</v>
      </c>
      <c r="AA337" t="str">
        <f t="shared" si="100"/>
        <v>0-3 Years</v>
      </c>
      <c r="AB337" t="str">
        <f t="shared" si="101"/>
        <v>0-3 Years</v>
      </c>
      <c r="AC337">
        <v>40</v>
      </c>
      <c r="AD337">
        <v>1</v>
      </c>
      <c r="AE337">
        <v>2</v>
      </c>
      <c r="AF337">
        <v>2</v>
      </c>
      <c r="AG337">
        <v>1</v>
      </c>
      <c r="AH337">
        <v>4</v>
      </c>
      <c r="AI337" t="s">
        <v>41</v>
      </c>
      <c r="AJ337">
        <v>4</v>
      </c>
      <c r="AK337">
        <v>3</v>
      </c>
      <c r="AL337">
        <v>6</v>
      </c>
      <c r="AM337">
        <v>2</v>
      </c>
      <c r="AN337">
        <v>4</v>
      </c>
      <c r="AO337">
        <v>3</v>
      </c>
      <c r="AP337">
        <v>2</v>
      </c>
      <c r="AQ337" s="1">
        <v>7457</v>
      </c>
      <c r="AR337">
        <v>1</v>
      </c>
      <c r="AS337">
        <v>0</v>
      </c>
      <c r="AT337">
        <v>57</v>
      </c>
      <c r="AU337">
        <v>13273</v>
      </c>
      <c r="AV337">
        <v>80</v>
      </c>
      <c r="AW337">
        <v>3</v>
      </c>
    </row>
    <row r="338" spans="1:49" x14ac:dyDescent="0.55000000000000004">
      <c r="A338">
        <v>454</v>
      </c>
      <c r="B338" t="str">
        <f t="shared" si="102"/>
        <v>21-30 Years</v>
      </c>
      <c r="C338" t="s">
        <v>34</v>
      </c>
      <c r="D338" t="s">
        <v>35</v>
      </c>
      <c r="E338" t="s">
        <v>44</v>
      </c>
      <c r="F338" t="str">
        <f t="shared" si="88"/>
        <v>7-12 Miles</v>
      </c>
      <c r="G338" t="str">
        <f t="shared" si="89"/>
        <v>Master</v>
      </c>
      <c r="H338" t="s">
        <v>48</v>
      </c>
      <c r="I338" t="str">
        <f t="shared" si="90"/>
        <v>Medium</v>
      </c>
      <c r="J338" t="s">
        <v>45</v>
      </c>
      <c r="K338" t="str">
        <f t="shared" si="91"/>
        <v>Low</v>
      </c>
      <c r="L338">
        <v>1</v>
      </c>
      <c r="M338" t="s">
        <v>49</v>
      </c>
      <c r="N338" t="str">
        <f t="shared" si="92"/>
        <v>Low</v>
      </c>
      <c r="O338" t="s">
        <v>47</v>
      </c>
      <c r="P338" s="4" t="str">
        <f t="shared" si="93"/>
        <v>1K-4K</v>
      </c>
      <c r="Q338">
        <v>1</v>
      </c>
      <c r="R338" t="s">
        <v>34</v>
      </c>
      <c r="S338" s="1">
        <v>11</v>
      </c>
      <c r="T338" t="str">
        <f t="shared" si="94"/>
        <v>Excellent</v>
      </c>
      <c r="U338" t="str">
        <f t="shared" si="95"/>
        <v>Very High</v>
      </c>
      <c r="V338" t="str">
        <f t="shared" si="96"/>
        <v>0-8 Years</v>
      </c>
      <c r="W338">
        <v>4</v>
      </c>
      <c r="X338" t="str">
        <f t="shared" si="97"/>
        <v>Good</v>
      </c>
      <c r="Y338" t="str">
        <f t="shared" si="98"/>
        <v>0-8 Years</v>
      </c>
      <c r="Z338" t="str">
        <f t="shared" si="99"/>
        <v>7-9 Years</v>
      </c>
      <c r="AA338" t="str">
        <f t="shared" si="100"/>
        <v>0-3 Years</v>
      </c>
      <c r="AB338" t="str">
        <f t="shared" si="101"/>
        <v>7-9 Years</v>
      </c>
      <c r="AC338">
        <v>29</v>
      </c>
      <c r="AD338">
        <v>8</v>
      </c>
      <c r="AE338">
        <v>4</v>
      </c>
      <c r="AF338">
        <v>2</v>
      </c>
      <c r="AG338">
        <v>1</v>
      </c>
      <c r="AH338">
        <v>1</v>
      </c>
      <c r="AI338" t="s">
        <v>41</v>
      </c>
      <c r="AJ338">
        <v>3</v>
      </c>
      <c r="AK338">
        <v>4</v>
      </c>
      <c r="AL338">
        <v>7</v>
      </c>
      <c r="AM338">
        <v>2</v>
      </c>
      <c r="AN338">
        <v>7</v>
      </c>
      <c r="AO338">
        <v>7</v>
      </c>
      <c r="AP338">
        <v>7</v>
      </c>
      <c r="AQ338" s="1">
        <v>2119</v>
      </c>
      <c r="AR338">
        <v>1</v>
      </c>
      <c r="AS338">
        <v>0</v>
      </c>
      <c r="AT338">
        <v>77</v>
      </c>
      <c r="AU338">
        <v>4759</v>
      </c>
      <c r="AV338">
        <v>80</v>
      </c>
      <c r="AW338">
        <v>0</v>
      </c>
    </row>
    <row r="339" spans="1:49" x14ac:dyDescent="0.55000000000000004">
      <c r="A339">
        <v>455</v>
      </c>
      <c r="B339" t="str">
        <f t="shared" si="102"/>
        <v>21-30 Years</v>
      </c>
      <c r="C339" t="s">
        <v>42</v>
      </c>
      <c r="D339" t="s">
        <v>35</v>
      </c>
      <c r="E339" t="s">
        <v>44</v>
      </c>
      <c r="F339" t="str">
        <f t="shared" si="88"/>
        <v>7-12 Miles</v>
      </c>
      <c r="G339" t="str">
        <f t="shared" si="89"/>
        <v>Doctor</v>
      </c>
      <c r="H339" t="s">
        <v>48</v>
      </c>
      <c r="I339" t="str">
        <f t="shared" si="90"/>
        <v>Medium</v>
      </c>
      <c r="J339" t="s">
        <v>45</v>
      </c>
      <c r="K339" t="str">
        <f t="shared" si="91"/>
        <v>Medium</v>
      </c>
      <c r="L339">
        <v>1</v>
      </c>
      <c r="M339" t="s">
        <v>49</v>
      </c>
      <c r="N339" t="str">
        <f t="shared" si="92"/>
        <v>Very High</v>
      </c>
      <c r="O339" t="s">
        <v>40</v>
      </c>
      <c r="P339" s="4" t="str">
        <f t="shared" si="93"/>
        <v>1K-4K</v>
      </c>
      <c r="Q339">
        <v>1</v>
      </c>
      <c r="R339" t="s">
        <v>42</v>
      </c>
      <c r="S339" s="1">
        <v>17</v>
      </c>
      <c r="T339" t="str">
        <f t="shared" si="94"/>
        <v>Excellent</v>
      </c>
      <c r="U339" t="str">
        <f t="shared" si="95"/>
        <v>High</v>
      </c>
      <c r="V339" t="str">
        <f t="shared" si="96"/>
        <v>0-8 Years</v>
      </c>
      <c r="W339">
        <v>2</v>
      </c>
      <c r="X339" t="str">
        <f t="shared" si="97"/>
        <v>Excellent</v>
      </c>
      <c r="Y339" t="str">
        <f t="shared" si="98"/>
        <v>0-8 Years</v>
      </c>
      <c r="Z339" t="str">
        <f t="shared" si="99"/>
        <v>0-3 Years</v>
      </c>
      <c r="AA339" t="str">
        <f t="shared" si="100"/>
        <v>0-3 Years</v>
      </c>
      <c r="AB339" t="str">
        <f t="shared" si="101"/>
        <v>0-3 Years</v>
      </c>
      <c r="AC339">
        <v>29</v>
      </c>
      <c r="AD339">
        <v>9</v>
      </c>
      <c r="AE339">
        <v>5</v>
      </c>
      <c r="AF339">
        <v>2</v>
      </c>
      <c r="AG339">
        <v>2</v>
      </c>
      <c r="AH339">
        <v>4</v>
      </c>
      <c r="AI339" t="s">
        <v>41</v>
      </c>
      <c r="AJ339">
        <v>3</v>
      </c>
      <c r="AK339">
        <v>3</v>
      </c>
      <c r="AL339">
        <v>4</v>
      </c>
      <c r="AM339">
        <v>3</v>
      </c>
      <c r="AN339">
        <v>3</v>
      </c>
      <c r="AO339">
        <v>2</v>
      </c>
      <c r="AP339">
        <v>2</v>
      </c>
      <c r="AQ339" s="1">
        <v>3983</v>
      </c>
      <c r="AR339">
        <v>1</v>
      </c>
      <c r="AS339">
        <v>2</v>
      </c>
      <c r="AT339">
        <v>30</v>
      </c>
      <c r="AU339">
        <v>7621</v>
      </c>
      <c r="AV339">
        <v>80</v>
      </c>
      <c r="AW339">
        <v>0</v>
      </c>
    </row>
    <row r="340" spans="1:49" x14ac:dyDescent="0.55000000000000004">
      <c r="A340">
        <v>456</v>
      </c>
      <c r="B340" t="str">
        <f t="shared" si="102"/>
        <v>21-30 Years</v>
      </c>
      <c r="C340" t="s">
        <v>42</v>
      </c>
      <c r="D340" t="s">
        <v>35</v>
      </c>
      <c r="E340" t="s">
        <v>36</v>
      </c>
      <c r="F340" t="str">
        <f t="shared" si="88"/>
        <v>1-6 Miles</v>
      </c>
      <c r="G340" t="str">
        <f t="shared" si="89"/>
        <v>Bachelor</v>
      </c>
      <c r="H340" t="s">
        <v>58</v>
      </c>
      <c r="I340" t="str">
        <f t="shared" si="90"/>
        <v>Very High</v>
      </c>
      <c r="J340" t="s">
        <v>38</v>
      </c>
      <c r="K340" t="str">
        <f t="shared" si="91"/>
        <v>Medium</v>
      </c>
      <c r="L340">
        <v>2</v>
      </c>
      <c r="M340" t="s">
        <v>39</v>
      </c>
      <c r="N340" t="str">
        <f t="shared" si="92"/>
        <v>High</v>
      </c>
      <c r="O340" t="s">
        <v>51</v>
      </c>
      <c r="P340" s="4" t="str">
        <f t="shared" si="93"/>
        <v>5K-8K</v>
      </c>
      <c r="Q340">
        <v>1</v>
      </c>
      <c r="R340" t="s">
        <v>42</v>
      </c>
      <c r="S340" s="1">
        <v>13</v>
      </c>
      <c r="T340" t="str">
        <f t="shared" si="94"/>
        <v>Excellent</v>
      </c>
      <c r="U340" t="str">
        <f t="shared" si="95"/>
        <v>High</v>
      </c>
      <c r="V340" t="str">
        <f t="shared" si="96"/>
        <v>9-16 Years</v>
      </c>
      <c r="W340">
        <v>2</v>
      </c>
      <c r="X340" t="str">
        <f t="shared" si="97"/>
        <v>Excellent</v>
      </c>
      <c r="Y340" t="str">
        <f t="shared" si="98"/>
        <v>9-16 Years</v>
      </c>
      <c r="Z340" t="str">
        <f t="shared" si="99"/>
        <v>7-9 Years</v>
      </c>
      <c r="AA340" t="str">
        <f t="shared" si="100"/>
        <v>0-3 Years</v>
      </c>
      <c r="AB340" t="str">
        <f t="shared" si="101"/>
        <v>0-3 Years</v>
      </c>
      <c r="AC340">
        <v>30</v>
      </c>
      <c r="AD340">
        <v>5</v>
      </c>
      <c r="AE340">
        <v>3</v>
      </c>
      <c r="AF340">
        <v>4</v>
      </c>
      <c r="AG340">
        <v>2</v>
      </c>
      <c r="AH340">
        <v>3</v>
      </c>
      <c r="AI340" t="s">
        <v>41</v>
      </c>
      <c r="AJ340">
        <v>3</v>
      </c>
      <c r="AK340">
        <v>3</v>
      </c>
      <c r="AL340">
        <v>10</v>
      </c>
      <c r="AM340">
        <v>3</v>
      </c>
      <c r="AN340">
        <v>10</v>
      </c>
      <c r="AO340">
        <v>9</v>
      </c>
      <c r="AP340">
        <v>2</v>
      </c>
      <c r="AQ340" s="1">
        <v>6118</v>
      </c>
      <c r="AR340">
        <v>1</v>
      </c>
      <c r="AS340">
        <v>1</v>
      </c>
      <c r="AT340">
        <v>30</v>
      </c>
      <c r="AU340">
        <v>5431</v>
      </c>
      <c r="AV340">
        <v>80</v>
      </c>
      <c r="AW340">
        <v>3</v>
      </c>
    </row>
    <row r="341" spans="1:49" x14ac:dyDescent="0.55000000000000004">
      <c r="A341">
        <v>458</v>
      </c>
      <c r="B341" t="str">
        <f t="shared" si="102"/>
        <v>21-30 Years</v>
      </c>
      <c r="C341" t="s">
        <v>42</v>
      </c>
      <c r="D341" t="s">
        <v>35</v>
      </c>
      <c r="E341" t="s">
        <v>36</v>
      </c>
      <c r="F341" t="str">
        <f t="shared" si="88"/>
        <v>7-12 Miles</v>
      </c>
      <c r="G341" t="str">
        <f t="shared" si="89"/>
        <v>Master</v>
      </c>
      <c r="H341" t="s">
        <v>58</v>
      </c>
      <c r="I341" t="str">
        <f t="shared" si="90"/>
        <v>Medium</v>
      </c>
      <c r="J341" t="s">
        <v>38</v>
      </c>
      <c r="K341" t="str">
        <f t="shared" si="91"/>
        <v>High</v>
      </c>
      <c r="L341">
        <v>2</v>
      </c>
      <c r="M341" t="s">
        <v>39</v>
      </c>
      <c r="N341" t="str">
        <f t="shared" si="92"/>
        <v>Medium</v>
      </c>
      <c r="O341" t="s">
        <v>47</v>
      </c>
      <c r="P341" s="4" t="str">
        <f t="shared" si="93"/>
        <v>5K-8K</v>
      </c>
      <c r="Q341">
        <v>1</v>
      </c>
      <c r="R341" t="s">
        <v>42</v>
      </c>
      <c r="S341" s="1">
        <v>18</v>
      </c>
      <c r="T341" t="str">
        <f t="shared" si="94"/>
        <v>Excellent</v>
      </c>
      <c r="U341" t="str">
        <f t="shared" si="95"/>
        <v>Low</v>
      </c>
      <c r="V341" t="str">
        <f t="shared" si="96"/>
        <v>0-8 Years</v>
      </c>
      <c r="W341">
        <v>3</v>
      </c>
      <c r="X341" t="str">
        <f t="shared" si="97"/>
        <v>Excellent</v>
      </c>
      <c r="Y341" t="str">
        <f t="shared" si="98"/>
        <v>0-8 Years</v>
      </c>
      <c r="Z341" t="str">
        <f t="shared" si="99"/>
        <v>7-9 Years</v>
      </c>
      <c r="AA341" t="str">
        <f t="shared" si="100"/>
        <v>0-3 Years</v>
      </c>
      <c r="AB341" t="str">
        <f t="shared" si="101"/>
        <v>7-9 Years</v>
      </c>
      <c r="AC341">
        <v>27</v>
      </c>
      <c r="AD341">
        <v>8</v>
      </c>
      <c r="AE341">
        <v>4</v>
      </c>
      <c r="AF341">
        <v>2</v>
      </c>
      <c r="AG341">
        <v>3</v>
      </c>
      <c r="AH341">
        <v>2</v>
      </c>
      <c r="AI341" t="s">
        <v>41</v>
      </c>
      <c r="AJ341">
        <v>3</v>
      </c>
      <c r="AK341">
        <v>1</v>
      </c>
      <c r="AL341">
        <v>8</v>
      </c>
      <c r="AM341">
        <v>3</v>
      </c>
      <c r="AN341">
        <v>8</v>
      </c>
      <c r="AO341">
        <v>7</v>
      </c>
      <c r="AP341">
        <v>7</v>
      </c>
      <c r="AQ341" s="1">
        <v>6214</v>
      </c>
      <c r="AR341">
        <v>1</v>
      </c>
      <c r="AS341">
        <v>0</v>
      </c>
      <c r="AT341">
        <v>56</v>
      </c>
      <c r="AU341">
        <v>3415</v>
      </c>
      <c r="AV341">
        <v>80</v>
      </c>
      <c r="AW341">
        <v>1</v>
      </c>
    </row>
    <row r="342" spans="1:49" x14ac:dyDescent="0.55000000000000004">
      <c r="A342">
        <v>460</v>
      </c>
      <c r="B342" t="str">
        <f t="shared" si="102"/>
        <v>31-40 Years</v>
      </c>
      <c r="C342" t="s">
        <v>42</v>
      </c>
      <c r="D342" t="s">
        <v>35</v>
      </c>
      <c r="E342" t="s">
        <v>44</v>
      </c>
      <c r="F342" t="str">
        <f t="shared" si="88"/>
        <v>1-6 Miles</v>
      </c>
      <c r="G342" t="str">
        <f t="shared" si="89"/>
        <v>College</v>
      </c>
      <c r="H342" t="s">
        <v>50</v>
      </c>
      <c r="I342" t="str">
        <f t="shared" si="90"/>
        <v>Very High</v>
      </c>
      <c r="J342" t="s">
        <v>45</v>
      </c>
      <c r="K342" t="str">
        <f t="shared" si="91"/>
        <v>High</v>
      </c>
      <c r="L342">
        <v>2</v>
      </c>
      <c r="M342" t="s">
        <v>52</v>
      </c>
      <c r="N342" t="str">
        <f t="shared" si="92"/>
        <v>Very High</v>
      </c>
      <c r="O342" t="s">
        <v>51</v>
      </c>
      <c r="P342" s="4" t="str">
        <f t="shared" si="93"/>
        <v>5K-8K</v>
      </c>
      <c r="Q342">
        <v>7</v>
      </c>
      <c r="R342" t="s">
        <v>42</v>
      </c>
      <c r="S342" s="1">
        <v>16</v>
      </c>
      <c r="T342" t="str">
        <f t="shared" si="94"/>
        <v>Excellent</v>
      </c>
      <c r="U342" t="str">
        <f t="shared" si="95"/>
        <v>High</v>
      </c>
      <c r="V342" t="str">
        <f t="shared" si="96"/>
        <v>0-8 Years</v>
      </c>
      <c r="W342">
        <v>2</v>
      </c>
      <c r="X342" t="str">
        <f t="shared" si="97"/>
        <v>Good</v>
      </c>
      <c r="Y342" t="str">
        <f t="shared" si="98"/>
        <v>0-8 Years</v>
      </c>
      <c r="Z342" t="str">
        <f t="shared" si="99"/>
        <v>0-3 Years</v>
      </c>
      <c r="AA342" t="str">
        <f t="shared" si="100"/>
        <v>0-3 Years</v>
      </c>
      <c r="AB342" t="str">
        <f t="shared" si="101"/>
        <v>4-6 Years</v>
      </c>
      <c r="AC342">
        <v>37</v>
      </c>
      <c r="AD342">
        <v>5</v>
      </c>
      <c r="AE342">
        <v>2</v>
      </c>
      <c r="AF342">
        <v>4</v>
      </c>
      <c r="AG342">
        <v>3</v>
      </c>
      <c r="AH342">
        <v>4</v>
      </c>
      <c r="AI342" t="s">
        <v>41</v>
      </c>
      <c r="AJ342">
        <v>3</v>
      </c>
      <c r="AK342">
        <v>3</v>
      </c>
      <c r="AL342">
        <v>8</v>
      </c>
      <c r="AM342">
        <v>2</v>
      </c>
      <c r="AN342">
        <v>6</v>
      </c>
      <c r="AO342">
        <v>2</v>
      </c>
      <c r="AP342">
        <v>4</v>
      </c>
      <c r="AQ342" s="1">
        <v>6347</v>
      </c>
      <c r="AR342">
        <v>1</v>
      </c>
      <c r="AS342">
        <v>0</v>
      </c>
      <c r="AT342">
        <v>61</v>
      </c>
      <c r="AU342">
        <v>23177</v>
      </c>
      <c r="AV342">
        <v>80</v>
      </c>
      <c r="AW342">
        <v>2</v>
      </c>
    </row>
    <row r="343" spans="1:49" x14ac:dyDescent="0.55000000000000004">
      <c r="A343">
        <v>461</v>
      </c>
      <c r="B343" t="str">
        <f t="shared" si="102"/>
        <v>31-40 Years</v>
      </c>
      <c r="C343" t="s">
        <v>42</v>
      </c>
      <c r="D343" t="s">
        <v>35</v>
      </c>
      <c r="E343" t="s">
        <v>44</v>
      </c>
      <c r="F343" t="str">
        <f t="shared" si="88"/>
        <v>13-18 Miles</v>
      </c>
      <c r="G343" t="str">
        <f t="shared" si="89"/>
        <v>College</v>
      </c>
      <c r="H343" t="s">
        <v>37</v>
      </c>
      <c r="I343" t="str">
        <f t="shared" si="90"/>
        <v>High</v>
      </c>
      <c r="J343" t="s">
        <v>45</v>
      </c>
      <c r="K343" t="str">
        <f t="shared" si="91"/>
        <v>Medium</v>
      </c>
      <c r="L343">
        <v>3</v>
      </c>
      <c r="M343" t="s">
        <v>57</v>
      </c>
      <c r="N343" t="str">
        <f t="shared" si="92"/>
        <v>Very High</v>
      </c>
      <c r="O343" t="s">
        <v>51</v>
      </c>
      <c r="P343" s="4" t="str">
        <f t="shared" si="93"/>
        <v>9K-12K</v>
      </c>
      <c r="Q343">
        <v>1</v>
      </c>
      <c r="R343" t="s">
        <v>34</v>
      </c>
      <c r="S343" s="1">
        <v>14</v>
      </c>
      <c r="T343" t="str">
        <f t="shared" si="94"/>
        <v>Excellent</v>
      </c>
      <c r="U343" t="str">
        <f t="shared" si="95"/>
        <v>Medium</v>
      </c>
      <c r="V343" t="str">
        <f t="shared" si="96"/>
        <v>9-16 Years</v>
      </c>
      <c r="W343">
        <v>3</v>
      </c>
      <c r="X343" t="str">
        <f t="shared" si="97"/>
        <v>Excellent</v>
      </c>
      <c r="Y343" t="str">
        <f t="shared" si="98"/>
        <v>9-16 Years</v>
      </c>
      <c r="Z343" t="str">
        <f t="shared" si="99"/>
        <v>10-12 Years</v>
      </c>
      <c r="AA343" t="str">
        <f t="shared" si="100"/>
        <v>0-3 Years</v>
      </c>
      <c r="AB343" t="str">
        <f t="shared" si="101"/>
        <v>7-9 Years</v>
      </c>
      <c r="AC343">
        <v>38</v>
      </c>
      <c r="AD343">
        <v>15</v>
      </c>
      <c r="AE343">
        <v>2</v>
      </c>
      <c r="AF343">
        <v>3</v>
      </c>
      <c r="AG343">
        <v>2</v>
      </c>
      <c r="AH343">
        <v>4</v>
      </c>
      <c r="AI343" t="s">
        <v>41</v>
      </c>
      <c r="AJ343">
        <v>3</v>
      </c>
      <c r="AK343">
        <v>2</v>
      </c>
      <c r="AL343">
        <v>12</v>
      </c>
      <c r="AM343">
        <v>3</v>
      </c>
      <c r="AN343">
        <v>11</v>
      </c>
      <c r="AO343">
        <v>10</v>
      </c>
      <c r="AP343">
        <v>9</v>
      </c>
      <c r="AQ343" s="1">
        <v>11510</v>
      </c>
      <c r="AR343">
        <v>1</v>
      </c>
      <c r="AS343">
        <v>2</v>
      </c>
      <c r="AT343">
        <v>92</v>
      </c>
      <c r="AU343">
        <v>15682</v>
      </c>
      <c r="AV343">
        <v>80</v>
      </c>
      <c r="AW343">
        <v>1</v>
      </c>
    </row>
    <row r="344" spans="1:49" x14ac:dyDescent="0.55000000000000004">
      <c r="A344">
        <v>462</v>
      </c>
      <c r="B344" t="str">
        <f t="shared" si="102"/>
        <v>31-40 Years</v>
      </c>
      <c r="C344" t="s">
        <v>42</v>
      </c>
      <c r="D344" t="s">
        <v>35</v>
      </c>
      <c r="E344" t="s">
        <v>44</v>
      </c>
      <c r="F344" t="str">
        <f t="shared" si="88"/>
        <v>7-12 Miles</v>
      </c>
      <c r="G344" t="str">
        <f t="shared" si="89"/>
        <v>Master</v>
      </c>
      <c r="H344" t="s">
        <v>50</v>
      </c>
      <c r="I344" t="str">
        <f t="shared" si="90"/>
        <v>High</v>
      </c>
      <c r="J344" t="s">
        <v>38</v>
      </c>
      <c r="K344" t="str">
        <f t="shared" si="91"/>
        <v>High</v>
      </c>
      <c r="L344">
        <v>3</v>
      </c>
      <c r="M344" t="s">
        <v>52</v>
      </c>
      <c r="N344" t="str">
        <f t="shared" si="92"/>
        <v>Very High</v>
      </c>
      <c r="O344" t="s">
        <v>40</v>
      </c>
      <c r="P344" s="4" t="str">
        <f t="shared" si="93"/>
        <v>5K-8K</v>
      </c>
      <c r="Q344">
        <v>1</v>
      </c>
      <c r="R344" t="s">
        <v>34</v>
      </c>
      <c r="S344" s="1">
        <v>14</v>
      </c>
      <c r="T344" t="str">
        <f t="shared" si="94"/>
        <v>Excellent</v>
      </c>
      <c r="U344" t="str">
        <f t="shared" si="95"/>
        <v>High</v>
      </c>
      <c r="V344" t="str">
        <f t="shared" si="96"/>
        <v>9-16 Years</v>
      </c>
      <c r="W344">
        <v>2</v>
      </c>
      <c r="X344" t="str">
        <f t="shared" si="97"/>
        <v>Good</v>
      </c>
      <c r="Y344" t="str">
        <f t="shared" si="98"/>
        <v>9-16 Years</v>
      </c>
      <c r="Z344" t="str">
        <f t="shared" si="99"/>
        <v>7-9 Years</v>
      </c>
      <c r="AA344" t="str">
        <f t="shared" si="100"/>
        <v>4-6 Years</v>
      </c>
      <c r="AB344" t="str">
        <f t="shared" si="101"/>
        <v>10-12 Years</v>
      </c>
      <c r="AC344">
        <v>31</v>
      </c>
      <c r="AD344">
        <v>7</v>
      </c>
      <c r="AE344">
        <v>4</v>
      </c>
      <c r="AF344">
        <v>3</v>
      </c>
      <c r="AG344">
        <v>3</v>
      </c>
      <c r="AH344">
        <v>4</v>
      </c>
      <c r="AI344" t="s">
        <v>41</v>
      </c>
      <c r="AJ344">
        <v>3</v>
      </c>
      <c r="AK344">
        <v>3</v>
      </c>
      <c r="AL344">
        <v>11</v>
      </c>
      <c r="AM344">
        <v>2</v>
      </c>
      <c r="AN344">
        <v>11</v>
      </c>
      <c r="AO344">
        <v>9</v>
      </c>
      <c r="AP344">
        <v>10</v>
      </c>
      <c r="AQ344" s="1">
        <v>7143</v>
      </c>
      <c r="AR344">
        <v>1</v>
      </c>
      <c r="AS344">
        <v>4</v>
      </c>
      <c r="AT344">
        <v>39</v>
      </c>
      <c r="AU344">
        <v>25713</v>
      </c>
      <c r="AV344">
        <v>80</v>
      </c>
      <c r="AW344">
        <v>0</v>
      </c>
    </row>
    <row r="345" spans="1:49" x14ac:dyDescent="0.55000000000000004">
      <c r="A345">
        <v>463</v>
      </c>
      <c r="B345" t="str">
        <f t="shared" si="102"/>
        <v>21-30 Years</v>
      </c>
      <c r="C345" t="s">
        <v>42</v>
      </c>
      <c r="D345" t="s">
        <v>35</v>
      </c>
      <c r="E345" t="s">
        <v>36</v>
      </c>
      <c r="F345" t="str">
        <f t="shared" si="88"/>
        <v>7-12 Miles</v>
      </c>
      <c r="G345" t="str">
        <f t="shared" si="89"/>
        <v>Below College</v>
      </c>
      <c r="H345" t="s">
        <v>58</v>
      </c>
      <c r="I345" t="str">
        <f t="shared" si="90"/>
        <v>Very High</v>
      </c>
      <c r="J345" t="s">
        <v>38</v>
      </c>
      <c r="K345" t="str">
        <f t="shared" si="91"/>
        <v>Medium</v>
      </c>
      <c r="L345">
        <v>2</v>
      </c>
      <c r="M345" t="s">
        <v>39</v>
      </c>
      <c r="N345" t="str">
        <f t="shared" si="92"/>
        <v>Medium</v>
      </c>
      <c r="O345" t="s">
        <v>51</v>
      </c>
      <c r="P345" s="4" t="str">
        <f t="shared" si="93"/>
        <v>9K-12K</v>
      </c>
      <c r="Q345">
        <v>1</v>
      </c>
      <c r="R345" t="s">
        <v>34</v>
      </c>
      <c r="S345" s="1">
        <v>14</v>
      </c>
      <c r="T345" t="str">
        <f t="shared" si="94"/>
        <v>Excellent</v>
      </c>
      <c r="U345" t="str">
        <f t="shared" si="95"/>
        <v>Low</v>
      </c>
      <c r="V345" t="str">
        <f t="shared" si="96"/>
        <v>0-8 Years</v>
      </c>
      <c r="W345">
        <v>2</v>
      </c>
      <c r="X345" t="str">
        <f t="shared" si="97"/>
        <v>Excellent</v>
      </c>
      <c r="Y345" t="str">
        <f t="shared" si="98"/>
        <v>0-8 Years</v>
      </c>
      <c r="Z345" t="str">
        <f t="shared" si="99"/>
        <v>7-9 Years</v>
      </c>
      <c r="AA345" t="str">
        <f t="shared" si="100"/>
        <v>0-3 Years</v>
      </c>
      <c r="AB345" t="str">
        <f t="shared" si="101"/>
        <v>7-9 Years</v>
      </c>
      <c r="AC345">
        <v>29</v>
      </c>
      <c r="AD345">
        <v>10</v>
      </c>
      <c r="AE345">
        <v>1</v>
      </c>
      <c r="AF345">
        <v>4</v>
      </c>
      <c r="AG345">
        <v>2</v>
      </c>
      <c r="AH345">
        <v>2</v>
      </c>
      <c r="AI345" t="s">
        <v>41</v>
      </c>
      <c r="AJ345">
        <v>3</v>
      </c>
      <c r="AK345">
        <v>1</v>
      </c>
      <c r="AL345">
        <v>7</v>
      </c>
      <c r="AM345">
        <v>3</v>
      </c>
      <c r="AN345">
        <v>7</v>
      </c>
      <c r="AO345">
        <v>7</v>
      </c>
      <c r="AP345">
        <v>7</v>
      </c>
      <c r="AQ345" s="1">
        <v>8268</v>
      </c>
      <c r="AR345">
        <v>1</v>
      </c>
      <c r="AS345">
        <v>1</v>
      </c>
      <c r="AT345">
        <v>39</v>
      </c>
      <c r="AU345">
        <v>11866</v>
      </c>
      <c r="AV345">
        <v>80</v>
      </c>
      <c r="AW345">
        <v>2</v>
      </c>
    </row>
    <row r="346" spans="1:49" x14ac:dyDescent="0.55000000000000004">
      <c r="A346">
        <v>464</v>
      </c>
      <c r="B346" t="str">
        <f t="shared" si="102"/>
        <v>31-40 Years</v>
      </c>
      <c r="C346" t="s">
        <v>42</v>
      </c>
      <c r="D346" t="s">
        <v>35</v>
      </c>
      <c r="E346" t="s">
        <v>44</v>
      </c>
      <c r="F346" t="str">
        <f t="shared" si="88"/>
        <v>1-6 Miles</v>
      </c>
      <c r="G346" t="str">
        <f t="shared" si="89"/>
        <v>Master</v>
      </c>
      <c r="H346" t="s">
        <v>59</v>
      </c>
      <c r="I346" t="str">
        <f t="shared" si="90"/>
        <v>High</v>
      </c>
      <c r="J346" t="s">
        <v>45</v>
      </c>
      <c r="K346" t="str">
        <f t="shared" si="91"/>
        <v>High</v>
      </c>
      <c r="L346">
        <v>3</v>
      </c>
      <c r="M346" t="s">
        <v>52</v>
      </c>
      <c r="N346" t="str">
        <f t="shared" si="92"/>
        <v>Medium</v>
      </c>
      <c r="O346" t="s">
        <v>40</v>
      </c>
      <c r="P346" s="4" t="str">
        <f t="shared" si="93"/>
        <v>9K-12K</v>
      </c>
      <c r="Q346">
        <v>1</v>
      </c>
      <c r="R346" t="s">
        <v>42</v>
      </c>
      <c r="S346" s="1">
        <v>13</v>
      </c>
      <c r="T346" t="str">
        <f t="shared" si="94"/>
        <v>Excellent</v>
      </c>
      <c r="U346" t="str">
        <f t="shared" si="95"/>
        <v>Very High</v>
      </c>
      <c r="V346" t="str">
        <f t="shared" si="96"/>
        <v>17-24 Years</v>
      </c>
      <c r="W346">
        <v>5</v>
      </c>
      <c r="X346" t="str">
        <f t="shared" si="97"/>
        <v>Excellent</v>
      </c>
      <c r="Y346" t="str">
        <f t="shared" si="98"/>
        <v>9-16 Years</v>
      </c>
      <c r="Z346" t="str">
        <f t="shared" si="99"/>
        <v>4-6 Years</v>
      </c>
      <c r="AA346" t="str">
        <f t="shared" si="100"/>
        <v>0-3 Years</v>
      </c>
      <c r="AB346" t="str">
        <f t="shared" si="101"/>
        <v>13-15 Years</v>
      </c>
      <c r="AC346">
        <v>35</v>
      </c>
      <c r="AD346">
        <v>5</v>
      </c>
      <c r="AE346">
        <v>4</v>
      </c>
      <c r="AF346">
        <v>3</v>
      </c>
      <c r="AG346">
        <v>3</v>
      </c>
      <c r="AH346">
        <v>2</v>
      </c>
      <c r="AI346" t="s">
        <v>41</v>
      </c>
      <c r="AJ346">
        <v>3</v>
      </c>
      <c r="AK346">
        <v>4</v>
      </c>
      <c r="AL346">
        <v>17</v>
      </c>
      <c r="AM346">
        <v>3</v>
      </c>
      <c r="AN346">
        <v>16</v>
      </c>
      <c r="AO346">
        <v>6</v>
      </c>
      <c r="AP346">
        <v>13</v>
      </c>
      <c r="AQ346" s="1">
        <v>8095</v>
      </c>
      <c r="AR346">
        <v>1</v>
      </c>
      <c r="AS346">
        <v>0</v>
      </c>
      <c r="AT346">
        <v>62</v>
      </c>
      <c r="AU346">
        <v>18264</v>
      </c>
      <c r="AV346">
        <v>80</v>
      </c>
      <c r="AW346">
        <v>0</v>
      </c>
    </row>
    <row r="347" spans="1:49" x14ac:dyDescent="0.55000000000000004">
      <c r="A347">
        <v>465</v>
      </c>
      <c r="B347" t="str">
        <f t="shared" si="102"/>
        <v>21-30 Years</v>
      </c>
      <c r="C347" t="s">
        <v>42</v>
      </c>
      <c r="D347" t="s">
        <v>35</v>
      </c>
      <c r="E347" t="s">
        <v>44</v>
      </c>
      <c r="F347" t="str">
        <f t="shared" si="88"/>
        <v>25-30 Miles</v>
      </c>
      <c r="G347" t="str">
        <f t="shared" si="89"/>
        <v>Below College</v>
      </c>
      <c r="H347" t="s">
        <v>37</v>
      </c>
      <c r="I347" t="str">
        <f t="shared" si="90"/>
        <v>High</v>
      </c>
      <c r="J347" t="s">
        <v>45</v>
      </c>
      <c r="K347" t="str">
        <f t="shared" si="91"/>
        <v>High</v>
      </c>
      <c r="L347">
        <v>1</v>
      </c>
      <c r="M347" t="s">
        <v>46</v>
      </c>
      <c r="N347" t="str">
        <f t="shared" si="92"/>
        <v>Very High</v>
      </c>
      <c r="O347" t="s">
        <v>51</v>
      </c>
      <c r="P347" s="4" t="str">
        <f t="shared" si="93"/>
        <v>1K-4K</v>
      </c>
      <c r="Q347">
        <v>1</v>
      </c>
      <c r="R347" t="s">
        <v>42</v>
      </c>
      <c r="S347" s="1">
        <v>12</v>
      </c>
      <c r="T347" t="str">
        <f t="shared" si="94"/>
        <v>Excellent</v>
      </c>
      <c r="U347" t="str">
        <f t="shared" si="95"/>
        <v>High</v>
      </c>
      <c r="V347" t="str">
        <f t="shared" si="96"/>
        <v>0-8 Years</v>
      </c>
      <c r="W347">
        <v>2</v>
      </c>
      <c r="X347" t="str">
        <f t="shared" si="97"/>
        <v>Good</v>
      </c>
      <c r="Y347" t="str">
        <f t="shared" si="98"/>
        <v>0-8 Years</v>
      </c>
      <c r="Z347" t="str">
        <f t="shared" si="99"/>
        <v>0-3 Years</v>
      </c>
      <c r="AA347" t="str">
        <f t="shared" si="100"/>
        <v>0-3 Years</v>
      </c>
      <c r="AB347" t="str">
        <f t="shared" si="101"/>
        <v>0-3 Years</v>
      </c>
      <c r="AC347">
        <v>23</v>
      </c>
      <c r="AD347">
        <v>26</v>
      </c>
      <c r="AE347">
        <v>1</v>
      </c>
      <c r="AF347">
        <v>3</v>
      </c>
      <c r="AG347">
        <v>3</v>
      </c>
      <c r="AH347">
        <v>4</v>
      </c>
      <c r="AI347" t="s">
        <v>41</v>
      </c>
      <c r="AJ347">
        <v>3</v>
      </c>
      <c r="AK347">
        <v>3</v>
      </c>
      <c r="AL347">
        <v>4</v>
      </c>
      <c r="AM347">
        <v>2</v>
      </c>
      <c r="AN347">
        <v>4</v>
      </c>
      <c r="AO347">
        <v>2</v>
      </c>
      <c r="AP347">
        <v>2</v>
      </c>
      <c r="AQ347" s="1">
        <v>2904</v>
      </c>
      <c r="AR347">
        <v>1</v>
      </c>
      <c r="AS347">
        <v>0</v>
      </c>
      <c r="AT347">
        <v>83</v>
      </c>
      <c r="AU347">
        <v>16092</v>
      </c>
      <c r="AV347">
        <v>80</v>
      </c>
      <c r="AW347">
        <v>2</v>
      </c>
    </row>
    <row r="348" spans="1:49" x14ac:dyDescent="0.55000000000000004">
      <c r="A348">
        <v>466</v>
      </c>
      <c r="B348" t="str">
        <f t="shared" si="102"/>
        <v>41-50 Years</v>
      </c>
      <c r="C348" t="s">
        <v>42</v>
      </c>
      <c r="D348" t="s">
        <v>35</v>
      </c>
      <c r="E348" t="s">
        <v>44</v>
      </c>
      <c r="F348" t="str">
        <f t="shared" si="88"/>
        <v>1-6 Miles</v>
      </c>
      <c r="G348" t="str">
        <f t="shared" si="89"/>
        <v>Bachelor</v>
      </c>
      <c r="H348" t="s">
        <v>50</v>
      </c>
      <c r="I348" t="str">
        <f t="shared" si="90"/>
        <v>Very High</v>
      </c>
      <c r="J348" t="s">
        <v>45</v>
      </c>
      <c r="K348" t="str">
        <f t="shared" si="91"/>
        <v>Medium</v>
      </c>
      <c r="L348">
        <v>2</v>
      </c>
      <c r="M348" t="s">
        <v>52</v>
      </c>
      <c r="N348" t="str">
        <f t="shared" si="92"/>
        <v>Medium</v>
      </c>
      <c r="O348" t="s">
        <v>40</v>
      </c>
      <c r="P348" s="4" t="str">
        <f t="shared" si="93"/>
        <v>5K-8K</v>
      </c>
      <c r="Q348">
        <v>6</v>
      </c>
      <c r="R348" t="s">
        <v>34</v>
      </c>
      <c r="S348" s="1">
        <v>15</v>
      </c>
      <c r="T348" t="str">
        <f t="shared" si="94"/>
        <v>Excellent</v>
      </c>
      <c r="U348" t="str">
        <f t="shared" si="95"/>
        <v>Very High</v>
      </c>
      <c r="V348" t="str">
        <f t="shared" si="96"/>
        <v>0-8 Years</v>
      </c>
      <c r="W348">
        <v>3</v>
      </c>
      <c r="X348" t="str">
        <f t="shared" si="97"/>
        <v>Excellent</v>
      </c>
      <c r="Y348" t="str">
        <f t="shared" si="98"/>
        <v>0-8 Years</v>
      </c>
      <c r="Z348" t="str">
        <f t="shared" si="99"/>
        <v>4-6 Years</v>
      </c>
      <c r="AA348" t="str">
        <f t="shared" si="100"/>
        <v>0-3 Years</v>
      </c>
      <c r="AB348" t="str">
        <f t="shared" si="101"/>
        <v>0-3 Years</v>
      </c>
      <c r="AC348">
        <v>41</v>
      </c>
      <c r="AD348">
        <v>6</v>
      </c>
      <c r="AE348">
        <v>3</v>
      </c>
      <c r="AF348">
        <v>4</v>
      </c>
      <c r="AG348">
        <v>2</v>
      </c>
      <c r="AH348">
        <v>2</v>
      </c>
      <c r="AI348" t="s">
        <v>41</v>
      </c>
      <c r="AJ348">
        <v>3</v>
      </c>
      <c r="AK348">
        <v>4</v>
      </c>
      <c r="AL348">
        <v>8</v>
      </c>
      <c r="AM348">
        <v>3</v>
      </c>
      <c r="AN348">
        <v>5</v>
      </c>
      <c r="AO348">
        <v>4</v>
      </c>
      <c r="AP348">
        <v>2</v>
      </c>
      <c r="AQ348" s="1">
        <v>6032</v>
      </c>
      <c r="AR348">
        <v>1</v>
      </c>
      <c r="AS348">
        <v>1</v>
      </c>
      <c r="AT348">
        <v>95</v>
      </c>
      <c r="AU348">
        <v>10110</v>
      </c>
      <c r="AV348">
        <v>80</v>
      </c>
      <c r="AW348">
        <v>0</v>
      </c>
    </row>
    <row r="349" spans="1:49" x14ac:dyDescent="0.55000000000000004">
      <c r="A349">
        <v>467</v>
      </c>
      <c r="B349" t="str">
        <f t="shared" si="102"/>
        <v>41-50 Years</v>
      </c>
      <c r="C349" t="s">
        <v>42</v>
      </c>
      <c r="D349" t="s">
        <v>43</v>
      </c>
      <c r="E349" t="s">
        <v>36</v>
      </c>
      <c r="F349" t="str">
        <f t="shared" si="88"/>
        <v>1-6 Miles</v>
      </c>
      <c r="G349" t="str">
        <f t="shared" si="89"/>
        <v>Below College</v>
      </c>
      <c r="H349" t="s">
        <v>50</v>
      </c>
      <c r="I349" t="str">
        <f t="shared" si="90"/>
        <v>Medium</v>
      </c>
      <c r="J349" t="s">
        <v>45</v>
      </c>
      <c r="K349" t="str">
        <f t="shared" si="91"/>
        <v>High</v>
      </c>
      <c r="L349">
        <v>2</v>
      </c>
      <c r="M349" t="s">
        <v>56</v>
      </c>
      <c r="N349" t="str">
        <f t="shared" si="92"/>
        <v>High</v>
      </c>
      <c r="O349" t="s">
        <v>40</v>
      </c>
      <c r="P349" s="4" t="str">
        <f t="shared" si="93"/>
        <v>1K-4K</v>
      </c>
      <c r="Q349">
        <v>3</v>
      </c>
      <c r="R349" t="s">
        <v>42</v>
      </c>
      <c r="S349" s="1">
        <v>19</v>
      </c>
      <c r="T349" t="str">
        <f t="shared" si="94"/>
        <v>Excellent</v>
      </c>
      <c r="U349" t="str">
        <f t="shared" si="95"/>
        <v>Low</v>
      </c>
      <c r="V349" t="str">
        <f t="shared" si="96"/>
        <v>0-8 Years</v>
      </c>
      <c r="W349">
        <v>3</v>
      </c>
      <c r="X349" t="str">
        <f t="shared" si="97"/>
        <v>Excellent</v>
      </c>
      <c r="Y349" t="str">
        <f t="shared" si="98"/>
        <v>0-8 Years</v>
      </c>
      <c r="Z349" t="str">
        <f t="shared" si="99"/>
        <v>0-3 Years</v>
      </c>
      <c r="AA349" t="str">
        <f t="shared" si="100"/>
        <v>0-3 Years</v>
      </c>
      <c r="AB349" t="str">
        <f t="shared" si="101"/>
        <v>0-3 Years</v>
      </c>
      <c r="AC349">
        <v>47</v>
      </c>
      <c r="AD349">
        <v>4</v>
      </c>
      <c r="AE349">
        <v>1</v>
      </c>
      <c r="AF349">
        <v>2</v>
      </c>
      <c r="AG349">
        <v>3</v>
      </c>
      <c r="AH349">
        <v>3</v>
      </c>
      <c r="AI349" t="s">
        <v>41</v>
      </c>
      <c r="AJ349">
        <v>3</v>
      </c>
      <c r="AK349">
        <v>1</v>
      </c>
      <c r="AL349">
        <v>5</v>
      </c>
      <c r="AM349">
        <v>3</v>
      </c>
      <c r="AN349">
        <v>0</v>
      </c>
      <c r="AO349">
        <v>0</v>
      </c>
      <c r="AP349">
        <v>0</v>
      </c>
      <c r="AQ349" s="1">
        <v>2976</v>
      </c>
      <c r="AR349">
        <v>1</v>
      </c>
      <c r="AS349">
        <v>0</v>
      </c>
      <c r="AT349">
        <v>99</v>
      </c>
      <c r="AU349">
        <v>25751</v>
      </c>
      <c r="AV349">
        <v>80</v>
      </c>
      <c r="AW349">
        <v>0</v>
      </c>
    </row>
    <row r="350" spans="1:49" x14ac:dyDescent="0.55000000000000004">
      <c r="A350">
        <v>468</v>
      </c>
      <c r="B350" t="str">
        <f t="shared" si="102"/>
        <v>41-50 Years</v>
      </c>
      <c r="C350" t="s">
        <v>42</v>
      </c>
      <c r="D350" t="s">
        <v>35</v>
      </c>
      <c r="E350" t="s">
        <v>44</v>
      </c>
      <c r="F350" t="str">
        <f t="shared" si="88"/>
        <v>19-24 Miles</v>
      </c>
      <c r="G350" t="str">
        <f t="shared" si="89"/>
        <v>Doctor</v>
      </c>
      <c r="H350" t="s">
        <v>37</v>
      </c>
      <c r="I350" t="str">
        <f t="shared" si="90"/>
        <v>Low</v>
      </c>
      <c r="J350" t="s">
        <v>38</v>
      </c>
      <c r="K350" t="str">
        <f t="shared" si="91"/>
        <v>High</v>
      </c>
      <c r="L350">
        <v>4</v>
      </c>
      <c r="M350" t="s">
        <v>57</v>
      </c>
      <c r="N350" t="str">
        <f t="shared" si="92"/>
        <v>Very High</v>
      </c>
      <c r="O350" t="s">
        <v>40</v>
      </c>
      <c r="P350" s="4" t="str">
        <f t="shared" si="93"/>
        <v>13K-16K</v>
      </c>
      <c r="Q350">
        <v>2</v>
      </c>
      <c r="R350" t="s">
        <v>42</v>
      </c>
      <c r="S350" s="1">
        <v>14</v>
      </c>
      <c r="T350" t="str">
        <f t="shared" si="94"/>
        <v>Excellent</v>
      </c>
      <c r="U350" t="str">
        <f t="shared" si="95"/>
        <v>Medium</v>
      </c>
      <c r="V350" t="str">
        <f t="shared" si="96"/>
        <v>9-16 Years</v>
      </c>
      <c r="W350">
        <v>2</v>
      </c>
      <c r="X350" t="str">
        <f t="shared" si="97"/>
        <v>Excellent</v>
      </c>
      <c r="Y350" t="str">
        <f t="shared" si="98"/>
        <v>0-8 Years</v>
      </c>
      <c r="Z350" t="str">
        <f t="shared" si="99"/>
        <v>0-3 Years</v>
      </c>
      <c r="AA350" t="str">
        <f t="shared" si="100"/>
        <v>0-3 Years</v>
      </c>
      <c r="AB350" t="str">
        <f t="shared" si="101"/>
        <v>0-3 Years</v>
      </c>
      <c r="AC350">
        <v>42</v>
      </c>
      <c r="AD350">
        <v>23</v>
      </c>
      <c r="AE350">
        <v>5</v>
      </c>
      <c r="AF350">
        <v>1</v>
      </c>
      <c r="AG350">
        <v>3</v>
      </c>
      <c r="AH350">
        <v>4</v>
      </c>
      <c r="AI350" t="s">
        <v>41</v>
      </c>
      <c r="AJ350">
        <v>3</v>
      </c>
      <c r="AK350">
        <v>2</v>
      </c>
      <c r="AL350">
        <v>16</v>
      </c>
      <c r="AM350">
        <v>3</v>
      </c>
      <c r="AN350">
        <v>1</v>
      </c>
      <c r="AO350">
        <v>0</v>
      </c>
      <c r="AP350">
        <v>0</v>
      </c>
      <c r="AQ350" s="1">
        <v>15992</v>
      </c>
      <c r="AR350">
        <v>1</v>
      </c>
      <c r="AS350">
        <v>0</v>
      </c>
      <c r="AT350">
        <v>44</v>
      </c>
      <c r="AU350">
        <v>15901</v>
      </c>
      <c r="AV350">
        <v>80</v>
      </c>
      <c r="AW350">
        <v>0</v>
      </c>
    </row>
    <row r="351" spans="1:49" x14ac:dyDescent="0.55000000000000004">
      <c r="A351">
        <v>469</v>
      </c>
      <c r="B351" t="str">
        <f t="shared" si="102"/>
        <v>21-30 Years</v>
      </c>
      <c r="C351" t="s">
        <v>42</v>
      </c>
      <c r="D351" t="s">
        <v>54</v>
      </c>
      <c r="E351" t="s">
        <v>36</v>
      </c>
      <c r="F351" t="str">
        <f t="shared" si="88"/>
        <v>1-6 Miles</v>
      </c>
      <c r="G351" t="str">
        <f t="shared" si="89"/>
        <v>Bachelor</v>
      </c>
      <c r="H351" t="s">
        <v>37</v>
      </c>
      <c r="I351" t="str">
        <f t="shared" si="90"/>
        <v>Very High</v>
      </c>
      <c r="J351" t="s">
        <v>45</v>
      </c>
      <c r="K351" t="str">
        <f t="shared" si="91"/>
        <v>High</v>
      </c>
      <c r="L351">
        <v>2</v>
      </c>
      <c r="M351" t="s">
        <v>39</v>
      </c>
      <c r="N351" t="str">
        <f t="shared" si="92"/>
        <v>High</v>
      </c>
      <c r="O351" t="s">
        <v>47</v>
      </c>
      <c r="P351" s="4" t="str">
        <f t="shared" si="93"/>
        <v>5K-8K</v>
      </c>
      <c r="Q351">
        <v>1</v>
      </c>
      <c r="R351" t="s">
        <v>42</v>
      </c>
      <c r="S351" s="1">
        <v>14</v>
      </c>
      <c r="T351" t="str">
        <f t="shared" si="94"/>
        <v>Excellent</v>
      </c>
      <c r="U351" t="str">
        <f t="shared" si="95"/>
        <v>Low</v>
      </c>
      <c r="V351" t="str">
        <f t="shared" si="96"/>
        <v>0-8 Years</v>
      </c>
      <c r="W351">
        <v>3</v>
      </c>
      <c r="X351" t="str">
        <f t="shared" si="97"/>
        <v>Good</v>
      </c>
      <c r="Y351" t="str">
        <f t="shared" si="98"/>
        <v>0-8 Years</v>
      </c>
      <c r="Z351" t="str">
        <f t="shared" si="99"/>
        <v>0-3 Years</v>
      </c>
      <c r="AA351" t="str">
        <f t="shared" si="100"/>
        <v>0-3 Years</v>
      </c>
      <c r="AB351" t="str">
        <f t="shared" si="101"/>
        <v>0-3 Years</v>
      </c>
      <c r="AC351">
        <v>29</v>
      </c>
      <c r="AD351">
        <v>2</v>
      </c>
      <c r="AE351">
        <v>3</v>
      </c>
      <c r="AF351">
        <v>4</v>
      </c>
      <c r="AG351">
        <v>3</v>
      </c>
      <c r="AH351">
        <v>3</v>
      </c>
      <c r="AI351" t="s">
        <v>41</v>
      </c>
      <c r="AJ351">
        <v>3</v>
      </c>
      <c r="AK351">
        <v>1</v>
      </c>
      <c r="AL351">
        <v>4</v>
      </c>
      <c r="AM351">
        <v>2</v>
      </c>
      <c r="AN351">
        <v>4</v>
      </c>
      <c r="AO351">
        <v>3</v>
      </c>
      <c r="AP351">
        <v>2</v>
      </c>
      <c r="AQ351" s="1">
        <v>4649</v>
      </c>
      <c r="AR351">
        <v>1</v>
      </c>
      <c r="AS351">
        <v>0</v>
      </c>
      <c r="AT351">
        <v>61</v>
      </c>
      <c r="AU351">
        <v>16928</v>
      </c>
      <c r="AV351">
        <v>80</v>
      </c>
      <c r="AW351">
        <v>1</v>
      </c>
    </row>
    <row r="352" spans="1:49" x14ac:dyDescent="0.55000000000000004">
      <c r="A352">
        <v>470</v>
      </c>
      <c r="B352" t="str">
        <f t="shared" si="102"/>
        <v>41-50 Years</v>
      </c>
      <c r="C352" t="s">
        <v>42</v>
      </c>
      <c r="D352" t="s">
        <v>35</v>
      </c>
      <c r="E352" t="s">
        <v>60</v>
      </c>
      <c r="F352" t="str">
        <f t="shared" si="88"/>
        <v>1-6 Miles</v>
      </c>
      <c r="G352" t="str">
        <f t="shared" si="89"/>
        <v>Below College</v>
      </c>
      <c r="H352" t="s">
        <v>59</v>
      </c>
      <c r="I352" t="str">
        <f t="shared" si="90"/>
        <v>High</v>
      </c>
      <c r="J352" t="s">
        <v>45</v>
      </c>
      <c r="K352" t="str">
        <f t="shared" si="91"/>
        <v>High</v>
      </c>
      <c r="L352">
        <v>1</v>
      </c>
      <c r="M352" t="s">
        <v>60</v>
      </c>
      <c r="N352" t="str">
        <f t="shared" si="92"/>
        <v>High</v>
      </c>
      <c r="O352" t="s">
        <v>51</v>
      </c>
      <c r="P352" s="4" t="str">
        <f t="shared" si="93"/>
        <v>1K-4K</v>
      </c>
      <c r="Q352">
        <v>1</v>
      </c>
      <c r="R352" t="s">
        <v>34</v>
      </c>
      <c r="S352" s="1">
        <v>11</v>
      </c>
      <c r="T352" t="str">
        <f t="shared" si="94"/>
        <v>Excellent</v>
      </c>
      <c r="U352" t="str">
        <f t="shared" si="95"/>
        <v>High</v>
      </c>
      <c r="V352" t="str">
        <f t="shared" si="96"/>
        <v>0-8 Years</v>
      </c>
      <c r="W352">
        <v>5</v>
      </c>
      <c r="X352" t="str">
        <f t="shared" si="97"/>
        <v>Excellent</v>
      </c>
      <c r="Y352" t="str">
        <f t="shared" si="98"/>
        <v>0-8 Years</v>
      </c>
      <c r="Z352" t="str">
        <f t="shared" si="99"/>
        <v>0-3 Years</v>
      </c>
      <c r="AA352" t="str">
        <f t="shared" si="100"/>
        <v>0-3 Years</v>
      </c>
      <c r="AB352" t="str">
        <f t="shared" si="101"/>
        <v>0-3 Years</v>
      </c>
      <c r="AC352">
        <v>42</v>
      </c>
      <c r="AD352">
        <v>2</v>
      </c>
      <c r="AE352">
        <v>1</v>
      </c>
      <c r="AF352">
        <v>3</v>
      </c>
      <c r="AG352">
        <v>3</v>
      </c>
      <c r="AH352">
        <v>3</v>
      </c>
      <c r="AI352" t="s">
        <v>41</v>
      </c>
      <c r="AJ352">
        <v>3</v>
      </c>
      <c r="AK352">
        <v>3</v>
      </c>
      <c r="AL352">
        <v>4</v>
      </c>
      <c r="AM352">
        <v>3</v>
      </c>
      <c r="AN352">
        <v>3</v>
      </c>
      <c r="AO352">
        <v>2</v>
      </c>
      <c r="AP352">
        <v>0</v>
      </c>
      <c r="AQ352" s="1">
        <v>2696</v>
      </c>
      <c r="AR352">
        <v>1</v>
      </c>
      <c r="AS352">
        <v>1</v>
      </c>
      <c r="AT352">
        <v>52</v>
      </c>
      <c r="AU352">
        <v>24017</v>
      </c>
      <c r="AV352">
        <v>80</v>
      </c>
      <c r="AW352">
        <v>1</v>
      </c>
    </row>
    <row r="353" spans="1:49" x14ac:dyDescent="0.55000000000000004">
      <c r="A353">
        <v>471</v>
      </c>
      <c r="B353" t="str">
        <f t="shared" si="102"/>
        <v>31-40 Years</v>
      </c>
      <c r="C353" t="s">
        <v>42</v>
      </c>
      <c r="D353" t="s">
        <v>35</v>
      </c>
      <c r="E353" t="s">
        <v>44</v>
      </c>
      <c r="F353" t="str">
        <f t="shared" si="88"/>
        <v>1-6 Miles</v>
      </c>
      <c r="G353" t="str">
        <f t="shared" si="89"/>
        <v>Bachelor</v>
      </c>
      <c r="H353" t="s">
        <v>50</v>
      </c>
      <c r="I353" t="str">
        <f t="shared" si="90"/>
        <v>High</v>
      </c>
      <c r="J353" t="s">
        <v>38</v>
      </c>
      <c r="K353" t="str">
        <f t="shared" si="91"/>
        <v>High</v>
      </c>
      <c r="L353">
        <v>1</v>
      </c>
      <c r="M353" t="s">
        <v>49</v>
      </c>
      <c r="N353" t="str">
        <f t="shared" si="92"/>
        <v>Medium</v>
      </c>
      <c r="O353" t="s">
        <v>47</v>
      </c>
      <c r="P353" s="4" t="str">
        <f t="shared" si="93"/>
        <v>1K-4K</v>
      </c>
      <c r="Q353">
        <v>1</v>
      </c>
      <c r="R353" t="s">
        <v>42</v>
      </c>
      <c r="S353" s="1">
        <v>13</v>
      </c>
      <c r="T353" t="str">
        <f t="shared" si="94"/>
        <v>Excellent</v>
      </c>
      <c r="U353" t="str">
        <f t="shared" si="95"/>
        <v>High</v>
      </c>
      <c r="V353" t="str">
        <f t="shared" si="96"/>
        <v>0-8 Years</v>
      </c>
      <c r="W353">
        <v>4</v>
      </c>
      <c r="X353" t="str">
        <f t="shared" si="97"/>
        <v>Excellent</v>
      </c>
      <c r="Y353" t="str">
        <f t="shared" si="98"/>
        <v>0-8 Years</v>
      </c>
      <c r="Z353" t="str">
        <f t="shared" si="99"/>
        <v>0-3 Years</v>
      </c>
      <c r="AA353" t="str">
        <f t="shared" si="100"/>
        <v>0-3 Years</v>
      </c>
      <c r="AB353" t="str">
        <f t="shared" si="101"/>
        <v>7-9 Years</v>
      </c>
      <c r="AC353">
        <v>32</v>
      </c>
      <c r="AD353">
        <v>2</v>
      </c>
      <c r="AE353">
        <v>3</v>
      </c>
      <c r="AF353">
        <v>3</v>
      </c>
      <c r="AG353">
        <v>3</v>
      </c>
      <c r="AH353">
        <v>2</v>
      </c>
      <c r="AI353" t="s">
        <v>41</v>
      </c>
      <c r="AJ353">
        <v>3</v>
      </c>
      <c r="AK353">
        <v>3</v>
      </c>
      <c r="AL353">
        <v>8</v>
      </c>
      <c r="AM353">
        <v>3</v>
      </c>
      <c r="AN353">
        <v>8</v>
      </c>
      <c r="AO353">
        <v>0</v>
      </c>
      <c r="AP353">
        <v>7</v>
      </c>
      <c r="AQ353" s="1">
        <v>2370</v>
      </c>
      <c r="AR353">
        <v>1</v>
      </c>
      <c r="AS353">
        <v>0</v>
      </c>
      <c r="AT353">
        <v>75</v>
      </c>
      <c r="AU353">
        <v>3956</v>
      </c>
      <c r="AV353">
        <v>80</v>
      </c>
      <c r="AW353">
        <v>1</v>
      </c>
    </row>
    <row r="354" spans="1:49" x14ac:dyDescent="0.55000000000000004">
      <c r="A354">
        <v>473</v>
      </c>
      <c r="B354" t="str">
        <f t="shared" si="102"/>
        <v>41-50 Years</v>
      </c>
      <c r="C354" t="s">
        <v>42</v>
      </c>
      <c r="D354" t="s">
        <v>35</v>
      </c>
      <c r="E354" t="s">
        <v>36</v>
      </c>
      <c r="F354" t="str">
        <f t="shared" si="88"/>
        <v>25-30 Miles</v>
      </c>
      <c r="G354" t="str">
        <f t="shared" si="89"/>
        <v>Below College</v>
      </c>
      <c r="H354" t="s">
        <v>50</v>
      </c>
      <c r="I354" t="str">
        <f t="shared" si="90"/>
        <v>Low</v>
      </c>
      <c r="J354" t="s">
        <v>38</v>
      </c>
      <c r="K354" t="str">
        <f t="shared" si="91"/>
        <v>High</v>
      </c>
      <c r="L354">
        <v>3</v>
      </c>
      <c r="M354" t="s">
        <v>55</v>
      </c>
      <c r="N354" t="str">
        <f t="shared" si="92"/>
        <v>High</v>
      </c>
      <c r="O354" t="s">
        <v>47</v>
      </c>
      <c r="P354" s="4" t="str">
        <f t="shared" si="93"/>
        <v>13K-16K</v>
      </c>
      <c r="Q354">
        <v>3</v>
      </c>
      <c r="R354" t="s">
        <v>42</v>
      </c>
      <c r="S354" s="1">
        <v>21</v>
      </c>
      <c r="T354" t="str">
        <f t="shared" si="94"/>
        <v>Outstanding</v>
      </c>
      <c r="U354" t="str">
        <f t="shared" si="95"/>
        <v>Medium</v>
      </c>
      <c r="V354" t="str">
        <f t="shared" si="96"/>
        <v>9-16 Years</v>
      </c>
      <c r="W354">
        <v>3</v>
      </c>
      <c r="X354" t="str">
        <f t="shared" si="97"/>
        <v>Bad</v>
      </c>
      <c r="Y354" t="str">
        <f t="shared" si="98"/>
        <v>0-8 Years</v>
      </c>
      <c r="Z354" t="str">
        <f t="shared" si="99"/>
        <v>0-3 Years</v>
      </c>
      <c r="AA354" t="str">
        <f t="shared" si="100"/>
        <v>0-3 Years</v>
      </c>
      <c r="AB354" t="str">
        <f t="shared" si="101"/>
        <v>0-3 Years</v>
      </c>
      <c r="AC354">
        <v>48</v>
      </c>
      <c r="AD354">
        <v>29</v>
      </c>
      <c r="AE354">
        <v>1</v>
      </c>
      <c r="AF354">
        <v>1</v>
      </c>
      <c r="AG354">
        <v>3</v>
      </c>
      <c r="AH354">
        <v>3</v>
      </c>
      <c r="AI354" t="s">
        <v>41</v>
      </c>
      <c r="AJ354">
        <v>4</v>
      </c>
      <c r="AK354">
        <v>2</v>
      </c>
      <c r="AL354">
        <v>15</v>
      </c>
      <c r="AM354">
        <v>1</v>
      </c>
      <c r="AN354">
        <v>0</v>
      </c>
      <c r="AO354">
        <v>0</v>
      </c>
      <c r="AP354">
        <v>0</v>
      </c>
      <c r="AQ354" s="1">
        <v>12504</v>
      </c>
      <c r="AR354">
        <v>1</v>
      </c>
      <c r="AS354">
        <v>0</v>
      </c>
      <c r="AT354">
        <v>91</v>
      </c>
      <c r="AU354">
        <v>23978</v>
      </c>
      <c r="AV354">
        <v>80</v>
      </c>
      <c r="AW354">
        <v>1</v>
      </c>
    </row>
    <row r="355" spans="1:49" x14ac:dyDescent="0.55000000000000004">
      <c r="A355">
        <v>474</v>
      </c>
      <c r="B355" t="str">
        <f t="shared" si="102"/>
        <v>31-40 Years</v>
      </c>
      <c r="C355" t="s">
        <v>42</v>
      </c>
      <c r="D355" t="s">
        <v>35</v>
      </c>
      <c r="E355" t="s">
        <v>44</v>
      </c>
      <c r="F355" t="str">
        <f t="shared" si="88"/>
        <v>1-6 Miles</v>
      </c>
      <c r="G355" t="str">
        <f t="shared" si="89"/>
        <v>Bachelor</v>
      </c>
      <c r="H355" t="s">
        <v>50</v>
      </c>
      <c r="I355" t="str">
        <f t="shared" si="90"/>
        <v>High</v>
      </c>
      <c r="J355" t="s">
        <v>45</v>
      </c>
      <c r="K355" t="str">
        <f t="shared" si="91"/>
        <v>Very High</v>
      </c>
      <c r="L355">
        <v>2</v>
      </c>
      <c r="M355" t="s">
        <v>46</v>
      </c>
      <c r="N355" t="str">
        <f t="shared" si="92"/>
        <v>Low</v>
      </c>
      <c r="O355" t="s">
        <v>51</v>
      </c>
      <c r="P355" s="4" t="str">
        <f t="shared" si="93"/>
        <v>5K-8K</v>
      </c>
      <c r="Q355">
        <v>4</v>
      </c>
      <c r="R355" t="s">
        <v>34</v>
      </c>
      <c r="S355" s="1">
        <v>13</v>
      </c>
      <c r="T355" t="str">
        <f t="shared" si="94"/>
        <v>Excellent</v>
      </c>
      <c r="U355" t="str">
        <f t="shared" si="95"/>
        <v>Low</v>
      </c>
      <c r="V355" t="str">
        <f t="shared" si="96"/>
        <v>9-16 Years</v>
      </c>
      <c r="W355">
        <v>2</v>
      </c>
      <c r="X355" t="str">
        <f t="shared" si="97"/>
        <v>Excellent</v>
      </c>
      <c r="Y355" t="str">
        <f t="shared" si="98"/>
        <v>0-8 Years</v>
      </c>
      <c r="Z355" t="str">
        <f t="shared" si="99"/>
        <v>7-9 Years</v>
      </c>
      <c r="AA355" t="str">
        <f t="shared" si="100"/>
        <v>4-6 Years</v>
      </c>
      <c r="AB355" t="str">
        <f t="shared" si="101"/>
        <v>7-9 Years</v>
      </c>
      <c r="AC355">
        <v>37</v>
      </c>
      <c r="AD355">
        <v>6</v>
      </c>
      <c r="AE355">
        <v>3</v>
      </c>
      <c r="AF355">
        <v>3</v>
      </c>
      <c r="AG355">
        <v>4</v>
      </c>
      <c r="AH355">
        <v>1</v>
      </c>
      <c r="AI355" t="s">
        <v>41</v>
      </c>
      <c r="AJ355">
        <v>3</v>
      </c>
      <c r="AK355">
        <v>1</v>
      </c>
      <c r="AL355">
        <v>13</v>
      </c>
      <c r="AM355">
        <v>3</v>
      </c>
      <c r="AN355">
        <v>7</v>
      </c>
      <c r="AO355">
        <v>7</v>
      </c>
      <c r="AP355">
        <v>7</v>
      </c>
      <c r="AQ355" s="1">
        <v>5974</v>
      </c>
      <c r="AR355">
        <v>1</v>
      </c>
      <c r="AS355">
        <v>6</v>
      </c>
      <c r="AT355">
        <v>51</v>
      </c>
      <c r="AU355">
        <v>17001</v>
      </c>
      <c r="AV355">
        <v>80</v>
      </c>
      <c r="AW355">
        <v>2</v>
      </c>
    </row>
    <row r="356" spans="1:49" x14ac:dyDescent="0.55000000000000004">
      <c r="A356">
        <v>475</v>
      </c>
      <c r="B356" t="str">
        <f t="shared" si="102"/>
        <v>21-30 Years</v>
      </c>
      <c r="C356" t="s">
        <v>42</v>
      </c>
      <c r="D356" t="s">
        <v>54</v>
      </c>
      <c r="E356" t="s">
        <v>36</v>
      </c>
      <c r="F356" t="str">
        <f t="shared" si="88"/>
        <v>25-30 Miles</v>
      </c>
      <c r="G356" t="str">
        <f t="shared" si="89"/>
        <v>College</v>
      </c>
      <c r="H356" t="s">
        <v>59</v>
      </c>
      <c r="I356" t="str">
        <f t="shared" si="90"/>
        <v>Very High</v>
      </c>
      <c r="J356" t="s">
        <v>38</v>
      </c>
      <c r="K356" t="str">
        <f t="shared" si="91"/>
        <v>High</v>
      </c>
      <c r="L356">
        <v>2</v>
      </c>
      <c r="M356" t="s">
        <v>39</v>
      </c>
      <c r="N356" t="str">
        <f t="shared" si="92"/>
        <v>High</v>
      </c>
      <c r="O356" t="s">
        <v>47</v>
      </c>
      <c r="P356" s="4" t="str">
        <f t="shared" si="93"/>
        <v>5K-8K</v>
      </c>
      <c r="Q356">
        <v>7</v>
      </c>
      <c r="R356" t="s">
        <v>34</v>
      </c>
      <c r="S356" s="1">
        <v>12</v>
      </c>
      <c r="T356" t="str">
        <f t="shared" si="94"/>
        <v>Excellent</v>
      </c>
      <c r="U356" t="str">
        <f t="shared" si="95"/>
        <v>Medium</v>
      </c>
      <c r="V356" t="str">
        <f t="shared" si="96"/>
        <v>0-8 Years</v>
      </c>
      <c r="W356">
        <v>2</v>
      </c>
      <c r="X356" t="str">
        <f t="shared" si="97"/>
        <v>Outstanding</v>
      </c>
      <c r="Y356" t="str">
        <f t="shared" si="98"/>
        <v>0-8 Years</v>
      </c>
      <c r="Z356" t="str">
        <f t="shared" si="99"/>
        <v>0-3 Years</v>
      </c>
      <c r="AA356" t="str">
        <f t="shared" si="100"/>
        <v>0-3 Years</v>
      </c>
      <c r="AB356" t="str">
        <f t="shared" si="101"/>
        <v>0-3 Years</v>
      </c>
      <c r="AC356">
        <v>30</v>
      </c>
      <c r="AD356">
        <v>25</v>
      </c>
      <c r="AE356">
        <v>2</v>
      </c>
      <c r="AF356">
        <v>4</v>
      </c>
      <c r="AG356">
        <v>3</v>
      </c>
      <c r="AH356">
        <v>3</v>
      </c>
      <c r="AI356" t="s">
        <v>41</v>
      </c>
      <c r="AJ356">
        <v>3</v>
      </c>
      <c r="AK356">
        <v>2</v>
      </c>
      <c r="AL356">
        <v>4</v>
      </c>
      <c r="AM356">
        <v>4</v>
      </c>
      <c r="AN356">
        <v>2</v>
      </c>
      <c r="AO356">
        <v>2</v>
      </c>
      <c r="AP356">
        <v>2</v>
      </c>
      <c r="AQ356" s="1">
        <v>4736</v>
      </c>
      <c r="AR356">
        <v>1</v>
      </c>
      <c r="AS356">
        <v>2</v>
      </c>
      <c r="AT356">
        <v>85</v>
      </c>
      <c r="AU356">
        <v>6069</v>
      </c>
      <c r="AV356">
        <v>80</v>
      </c>
      <c r="AW356">
        <v>1</v>
      </c>
    </row>
    <row r="357" spans="1:49" x14ac:dyDescent="0.55000000000000004">
      <c r="A357">
        <v>476</v>
      </c>
      <c r="B357" t="str">
        <f t="shared" si="102"/>
        <v>21-30 Years</v>
      </c>
      <c r="C357" t="s">
        <v>42</v>
      </c>
      <c r="D357" t="s">
        <v>35</v>
      </c>
      <c r="E357" t="s">
        <v>36</v>
      </c>
      <c r="F357" t="str">
        <f t="shared" si="88"/>
        <v>1-6 Miles</v>
      </c>
      <c r="G357" t="str">
        <f t="shared" si="89"/>
        <v>Bachelor</v>
      </c>
      <c r="H357" t="s">
        <v>37</v>
      </c>
      <c r="I357" t="str">
        <f t="shared" si="90"/>
        <v>High</v>
      </c>
      <c r="J357" t="s">
        <v>45</v>
      </c>
      <c r="K357" t="str">
        <f t="shared" si="91"/>
        <v>High</v>
      </c>
      <c r="L357">
        <v>2</v>
      </c>
      <c r="M357" t="s">
        <v>39</v>
      </c>
      <c r="N357" t="str">
        <f t="shared" si="92"/>
        <v>High</v>
      </c>
      <c r="O357" t="s">
        <v>47</v>
      </c>
      <c r="P357" s="4" t="str">
        <f t="shared" si="93"/>
        <v>5K-8K</v>
      </c>
      <c r="Q357">
        <v>1</v>
      </c>
      <c r="R357" t="s">
        <v>42</v>
      </c>
      <c r="S357" s="1">
        <v>17</v>
      </c>
      <c r="T357" t="str">
        <f t="shared" si="94"/>
        <v>Excellent</v>
      </c>
      <c r="U357" t="str">
        <f t="shared" si="95"/>
        <v>Medium</v>
      </c>
      <c r="V357" t="str">
        <f t="shared" si="96"/>
        <v>0-8 Years</v>
      </c>
      <c r="W357">
        <v>3</v>
      </c>
      <c r="X357" t="str">
        <f t="shared" si="97"/>
        <v>Excellent</v>
      </c>
      <c r="Y357" t="str">
        <f t="shared" si="98"/>
        <v>0-8 Years</v>
      </c>
      <c r="Z357" t="str">
        <f t="shared" si="99"/>
        <v>7-9 Years</v>
      </c>
      <c r="AA357" t="str">
        <f t="shared" si="100"/>
        <v>7-9 Years</v>
      </c>
      <c r="AB357" t="str">
        <f t="shared" si="101"/>
        <v>7-9 Years</v>
      </c>
      <c r="AC357">
        <v>26</v>
      </c>
      <c r="AD357">
        <v>1</v>
      </c>
      <c r="AE357">
        <v>3</v>
      </c>
      <c r="AF357">
        <v>3</v>
      </c>
      <c r="AG357">
        <v>3</v>
      </c>
      <c r="AH357">
        <v>3</v>
      </c>
      <c r="AI357" t="s">
        <v>41</v>
      </c>
      <c r="AJ357">
        <v>3</v>
      </c>
      <c r="AK357">
        <v>2</v>
      </c>
      <c r="AL357">
        <v>8</v>
      </c>
      <c r="AM357">
        <v>3</v>
      </c>
      <c r="AN357">
        <v>8</v>
      </c>
      <c r="AO357">
        <v>7</v>
      </c>
      <c r="AP357">
        <v>7</v>
      </c>
      <c r="AQ357" s="1">
        <v>5296</v>
      </c>
      <c r="AR357">
        <v>1</v>
      </c>
      <c r="AS357">
        <v>7</v>
      </c>
      <c r="AT357">
        <v>57</v>
      </c>
      <c r="AU357">
        <v>20156</v>
      </c>
      <c r="AV357">
        <v>80</v>
      </c>
      <c r="AW357">
        <v>1</v>
      </c>
    </row>
    <row r="358" spans="1:49" x14ac:dyDescent="0.55000000000000004">
      <c r="A358">
        <v>477</v>
      </c>
      <c r="B358" t="str">
        <f t="shared" si="102"/>
        <v>41-50 Years</v>
      </c>
      <c r="C358" t="s">
        <v>42</v>
      </c>
      <c r="D358" t="s">
        <v>35</v>
      </c>
      <c r="E358" t="s">
        <v>44</v>
      </c>
      <c r="F358" t="str">
        <f t="shared" si="88"/>
        <v>1-6 Miles</v>
      </c>
      <c r="G358" t="str">
        <f t="shared" si="89"/>
        <v>Master</v>
      </c>
      <c r="H358" t="s">
        <v>48</v>
      </c>
      <c r="I358" t="str">
        <f t="shared" si="90"/>
        <v>Low</v>
      </c>
      <c r="J358" t="s">
        <v>45</v>
      </c>
      <c r="K358" t="str">
        <f t="shared" si="91"/>
        <v>Medium</v>
      </c>
      <c r="L358">
        <v>2</v>
      </c>
      <c r="M358" t="s">
        <v>53</v>
      </c>
      <c r="N358" t="str">
        <f t="shared" si="92"/>
        <v>Very High</v>
      </c>
      <c r="O358" t="s">
        <v>40</v>
      </c>
      <c r="P358" s="4" t="str">
        <f t="shared" si="93"/>
        <v>5K-8K</v>
      </c>
      <c r="Q358">
        <v>3</v>
      </c>
      <c r="R358" t="s">
        <v>42</v>
      </c>
      <c r="S358" s="1">
        <v>23</v>
      </c>
      <c r="T358" t="str">
        <f t="shared" si="94"/>
        <v>Outstanding</v>
      </c>
      <c r="U358" t="str">
        <f t="shared" si="95"/>
        <v>Medium</v>
      </c>
      <c r="V358" t="str">
        <f t="shared" si="96"/>
        <v>9-16 Years</v>
      </c>
      <c r="W358">
        <v>6</v>
      </c>
      <c r="X358" t="str">
        <f t="shared" si="97"/>
        <v>Excellent</v>
      </c>
      <c r="Y358" t="str">
        <f t="shared" si="98"/>
        <v>0-8 Years</v>
      </c>
      <c r="Z358" t="str">
        <f t="shared" si="99"/>
        <v>0-3 Years</v>
      </c>
      <c r="AA358" t="str">
        <f t="shared" si="100"/>
        <v>0-3 Years</v>
      </c>
      <c r="AB358" t="str">
        <f t="shared" si="101"/>
        <v>0-3 Years</v>
      </c>
      <c r="AC358">
        <v>42</v>
      </c>
      <c r="AD358">
        <v>2</v>
      </c>
      <c r="AE358">
        <v>4</v>
      </c>
      <c r="AF358">
        <v>1</v>
      </c>
      <c r="AG358">
        <v>2</v>
      </c>
      <c r="AH358">
        <v>4</v>
      </c>
      <c r="AI358" t="s">
        <v>41</v>
      </c>
      <c r="AJ358">
        <v>4</v>
      </c>
      <c r="AK358">
        <v>2</v>
      </c>
      <c r="AL358">
        <v>14</v>
      </c>
      <c r="AM358">
        <v>3</v>
      </c>
      <c r="AN358">
        <v>1</v>
      </c>
      <c r="AO358">
        <v>0</v>
      </c>
      <c r="AP358">
        <v>0</v>
      </c>
      <c r="AQ358" s="1">
        <v>6781</v>
      </c>
      <c r="AR358">
        <v>1</v>
      </c>
      <c r="AS358">
        <v>0</v>
      </c>
      <c r="AT358">
        <v>98</v>
      </c>
      <c r="AU358">
        <v>17078</v>
      </c>
      <c r="AV358">
        <v>80</v>
      </c>
      <c r="AW358">
        <v>0</v>
      </c>
    </row>
    <row r="359" spans="1:49" x14ac:dyDescent="0.55000000000000004">
      <c r="A359">
        <v>478</v>
      </c>
      <c r="B359" t="str">
        <f t="shared" si="102"/>
        <v>21-30 Years</v>
      </c>
      <c r="C359" t="s">
        <v>34</v>
      </c>
      <c r="D359" t="s">
        <v>43</v>
      </c>
      <c r="E359" t="s">
        <v>36</v>
      </c>
      <c r="F359" t="str">
        <f t="shared" si="88"/>
        <v>1-6 Miles</v>
      </c>
      <c r="G359" t="str">
        <f t="shared" si="89"/>
        <v>Below College</v>
      </c>
      <c r="H359" t="s">
        <v>59</v>
      </c>
      <c r="I359" t="str">
        <f t="shared" si="90"/>
        <v>Low</v>
      </c>
      <c r="J359" t="s">
        <v>38</v>
      </c>
      <c r="K359" t="str">
        <f t="shared" si="91"/>
        <v>Medium</v>
      </c>
      <c r="L359">
        <v>1</v>
      </c>
      <c r="M359" t="s">
        <v>56</v>
      </c>
      <c r="N359" t="str">
        <f t="shared" si="92"/>
        <v>Medium</v>
      </c>
      <c r="O359" t="s">
        <v>40</v>
      </c>
      <c r="P359" s="4" t="str">
        <f t="shared" si="93"/>
        <v>1K-4K</v>
      </c>
      <c r="Q359">
        <v>1</v>
      </c>
      <c r="R359" t="s">
        <v>34</v>
      </c>
      <c r="S359" s="1">
        <v>11</v>
      </c>
      <c r="T359" t="str">
        <f t="shared" si="94"/>
        <v>Excellent</v>
      </c>
      <c r="U359" t="str">
        <f t="shared" si="95"/>
        <v>High</v>
      </c>
      <c r="V359" t="str">
        <f t="shared" si="96"/>
        <v>0-8 Years</v>
      </c>
      <c r="W359">
        <v>3</v>
      </c>
      <c r="X359" t="str">
        <f t="shared" si="97"/>
        <v>Excellent</v>
      </c>
      <c r="Y359" t="str">
        <f t="shared" si="98"/>
        <v>0-8 Years</v>
      </c>
      <c r="Z359" t="str">
        <f t="shared" si="99"/>
        <v>0-3 Years</v>
      </c>
      <c r="AA359" t="str">
        <f t="shared" si="100"/>
        <v>0-3 Years</v>
      </c>
      <c r="AB359" t="str">
        <f t="shared" si="101"/>
        <v>0-3 Years</v>
      </c>
      <c r="AC359">
        <v>21</v>
      </c>
      <c r="AD359">
        <v>1</v>
      </c>
      <c r="AE359">
        <v>1</v>
      </c>
      <c r="AF359">
        <v>1</v>
      </c>
      <c r="AG359">
        <v>2</v>
      </c>
      <c r="AH359">
        <v>2</v>
      </c>
      <c r="AI359" t="s">
        <v>41</v>
      </c>
      <c r="AJ359">
        <v>3</v>
      </c>
      <c r="AK359">
        <v>3</v>
      </c>
      <c r="AL359">
        <v>3</v>
      </c>
      <c r="AM359">
        <v>3</v>
      </c>
      <c r="AN359">
        <v>3</v>
      </c>
      <c r="AO359">
        <v>2</v>
      </c>
      <c r="AP359">
        <v>2</v>
      </c>
      <c r="AQ359" s="1">
        <v>2174</v>
      </c>
      <c r="AR359">
        <v>1</v>
      </c>
      <c r="AS359">
        <v>1</v>
      </c>
      <c r="AT359">
        <v>99</v>
      </c>
      <c r="AU359">
        <v>9150</v>
      </c>
      <c r="AV359">
        <v>80</v>
      </c>
      <c r="AW359">
        <v>0</v>
      </c>
    </row>
    <row r="360" spans="1:49" x14ac:dyDescent="0.55000000000000004">
      <c r="A360">
        <v>479</v>
      </c>
      <c r="B360" t="str">
        <f t="shared" si="102"/>
        <v>31-40 Years</v>
      </c>
      <c r="C360" t="s">
        <v>42</v>
      </c>
      <c r="D360" t="s">
        <v>54</v>
      </c>
      <c r="E360" t="s">
        <v>36</v>
      </c>
      <c r="F360" t="str">
        <f t="shared" si="88"/>
        <v>1-6 Miles</v>
      </c>
      <c r="G360" t="str">
        <f t="shared" si="89"/>
        <v>Doctor</v>
      </c>
      <c r="H360" t="s">
        <v>50</v>
      </c>
      <c r="I360" t="str">
        <f t="shared" si="90"/>
        <v>Very High</v>
      </c>
      <c r="J360" t="s">
        <v>38</v>
      </c>
      <c r="K360" t="str">
        <f t="shared" si="91"/>
        <v>High</v>
      </c>
      <c r="L360">
        <v>2</v>
      </c>
      <c r="M360" t="s">
        <v>39</v>
      </c>
      <c r="N360" t="str">
        <f t="shared" si="92"/>
        <v>Very High</v>
      </c>
      <c r="O360" t="s">
        <v>40</v>
      </c>
      <c r="P360" s="4" t="str">
        <f t="shared" si="93"/>
        <v>5K-8K</v>
      </c>
      <c r="Q360">
        <v>4</v>
      </c>
      <c r="R360" t="s">
        <v>42</v>
      </c>
      <c r="S360" s="1">
        <v>15</v>
      </c>
      <c r="T360" t="str">
        <f t="shared" si="94"/>
        <v>Excellent</v>
      </c>
      <c r="U360" t="str">
        <f t="shared" si="95"/>
        <v>Medium</v>
      </c>
      <c r="V360" t="str">
        <f t="shared" si="96"/>
        <v>0-8 Years</v>
      </c>
      <c r="W360">
        <v>6</v>
      </c>
      <c r="X360" t="str">
        <f t="shared" si="97"/>
        <v>Excellent</v>
      </c>
      <c r="Y360" t="str">
        <f t="shared" si="98"/>
        <v>0-8 Years</v>
      </c>
      <c r="Z360" t="str">
        <f t="shared" si="99"/>
        <v>0-3 Years</v>
      </c>
      <c r="AA360" t="str">
        <f t="shared" si="100"/>
        <v>0-3 Years</v>
      </c>
      <c r="AB360" t="str">
        <f t="shared" si="101"/>
        <v>0-3 Years</v>
      </c>
      <c r="AC360">
        <v>36</v>
      </c>
      <c r="AD360">
        <v>1</v>
      </c>
      <c r="AE360">
        <v>5</v>
      </c>
      <c r="AF360">
        <v>4</v>
      </c>
      <c r="AG360">
        <v>3</v>
      </c>
      <c r="AH360">
        <v>4</v>
      </c>
      <c r="AI360" t="s">
        <v>41</v>
      </c>
      <c r="AJ360">
        <v>3</v>
      </c>
      <c r="AK360">
        <v>2</v>
      </c>
      <c r="AL360">
        <v>7</v>
      </c>
      <c r="AM360">
        <v>3</v>
      </c>
      <c r="AN360">
        <v>1</v>
      </c>
      <c r="AO360">
        <v>0</v>
      </c>
      <c r="AP360">
        <v>0</v>
      </c>
      <c r="AQ360" s="1">
        <v>6653</v>
      </c>
      <c r="AR360">
        <v>1</v>
      </c>
      <c r="AS360">
        <v>0</v>
      </c>
      <c r="AT360">
        <v>45</v>
      </c>
      <c r="AU360">
        <v>15276</v>
      </c>
      <c r="AV360">
        <v>80</v>
      </c>
      <c r="AW360">
        <v>0</v>
      </c>
    </row>
    <row r="361" spans="1:49" x14ac:dyDescent="0.55000000000000004">
      <c r="A361">
        <v>481</v>
      </c>
      <c r="B361" t="str">
        <f t="shared" si="102"/>
        <v>31-40 Years</v>
      </c>
      <c r="C361" t="s">
        <v>42</v>
      </c>
      <c r="D361" t="s">
        <v>43</v>
      </c>
      <c r="E361" t="s">
        <v>36</v>
      </c>
      <c r="F361" t="str">
        <f t="shared" si="88"/>
        <v>1-6 Miles</v>
      </c>
      <c r="G361" t="str">
        <f t="shared" si="89"/>
        <v>Master</v>
      </c>
      <c r="H361" t="s">
        <v>50</v>
      </c>
      <c r="I361" t="str">
        <f t="shared" si="90"/>
        <v>Low</v>
      </c>
      <c r="J361" t="s">
        <v>45</v>
      </c>
      <c r="K361" t="str">
        <f t="shared" si="91"/>
        <v>Medium</v>
      </c>
      <c r="L361">
        <v>3</v>
      </c>
      <c r="M361" t="s">
        <v>39</v>
      </c>
      <c r="N361" t="str">
        <f t="shared" si="92"/>
        <v>Very High</v>
      </c>
      <c r="O361" t="s">
        <v>47</v>
      </c>
      <c r="P361" s="4" t="str">
        <f t="shared" si="93"/>
        <v>9K-12K</v>
      </c>
      <c r="Q361">
        <v>4</v>
      </c>
      <c r="R361" t="s">
        <v>42</v>
      </c>
      <c r="S361" s="1">
        <v>11</v>
      </c>
      <c r="T361" t="str">
        <f t="shared" si="94"/>
        <v>Excellent</v>
      </c>
      <c r="U361" t="str">
        <f t="shared" si="95"/>
        <v>Low</v>
      </c>
      <c r="V361" t="str">
        <f t="shared" si="96"/>
        <v>9-16 Years</v>
      </c>
      <c r="W361">
        <v>2</v>
      </c>
      <c r="X361" t="str">
        <f t="shared" si="97"/>
        <v>Excellent</v>
      </c>
      <c r="Y361" t="str">
        <f t="shared" si="98"/>
        <v>9-16 Years</v>
      </c>
      <c r="Z361" t="str">
        <f t="shared" si="99"/>
        <v>7-9 Years</v>
      </c>
      <c r="AA361" t="str">
        <f t="shared" si="100"/>
        <v>0-3 Years</v>
      </c>
      <c r="AB361" t="str">
        <f t="shared" si="101"/>
        <v>10-12 Years</v>
      </c>
      <c r="AC361">
        <v>36</v>
      </c>
      <c r="AD361">
        <v>3</v>
      </c>
      <c r="AE361">
        <v>4</v>
      </c>
      <c r="AF361">
        <v>1</v>
      </c>
      <c r="AG361">
        <v>2</v>
      </c>
      <c r="AH361">
        <v>4</v>
      </c>
      <c r="AI361" t="s">
        <v>41</v>
      </c>
      <c r="AJ361">
        <v>3</v>
      </c>
      <c r="AK361">
        <v>1</v>
      </c>
      <c r="AL361">
        <v>16</v>
      </c>
      <c r="AM361">
        <v>3</v>
      </c>
      <c r="AN361">
        <v>13</v>
      </c>
      <c r="AO361">
        <v>9</v>
      </c>
      <c r="AP361">
        <v>12</v>
      </c>
      <c r="AQ361" s="1">
        <v>9699</v>
      </c>
      <c r="AR361">
        <v>1</v>
      </c>
      <c r="AS361">
        <v>1</v>
      </c>
      <c r="AT361">
        <v>48</v>
      </c>
      <c r="AU361">
        <v>7246</v>
      </c>
      <c r="AV361">
        <v>80</v>
      </c>
      <c r="AW361">
        <v>1</v>
      </c>
    </row>
    <row r="362" spans="1:49" x14ac:dyDescent="0.55000000000000004">
      <c r="A362">
        <v>482</v>
      </c>
      <c r="B362" t="str">
        <f>IF(AC362&gt;50,"51-60 Years",IF(AC362&gt;40,"41-50 Years",IF(AC362&gt;30,"31-40 Years",IF(AC362&gt;20,"21-30 Years","18-20 Years"))))</f>
        <v>51-60 Years</v>
      </c>
      <c r="C362" t="s">
        <v>42</v>
      </c>
      <c r="D362" t="s">
        <v>35</v>
      </c>
      <c r="E362" t="s">
        <v>44</v>
      </c>
      <c r="F362" t="str">
        <f t="shared" si="88"/>
        <v>1-6 Miles</v>
      </c>
      <c r="G362" t="str">
        <f t="shared" si="89"/>
        <v>Master</v>
      </c>
      <c r="H362" t="s">
        <v>50</v>
      </c>
      <c r="I362" t="str">
        <f t="shared" si="90"/>
        <v>Very High</v>
      </c>
      <c r="J362" t="s">
        <v>45</v>
      </c>
      <c r="K362" t="str">
        <f t="shared" si="91"/>
        <v>High</v>
      </c>
      <c r="L362">
        <v>2</v>
      </c>
      <c r="M362" t="s">
        <v>53</v>
      </c>
      <c r="N362" t="str">
        <f t="shared" si="92"/>
        <v>High</v>
      </c>
      <c r="O362" t="s">
        <v>47</v>
      </c>
      <c r="P362" s="4" t="str">
        <f t="shared" si="93"/>
        <v>5K-8K</v>
      </c>
      <c r="Q362">
        <v>2</v>
      </c>
      <c r="R362" t="s">
        <v>42</v>
      </c>
      <c r="S362" s="1">
        <v>11</v>
      </c>
      <c r="T362" t="str">
        <f t="shared" si="94"/>
        <v>Excellent</v>
      </c>
      <c r="U362" t="str">
        <f t="shared" si="95"/>
        <v>High</v>
      </c>
      <c r="V362" t="str">
        <f t="shared" si="96"/>
        <v>9-16 Years</v>
      </c>
      <c r="W362">
        <v>2</v>
      </c>
      <c r="X362" t="str">
        <f t="shared" si="97"/>
        <v>Excellent</v>
      </c>
      <c r="Y362" t="str">
        <f t="shared" si="98"/>
        <v>0-8 Years</v>
      </c>
      <c r="Z362" t="str">
        <f t="shared" si="99"/>
        <v>0-3 Years</v>
      </c>
      <c r="AA362" t="str">
        <f t="shared" si="100"/>
        <v>0-3 Years</v>
      </c>
      <c r="AB362" t="str">
        <f t="shared" si="101"/>
        <v>0-3 Years</v>
      </c>
      <c r="AC362">
        <v>57</v>
      </c>
      <c r="AD362">
        <v>1</v>
      </c>
      <c r="AE362">
        <v>4</v>
      </c>
      <c r="AF362">
        <v>4</v>
      </c>
      <c r="AG362">
        <v>3</v>
      </c>
      <c r="AH362">
        <v>3</v>
      </c>
      <c r="AI362" t="s">
        <v>41</v>
      </c>
      <c r="AJ362">
        <v>3</v>
      </c>
      <c r="AK362">
        <v>3</v>
      </c>
      <c r="AL362">
        <v>15</v>
      </c>
      <c r="AM362">
        <v>3</v>
      </c>
      <c r="AN362">
        <v>3</v>
      </c>
      <c r="AO362">
        <v>2</v>
      </c>
      <c r="AP362">
        <v>2</v>
      </c>
      <c r="AQ362" s="1">
        <v>6755</v>
      </c>
      <c r="AR362">
        <v>1</v>
      </c>
      <c r="AS362">
        <v>1</v>
      </c>
      <c r="AT362">
        <v>88</v>
      </c>
      <c r="AU362">
        <v>2967</v>
      </c>
      <c r="AV362">
        <v>80</v>
      </c>
      <c r="AW362">
        <v>0</v>
      </c>
    </row>
    <row r="363" spans="1:49" x14ac:dyDescent="0.55000000000000004">
      <c r="A363">
        <v>483</v>
      </c>
      <c r="B363" t="str">
        <f t="shared" ref="B363:B377" si="103">IF(AC363&gt;50,"51+ Years",IF(AC363&gt;40,"41-50 Years",IF(AC363&gt;30,"31-40 Years",IF(AC363&gt;20,"21-30 Years","18-20 Years"))))</f>
        <v>31-40 Years</v>
      </c>
      <c r="C363" t="s">
        <v>42</v>
      </c>
      <c r="D363" t="s">
        <v>35</v>
      </c>
      <c r="E363" t="s">
        <v>44</v>
      </c>
      <c r="F363" t="str">
        <f t="shared" si="88"/>
        <v>7-12 Miles</v>
      </c>
      <c r="G363" t="str">
        <f t="shared" si="89"/>
        <v>Master</v>
      </c>
      <c r="H363" t="s">
        <v>37</v>
      </c>
      <c r="I363" t="str">
        <f t="shared" si="90"/>
        <v>Very High</v>
      </c>
      <c r="J363" t="s">
        <v>38</v>
      </c>
      <c r="K363" t="str">
        <f t="shared" si="91"/>
        <v>Very High</v>
      </c>
      <c r="L363">
        <v>1</v>
      </c>
      <c r="M363" t="s">
        <v>49</v>
      </c>
      <c r="N363" t="str">
        <f t="shared" si="92"/>
        <v>High</v>
      </c>
      <c r="O363" t="s">
        <v>47</v>
      </c>
      <c r="P363" s="4" t="str">
        <f t="shared" si="93"/>
        <v>1K-4K</v>
      </c>
      <c r="Q363">
        <v>3</v>
      </c>
      <c r="R363" t="s">
        <v>34</v>
      </c>
      <c r="S363" s="1">
        <v>13</v>
      </c>
      <c r="T363" t="str">
        <f t="shared" si="94"/>
        <v>Excellent</v>
      </c>
      <c r="U363" t="str">
        <f t="shared" si="95"/>
        <v>High</v>
      </c>
      <c r="V363" t="str">
        <f t="shared" si="96"/>
        <v>9-16 Years</v>
      </c>
      <c r="W363">
        <v>3</v>
      </c>
      <c r="X363" t="str">
        <f t="shared" si="97"/>
        <v>Excellent</v>
      </c>
      <c r="Y363" t="str">
        <f t="shared" si="98"/>
        <v>0-8 Years</v>
      </c>
      <c r="Z363" t="str">
        <f t="shared" si="99"/>
        <v>7-9 Years</v>
      </c>
      <c r="AA363" t="str">
        <f t="shared" si="100"/>
        <v>0-3 Years</v>
      </c>
      <c r="AB363" t="str">
        <f t="shared" si="101"/>
        <v>7-9 Years</v>
      </c>
      <c r="AC363">
        <v>40</v>
      </c>
      <c r="AD363">
        <v>10</v>
      </c>
      <c r="AE363">
        <v>4</v>
      </c>
      <c r="AF363">
        <v>4</v>
      </c>
      <c r="AG363">
        <v>4</v>
      </c>
      <c r="AH363">
        <v>3</v>
      </c>
      <c r="AI363" t="s">
        <v>41</v>
      </c>
      <c r="AJ363">
        <v>3</v>
      </c>
      <c r="AK363">
        <v>3</v>
      </c>
      <c r="AL363">
        <v>10</v>
      </c>
      <c r="AM363">
        <v>3</v>
      </c>
      <c r="AN363">
        <v>7</v>
      </c>
      <c r="AO363">
        <v>7</v>
      </c>
      <c r="AP363">
        <v>7</v>
      </c>
      <c r="AQ363" s="1">
        <v>2213</v>
      </c>
      <c r="AR363">
        <v>1</v>
      </c>
      <c r="AS363">
        <v>1</v>
      </c>
      <c r="AT363">
        <v>46</v>
      </c>
      <c r="AU363">
        <v>22495</v>
      </c>
      <c r="AV363">
        <v>80</v>
      </c>
      <c r="AW363">
        <v>1</v>
      </c>
    </row>
    <row r="364" spans="1:49" x14ac:dyDescent="0.55000000000000004">
      <c r="A364">
        <v>484</v>
      </c>
      <c r="B364" t="str">
        <f t="shared" si="103"/>
        <v>21-30 Years</v>
      </c>
      <c r="C364" t="s">
        <v>42</v>
      </c>
      <c r="D364" t="s">
        <v>54</v>
      </c>
      <c r="E364" t="s">
        <v>36</v>
      </c>
      <c r="F364" t="str">
        <f t="shared" si="88"/>
        <v>7-12 Miles</v>
      </c>
      <c r="G364" t="str">
        <f t="shared" si="89"/>
        <v>College</v>
      </c>
      <c r="H364" t="s">
        <v>50</v>
      </c>
      <c r="I364" t="str">
        <f t="shared" si="90"/>
        <v>Low</v>
      </c>
      <c r="J364" t="s">
        <v>45</v>
      </c>
      <c r="K364" t="str">
        <f t="shared" si="91"/>
        <v>High</v>
      </c>
      <c r="L364">
        <v>1</v>
      </c>
      <c r="M364" t="s">
        <v>56</v>
      </c>
      <c r="N364" t="str">
        <f t="shared" si="92"/>
        <v>Very High</v>
      </c>
      <c r="O364" t="s">
        <v>40</v>
      </c>
      <c r="P364" s="4" t="str">
        <f t="shared" si="93"/>
        <v>1K-4K</v>
      </c>
      <c r="Q364">
        <v>1</v>
      </c>
      <c r="R364" t="s">
        <v>42</v>
      </c>
      <c r="S364" s="1">
        <v>24</v>
      </c>
      <c r="T364" t="str">
        <f t="shared" si="94"/>
        <v>Outstanding</v>
      </c>
      <c r="U364" t="str">
        <f t="shared" si="95"/>
        <v>High</v>
      </c>
      <c r="V364" t="str">
        <f t="shared" si="96"/>
        <v>0-8 Years</v>
      </c>
      <c r="W364">
        <v>3</v>
      </c>
      <c r="X364" t="str">
        <f t="shared" si="97"/>
        <v>Good</v>
      </c>
      <c r="Y364" t="str">
        <f t="shared" si="98"/>
        <v>0-8 Years</v>
      </c>
      <c r="Z364" t="str">
        <f t="shared" si="99"/>
        <v>0-3 Years</v>
      </c>
      <c r="AA364" t="str">
        <f t="shared" si="100"/>
        <v>0-3 Years</v>
      </c>
      <c r="AB364" t="str">
        <f t="shared" si="101"/>
        <v>0-3 Years</v>
      </c>
      <c r="AC364">
        <v>21</v>
      </c>
      <c r="AD364">
        <v>9</v>
      </c>
      <c r="AE364">
        <v>2</v>
      </c>
      <c r="AF364">
        <v>1</v>
      </c>
      <c r="AG364">
        <v>3</v>
      </c>
      <c r="AH364">
        <v>4</v>
      </c>
      <c r="AI364" t="s">
        <v>41</v>
      </c>
      <c r="AJ364">
        <v>4</v>
      </c>
      <c r="AK364">
        <v>3</v>
      </c>
      <c r="AL364">
        <v>3</v>
      </c>
      <c r="AM364">
        <v>2</v>
      </c>
      <c r="AN364">
        <v>3</v>
      </c>
      <c r="AO364">
        <v>2</v>
      </c>
      <c r="AP364">
        <v>2</v>
      </c>
      <c r="AQ364" s="1">
        <v>2610</v>
      </c>
      <c r="AR364">
        <v>1</v>
      </c>
      <c r="AS364">
        <v>2</v>
      </c>
      <c r="AT364">
        <v>39</v>
      </c>
      <c r="AU364">
        <v>2851</v>
      </c>
      <c r="AV364">
        <v>80</v>
      </c>
      <c r="AW364">
        <v>0</v>
      </c>
    </row>
    <row r="365" spans="1:49" x14ac:dyDescent="0.55000000000000004">
      <c r="A365">
        <v>485</v>
      </c>
      <c r="B365" t="str">
        <f t="shared" si="103"/>
        <v>31-40 Years</v>
      </c>
      <c r="C365" t="s">
        <v>34</v>
      </c>
      <c r="D365" t="s">
        <v>35</v>
      </c>
      <c r="E365" t="s">
        <v>36</v>
      </c>
      <c r="F365" t="str">
        <f t="shared" si="88"/>
        <v>1-6 Miles</v>
      </c>
      <c r="G365" t="str">
        <f t="shared" si="89"/>
        <v>Bachelor</v>
      </c>
      <c r="H365" t="s">
        <v>58</v>
      </c>
      <c r="I365" t="str">
        <f t="shared" si="90"/>
        <v>Very High</v>
      </c>
      <c r="J365" t="s">
        <v>38</v>
      </c>
      <c r="K365" t="str">
        <f t="shared" si="91"/>
        <v>High</v>
      </c>
      <c r="L365">
        <v>1</v>
      </c>
      <c r="M365" t="s">
        <v>56</v>
      </c>
      <c r="N365" t="str">
        <f t="shared" si="92"/>
        <v>High</v>
      </c>
      <c r="O365" t="s">
        <v>40</v>
      </c>
      <c r="P365" s="4" t="str">
        <f t="shared" si="93"/>
        <v>1K-4K</v>
      </c>
      <c r="Q365">
        <v>1</v>
      </c>
      <c r="R365" t="s">
        <v>34</v>
      </c>
      <c r="S365" s="1">
        <v>13</v>
      </c>
      <c r="T365" t="str">
        <f t="shared" si="94"/>
        <v>Excellent</v>
      </c>
      <c r="U365" t="str">
        <f t="shared" si="95"/>
        <v>Medium</v>
      </c>
      <c r="V365" t="str">
        <f t="shared" si="96"/>
        <v>0-8 Years</v>
      </c>
      <c r="W365">
        <v>2</v>
      </c>
      <c r="X365" t="str">
        <f t="shared" si="97"/>
        <v>Excellent</v>
      </c>
      <c r="Y365" t="str">
        <f t="shared" si="98"/>
        <v>0-8 Years</v>
      </c>
      <c r="Z365" t="str">
        <f t="shared" si="99"/>
        <v>0-3 Years</v>
      </c>
      <c r="AA365" t="str">
        <f t="shared" si="100"/>
        <v>0-3 Years</v>
      </c>
      <c r="AB365" t="str">
        <f t="shared" si="101"/>
        <v>0-3 Years</v>
      </c>
      <c r="AC365">
        <v>33</v>
      </c>
      <c r="AD365">
        <v>5</v>
      </c>
      <c r="AE365">
        <v>3</v>
      </c>
      <c r="AF365">
        <v>4</v>
      </c>
      <c r="AG365">
        <v>3</v>
      </c>
      <c r="AH365">
        <v>3</v>
      </c>
      <c r="AI365" t="s">
        <v>41</v>
      </c>
      <c r="AJ365">
        <v>3</v>
      </c>
      <c r="AK365">
        <v>2</v>
      </c>
      <c r="AL365">
        <v>1</v>
      </c>
      <c r="AM365">
        <v>3</v>
      </c>
      <c r="AN365">
        <v>1</v>
      </c>
      <c r="AO365">
        <v>0</v>
      </c>
      <c r="AP365">
        <v>0</v>
      </c>
      <c r="AQ365" s="1">
        <v>2851</v>
      </c>
      <c r="AR365">
        <v>1</v>
      </c>
      <c r="AS365">
        <v>0</v>
      </c>
      <c r="AT365">
        <v>34</v>
      </c>
      <c r="AU365">
        <v>9150</v>
      </c>
      <c r="AV365">
        <v>80</v>
      </c>
      <c r="AW365">
        <v>0</v>
      </c>
    </row>
    <row r="366" spans="1:49" x14ac:dyDescent="0.55000000000000004">
      <c r="A366">
        <v>486</v>
      </c>
      <c r="B366" t="str">
        <f t="shared" si="103"/>
        <v>31-40 Years</v>
      </c>
      <c r="C366" t="s">
        <v>42</v>
      </c>
      <c r="D366" t="s">
        <v>35</v>
      </c>
      <c r="E366" t="s">
        <v>44</v>
      </c>
      <c r="F366" t="str">
        <f t="shared" si="88"/>
        <v>7-12 Miles</v>
      </c>
      <c r="G366" t="str">
        <f t="shared" si="89"/>
        <v>Bachelor</v>
      </c>
      <c r="H366" t="s">
        <v>50</v>
      </c>
      <c r="I366" t="str">
        <f t="shared" si="90"/>
        <v>High</v>
      </c>
      <c r="J366" t="s">
        <v>38</v>
      </c>
      <c r="K366" t="str">
        <f t="shared" si="91"/>
        <v>High</v>
      </c>
      <c r="L366">
        <v>1</v>
      </c>
      <c r="M366" t="s">
        <v>49</v>
      </c>
      <c r="N366" t="str">
        <f t="shared" si="92"/>
        <v>Low</v>
      </c>
      <c r="O366" t="s">
        <v>47</v>
      </c>
      <c r="P366" s="4" t="str">
        <f t="shared" si="93"/>
        <v>1K-4K</v>
      </c>
      <c r="Q366">
        <v>6</v>
      </c>
      <c r="R366" t="s">
        <v>42</v>
      </c>
      <c r="S366" s="1">
        <v>20</v>
      </c>
      <c r="T366" t="str">
        <f t="shared" si="94"/>
        <v>Outstanding</v>
      </c>
      <c r="U366" t="str">
        <f t="shared" si="95"/>
        <v>Medium</v>
      </c>
      <c r="V366" t="str">
        <f t="shared" si="96"/>
        <v>17-24 Years</v>
      </c>
      <c r="W366">
        <v>3</v>
      </c>
      <c r="X366" t="str">
        <f t="shared" si="97"/>
        <v>Excellent</v>
      </c>
      <c r="Y366" t="str">
        <f t="shared" si="98"/>
        <v>0-8 Years</v>
      </c>
      <c r="Z366" t="str">
        <f t="shared" si="99"/>
        <v>4-6 Years</v>
      </c>
      <c r="AA366" t="str">
        <f t="shared" si="100"/>
        <v>0-3 Years</v>
      </c>
      <c r="AB366" t="str">
        <f t="shared" si="101"/>
        <v>0-3 Years</v>
      </c>
      <c r="AC366">
        <v>37</v>
      </c>
      <c r="AD366">
        <v>10</v>
      </c>
      <c r="AE366">
        <v>3</v>
      </c>
      <c r="AF366">
        <v>3</v>
      </c>
      <c r="AG366">
        <v>3</v>
      </c>
      <c r="AH366">
        <v>1</v>
      </c>
      <c r="AI366" t="s">
        <v>41</v>
      </c>
      <c r="AJ366">
        <v>4</v>
      </c>
      <c r="AK366">
        <v>2</v>
      </c>
      <c r="AL366">
        <v>17</v>
      </c>
      <c r="AM366">
        <v>3</v>
      </c>
      <c r="AN366">
        <v>5</v>
      </c>
      <c r="AO366">
        <v>4</v>
      </c>
      <c r="AP366">
        <v>3</v>
      </c>
      <c r="AQ366" s="1">
        <v>3452</v>
      </c>
      <c r="AR366">
        <v>1</v>
      </c>
      <c r="AS366">
        <v>0</v>
      </c>
      <c r="AT366">
        <v>98</v>
      </c>
      <c r="AU366">
        <v>17663</v>
      </c>
      <c r="AV366">
        <v>80</v>
      </c>
      <c r="AW366">
        <v>1</v>
      </c>
    </row>
    <row r="367" spans="1:49" x14ac:dyDescent="0.55000000000000004">
      <c r="A367">
        <v>487</v>
      </c>
      <c r="B367" t="str">
        <f t="shared" si="103"/>
        <v>41-50 Years</v>
      </c>
      <c r="C367" t="s">
        <v>42</v>
      </c>
      <c r="D367" t="s">
        <v>54</v>
      </c>
      <c r="E367" t="s">
        <v>44</v>
      </c>
      <c r="F367" t="str">
        <f t="shared" si="88"/>
        <v>7-12 Miles</v>
      </c>
      <c r="G367" t="str">
        <f t="shared" si="89"/>
        <v>Master</v>
      </c>
      <c r="H367" t="s">
        <v>50</v>
      </c>
      <c r="I367" t="str">
        <f t="shared" si="90"/>
        <v>High</v>
      </c>
      <c r="J367" t="s">
        <v>38</v>
      </c>
      <c r="K367" t="str">
        <f t="shared" si="91"/>
        <v>High</v>
      </c>
      <c r="L367">
        <v>2</v>
      </c>
      <c r="M367" t="s">
        <v>52</v>
      </c>
      <c r="N367" t="str">
        <f t="shared" si="92"/>
        <v>High</v>
      </c>
      <c r="O367" t="s">
        <v>47</v>
      </c>
      <c r="P367" s="4" t="str">
        <f t="shared" si="93"/>
        <v>5K-8K</v>
      </c>
      <c r="Q367">
        <v>2</v>
      </c>
      <c r="R367" t="s">
        <v>42</v>
      </c>
      <c r="S367" s="1">
        <v>14</v>
      </c>
      <c r="T367" t="str">
        <f t="shared" si="94"/>
        <v>Excellent</v>
      </c>
      <c r="U367" t="str">
        <f t="shared" si="95"/>
        <v>High</v>
      </c>
      <c r="V367" t="str">
        <f t="shared" si="96"/>
        <v>0-8 Years</v>
      </c>
      <c r="W367">
        <v>2</v>
      </c>
      <c r="X367" t="str">
        <f t="shared" si="97"/>
        <v>Outstanding</v>
      </c>
      <c r="Y367" t="str">
        <f t="shared" si="98"/>
        <v>0-8 Years</v>
      </c>
      <c r="Z367" t="str">
        <f t="shared" si="99"/>
        <v>0-3 Years</v>
      </c>
      <c r="AA367" t="str">
        <f t="shared" si="100"/>
        <v>0-3 Years</v>
      </c>
      <c r="AB367" t="str">
        <f t="shared" si="101"/>
        <v>0-3 Years</v>
      </c>
      <c r="AC367">
        <v>46</v>
      </c>
      <c r="AD367">
        <v>7</v>
      </c>
      <c r="AE367">
        <v>4</v>
      </c>
      <c r="AF367">
        <v>3</v>
      </c>
      <c r="AG367">
        <v>3</v>
      </c>
      <c r="AH367">
        <v>3</v>
      </c>
      <c r="AI367" t="s">
        <v>41</v>
      </c>
      <c r="AJ367">
        <v>3</v>
      </c>
      <c r="AK367">
        <v>3</v>
      </c>
      <c r="AL367">
        <v>7</v>
      </c>
      <c r="AM367">
        <v>4</v>
      </c>
      <c r="AN367">
        <v>1</v>
      </c>
      <c r="AO367">
        <v>0</v>
      </c>
      <c r="AP367">
        <v>0</v>
      </c>
      <c r="AQ367" s="1">
        <v>5258</v>
      </c>
      <c r="AR367">
        <v>1</v>
      </c>
      <c r="AS367">
        <v>0</v>
      </c>
      <c r="AT367">
        <v>30</v>
      </c>
      <c r="AU367">
        <v>16044</v>
      </c>
      <c r="AV367">
        <v>80</v>
      </c>
      <c r="AW367">
        <v>0</v>
      </c>
    </row>
    <row r="368" spans="1:49" x14ac:dyDescent="0.55000000000000004">
      <c r="A368">
        <v>488</v>
      </c>
      <c r="B368" t="str">
        <f t="shared" si="103"/>
        <v>41-50 Years</v>
      </c>
      <c r="C368" t="s">
        <v>34</v>
      </c>
      <c r="D368" t="s">
        <v>43</v>
      </c>
      <c r="E368" t="s">
        <v>36</v>
      </c>
      <c r="F368" t="str">
        <f t="shared" si="88"/>
        <v>1-6 Miles</v>
      </c>
      <c r="G368" t="str">
        <f t="shared" si="89"/>
        <v>Bachelor</v>
      </c>
      <c r="H368" t="s">
        <v>58</v>
      </c>
      <c r="I368" t="str">
        <f t="shared" si="90"/>
        <v>Low</v>
      </c>
      <c r="J368" t="s">
        <v>45</v>
      </c>
      <c r="K368" t="str">
        <f t="shared" si="91"/>
        <v>High</v>
      </c>
      <c r="L368">
        <v>2</v>
      </c>
      <c r="M368" t="s">
        <v>39</v>
      </c>
      <c r="N368" t="str">
        <f t="shared" si="92"/>
        <v>Medium</v>
      </c>
      <c r="O368" t="s">
        <v>40</v>
      </c>
      <c r="P368" s="4" t="str">
        <f t="shared" si="93"/>
        <v>9K-12K</v>
      </c>
      <c r="Q368">
        <v>1</v>
      </c>
      <c r="R368" t="s">
        <v>42</v>
      </c>
      <c r="S368" s="1">
        <v>18</v>
      </c>
      <c r="T368" t="str">
        <f t="shared" si="94"/>
        <v>Excellent</v>
      </c>
      <c r="U368" t="str">
        <f t="shared" si="95"/>
        <v>High</v>
      </c>
      <c r="V368" t="str">
        <f t="shared" si="96"/>
        <v>0-8 Years</v>
      </c>
      <c r="W368">
        <v>5</v>
      </c>
      <c r="X368" t="str">
        <f t="shared" si="97"/>
        <v>Excellent</v>
      </c>
      <c r="Y368" t="str">
        <f t="shared" si="98"/>
        <v>0-8 Years</v>
      </c>
      <c r="Z368" t="str">
        <f t="shared" si="99"/>
        <v>7-9 Years</v>
      </c>
      <c r="AA368" t="str">
        <f t="shared" si="100"/>
        <v>7-9 Years</v>
      </c>
      <c r="AB368" t="str">
        <f t="shared" si="101"/>
        <v>7-9 Years</v>
      </c>
      <c r="AC368">
        <v>41</v>
      </c>
      <c r="AD368">
        <v>4</v>
      </c>
      <c r="AE368">
        <v>3</v>
      </c>
      <c r="AF368">
        <v>1</v>
      </c>
      <c r="AG368">
        <v>3</v>
      </c>
      <c r="AH368">
        <v>2</v>
      </c>
      <c r="AI368" t="s">
        <v>41</v>
      </c>
      <c r="AJ368">
        <v>3</v>
      </c>
      <c r="AK368">
        <v>3</v>
      </c>
      <c r="AL368">
        <v>8</v>
      </c>
      <c r="AM368">
        <v>3</v>
      </c>
      <c r="AN368">
        <v>8</v>
      </c>
      <c r="AO368">
        <v>7</v>
      </c>
      <c r="AP368">
        <v>7</v>
      </c>
      <c r="AQ368" s="1">
        <v>9355</v>
      </c>
      <c r="AR368">
        <v>1</v>
      </c>
      <c r="AS368">
        <v>7</v>
      </c>
      <c r="AT368">
        <v>56</v>
      </c>
      <c r="AU368">
        <v>9558</v>
      </c>
      <c r="AV368">
        <v>80</v>
      </c>
      <c r="AW368">
        <v>0</v>
      </c>
    </row>
    <row r="369" spans="1:49" x14ac:dyDescent="0.55000000000000004">
      <c r="A369">
        <v>491</v>
      </c>
      <c r="B369" t="str">
        <f t="shared" si="103"/>
        <v>41-50 Years</v>
      </c>
      <c r="C369" t="s">
        <v>42</v>
      </c>
      <c r="D369" t="s">
        <v>35</v>
      </c>
      <c r="E369" t="s">
        <v>44</v>
      </c>
      <c r="F369" t="str">
        <f t="shared" si="88"/>
        <v>7-12 Miles</v>
      </c>
      <c r="G369" t="str">
        <f t="shared" si="89"/>
        <v>Bachelor</v>
      </c>
      <c r="H369" t="s">
        <v>59</v>
      </c>
      <c r="I369" t="str">
        <f t="shared" si="90"/>
        <v>Very High</v>
      </c>
      <c r="J369" t="s">
        <v>45</v>
      </c>
      <c r="K369" t="str">
        <f t="shared" si="91"/>
        <v>Medium</v>
      </c>
      <c r="L369">
        <v>3</v>
      </c>
      <c r="M369" t="s">
        <v>53</v>
      </c>
      <c r="N369" t="str">
        <f t="shared" si="92"/>
        <v>Very High</v>
      </c>
      <c r="O369" t="s">
        <v>40</v>
      </c>
      <c r="P369" s="4" t="str">
        <f t="shared" si="93"/>
        <v>9K-12K</v>
      </c>
      <c r="Q369">
        <v>6</v>
      </c>
      <c r="R369" t="s">
        <v>42</v>
      </c>
      <c r="S369" s="1">
        <v>15</v>
      </c>
      <c r="T369" t="str">
        <f t="shared" si="94"/>
        <v>Excellent</v>
      </c>
      <c r="U369" t="str">
        <f t="shared" si="95"/>
        <v>Very High</v>
      </c>
      <c r="V369" t="str">
        <f t="shared" si="96"/>
        <v>17-24 Years</v>
      </c>
      <c r="W369">
        <v>2</v>
      </c>
      <c r="X369" t="str">
        <f t="shared" si="97"/>
        <v>Excellent</v>
      </c>
      <c r="Y369" t="str">
        <f t="shared" si="98"/>
        <v>0-8 Years</v>
      </c>
      <c r="Z369" t="str">
        <f t="shared" si="99"/>
        <v>0-3 Years</v>
      </c>
      <c r="AA369" t="str">
        <f t="shared" si="100"/>
        <v>0-3 Years</v>
      </c>
      <c r="AB369" t="str">
        <f t="shared" si="101"/>
        <v>0-3 Years</v>
      </c>
      <c r="AC369">
        <v>50</v>
      </c>
      <c r="AD369">
        <v>10</v>
      </c>
      <c r="AE369">
        <v>3</v>
      </c>
      <c r="AF369">
        <v>4</v>
      </c>
      <c r="AG369">
        <v>2</v>
      </c>
      <c r="AH369">
        <v>4</v>
      </c>
      <c r="AI369" t="s">
        <v>41</v>
      </c>
      <c r="AJ369">
        <v>3</v>
      </c>
      <c r="AK369">
        <v>4</v>
      </c>
      <c r="AL369">
        <v>20</v>
      </c>
      <c r="AM369">
        <v>3</v>
      </c>
      <c r="AN369">
        <v>4</v>
      </c>
      <c r="AO369">
        <v>3</v>
      </c>
      <c r="AP369">
        <v>3</v>
      </c>
      <c r="AQ369" s="1">
        <v>10496</v>
      </c>
      <c r="AR369">
        <v>1</v>
      </c>
      <c r="AS369">
        <v>1</v>
      </c>
      <c r="AT369">
        <v>100</v>
      </c>
      <c r="AU369">
        <v>2755</v>
      </c>
      <c r="AV369">
        <v>80</v>
      </c>
      <c r="AW369">
        <v>0</v>
      </c>
    </row>
    <row r="370" spans="1:49" x14ac:dyDescent="0.55000000000000004">
      <c r="A370">
        <v>492</v>
      </c>
      <c r="B370" t="str">
        <f t="shared" si="103"/>
        <v>31-40 Years</v>
      </c>
      <c r="C370" t="s">
        <v>34</v>
      </c>
      <c r="D370" t="s">
        <v>35</v>
      </c>
      <c r="E370" t="s">
        <v>36</v>
      </c>
      <c r="F370" t="str">
        <f t="shared" si="88"/>
        <v>19-24 Miles</v>
      </c>
      <c r="G370" t="str">
        <f t="shared" si="89"/>
        <v>College</v>
      </c>
      <c r="H370" t="s">
        <v>58</v>
      </c>
      <c r="I370" t="str">
        <f t="shared" si="90"/>
        <v>High</v>
      </c>
      <c r="J370" t="s">
        <v>45</v>
      </c>
      <c r="K370" t="str">
        <f t="shared" si="91"/>
        <v>Medium</v>
      </c>
      <c r="L370">
        <v>2</v>
      </c>
      <c r="M370" t="s">
        <v>39</v>
      </c>
      <c r="N370" t="str">
        <f t="shared" si="92"/>
        <v>High</v>
      </c>
      <c r="O370" t="s">
        <v>47</v>
      </c>
      <c r="P370" s="4" t="str">
        <f t="shared" si="93"/>
        <v>5K-8K</v>
      </c>
      <c r="Q370">
        <v>2</v>
      </c>
      <c r="R370" t="s">
        <v>34</v>
      </c>
      <c r="S370" s="1">
        <v>12</v>
      </c>
      <c r="T370" t="str">
        <f t="shared" si="94"/>
        <v>Excellent</v>
      </c>
      <c r="U370" t="str">
        <f t="shared" si="95"/>
        <v>Low</v>
      </c>
      <c r="V370" t="str">
        <f t="shared" si="96"/>
        <v>0-8 Years</v>
      </c>
      <c r="W370">
        <v>6</v>
      </c>
      <c r="X370" t="str">
        <f t="shared" si="97"/>
        <v>Excellent</v>
      </c>
      <c r="Y370" t="str">
        <f t="shared" si="98"/>
        <v>0-8 Years</v>
      </c>
      <c r="Z370" t="str">
        <f t="shared" si="99"/>
        <v>4-6 Years</v>
      </c>
      <c r="AA370" t="str">
        <f t="shared" si="100"/>
        <v>0-3 Years</v>
      </c>
      <c r="AB370" t="str">
        <f t="shared" si="101"/>
        <v>0-3 Years</v>
      </c>
      <c r="AC370">
        <v>40</v>
      </c>
      <c r="AD370">
        <v>22</v>
      </c>
      <c r="AE370">
        <v>2</v>
      </c>
      <c r="AF370">
        <v>3</v>
      </c>
      <c r="AG370">
        <v>2</v>
      </c>
      <c r="AH370">
        <v>3</v>
      </c>
      <c r="AI370" t="s">
        <v>41</v>
      </c>
      <c r="AJ370">
        <v>3</v>
      </c>
      <c r="AK370">
        <v>1</v>
      </c>
      <c r="AL370">
        <v>8</v>
      </c>
      <c r="AM370">
        <v>3</v>
      </c>
      <c r="AN370">
        <v>6</v>
      </c>
      <c r="AO370">
        <v>4</v>
      </c>
      <c r="AP370">
        <v>0</v>
      </c>
      <c r="AQ370" s="1">
        <v>6380</v>
      </c>
      <c r="AR370">
        <v>1</v>
      </c>
      <c r="AS370">
        <v>1</v>
      </c>
      <c r="AT370">
        <v>68</v>
      </c>
      <c r="AU370">
        <v>6110</v>
      </c>
      <c r="AV370">
        <v>80</v>
      </c>
      <c r="AW370">
        <v>2</v>
      </c>
    </row>
    <row r="371" spans="1:49" x14ac:dyDescent="0.55000000000000004">
      <c r="A371">
        <v>493</v>
      </c>
      <c r="B371" t="str">
        <f t="shared" si="103"/>
        <v>31-40 Years</v>
      </c>
      <c r="C371" t="s">
        <v>42</v>
      </c>
      <c r="D371" t="s">
        <v>35</v>
      </c>
      <c r="E371" t="s">
        <v>44</v>
      </c>
      <c r="F371" t="str">
        <f t="shared" si="88"/>
        <v>7-12 Miles</v>
      </c>
      <c r="G371" t="str">
        <f t="shared" si="89"/>
        <v>Master</v>
      </c>
      <c r="H371" t="s">
        <v>37</v>
      </c>
      <c r="I371" t="str">
        <f t="shared" si="90"/>
        <v>High</v>
      </c>
      <c r="J371" t="s">
        <v>45</v>
      </c>
      <c r="K371" t="str">
        <f t="shared" si="91"/>
        <v>Medium</v>
      </c>
      <c r="L371">
        <v>1</v>
      </c>
      <c r="M371" t="s">
        <v>46</v>
      </c>
      <c r="N371" t="str">
        <f t="shared" si="92"/>
        <v>Medium</v>
      </c>
      <c r="O371" t="s">
        <v>40</v>
      </c>
      <c r="P371" s="4" t="str">
        <f t="shared" si="93"/>
        <v>1K-4K</v>
      </c>
      <c r="Q371">
        <v>1</v>
      </c>
      <c r="R371" t="s">
        <v>34</v>
      </c>
      <c r="S371" s="1">
        <v>16</v>
      </c>
      <c r="T371" t="str">
        <f t="shared" si="94"/>
        <v>Excellent</v>
      </c>
      <c r="U371" t="str">
        <f t="shared" si="95"/>
        <v>Very High</v>
      </c>
      <c r="V371" t="str">
        <f t="shared" si="96"/>
        <v>0-8 Years</v>
      </c>
      <c r="W371">
        <v>5</v>
      </c>
      <c r="X371" t="str">
        <f t="shared" si="97"/>
        <v>Excellent</v>
      </c>
      <c r="Y371" t="str">
        <f t="shared" si="98"/>
        <v>0-8 Years</v>
      </c>
      <c r="Z371" t="str">
        <f t="shared" si="99"/>
        <v>0-3 Years</v>
      </c>
      <c r="AA371" t="str">
        <f t="shared" si="100"/>
        <v>0-3 Years</v>
      </c>
      <c r="AB371" t="str">
        <f t="shared" si="101"/>
        <v>0-3 Years</v>
      </c>
      <c r="AC371">
        <v>31</v>
      </c>
      <c r="AD371">
        <v>9</v>
      </c>
      <c r="AE371">
        <v>4</v>
      </c>
      <c r="AF371">
        <v>3</v>
      </c>
      <c r="AG371">
        <v>2</v>
      </c>
      <c r="AH371">
        <v>2</v>
      </c>
      <c r="AI371" t="s">
        <v>41</v>
      </c>
      <c r="AJ371">
        <v>3</v>
      </c>
      <c r="AK371">
        <v>4</v>
      </c>
      <c r="AL371">
        <v>3</v>
      </c>
      <c r="AM371">
        <v>3</v>
      </c>
      <c r="AN371">
        <v>2</v>
      </c>
      <c r="AO371">
        <v>2</v>
      </c>
      <c r="AP371">
        <v>2</v>
      </c>
      <c r="AQ371" s="1">
        <v>2657</v>
      </c>
      <c r="AR371">
        <v>1</v>
      </c>
      <c r="AS371">
        <v>2</v>
      </c>
      <c r="AT371">
        <v>42</v>
      </c>
      <c r="AU371">
        <v>7551</v>
      </c>
      <c r="AV371">
        <v>80</v>
      </c>
      <c r="AW371">
        <v>0</v>
      </c>
    </row>
    <row r="372" spans="1:49" x14ac:dyDescent="0.55000000000000004">
      <c r="A372">
        <v>494</v>
      </c>
      <c r="B372" t="str">
        <f t="shared" si="103"/>
        <v>21-30 Years</v>
      </c>
      <c r="C372" t="s">
        <v>34</v>
      </c>
      <c r="D372" t="s">
        <v>35</v>
      </c>
      <c r="E372" t="s">
        <v>36</v>
      </c>
      <c r="F372" t="str">
        <f t="shared" si="88"/>
        <v>7-12 Miles</v>
      </c>
      <c r="G372" t="str">
        <f t="shared" si="89"/>
        <v>Bachelor</v>
      </c>
      <c r="H372" t="s">
        <v>37</v>
      </c>
      <c r="I372" t="str">
        <f t="shared" si="90"/>
        <v>High</v>
      </c>
      <c r="J372" t="s">
        <v>38</v>
      </c>
      <c r="K372" t="str">
        <f t="shared" si="91"/>
        <v>Very High</v>
      </c>
      <c r="L372">
        <v>1</v>
      </c>
      <c r="M372" t="s">
        <v>56</v>
      </c>
      <c r="N372" t="str">
        <f t="shared" si="92"/>
        <v>Medium</v>
      </c>
      <c r="O372" t="s">
        <v>40</v>
      </c>
      <c r="P372" s="4" t="str">
        <f t="shared" si="93"/>
        <v>1K-4K</v>
      </c>
      <c r="Q372">
        <v>1</v>
      </c>
      <c r="R372" t="s">
        <v>42</v>
      </c>
      <c r="S372" s="1">
        <v>15</v>
      </c>
      <c r="T372" t="str">
        <f t="shared" si="94"/>
        <v>Excellent</v>
      </c>
      <c r="U372" t="str">
        <f t="shared" si="95"/>
        <v>Very High</v>
      </c>
      <c r="V372" t="str">
        <f t="shared" si="96"/>
        <v>0-8 Years</v>
      </c>
      <c r="W372">
        <v>0</v>
      </c>
      <c r="X372" t="str">
        <f t="shared" si="97"/>
        <v>Excellent</v>
      </c>
      <c r="Y372" t="str">
        <f t="shared" si="98"/>
        <v>0-8 Years</v>
      </c>
      <c r="Z372" t="str">
        <f t="shared" si="99"/>
        <v>0-3 Years</v>
      </c>
      <c r="AA372" t="str">
        <f t="shared" si="100"/>
        <v>0-3 Years</v>
      </c>
      <c r="AB372" t="str">
        <f t="shared" si="101"/>
        <v>0-3 Years</v>
      </c>
      <c r="AC372">
        <v>21</v>
      </c>
      <c r="AD372">
        <v>12</v>
      </c>
      <c r="AE372">
        <v>3</v>
      </c>
      <c r="AF372">
        <v>3</v>
      </c>
      <c r="AG372">
        <v>4</v>
      </c>
      <c r="AH372">
        <v>2</v>
      </c>
      <c r="AI372" t="s">
        <v>41</v>
      </c>
      <c r="AJ372">
        <v>3</v>
      </c>
      <c r="AK372">
        <v>4</v>
      </c>
      <c r="AL372">
        <v>1</v>
      </c>
      <c r="AM372">
        <v>3</v>
      </c>
      <c r="AN372">
        <v>1</v>
      </c>
      <c r="AO372">
        <v>0</v>
      </c>
      <c r="AP372">
        <v>0</v>
      </c>
      <c r="AQ372" s="1">
        <v>2716</v>
      </c>
      <c r="AR372">
        <v>1</v>
      </c>
      <c r="AS372">
        <v>0</v>
      </c>
      <c r="AT372">
        <v>90</v>
      </c>
      <c r="AU372">
        <v>25422</v>
      </c>
      <c r="AV372">
        <v>80</v>
      </c>
      <c r="AW372">
        <v>0</v>
      </c>
    </row>
    <row r="373" spans="1:49" x14ac:dyDescent="0.55000000000000004">
      <c r="A373">
        <v>495</v>
      </c>
      <c r="B373" t="str">
        <f t="shared" si="103"/>
        <v>21-30 Years</v>
      </c>
      <c r="C373" t="s">
        <v>42</v>
      </c>
      <c r="D373" t="s">
        <v>35</v>
      </c>
      <c r="E373" t="s">
        <v>44</v>
      </c>
      <c r="F373" t="str">
        <f t="shared" si="88"/>
        <v>19-24 Miles</v>
      </c>
      <c r="G373" t="str">
        <f t="shared" si="89"/>
        <v>Bachelor</v>
      </c>
      <c r="H373" t="s">
        <v>37</v>
      </c>
      <c r="I373" t="str">
        <f t="shared" si="90"/>
        <v>Very High</v>
      </c>
      <c r="J373" t="s">
        <v>45</v>
      </c>
      <c r="K373" t="str">
        <f t="shared" si="91"/>
        <v>High</v>
      </c>
      <c r="L373">
        <v>1</v>
      </c>
      <c r="M373" t="s">
        <v>46</v>
      </c>
      <c r="N373" t="str">
        <f t="shared" si="92"/>
        <v>Very High</v>
      </c>
      <c r="O373" t="s">
        <v>40</v>
      </c>
      <c r="P373" s="4" t="str">
        <f t="shared" si="93"/>
        <v>1K-4K</v>
      </c>
      <c r="Q373">
        <v>9</v>
      </c>
      <c r="R373" t="s">
        <v>42</v>
      </c>
      <c r="S373" s="1">
        <v>16</v>
      </c>
      <c r="T373" t="str">
        <f t="shared" si="94"/>
        <v>Excellent</v>
      </c>
      <c r="U373" t="str">
        <f t="shared" si="95"/>
        <v>Very High</v>
      </c>
      <c r="V373" t="str">
        <f t="shared" si="96"/>
        <v>0-8 Years</v>
      </c>
      <c r="W373">
        <v>4</v>
      </c>
      <c r="X373" t="str">
        <f t="shared" si="97"/>
        <v>Excellent</v>
      </c>
      <c r="Y373" t="str">
        <f t="shared" si="98"/>
        <v>0-8 Years</v>
      </c>
      <c r="Z373" t="str">
        <f t="shared" si="99"/>
        <v>0-3 Years</v>
      </c>
      <c r="AA373" t="str">
        <f t="shared" si="100"/>
        <v>0-3 Years</v>
      </c>
      <c r="AB373" t="str">
        <f t="shared" si="101"/>
        <v>0-3 Years</v>
      </c>
      <c r="AC373">
        <v>29</v>
      </c>
      <c r="AD373">
        <v>23</v>
      </c>
      <c r="AE373">
        <v>3</v>
      </c>
      <c r="AF373">
        <v>4</v>
      </c>
      <c r="AG373">
        <v>3</v>
      </c>
      <c r="AH373">
        <v>4</v>
      </c>
      <c r="AI373" t="s">
        <v>41</v>
      </c>
      <c r="AJ373">
        <v>3</v>
      </c>
      <c r="AK373">
        <v>4</v>
      </c>
      <c r="AL373">
        <v>6</v>
      </c>
      <c r="AM373">
        <v>3</v>
      </c>
      <c r="AN373">
        <v>3</v>
      </c>
      <c r="AO373">
        <v>2</v>
      </c>
      <c r="AP373">
        <v>2</v>
      </c>
      <c r="AQ373" s="1">
        <v>2201</v>
      </c>
      <c r="AR373">
        <v>1</v>
      </c>
      <c r="AS373">
        <v>1</v>
      </c>
      <c r="AT373">
        <v>54</v>
      </c>
      <c r="AU373">
        <v>18168</v>
      </c>
      <c r="AV373">
        <v>80</v>
      </c>
      <c r="AW373">
        <v>0</v>
      </c>
    </row>
    <row r="374" spans="1:49" x14ac:dyDescent="0.55000000000000004">
      <c r="A374">
        <v>496</v>
      </c>
      <c r="B374" t="str">
        <f t="shared" si="103"/>
        <v>31-40 Years</v>
      </c>
      <c r="C374" t="s">
        <v>42</v>
      </c>
      <c r="D374" t="s">
        <v>35</v>
      </c>
      <c r="E374" t="s">
        <v>44</v>
      </c>
      <c r="F374" t="str">
        <f t="shared" si="88"/>
        <v>7-12 Miles</v>
      </c>
      <c r="G374" t="str">
        <f t="shared" si="89"/>
        <v>Master</v>
      </c>
      <c r="H374" t="s">
        <v>37</v>
      </c>
      <c r="I374" t="str">
        <f t="shared" si="90"/>
        <v>High</v>
      </c>
      <c r="J374" t="s">
        <v>45</v>
      </c>
      <c r="K374" t="str">
        <f t="shared" si="91"/>
        <v>Medium</v>
      </c>
      <c r="L374">
        <v>2</v>
      </c>
      <c r="M374" t="s">
        <v>53</v>
      </c>
      <c r="N374" t="str">
        <f t="shared" si="92"/>
        <v>Medium</v>
      </c>
      <c r="O374" t="s">
        <v>40</v>
      </c>
      <c r="P374" s="4" t="str">
        <f t="shared" si="93"/>
        <v>5K-8K</v>
      </c>
      <c r="Q374">
        <v>9</v>
      </c>
      <c r="R374" t="s">
        <v>42</v>
      </c>
      <c r="S374" s="1">
        <v>19</v>
      </c>
      <c r="T374" t="str">
        <f t="shared" si="94"/>
        <v>Excellent</v>
      </c>
      <c r="U374" t="str">
        <f t="shared" si="95"/>
        <v>High</v>
      </c>
      <c r="V374" t="str">
        <f t="shared" si="96"/>
        <v>9-16 Years</v>
      </c>
      <c r="W374">
        <v>5</v>
      </c>
      <c r="X374" t="str">
        <f t="shared" si="97"/>
        <v>Excellent</v>
      </c>
      <c r="Y374" t="str">
        <f t="shared" si="98"/>
        <v>0-8 Years</v>
      </c>
      <c r="Z374" t="str">
        <f t="shared" si="99"/>
        <v>0-3 Years</v>
      </c>
      <c r="AA374" t="str">
        <f t="shared" si="100"/>
        <v>0-3 Years</v>
      </c>
      <c r="AB374" t="str">
        <f t="shared" si="101"/>
        <v>0-3 Years</v>
      </c>
      <c r="AC374">
        <v>35</v>
      </c>
      <c r="AD374">
        <v>9</v>
      </c>
      <c r="AE374">
        <v>4</v>
      </c>
      <c r="AF374">
        <v>3</v>
      </c>
      <c r="AG374">
        <v>2</v>
      </c>
      <c r="AH374">
        <v>2</v>
      </c>
      <c r="AI374" t="s">
        <v>41</v>
      </c>
      <c r="AJ374">
        <v>3</v>
      </c>
      <c r="AK374">
        <v>3</v>
      </c>
      <c r="AL374">
        <v>10</v>
      </c>
      <c r="AM374">
        <v>3</v>
      </c>
      <c r="AN374">
        <v>1</v>
      </c>
      <c r="AO374">
        <v>1</v>
      </c>
      <c r="AP374">
        <v>0</v>
      </c>
      <c r="AQ374" s="1">
        <v>6540</v>
      </c>
      <c r="AR374">
        <v>1</v>
      </c>
      <c r="AS374">
        <v>0</v>
      </c>
      <c r="AT374">
        <v>97</v>
      </c>
      <c r="AU374">
        <v>19394</v>
      </c>
      <c r="AV374">
        <v>80</v>
      </c>
      <c r="AW374">
        <v>0</v>
      </c>
    </row>
    <row r="375" spans="1:49" x14ac:dyDescent="0.55000000000000004">
      <c r="A375">
        <v>497</v>
      </c>
      <c r="B375" t="str">
        <f t="shared" si="103"/>
        <v>21-30 Years</v>
      </c>
      <c r="C375" t="s">
        <v>42</v>
      </c>
      <c r="D375" t="s">
        <v>35</v>
      </c>
      <c r="E375" t="s">
        <v>44</v>
      </c>
      <c r="F375" t="str">
        <f t="shared" si="88"/>
        <v>1-6 Miles</v>
      </c>
      <c r="G375" t="str">
        <f t="shared" si="89"/>
        <v>College</v>
      </c>
      <c r="H375" t="s">
        <v>50</v>
      </c>
      <c r="I375" t="str">
        <f t="shared" si="90"/>
        <v>Very High</v>
      </c>
      <c r="J375" t="s">
        <v>45</v>
      </c>
      <c r="K375" t="str">
        <f t="shared" si="91"/>
        <v>High</v>
      </c>
      <c r="L375">
        <v>1</v>
      </c>
      <c r="M375" t="s">
        <v>49</v>
      </c>
      <c r="N375" t="str">
        <f t="shared" si="92"/>
        <v>Medium</v>
      </c>
      <c r="O375" t="s">
        <v>51</v>
      </c>
      <c r="P375" s="4" t="str">
        <f t="shared" si="93"/>
        <v>1K-4K</v>
      </c>
      <c r="Q375">
        <v>1</v>
      </c>
      <c r="R375" t="s">
        <v>42</v>
      </c>
      <c r="S375" s="1">
        <v>11</v>
      </c>
      <c r="T375" t="str">
        <f t="shared" si="94"/>
        <v>Excellent</v>
      </c>
      <c r="U375" t="str">
        <f t="shared" si="95"/>
        <v>Medium</v>
      </c>
      <c r="V375" t="str">
        <f t="shared" si="96"/>
        <v>0-8 Years</v>
      </c>
      <c r="W375">
        <v>2</v>
      </c>
      <c r="X375" t="str">
        <f t="shared" si="97"/>
        <v>Excellent</v>
      </c>
      <c r="Y375" t="str">
        <f t="shared" si="98"/>
        <v>0-8 Years</v>
      </c>
      <c r="Z375" t="str">
        <f t="shared" si="99"/>
        <v>0-3 Years</v>
      </c>
      <c r="AA375" t="str">
        <f t="shared" si="100"/>
        <v>0-3 Years</v>
      </c>
      <c r="AB375" t="str">
        <f t="shared" si="101"/>
        <v>4-6 Years</v>
      </c>
      <c r="AC375">
        <v>27</v>
      </c>
      <c r="AD375">
        <v>1</v>
      </c>
      <c r="AE375">
        <v>2</v>
      </c>
      <c r="AF375">
        <v>4</v>
      </c>
      <c r="AG375">
        <v>3</v>
      </c>
      <c r="AH375">
        <v>2</v>
      </c>
      <c r="AI375" t="s">
        <v>41</v>
      </c>
      <c r="AJ375">
        <v>3</v>
      </c>
      <c r="AK375">
        <v>2</v>
      </c>
      <c r="AL375">
        <v>5</v>
      </c>
      <c r="AM375">
        <v>3</v>
      </c>
      <c r="AN375">
        <v>5</v>
      </c>
      <c r="AO375">
        <v>2</v>
      </c>
      <c r="AP375">
        <v>4</v>
      </c>
      <c r="AQ375" s="1">
        <v>3816</v>
      </c>
      <c r="AR375">
        <v>1</v>
      </c>
      <c r="AS375">
        <v>0</v>
      </c>
      <c r="AT375">
        <v>82</v>
      </c>
      <c r="AU375">
        <v>17881</v>
      </c>
      <c r="AV375">
        <v>80</v>
      </c>
      <c r="AW375">
        <v>1</v>
      </c>
    </row>
    <row r="376" spans="1:49" x14ac:dyDescent="0.55000000000000004">
      <c r="A376">
        <v>498</v>
      </c>
      <c r="B376" t="str">
        <f t="shared" si="103"/>
        <v>21-30 Years</v>
      </c>
      <c r="C376" t="s">
        <v>42</v>
      </c>
      <c r="D376" t="s">
        <v>35</v>
      </c>
      <c r="E376" t="s">
        <v>36</v>
      </c>
      <c r="F376" t="str">
        <f t="shared" si="88"/>
        <v>7-12 Miles</v>
      </c>
      <c r="G376" t="str">
        <f t="shared" si="89"/>
        <v>Master</v>
      </c>
      <c r="H376" t="s">
        <v>37</v>
      </c>
      <c r="I376" t="str">
        <f t="shared" si="90"/>
        <v>Medium</v>
      </c>
      <c r="J376" t="s">
        <v>45</v>
      </c>
      <c r="K376" t="str">
        <f t="shared" si="91"/>
        <v>High</v>
      </c>
      <c r="L376">
        <v>2</v>
      </c>
      <c r="M376" t="s">
        <v>39</v>
      </c>
      <c r="N376" t="str">
        <f t="shared" si="92"/>
        <v>Very High</v>
      </c>
      <c r="O376" t="s">
        <v>40</v>
      </c>
      <c r="P376" s="4" t="str">
        <f t="shared" si="93"/>
        <v>5K-8K</v>
      </c>
      <c r="Q376">
        <v>1</v>
      </c>
      <c r="R376" t="s">
        <v>42</v>
      </c>
      <c r="S376" s="1">
        <v>16</v>
      </c>
      <c r="T376" t="str">
        <f t="shared" si="94"/>
        <v>Excellent</v>
      </c>
      <c r="U376" t="str">
        <f t="shared" si="95"/>
        <v>Very High</v>
      </c>
      <c r="V376" t="str">
        <f t="shared" si="96"/>
        <v>0-8 Years</v>
      </c>
      <c r="W376">
        <v>1</v>
      </c>
      <c r="X376" t="str">
        <f t="shared" si="97"/>
        <v>Excellent</v>
      </c>
      <c r="Y376" t="str">
        <f t="shared" si="98"/>
        <v>0-8 Years</v>
      </c>
      <c r="Z376" t="str">
        <f t="shared" si="99"/>
        <v>4-6 Years</v>
      </c>
      <c r="AA376" t="str">
        <f t="shared" si="100"/>
        <v>0-3 Years</v>
      </c>
      <c r="AB376" t="str">
        <f t="shared" si="101"/>
        <v>7-9 Years</v>
      </c>
      <c r="AC376">
        <v>28</v>
      </c>
      <c r="AD376">
        <v>9</v>
      </c>
      <c r="AE376">
        <v>4</v>
      </c>
      <c r="AF376">
        <v>2</v>
      </c>
      <c r="AG376">
        <v>3</v>
      </c>
      <c r="AH376">
        <v>4</v>
      </c>
      <c r="AI376" t="s">
        <v>41</v>
      </c>
      <c r="AJ376">
        <v>3</v>
      </c>
      <c r="AK376">
        <v>4</v>
      </c>
      <c r="AL376">
        <v>7</v>
      </c>
      <c r="AM376">
        <v>3</v>
      </c>
      <c r="AN376">
        <v>7</v>
      </c>
      <c r="AO376">
        <v>5</v>
      </c>
      <c r="AP376">
        <v>7</v>
      </c>
      <c r="AQ376" s="1">
        <v>5253</v>
      </c>
      <c r="AR376">
        <v>1</v>
      </c>
      <c r="AS376">
        <v>0</v>
      </c>
      <c r="AT376">
        <v>92</v>
      </c>
      <c r="AU376">
        <v>20750</v>
      </c>
      <c r="AV376">
        <v>80</v>
      </c>
      <c r="AW376">
        <v>0</v>
      </c>
    </row>
    <row r="377" spans="1:49" x14ac:dyDescent="0.55000000000000004">
      <c r="A377">
        <v>499</v>
      </c>
      <c r="B377" t="str">
        <f t="shared" si="103"/>
        <v>41-50 Years</v>
      </c>
      <c r="C377" t="s">
        <v>42</v>
      </c>
      <c r="D377" t="s">
        <v>35</v>
      </c>
      <c r="E377" t="s">
        <v>44</v>
      </c>
      <c r="F377" t="str">
        <f t="shared" si="88"/>
        <v>7-12 Miles</v>
      </c>
      <c r="G377" t="str">
        <f t="shared" si="89"/>
        <v>Bachelor</v>
      </c>
      <c r="H377" t="s">
        <v>48</v>
      </c>
      <c r="I377" t="str">
        <f t="shared" si="90"/>
        <v>Medium</v>
      </c>
      <c r="J377" t="s">
        <v>45</v>
      </c>
      <c r="K377" t="str">
        <f t="shared" si="91"/>
        <v>Medium</v>
      </c>
      <c r="L377">
        <v>3</v>
      </c>
      <c r="M377" t="s">
        <v>53</v>
      </c>
      <c r="N377" t="str">
        <f t="shared" si="92"/>
        <v>High</v>
      </c>
      <c r="O377" t="s">
        <v>40</v>
      </c>
      <c r="P377" s="4" t="str">
        <f t="shared" si="93"/>
        <v>9K-12K</v>
      </c>
      <c r="Q377">
        <v>8</v>
      </c>
      <c r="R377" t="s">
        <v>42</v>
      </c>
      <c r="S377" s="1">
        <v>24</v>
      </c>
      <c r="T377" t="str">
        <f t="shared" si="94"/>
        <v>Outstanding</v>
      </c>
      <c r="U377" t="str">
        <f t="shared" si="95"/>
        <v>High</v>
      </c>
      <c r="V377" t="str">
        <f t="shared" si="96"/>
        <v>25-32 Years</v>
      </c>
      <c r="W377">
        <v>2</v>
      </c>
      <c r="X377" t="str">
        <f t="shared" si="97"/>
        <v>Excellent</v>
      </c>
      <c r="Y377" t="str">
        <f t="shared" si="98"/>
        <v>0-8 Years</v>
      </c>
      <c r="Z377" t="str">
        <f t="shared" si="99"/>
        <v>0-3 Years</v>
      </c>
      <c r="AA377" t="str">
        <f t="shared" si="100"/>
        <v>0-3 Years</v>
      </c>
      <c r="AB377" t="str">
        <f t="shared" si="101"/>
        <v>0-3 Years</v>
      </c>
      <c r="AC377">
        <v>49</v>
      </c>
      <c r="AD377">
        <v>7</v>
      </c>
      <c r="AE377">
        <v>3</v>
      </c>
      <c r="AF377">
        <v>2</v>
      </c>
      <c r="AG377">
        <v>2</v>
      </c>
      <c r="AH377">
        <v>3</v>
      </c>
      <c r="AI377" t="s">
        <v>41</v>
      </c>
      <c r="AJ377">
        <v>4</v>
      </c>
      <c r="AK377">
        <v>3</v>
      </c>
      <c r="AL377">
        <v>26</v>
      </c>
      <c r="AM377">
        <v>3</v>
      </c>
      <c r="AN377">
        <v>5</v>
      </c>
      <c r="AO377">
        <v>2</v>
      </c>
      <c r="AP377">
        <v>0</v>
      </c>
      <c r="AQ377" s="1">
        <v>10965</v>
      </c>
      <c r="AR377">
        <v>1</v>
      </c>
      <c r="AS377">
        <v>0</v>
      </c>
      <c r="AT377">
        <v>31</v>
      </c>
      <c r="AU377">
        <v>12066</v>
      </c>
      <c r="AV377">
        <v>80</v>
      </c>
      <c r="AW377">
        <v>0</v>
      </c>
    </row>
    <row r="378" spans="1:49" x14ac:dyDescent="0.55000000000000004">
      <c r="A378">
        <v>500</v>
      </c>
      <c r="B378" t="str">
        <f>IF(AC378&gt;50,"51-60 Years",IF(AC378&gt;40,"41-50 Years",IF(AC378&gt;30,"31-40 Years",IF(AC378&gt;20,"21-30 Years","18-20 Years"))))</f>
        <v>51-60 Years</v>
      </c>
      <c r="C378" t="s">
        <v>42</v>
      </c>
      <c r="D378" t="s">
        <v>35</v>
      </c>
      <c r="E378" t="s">
        <v>36</v>
      </c>
      <c r="F378" t="str">
        <f t="shared" si="88"/>
        <v>13-18 Miles</v>
      </c>
      <c r="G378" t="str">
        <f t="shared" si="89"/>
        <v>College</v>
      </c>
      <c r="H378" t="s">
        <v>37</v>
      </c>
      <c r="I378" t="str">
        <f t="shared" si="90"/>
        <v>High</v>
      </c>
      <c r="J378" t="s">
        <v>38</v>
      </c>
      <c r="K378" t="str">
        <f t="shared" si="91"/>
        <v>High</v>
      </c>
      <c r="L378">
        <v>2</v>
      </c>
      <c r="M378" t="s">
        <v>39</v>
      </c>
      <c r="N378" t="str">
        <f t="shared" si="92"/>
        <v>Very High</v>
      </c>
      <c r="O378" t="s">
        <v>47</v>
      </c>
      <c r="P378" s="4" t="str">
        <f t="shared" si="93"/>
        <v>5K-8K</v>
      </c>
      <c r="Q378">
        <v>4</v>
      </c>
      <c r="R378" t="s">
        <v>42</v>
      </c>
      <c r="S378" s="1">
        <v>11</v>
      </c>
      <c r="T378" t="str">
        <f t="shared" si="94"/>
        <v>Excellent</v>
      </c>
      <c r="U378" t="str">
        <f t="shared" si="95"/>
        <v>High</v>
      </c>
      <c r="V378" t="str">
        <f t="shared" si="96"/>
        <v>17-24 Years</v>
      </c>
      <c r="W378">
        <v>2</v>
      </c>
      <c r="X378" t="str">
        <f t="shared" si="97"/>
        <v>Good</v>
      </c>
      <c r="Y378" t="str">
        <f t="shared" si="98"/>
        <v>0-8 Years</v>
      </c>
      <c r="Z378" t="str">
        <f t="shared" si="99"/>
        <v>7-9 Years</v>
      </c>
      <c r="AA378" t="str">
        <f t="shared" si="100"/>
        <v>0-3 Years</v>
      </c>
      <c r="AB378" t="str">
        <f t="shared" si="101"/>
        <v>7-9 Years</v>
      </c>
      <c r="AC378">
        <v>51</v>
      </c>
      <c r="AD378">
        <v>14</v>
      </c>
      <c r="AE378">
        <v>2</v>
      </c>
      <c r="AF378">
        <v>3</v>
      </c>
      <c r="AG378">
        <v>3</v>
      </c>
      <c r="AH378">
        <v>4</v>
      </c>
      <c r="AI378" t="s">
        <v>41</v>
      </c>
      <c r="AJ378">
        <v>3</v>
      </c>
      <c r="AK378">
        <v>3</v>
      </c>
      <c r="AL378">
        <v>18</v>
      </c>
      <c r="AM378">
        <v>2</v>
      </c>
      <c r="AN378">
        <v>7</v>
      </c>
      <c r="AO378">
        <v>7</v>
      </c>
      <c r="AP378">
        <v>7</v>
      </c>
      <c r="AQ378" s="1">
        <v>4936</v>
      </c>
      <c r="AR378">
        <v>1</v>
      </c>
      <c r="AS378">
        <v>0</v>
      </c>
      <c r="AT378">
        <v>87</v>
      </c>
      <c r="AU378">
        <v>14862</v>
      </c>
      <c r="AV378">
        <v>80</v>
      </c>
      <c r="AW378">
        <v>1</v>
      </c>
    </row>
    <row r="379" spans="1:49" x14ac:dyDescent="0.55000000000000004">
      <c r="A379">
        <v>501</v>
      </c>
      <c r="B379" t="str">
        <f>IF(AC379&gt;50,"51+ Years",IF(AC379&gt;40,"41-50 Years",IF(AC379&gt;30,"31-40 Years",IF(AC379&gt;20,"21-30 Years","18-20 Years"))))</f>
        <v>31-40 Years</v>
      </c>
      <c r="C379" t="s">
        <v>42</v>
      </c>
      <c r="D379" t="s">
        <v>35</v>
      </c>
      <c r="E379" t="s">
        <v>44</v>
      </c>
      <c r="F379" t="str">
        <f t="shared" si="88"/>
        <v>1-6 Miles</v>
      </c>
      <c r="G379" t="str">
        <f t="shared" si="89"/>
        <v>Bachelor</v>
      </c>
      <c r="H379" t="s">
        <v>37</v>
      </c>
      <c r="I379" t="str">
        <f t="shared" si="90"/>
        <v>Very High</v>
      </c>
      <c r="J379" t="s">
        <v>38</v>
      </c>
      <c r="K379" t="str">
        <f t="shared" si="91"/>
        <v>High</v>
      </c>
      <c r="L379">
        <v>1</v>
      </c>
      <c r="M379" t="s">
        <v>46</v>
      </c>
      <c r="N379" t="str">
        <f t="shared" si="92"/>
        <v>High</v>
      </c>
      <c r="O379" t="s">
        <v>47</v>
      </c>
      <c r="P379" s="4" t="str">
        <f t="shared" si="93"/>
        <v>1K-4K</v>
      </c>
      <c r="Q379">
        <v>4</v>
      </c>
      <c r="R379" t="s">
        <v>42</v>
      </c>
      <c r="S379" s="1">
        <v>13</v>
      </c>
      <c r="T379" t="str">
        <f t="shared" si="94"/>
        <v>Excellent</v>
      </c>
      <c r="U379" t="str">
        <f t="shared" si="95"/>
        <v>Medium</v>
      </c>
      <c r="V379" t="str">
        <f t="shared" si="96"/>
        <v>0-8 Years</v>
      </c>
      <c r="W379">
        <v>3</v>
      </c>
      <c r="X379" t="str">
        <f t="shared" si="97"/>
        <v>Excellent</v>
      </c>
      <c r="Y379" t="str">
        <f t="shared" si="98"/>
        <v>0-8 Years</v>
      </c>
      <c r="Z379" t="str">
        <f t="shared" si="99"/>
        <v>0-3 Years</v>
      </c>
      <c r="AA379" t="str">
        <f t="shared" si="100"/>
        <v>0-3 Years</v>
      </c>
      <c r="AB379" t="str">
        <f t="shared" si="101"/>
        <v>0-3 Years</v>
      </c>
      <c r="AC379">
        <v>36</v>
      </c>
      <c r="AD379">
        <v>2</v>
      </c>
      <c r="AE379">
        <v>3</v>
      </c>
      <c r="AF379">
        <v>4</v>
      </c>
      <c r="AG379">
        <v>3</v>
      </c>
      <c r="AH379">
        <v>3</v>
      </c>
      <c r="AI379" t="s">
        <v>41</v>
      </c>
      <c r="AJ379">
        <v>3</v>
      </c>
      <c r="AK379">
        <v>2</v>
      </c>
      <c r="AL379">
        <v>6</v>
      </c>
      <c r="AM379">
        <v>3</v>
      </c>
      <c r="AN379">
        <v>2</v>
      </c>
      <c r="AO379">
        <v>2</v>
      </c>
      <c r="AP379">
        <v>2</v>
      </c>
      <c r="AQ379" s="1">
        <v>2543</v>
      </c>
      <c r="AR379">
        <v>1</v>
      </c>
      <c r="AS379">
        <v>2</v>
      </c>
      <c r="AT379">
        <v>96</v>
      </c>
      <c r="AU379">
        <v>11868</v>
      </c>
      <c r="AV379">
        <v>80</v>
      </c>
      <c r="AW379">
        <v>1</v>
      </c>
    </row>
    <row r="380" spans="1:49" x14ac:dyDescent="0.55000000000000004">
      <c r="A380">
        <v>502</v>
      </c>
      <c r="B380" t="str">
        <f>IF(AC380&gt;50,"51+ Years",IF(AC380&gt;40,"41-50 Years",IF(AC380&gt;30,"31-40 Years",IF(AC380&gt;20,"21-30 Years","18-20 Years"))))</f>
        <v>31-40 Years</v>
      </c>
      <c r="C380" t="s">
        <v>34</v>
      </c>
      <c r="D380" t="s">
        <v>54</v>
      </c>
      <c r="E380" t="s">
        <v>36</v>
      </c>
      <c r="F380" t="str">
        <f t="shared" si="88"/>
        <v>19-24 Miles</v>
      </c>
      <c r="G380" t="str">
        <f t="shared" si="89"/>
        <v>Bachelor</v>
      </c>
      <c r="H380" t="s">
        <v>58</v>
      </c>
      <c r="I380" t="str">
        <f t="shared" si="90"/>
        <v>Low</v>
      </c>
      <c r="J380" t="s">
        <v>45</v>
      </c>
      <c r="K380" t="str">
        <f t="shared" si="91"/>
        <v>Very High</v>
      </c>
      <c r="L380">
        <v>2</v>
      </c>
      <c r="M380" t="s">
        <v>39</v>
      </c>
      <c r="N380" t="str">
        <f t="shared" si="92"/>
        <v>Very High</v>
      </c>
      <c r="O380" t="s">
        <v>40</v>
      </c>
      <c r="P380" s="4" t="str">
        <f t="shared" si="93"/>
        <v>5K-8K</v>
      </c>
      <c r="Q380">
        <v>8</v>
      </c>
      <c r="R380" t="s">
        <v>34</v>
      </c>
      <c r="S380" s="1">
        <v>13</v>
      </c>
      <c r="T380" t="str">
        <f t="shared" si="94"/>
        <v>Excellent</v>
      </c>
      <c r="U380" t="str">
        <f t="shared" si="95"/>
        <v>Medium</v>
      </c>
      <c r="V380" t="str">
        <f t="shared" si="96"/>
        <v>9-16 Years</v>
      </c>
      <c r="W380">
        <v>3</v>
      </c>
      <c r="X380" t="str">
        <f t="shared" si="97"/>
        <v>Good</v>
      </c>
      <c r="Y380" t="str">
        <f t="shared" si="98"/>
        <v>0-8 Years</v>
      </c>
      <c r="Z380" t="str">
        <f t="shared" si="99"/>
        <v>0-3 Years</v>
      </c>
      <c r="AA380" t="str">
        <f t="shared" si="100"/>
        <v>0-3 Years</v>
      </c>
      <c r="AB380" t="str">
        <f t="shared" si="101"/>
        <v>4-6 Years</v>
      </c>
      <c r="AC380">
        <v>34</v>
      </c>
      <c r="AD380">
        <v>19</v>
      </c>
      <c r="AE380">
        <v>3</v>
      </c>
      <c r="AF380">
        <v>1</v>
      </c>
      <c r="AG380">
        <v>4</v>
      </c>
      <c r="AH380">
        <v>4</v>
      </c>
      <c r="AI380" t="s">
        <v>41</v>
      </c>
      <c r="AJ380">
        <v>3</v>
      </c>
      <c r="AK380">
        <v>2</v>
      </c>
      <c r="AL380">
        <v>9</v>
      </c>
      <c r="AM380">
        <v>2</v>
      </c>
      <c r="AN380">
        <v>5</v>
      </c>
      <c r="AO380">
        <v>2</v>
      </c>
      <c r="AP380">
        <v>4</v>
      </c>
      <c r="AQ380" s="1">
        <v>5304</v>
      </c>
      <c r="AR380">
        <v>1</v>
      </c>
      <c r="AS380">
        <v>0</v>
      </c>
      <c r="AT380">
        <v>67</v>
      </c>
      <c r="AU380">
        <v>4652</v>
      </c>
      <c r="AV380">
        <v>80</v>
      </c>
      <c r="AW380">
        <v>0</v>
      </c>
    </row>
    <row r="381" spans="1:49" x14ac:dyDescent="0.55000000000000004">
      <c r="A381">
        <v>505</v>
      </c>
      <c r="B381" t="str">
        <f>IF(AC381&gt;50,"51-60 Years",IF(AC381&gt;40,"41-50 Years",IF(AC381&gt;30,"31-40 Years",IF(AC381&gt;20,"21-30 Years","18-20 Years"))))</f>
        <v>51-60 Years</v>
      </c>
      <c r="C381" t="s">
        <v>42</v>
      </c>
      <c r="D381" t="s">
        <v>35</v>
      </c>
      <c r="E381" t="s">
        <v>44</v>
      </c>
      <c r="F381" t="str">
        <f t="shared" si="88"/>
        <v>1-6 Miles</v>
      </c>
      <c r="G381" t="str">
        <f t="shared" si="89"/>
        <v>Bachelor</v>
      </c>
      <c r="H381" t="s">
        <v>37</v>
      </c>
      <c r="I381" t="str">
        <f t="shared" si="90"/>
        <v>High</v>
      </c>
      <c r="J381" t="s">
        <v>38</v>
      </c>
      <c r="K381" t="str">
        <f t="shared" si="91"/>
        <v>High</v>
      </c>
      <c r="L381">
        <v>4</v>
      </c>
      <c r="M381" t="s">
        <v>55</v>
      </c>
      <c r="N381" t="str">
        <f t="shared" si="92"/>
        <v>Very High</v>
      </c>
      <c r="O381" t="s">
        <v>40</v>
      </c>
      <c r="P381" s="4" t="str">
        <f t="shared" si="93"/>
        <v>17K-20K</v>
      </c>
      <c r="Q381">
        <v>2</v>
      </c>
      <c r="R381" t="s">
        <v>34</v>
      </c>
      <c r="S381" s="1">
        <v>13</v>
      </c>
      <c r="T381" t="str">
        <f t="shared" si="94"/>
        <v>Excellent</v>
      </c>
      <c r="U381" t="str">
        <f t="shared" si="95"/>
        <v>High</v>
      </c>
      <c r="V381" t="str">
        <f t="shared" si="96"/>
        <v>25-32 Years</v>
      </c>
      <c r="W381">
        <v>2</v>
      </c>
      <c r="X381" t="str">
        <f t="shared" si="97"/>
        <v>Excellent</v>
      </c>
      <c r="Y381" t="str">
        <f t="shared" si="98"/>
        <v>0-8 Years</v>
      </c>
      <c r="Z381" t="str">
        <f t="shared" si="99"/>
        <v>4-6 Years</v>
      </c>
      <c r="AA381" t="str">
        <f t="shared" si="100"/>
        <v>0-3 Years</v>
      </c>
      <c r="AB381" t="str">
        <f t="shared" si="101"/>
        <v>0-3 Years</v>
      </c>
      <c r="AC381">
        <v>55</v>
      </c>
      <c r="AD381">
        <v>2</v>
      </c>
      <c r="AE381">
        <v>3</v>
      </c>
      <c r="AF381">
        <v>3</v>
      </c>
      <c r="AG381">
        <v>3</v>
      </c>
      <c r="AH381">
        <v>4</v>
      </c>
      <c r="AI381" t="s">
        <v>41</v>
      </c>
      <c r="AJ381">
        <v>3</v>
      </c>
      <c r="AK381">
        <v>3</v>
      </c>
      <c r="AL381">
        <v>30</v>
      </c>
      <c r="AM381">
        <v>3</v>
      </c>
      <c r="AN381">
        <v>5</v>
      </c>
      <c r="AO381">
        <v>4</v>
      </c>
      <c r="AP381">
        <v>2</v>
      </c>
      <c r="AQ381" s="1">
        <v>16659</v>
      </c>
      <c r="AR381">
        <v>1</v>
      </c>
      <c r="AS381">
        <v>1</v>
      </c>
      <c r="AT381">
        <v>97</v>
      </c>
      <c r="AU381">
        <v>23258</v>
      </c>
      <c r="AV381">
        <v>80</v>
      </c>
      <c r="AW381">
        <v>0</v>
      </c>
    </row>
    <row r="382" spans="1:49" x14ac:dyDescent="0.55000000000000004">
      <c r="A382">
        <v>507</v>
      </c>
      <c r="B382" t="str">
        <f t="shared" ref="B382:B393" si="104">IF(AC382&gt;50,"51+ Years",IF(AC382&gt;40,"41-50 Years",IF(AC382&gt;30,"31-40 Years",IF(AC382&gt;20,"21-30 Years","18-20 Years"))))</f>
        <v>21-30 Years</v>
      </c>
      <c r="C382" t="s">
        <v>42</v>
      </c>
      <c r="D382" t="s">
        <v>35</v>
      </c>
      <c r="E382" t="s">
        <v>36</v>
      </c>
      <c r="F382" t="str">
        <f t="shared" si="88"/>
        <v>7-12 Miles</v>
      </c>
      <c r="G382" t="str">
        <f t="shared" si="89"/>
        <v>Master</v>
      </c>
      <c r="H382" t="s">
        <v>58</v>
      </c>
      <c r="I382" t="str">
        <f t="shared" si="90"/>
        <v>Very High</v>
      </c>
      <c r="J382" t="s">
        <v>38</v>
      </c>
      <c r="K382" t="str">
        <f t="shared" si="91"/>
        <v>High</v>
      </c>
      <c r="L382">
        <v>2</v>
      </c>
      <c r="M382" t="s">
        <v>39</v>
      </c>
      <c r="N382" t="str">
        <f t="shared" si="92"/>
        <v>High</v>
      </c>
      <c r="O382" t="s">
        <v>51</v>
      </c>
      <c r="P382" s="4" t="str">
        <f t="shared" si="93"/>
        <v>5K-8K</v>
      </c>
      <c r="Q382">
        <v>1</v>
      </c>
      <c r="R382" t="s">
        <v>34</v>
      </c>
      <c r="S382" s="1">
        <v>12</v>
      </c>
      <c r="T382" t="str">
        <f t="shared" si="94"/>
        <v>Excellent</v>
      </c>
      <c r="U382" t="str">
        <f t="shared" si="95"/>
        <v>Very High</v>
      </c>
      <c r="V382" t="str">
        <f t="shared" si="96"/>
        <v>0-8 Years</v>
      </c>
      <c r="W382">
        <v>2</v>
      </c>
      <c r="X382" t="str">
        <f t="shared" si="97"/>
        <v>Outstanding</v>
      </c>
      <c r="Y382" t="str">
        <f t="shared" si="98"/>
        <v>0-8 Years</v>
      </c>
      <c r="Z382" t="str">
        <f t="shared" si="99"/>
        <v>0-3 Years</v>
      </c>
      <c r="AA382" t="str">
        <f t="shared" si="100"/>
        <v>0-3 Years</v>
      </c>
      <c r="AB382" t="str">
        <f t="shared" si="101"/>
        <v>0-3 Years</v>
      </c>
      <c r="AC382">
        <v>24</v>
      </c>
      <c r="AD382">
        <v>10</v>
      </c>
      <c r="AE382">
        <v>4</v>
      </c>
      <c r="AF382">
        <v>4</v>
      </c>
      <c r="AG382">
        <v>3</v>
      </c>
      <c r="AH382">
        <v>3</v>
      </c>
      <c r="AI382" t="s">
        <v>41</v>
      </c>
      <c r="AJ382">
        <v>3</v>
      </c>
      <c r="AK382">
        <v>4</v>
      </c>
      <c r="AL382">
        <v>5</v>
      </c>
      <c r="AM382">
        <v>4</v>
      </c>
      <c r="AN382">
        <v>5</v>
      </c>
      <c r="AO382">
        <v>2</v>
      </c>
      <c r="AP382">
        <v>3</v>
      </c>
      <c r="AQ382" s="1">
        <v>4260</v>
      </c>
      <c r="AR382">
        <v>1</v>
      </c>
      <c r="AS382">
        <v>0</v>
      </c>
      <c r="AT382">
        <v>77</v>
      </c>
      <c r="AU382">
        <v>5915</v>
      </c>
      <c r="AV382">
        <v>80</v>
      </c>
      <c r="AW382">
        <v>1</v>
      </c>
    </row>
    <row r="383" spans="1:49" x14ac:dyDescent="0.55000000000000004">
      <c r="A383">
        <v>508</v>
      </c>
      <c r="B383" t="str">
        <f t="shared" si="104"/>
        <v>21-30 Years</v>
      </c>
      <c r="C383" t="s">
        <v>42</v>
      </c>
      <c r="D383" t="s">
        <v>35</v>
      </c>
      <c r="E383" t="s">
        <v>36</v>
      </c>
      <c r="F383" t="str">
        <f t="shared" si="88"/>
        <v>1-6 Miles</v>
      </c>
      <c r="G383" t="str">
        <f t="shared" si="89"/>
        <v>Below College</v>
      </c>
      <c r="H383" t="s">
        <v>59</v>
      </c>
      <c r="I383" t="str">
        <f t="shared" si="90"/>
        <v>High</v>
      </c>
      <c r="J383" t="s">
        <v>45</v>
      </c>
      <c r="K383" t="str">
        <f t="shared" si="91"/>
        <v>High</v>
      </c>
      <c r="L383">
        <v>1</v>
      </c>
      <c r="M383" t="s">
        <v>56</v>
      </c>
      <c r="N383" t="str">
        <f t="shared" si="92"/>
        <v>Medium</v>
      </c>
      <c r="O383" t="s">
        <v>47</v>
      </c>
      <c r="P383" s="4" t="str">
        <f t="shared" si="93"/>
        <v>1K-4K</v>
      </c>
      <c r="Q383">
        <v>1</v>
      </c>
      <c r="R383" t="s">
        <v>42</v>
      </c>
      <c r="S383" s="1">
        <v>18</v>
      </c>
      <c r="T383" t="str">
        <f t="shared" si="94"/>
        <v>Excellent</v>
      </c>
      <c r="U383" t="str">
        <f t="shared" si="95"/>
        <v>Low</v>
      </c>
      <c r="V383" t="str">
        <f t="shared" si="96"/>
        <v>0-8 Years</v>
      </c>
      <c r="W383">
        <v>3</v>
      </c>
      <c r="X383" t="str">
        <f t="shared" si="97"/>
        <v>Excellent</v>
      </c>
      <c r="Y383" t="str">
        <f t="shared" si="98"/>
        <v>0-8 Years</v>
      </c>
      <c r="Z383" t="str">
        <f t="shared" si="99"/>
        <v>0-3 Years</v>
      </c>
      <c r="AA383" t="str">
        <f t="shared" si="100"/>
        <v>0-3 Years</v>
      </c>
      <c r="AB383" t="str">
        <f t="shared" si="101"/>
        <v>0-3 Years</v>
      </c>
      <c r="AC383">
        <v>30</v>
      </c>
      <c r="AD383">
        <v>2</v>
      </c>
      <c r="AE383">
        <v>1</v>
      </c>
      <c r="AF383">
        <v>3</v>
      </c>
      <c r="AG383">
        <v>3</v>
      </c>
      <c r="AH383">
        <v>2</v>
      </c>
      <c r="AI383" t="s">
        <v>41</v>
      </c>
      <c r="AJ383">
        <v>3</v>
      </c>
      <c r="AK383">
        <v>1</v>
      </c>
      <c r="AL383">
        <v>1</v>
      </c>
      <c r="AM383">
        <v>3</v>
      </c>
      <c r="AN383">
        <v>1</v>
      </c>
      <c r="AO383">
        <v>0</v>
      </c>
      <c r="AP383">
        <v>0</v>
      </c>
      <c r="AQ383" s="1">
        <v>2476</v>
      </c>
      <c r="AR383">
        <v>1</v>
      </c>
      <c r="AS383">
        <v>0</v>
      </c>
      <c r="AT383">
        <v>72</v>
      </c>
      <c r="AU383">
        <v>17434</v>
      </c>
      <c r="AV383">
        <v>80</v>
      </c>
      <c r="AW383">
        <v>1</v>
      </c>
    </row>
    <row r="384" spans="1:49" x14ac:dyDescent="0.55000000000000004">
      <c r="A384">
        <v>510</v>
      </c>
      <c r="B384" t="str">
        <f t="shared" si="104"/>
        <v>21-30 Years</v>
      </c>
      <c r="C384" t="s">
        <v>34</v>
      </c>
      <c r="D384" t="s">
        <v>43</v>
      </c>
      <c r="E384" t="s">
        <v>44</v>
      </c>
      <c r="F384" t="str">
        <f t="shared" si="88"/>
        <v>1-6 Miles</v>
      </c>
      <c r="G384" t="str">
        <f t="shared" si="89"/>
        <v>Below College</v>
      </c>
      <c r="H384" t="s">
        <v>59</v>
      </c>
      <c r="I384" t="str">
        <f t="shared" si="90"/>
        <v>High</v>
      </c>
      <c r="J384" t="s">
        <v>45</v>
      </c>
      <c r="K384" t="str">
        <f t="shared" si="91"/>
        <v>High</v>
      </c>
      <c r="L384">
        <v>1</v>
      </c>
      <c r="M384" t="s">
        <v>46</v>
      </c>
      <c r="N384" t="str">
        <f t="shared" si="92"/>
        <v>Low</v>
      </c>
      <c r="O384" t="s">
        <v>40</v>
      </c>
      <c r="P384" s="4" t="str">
        <f t="shared" si="93"/>
        <v>1K-4K</v>
      </c>
      <c r="Q384">
        <v>1</v>
      </c>
      <c r="R384" t="s">
        <v>42</v>
      </c>
      <c r="S384" s="1">
        <v>22</v>
      </c>
      <c r="T384" t="str">
        <f t="shared" si="94"/>
        <v>Outstanding</v>
      </c>
      <c r="U384" t="str">
        <f t="shared" si="95"/>
        <v>High</v>
      </c>
      <c r="V384" t="str">
        <f t="shared" si="96"/>
        <v>0-8 Years</v>
      </c>
      <c r="W384">
        <v>2</v>
      </c>
      <c r="X384" t="str">
        <f t="shared" si="97"/>
        <v>Excellent</v>
      </c>
      <c r="Y384" t="str">
        <f t="shared" si="98"/>
        <v>0-8 Years</v>
      </c>
      <c r="Z384" t="str">
        <f t="shared" si="99"/>
        <v>4-6 Years</v>
      </c>
      <c r="AA384" t="str">
        <f t="shared" si="100"/>
        <v>0-3 Years</v>
      </c>
      <c r="AB384" t="str">
        <f t="shared" si="101"/>
        <v>4-6 Years</v>
      </c>
      <c r="AC384">
        <v>26</v>
      </c>
      <c r="AD384">
        <v>3</v>
      </c>
      <c r="AE384">
        <v>1</v>
      </c>
      <c r="AF384">
        <v>3</v>
      </c>
      <c r="AG384">
        <v>3</v>
      </c>
      <c r="AH384">
        <v>1</v>
      </c>
      <c r="AI384" t="s">
        <v>41</v>
      </c>
      <c r="AJ384">
        <v>4</v>
      </c>
      <c r="AK384">
        <v>3</v>
      </c>
      <c r="AL384">
        <v>7</v>
      </c>
      <c r="AM384">
        <v>3</v>
      </c>
      <c r="AN384">
        <v>6</v>
      </c>
      <c r="AO384">
        <v>4</v>
      </c>
      <c r="AP384">
        <v>4</v>
      </c>
      <c r="AQ384" s="1">
        <v>3102</v>
      </c>
      <c r="AR384">
        <v>1</v>
      </c>
      <c r="AS384">
        <v>0</v>
      </c>
      <c r="AT384">
        <v>73</v>
      </c>
      <c r="AU384">
        <v>6582</v>
      </c>
      <c r="AV384">
        <v>80</v>
      </c>
      <c r="AW384">
        <v>0</v>
      </c>
    </row>
    <row r="385" spans="1:49" x14ac:dyDescent="0.55000000000000004">
      <c r="A385">
        <v>511</v>
      </c>
      <c r="B385" t="str">
        <f t="shared" si="104"/>
        <v>21-30 Years</v>
      </c>
      <c r="C385" t="s">
        <v>42</v>
      </c>
      <c r="D385" t="s">
        <v>35</v>
      </c>
      <c r="E385" t="s">
        <v>44</v>
      </c>
      <c r="F385" t="str">
        <f t="shared" si="88"/>
        <v>7-12 Miles</v>
      </c>
      <c r="G385" t="str">
        <f t="shared" si="89"/>
        <v>Bachelor</v>
      </c>
      <c r="H385" t="s">
        <v>50</v>
      </c>
      <c r="I385" t="str">
        <f t="shared" si="90"/>
        <v>Low</v>
      </c>
      <c r="J385" t="s">
        <v>38</v>
      </c>
      <c r="K385" t="str">
        <f t="shared" si="91"/>
        <v>High</v>
      </c>
      <c r="L385">
        <v>1</v>
      </c>
      <c r="M385" t="s">
        <v>46</v>
      </c>
      <c r="N385" t="str">
        <f t="shared" si="92"/>
        <v>Medium</v>
      </c>
      <c r="O385" t="s">
        <v>47</v>
      </c>
      <c r="P385" s="4" t="str">
        <f t="shared" si="93"/>
        <v>1K-4K</v>
      </c>
      <c r="Q385">
        <v>1</v>
      </c>
      <c r="R385" t="s">
        <v>42</v>
      </c>
      <c r="S385" s="1">
        <v>13</v>
      </c>
      <c r="T385" t="str">
        <f t="shared" si="94"/>
        <v>Excellent</v>
      </c>
      <c r="U385" t="str">
        <f t="shared" si="95"/>
        <v>Very High</v>
      </c>
      <c r="V385" t="str">
        <f t="shared" si="96"/>
        <v>0-8 Years</v>
      </c>
      <c r="W385">
        <v>1</v>
      </c>
      <c r="X385" t="str">
        <f t="shared" si="97"/>
        <v>Excellent</v>
      </c>
      <c r="Y385" t="str">
        <f t="shared" si="98"/>
        <v>0-8 Years</v>
      </c>
      <c r="Z385" t="str">
        <f t="shared" si="99"/>
        <v>0-3 Years</v>
      </c>
      <c r="AA385" t="str">
        <f t="shared" si="100"/>
        <v>0-3 Years</v>
      </c>
      <c r="AB385" t="str">
        <f t="shared" si="101"/>
        <v>0-3 Years</v>
      </c>
      <c r="AC385">
        <v>22</v>
      </c>
      <c r="AD385">
        <v>11</v>
      </c>
      <c r="AE385">
        <v>3</v>
      </c>
      <c r="AF385">
        <v>1</v>
      </c>
      <c r="AG385">
        <v>3</v>
      </c>
      <c r="AH385">
        <v>2</v>
      </c>
      <c r="AI385" t="s">
        <v>41</v>
      </c>
      <c r="AJ385">
        <v>3</v>
      </c>
      <c r="AK385">
        <v>4</v>
      </c>
      <c r="AL385">
        <v>2</v>
      </c>
      <c r="AM385">
        <v>3</v>
      </c>
      <c r="AN385">
        <v>2</v>
      </c>
      <c r="AO385">
        <v>1</v>
      </c>
      <c r="AP385">
        <v>2</v>
      </c>
      <c r="AQ385" s="1">
        <v>2244</v>
      </c>
      <c r="AR385">
        <v>1</v>
      </c>
      <c r="AS385">
        <v>1</v>
      </c>
      <c r="AT385">
        <v>43</v>
      </c>
      <c r="AU385">
        <v>24440</v>
      </c>
      <c r="AV385">
        <v>80</v>
      </c>
      <c r="AW385">
        <v>1</v>
      </c>
    </row>
    <row r="386" spans="1:49" x14ac:dyDescent="0.55000000000000004">
      <c r="A386">
        <v>513</v>
      </c>
      <c r="B386" t="str">
        <f t="shared" si="104"/>
        <v>31-40 Years</v>
      </c>
      <c r="C386" t="s">
        <v>42</v>
      </c>
      <c r="D386" t="s">
        <v>35</v>
      </c>
      <c r="E386" t="s">
        <v>36</v>
      </c>
      <c r="F386" t="str">
        <f t="shared" ref="F386:F449" si="105">IF(AD386&gt;24,"25-30 Miles",IF(AD386&gt;18,"19-24 Miles",IF(AD386&gt;12,"13-18 Miles",IF(AD386&gt;6,"7-12 Miles","1-6 Miles"))))</f>
        <v>1-6 Miles</v>
      </c>
      <c r="G386" t="str">
        <f t="shared" ref="G386:G449" si="106">IF(AE386=1,"Below College",IF(AE386=2,"College",IF(AE386=3,"Bachelor",IF(AE386=4,"Master","Doctor"))))</f>
        <v>College</v>
      </c>
      <c r="H386" t="s">
        <v>50</v>
      </c>
      <c r="I386" t="str">
        <f t="shared" ref="I386:I449" si="107">IF(AF386=1,"Low",IF(AF386=2,"Medium",IF(AF386=3,"High","Very High")))</f>
        <v>Medium</v>
      </c>
      <c r="J386" t="s">
        <v>45</v>
      </c>
      <c r="K386" t="str">
        <f t="shared" ref="K386:K449" si="108">IF(AG386=1,"Low",IF(AG386=2,"Medium",IF(AG386=3,"High","Very High")))</f>
        <v>Medium</v>
      </c>
      <c r="L386">
        <v>3</v>
      </c>
      <c r="M386" t="s">
        <v>39</v>
      </c>
      <c r="N386" t="str">
        <f t="shared" ref="N386:N449" si="109">IF(AH386=1,"Low",IF(AH386=2,"Medium",IF(AH386=3,"High","Very High")))</f>
        <v>High</v>
      </c>
      <c r="O386" t="s">
        <v>47</v>
      </c>
      <c r="P386" s="4" t="str">
        <f t="shared" ref="P386:P449" si="110">IF(AQ386&gt;16000,"17K-20K",IF(AQ386&gt;12000,"13K-16K",IF(AQ386&gt;8000,"9K-12K",IF(AQ386&gt;4000,"5K-8K","1K-4K"))))</f>
        <v>5K-8K</v>
      </c>
      <c r="Q386">
        <v>1</v>
      </c>
      <c r="R386" t="s">
        <v>42</v>
      </c>
      <c r="S386" s="1">
        <v>13</v>
      </c>
      <c r="T386" t="str">
        <f t="shared" ref="T386:T449" si="111">IF(AJ386=1,"Bad",IF(AJ386=2,"Good",IF(AJ386=3,"Excellent","Outstanding")))</f>
        <v>Excellent</v>
      </c>
      <c r="U386" t="str">
        <f t="shared" ref="U386:U449" si="112">IF(AK386=1,"Low",IF(AK386=2,"Medium",IF(AK386=3,"High","Very High")))</f>
        <v>Medium</v>
      </c>
      <c r="V386" t="str">
        <f t="shared" ref="V386:V449" si="113">IF(AL386&gt;32,"33-40 Years",IF(AL386&gt;24,"25-32 Years",IF(AL386&gt;16,"17-24 Years",IF(AL386&gt;8,"9-16 Years","0-8 Years"))))</f>
        <v>9-16 Years</v>
      </c>
      <c r="W386">
        <v>2</v>
      </c>
      <c r="X386" t="str">
        <f t="shared" ref="X386:X449" si="114">IF(AM386=1,"Bad",IF(AM386=2,"Good",IF(AM386=3,"Excellent","Outstanding")))</f>
        <v>Excellent</v>
      </c>
      <c r="Y386" t="str">
        <f t="shared" ref="Y386:Y449" si="115">IF(AN386&gt;32,"33-40 Years",IF(AN386&gt;24,"25-32 Years",IF(AN386&gt;16,"17-24 Years",IF(AN386&gt;8,"9-16 Years","0-8 Years"))))</f>
        <v>9-16 Years</v>
      </c>
      <c r="Z386" t="str">
        <f t="shared" ref="Z386:Z449" si="116">IF(AO386&gt;15,"16-18 Years",IF(AO386&gt;12,"13-15 Years",IF(AO386&gt;9,"10-12 Years",IF(AO386&gt;6,"7-9 Years",IF(AO386&gt;3,"4-6 Years","0-3 Years")))))</f>
        <v>7-9 Years</v>
      </c>
      <c r="AA386" t="str">
        <f t="shared" ref="AA386:AA449" si="117">IF(AS386&gt;12,"13-15 Years",IF(AS386&gt;9,"10-12 Years",IF(AS386&gt;6,"7-9 Years",IF(AS386&gt;3,"4-6 Years","0-3 Years"))))</f>
        <v>7-9 Years</v>
      </c>
      <c r="AB386" t="str">
        <f t="shared" ref="AB386:AB449" si="118">IF(AP386&gt;15,"16-18 Years",IF(AP386&gt;12,"13-15 Years",IF(AP386&gt;9,"10-12 Years",IF(AP386&gt;6,"7-9 Years",IF(AP386&gt;3,"4-6 Years","0-3 Years")))))</f>
        <v>0-3 Years</v>
      </c>
      <c r="AC386">
        <v>36</v>
      </c>
      <c r="AD386">
        <v>2</v>
      </c>
      <c r="AE386">
        <v>2</v>
      </c>
      <c r="AF386">
        <v>2</v>
      </c>
      <c r="AG386">
        <v>2</v>
      </c>
      <c r="AH386">
        <v>3</v>
      </c>
      <c r="AI386" t="s">
        <v>41</v>
      </c>
      <c r="AJ386">
        <v>3</v>
      </c>
      <c r="AK386">
        <v>2</v>
      </c>
      <c r="AL386">
        <v>10</v>
      </c>
      <c r="AM386">
        <v>3</v>
      </c>
      <c r="AN386">
        <v>10</v>
      </c>
      <c r="AO386">
        <v>9</v>
      </c>
      <c r="AP386">
        <v>0</v>
      </c>
      <c r="AQ386" s="1">
        <v>7596</v>
      </c>
      <c r="AR386">
        <v>1</v>
      </c>
      <c r="AS386">
        <v>9</v>
      </c>
      <c r="AT386">
        <v>61</v>
      </c>
      <c r="AU386">
        <v>3809</v>
      </c>
      <c r="AV386">
        <v>80</v>
      </c>
      <c r="AW386">
        <v>2</v>
      </c>
    </row>
    <row r="387" spans="1:49" x14ac:dyDescent="0.55000000000000004">
      <c r="A387">
        <v>514</v>
      </c>
      <c r="B387" t="str">
        <f t="shared" si="104"/>
        <v>21-30 Years</v>
      </c>
      <c r="C387" t="s">
        <v>34</v>
      </c>
      <c r="D387" t="s">
        <v>43</v>
      </c>
      <c r="E387" t="s">
        <v>44</v>
      </c>
      <c r="F387" t="str">
        <f t="shared" si="105"/>
        <v>1-6 Miles</v>
      </c>
      <c r="G387" t="str">
        <f t="shared" si="106"/>
        <v>Bachelor</v>
      </c>
      <c r="H387" t="s">
        <v>59</v>
      </c>
      <c r="I387" t="str">
        <f t="shared" si="107"/>
        <v>High</v>
      </c>
      <c r="J387" t="s">
        <v>45</v>
      </c>
      <c r="K387" t="str">
        <f t="shared" si="108"/>
        <v>High</v>
      </c>
      <c r="L387">
        <v>1</v>
      </c>
      <c r="M387" t="s">
        <v>46</v>
      </c>
      <c r="N387" t="str">
        <f t="shared" si="109"/>
        <v>Very High</v>
      </c>
      <c r="O387" t="s">
        <v>40</v>
      </c>
      <c r="P387" s="4" t="str">
        <f t="shared" si="110"/>
        <v>1K-4K</v>
      </c>
      <c r="Q387">
        <v>9</v>
      </c>
      <c r="R387" t="s">
        <v>34</v>
      </c>
      <c r="S387" s="1">
        <v>23</v>
      </c>
      <c r="T387" t="str">
        <f t="shared" si="111"/>
        <v>Outstanding</v>
      </c>
      <c r="U387" t="str">
        <f t="shared" si="112"/>
        <v>High</v>
      </c>
      <c r="V387" t="str">
        <f t="shared" si="113"/>
        <v>0-8 Years</v>
      </c>
      <c r="W387">
        <v>4</v>
      </c>
      <c r="X387" t="str">
        <f t="shared" si="114"/>
        <v>Excellent</v>
      </c>
      <c r="Y387" t="str">
        <f t="shared" si="115"/>
        <v>0-8 Years</v>
      </c>
      <c r="Z387" t="str">
        <f t="shared" si="116"/>
        <v>0-3 Years</v>
      </c>
      <c r="AA387" t="str">
        <f t="shared" si="117"/>
        <v>0-3 Years</v>
      </c>
      <c r="AB387" t="str">
        <f t="shared" si="118"/>
        <v>0-3 Years</v>
      </c>
      <c r="AC387">
        <v>30</v>
      </c>
      <c r="AD387">
        <v>4</v>
      </c>
      <c r="AE387">
        <v>3</v>
      </c>
      <c r="AF387">
        <v>3</v>
      </c>
      <c r="AG387">
        <v>3</v>
      </c>
      <c r="AH387">
        <v>4</v>
      </c>
      <c r="AI387" t="s">
        <v>41</v>
      </c>
      <c r="AJ387">
        <v>4</v>
      </c>
      <c r="AK387">
        <v>3</v>
      </c>
      <c r="AL387">
        <v>3</v>
      </c>
      <c r="AM387">
        <v>3</v>
      </c>
      <c r="AN387">
        <v>1</v>
      </c>
      <c r="AO387">
        <v>0</v>
      </c>
      <c r="AP387">
        <v>0</v>
      </c>
      <c r="AQ387" s="1">
        <v>2285</v>
      </c>
      <c r="AR387">
        <v>1</v>
      </c>
      <c r="AS387">
        <v>0</v>
      </c>
      <c r="AT387">
        <v>40</v>
      </c>
      <c r="AU387">
        <v>3427</v>
      </c>
      <c r="AV387">
        <v>80</v>
      </c>
      <c r="AW387">
        <v>0</v>
      </c>
    </row>
    <row r="388" spans="1:49" x14ac:dyDescent="0.55000000000000004">
      <c r="A388">
        <v>515</v>
      </c>
      <c r="B388" t="str">
        <f t="shared" si="104"/>
        <v>31-40 Years</v>
      </c>
      <c r="C388" t="s">
        <v>42</v>
      </c>
      <c r="D388" t="s">
        <v>35</v>
      </c>
      <c r="E388" t="s">
        <v>44</v>
      </c>
      <c r="F388" t="str">
        <f t="shared" si="105"/>
        <v>13-18 Miles</v>
      </c>
      <c r="G388" t="str">
        <f t="shared" si="106"/>
        <v>Bachelor</v>
      </c>
      <c r="H388" t="s">
        <v>37</v>
      </c>
      <c r="I388" t="str">
        <f t="shared" si="107"/>
        <v>Very High</v>
      </c>
      <c r="J388" t="s">
        <v>38</v>
      </c>
      <c r="K388" t="str">
        <f t="shared" si="108"/>
        <v>High</v>
      </c>
      <c r="L388">
        <v>1</v>
      </c>
      <c r="M388" t="s">
        <v>49</v>
      </c>
      <c r="N388" t="str">
        <f t="shared" si="109"/>
        <v>Low</v>
      </c>
      <c r="O388" t="s">
        <v>51</v>
      </c>
      <c r="P388" s="4" t="str">
        <f t="shared" si="110"/>
        <v>1K-4K</v>
      </c>
      <c r="Q388">
        <v>1</v>
      </c>
      <c r="R388" t="s">
        <v>42</v>
      </c>
      <c r="S388" s="1">
        <v>12</v>
      </c>
      <c r="T388" t="str">
        <f t="shared" si="111"/>
        <v>Excellent</v>
      </c>
      <c r="U388" t="str">
        <f t="shared" si="112"/>
        <v>High</v>
      </c>
      <c r="V388" t="str">
        <f t="shared" si="113"/>
        <v>17-24 Years</v>
      </c>
      <c r="W388">
        <v>2</v>
      </c>
      <c r="X388" t="str">
        <f t="shared" si="114"/>
        <v>Good</v>
      </c>
      <c r="Y388" t="str">
        <f t="shared" si="115"/>
        <v>17-24 Years</v>
      </c>
      <c r="Z388" t="str">
        <f t="shared" si="116"/>
        <v>7-9 Years</v>
      </c>
      <c r="AA388" t="str">
        <f t="shared" si="117"/>
        <v>10-12 Years</v>
      </c>
      <c r="AB388" t="str">
        <f t="shared" si="118"/>
        <v>16-18 Years</v>
      </c>
      <c r="AC388">
        <v>37</v>
      </c>
      <c r="AD388">
        <v>14</v>
      </c>
      <c r="AE388">
        <v>3</v>
      </c>
      <c r="AF388">
        <v>4</v>
      </c>
      <c r="AG388">
        <v>3</v>
      </c>
      <c r="AH388">
        <v>1</v>
      </c>
      <c r="AI388" t="s">
        <v>41</v>
      </c>
      <c r="AJ388">
        <v>3</v>
      </c>
      <c r="AK388">
        <v>3</v>
      </c>
      <c r="AL388">
        <v>18</v>
      </c>
      <c r="AM388">
        <v>2</v>
      </c>
      <c r="AN388">
        <v>18</v>
      </c>
      <c r="AO388">
        <v>7</v>
      </c>
      <c r="AP388">
        <v>17</v>
      </c>
      <c r="AQ388" s="1">
        <v>3034</v>
      </c>
      <c r="AR388">
        <v>1</v>
      </c>
      <c r="AS388">
        <v>12</v>
      </c>
      <c r="AT388">
        <v>95</v>
      </c>
      <c r="AU388">
        <v>26914</v>
      </c>
      <c r="AV388">
        <v>80</v>
      </c>
      <c r="AW388">
        <v>1</v>
      </c>
    </row>
    <row r="389" spans="1:49" x14ac:dyDescent="0.55000000000000004">
      <c r="A389">
        <v>516</v>
      </c>
      <c r="B389" t="str">
        <f t="shared" si="104"/>
        <v>31-40 Years</v>
      </c>
      <c r="C389" t="s">
        <v>42</v>
      </c>
      <c r="D389" t="s">
        <v>35</v>
      </c>
      <c r="E389" t="s">
        <v>36</v>
      </c>
      <c r="F389" t="str">
        <f t="shared" si="105"/>
        <v>1-6 Miles</v>
      </c>
      <c r="G389" t="str">
        <f t="shared" si="106"/>
        <v>College</v>
      </c>
      <c r="H389" t="s">
        <v>58</v>
      </c>
      <c r="I389" t="str">
        <f t="shared" si="107"/>
        <v>Very High</v>
      </c>
      <c r="J389" t="s">
        <v>38</v>
      </c>
      <c r="K389" t="str">
        <f t="shared" si="108"/>
        <v>High</v>
      </c>
      <c r="L389">
        <v>2</v>
      </c>
      <c r="M389" t="s">
        <v>39</v>
      </c>
      <c r="N389" t="str">
        <f t="shared" si="109"/>
        <v>Medium</v>
      </c>
      <c r="O389" t="s">
        <v>51</v>
      </c>
      <c r="P389" s="4" t="str">
        <f t="shared" si="110"/>
        <v>5K-8K</v>
      </c>
      <c r="Q389">
        <v>7</v>
      </c>
      <c r="R389" t="s">
        <v>42</v>
      </c>
      <c r="S389" s="1">
        <v>12</v>
      </c>
      <c r="T389" t="str">
        <f t="shared" si="111"/>
        <v>Excellent</v>
      </c>
      <c r="U389" t="str">
        <f t="shared" si="112"/>
        <v>High</v>
      </c>
      <c r="V389" t="str">
        <f t="shared" si="113"/>
        <v>0-8 Years</v>
      </c>
      <c r="W389">
        <v>5</v>
      </c>
      <c r="X389" t="str">
        <f t="shared" si="114"/>
        <v>Excellent</v>
      </c>
      <c r="Y389" t="str">
        <f t="shared" si="115"/>
        <v>0-8 Years</v>
      </c>
      <c r="Z389" t="str">
        <f t="shared" si="116"/>
        <v>4-6 Years</v>
      </c>
      <c r="AA389" t="str">
        <f t="shared" si="117"/>
        <v>0-3 Years</v>
      </c>
      <c r="AB389" t="str">
        <f t="shared" si="118"/>
        <v>0-3 Years</v>
      </c>
      <c r="AC389">
        <v>40</v>
      </c>
      <c r="AD389">
        <v>2</v>
      </c>
      <c r="AE389">
        <v>2</v>
      </c>
      <c r="AF389">
        <v>4</v>
      </c>
      <c r="AG389">
        <v>3</v>
      </c>
      <c r="AH389">
        <v>2</v>
      </c>
      <c r="AI389" t="s">
        <v>41</v>
      </c>
      <c r="AJ389">
        <v>3</v>
      </c>
      <c r="AK389">
        <v>3</v>
      </c>
      <c r="AL389">
        <v>8</v>
      </c>
      <c r="AM389">
        <v>3</v>
      </c>
      <c r="AN389">
        <v>5</v>
      </c>
      <c r="AO389">
        <v>4</v>
      </c>
      <c r="AP389">
        <v>3</v>
      </c>
      <c r="AQ389" s="1">
        <v>5715</v>
      </c>
      <c r="AR389">
        <v>1</v>
      </c>
      <c r="AS389">
        <v>1</v>
      </c>
      <c r="AT389">
        <v>46</v>
      </c>
      <c r="AU389">
        <v>22553</v>
      </c>
      <c r="AV389">
        <v>80</v>
      </c>
      <c r="AW389">
        <v>2</v>
      </c>
    </row>
    <row r="390" spans="1:49" x14ac:dyDescent="0.55000000000000004">
      <c r="A390">
        <v>517</v>
      </c>
      <c r="B390" t="str">
        <f t="shared" si="104"/>
        <v>41-50 Years</v>
      </c>
      <c r="C390" t="s">
        <v>42</v>
      </c>
      <c r="D390" t="s">
        <v>35</v>
      </c>
      <c r="E390" t="s">
        <v>44</v>
      </c>
      <c r="F390" t="str">
        <f t="shared" si="105"/>
        <v>1-6 Miles</v>
      </c>
      <c r="G390" t="str">
        <f t="shared" si="106"/>
        <v>Master</v>
      </c>
      <c r="H390" t="s">
        <v>37</v>
      </c>
      <c r="I390" t="str">
        <f t="shared" si="107"/>
        <v>Medium</v>
      </c>
      <c r="J390" t="s">
        <v>38</v>
      </c>
      <c r="K390" t="str">
        <f t="shared" si="108"/>
        <v>High</v>
      </c>
      <c r="L390">
        <v>1</v>
      </c>
      <c r="M390" t="s">
        <v>49</v>
      </c>
      <c r="N390" t="str">
        <f t="shared" si="109"/>
        <v>Low</v>
      </c>
      <c r="O390" t="s">
        <v>51</v>
      </c>
      <c r="P390" s="4" t="str">
        <f t="shared" si="110"/>
        <v>1K-4K</v>
      </c>
      <c r="Q390">
        <v>3</v>
      </c>
      <c r="R390" t="s">
        <v>42</v>
      </c>
      <c r="S390" s="1">
        <v>16</v>
      </c>
      <c r="T390" t="str">
        <f t="shared" si="111"/>
        <v>Excellent</v>
      </c>
      <c r="U390" t="str">
        <f t="shared" si="112"/>
        <v>Medium</v>
      </c>
      <c r="V390" t="str">
        <f t="shared" si="113"/>
        <v>0-8 Years</v>
      </c>
      <c r="W390">
        <v>5</v>
      </c>
      <c r="X390" t="str">
        <f t="shared" si="114"/>
        <v>Excellent</v>
      </c>
      <c r="Y390" t="str">
        <f t="shared" si="115"/>
        <v>0-8 Years</v>
      </c>
      <c r="Z390" t="str">
        <f t="shared" si="116"/>
        <v>0-3 Years</v>
      </c>
      <c r="AA390" t="str">
        <f t="shared" si="117"/>
        <v>0-3 Years</v>
      </c>
      <c r="AB390" t="str">
        <f t="shared" si="118"/>
        <v>0-3 Years</v>
      </c>
      <c r="AC390">
        <v>42</v>
      </c>
      <c r="AD390">
        <v>1</v>
      </c>
      <c r="AE390">
        <v>4</v>
      </c>
      <c r="AF390">
        <v>2</v>
      </c>
      <c r="AG390">
        <v>3</v>
      </c>
      <c r="AH390">
        <v>1</v>
      </c>
      <c r="AI390" t="s">
        <v>41</v>
      </c>
      <c r="AJ390">
        <v>3</v>
      </c>
      <c r="AK390">
        <v>2</v>
      </c>
      <c r="AL390">
        <v>8</v>
      </c>
      <c r="AM390">
        <v>3</v>
      </c>
      <c r="AN390">
        <v>5</v>
      </c>
      <c r="AO390">
        <v>2</v>
      </c>
      <c r="AP390">
        <v>2</v>
      </c>
      <c r="AQ390" s="1">
        <v>2576</v>
      </c>
      <c r="AR390">
        <v>1</v>
      </c>
      <c r="AS390">
        <v>1</v>
      </c>
      <c r="AT390">
        <v>95</v>
      </c>
      <c r="AU390">
        <v>20490</v>
      </c>
      <c r="AV390">
        <v>80</v>
      </c>
      <c r="AW390">
        <v>1</v>
      </c>
    </row>
    <row r="391" spans="1:49" x14ac:dyDescent="0.55000000000000004">
      <c r="A391">
        <v>518</v>
      </c>
      <c r="B391" t="str">
        <f t="shared" si="104"/>
        <v>31-40 Years</v>
      </c>
      <c r="C391" t="s">
        <v>42</v>
      </c>
      <c r="D391" t="s">
        <v>35</v>
      </c>
      <c r="E391" t="s">
        <v>44</v>
      </c>
      <c r="F391" t="str">
        <f t="shared" si="105"/>
        <v>7-12 Miles</v>
      </c>
      <c r="G391" t="str">
        <f t="shared" si="106"/>
        <v>Master</v>
      </c>
      <c r="H391" t="s">
        <v>37</v>
      </c>
      <c r="I391" t="str">
        <f t="shared" si="107"/>
        <v>High</v>
      </c>
      <c r="J391" t="s">
        <v>45</v>
      </c>
      <c r="K391" t="str">
        <f t="shared" si="108"/>
        <v>High</v>
      </c>
      <c r="L391">
        <v>2</v>
      </c>
      <c r="M391" t="s">
        <v>52</v>
      </c>
      <c r="N391" t="str">
        <f t="shared" si="109"/>
        <v>Medium</v>
      </c>
      <c r="O391" t="s">
        <v>40</v>
      </c>
      <c r="P391" s="4" t="str">
        <f t="shared" si="110"/>
        <v>5K-8K</v>
      </c>
      <c r="Q391">
        <v>2</v>
      </c>
      <c r="R391" t="s">
        <v>34</v>
      </c>
      <c r="S391" s="1">
        <v>12</v>
      </c>
      <c r="T391" t="str">
        <f t="shared" si="111"/>
        <v>Excellent</v>
      </c>
      <c r="U391" t="str">
        <f t="shared" si="112"/>
        <v>Very High</v>
      </c>
      <c r="V391" t="str">
        <f t="shared" si="113"/>
        <v>17-24 Years</v>
      </c>
      <c r="W391">
        <v>2</v>
      </c>
      <c r="X391" t="str">
        <f t="shared" si="114"/>
        <v>Good</v>
      </c>
      <c r="Y391" t="str">
        <f t="shared" si="115"/>
        <v>0-8 Years</v>
      </c>
      <c r="Z391" t="str">
        <f t="shared" si="116"/>
        <v>0-3 Years</v>
      </c>
      <c r="AA391" t="str">
        <f t="shared" si="117"/>
        <v>0-3 Years</v>
      </c>
      <c r="AB391" t="str">
        <f t="shared" si="118"/>
        <v>0-3 Years</v>
      </c>
      <c r="AC391">
        <v>37</v>
      </c>
      <c r="AD391">
        <v>10</v>
      </c>
      <c r="AE391">
        <v>4</v>
      </c>
      <c r="AF391">
        <v>3</v>
      </c>
      <c r="AG391">
        <v>3</v>
      </c>
      <c r="AH391">
        <v>2</v>
      </c>
      <c r="AI391" t="s">
        <v>41</v>
      </c>
      <c r="AJ391">
        <v>3</v>
      </c>
      <c r="AK391">
        <v>4</v>
      </c>
      <c r="AL391">
        <v>18</v>
      </c>
      <c r="AM391">
        <v>2</v>
      </c>
      <c r="AN391">
        <v>1</v>
      </c>
      <c r="AO391">
        <v>0</v>
      </c>
      <c r="AP391">
        <v>1</v>
      </c>
      <c r="AQ391" s="1">
        <v>4197</v>
      </c>
      <c r="AR391">
        <v>1</v>
      </c>
      <c r="AS391">
        <v>0</v>
      </c>
      <c r="AT391">
        <v>49</v>
      </c>
      <c r="AU391">
        <v>21123</v>
      </c>
      <c r="AV391">
        <v>80</v>
      </c>
      <c r="AW391">
        <v>0</v>
      </c>
    </row>
    <row r="392" spans="1:49" x14ac:dyDescent="0.55000000000000004">
      <c r="A392">
        <v>520</v>
      </c>
      <c r="B392" t="str">
        <f t="shared" si="104"/>
        <v>41-50 Years</v>
      </c>
      <c r="C392" t="s">
        <v>42</v>
      </c>
      <c r="D392" t="s">
        <v>35</v>
      </c>
      <c r="E392" t="s">
        <v>44</v>
      </c>
      <c r="F392" t="str">
        <f t="shared" si="105"/>
        <v>7-12 Miles</v>
      </c>
      <c r="G392" t="str">
        <f t="shared" si="106"/>
        <v>Bachelor</v>
      </c>
      <c r="H392" t="s">
        <v>37</v>
      </c>
      <c r="I392" t="str">
        <f t="shared" si="107"/>
        <v>Low</v>
      </c>
      <c r="J392" t="s">
        <v>45</v>
      </c>
      <c r="K392" t="str">
        <f t="shared" si="108"/>
        <v>Medium</v>
      </c>
      <c r="L392">
        <v>4</v>
      </c>
      <c r="M392" t="s">
        <v>57</v>
      </c>
      <c r="N392" t="str">
        <f t="shared" si="109"/>
        <v>Medium</v>
      </c>
      <c r="O392" t="s">
        <v>51</v>
      </c>
      <c r="P392" s="4" t="str">
        <f t="shared" si="110"/>
        <v>13K-16K</v>
      </c>
      <c r="Q392">
        <v>1</v>
      </c>
      <c r="R392" t="s">
        <v>42</v>
      </c>
      <c r="S392" s="1">
        <v>11</v>
      </c>
      <c r="T392" t="str">
        <f t="shared" si="111"/>
        <v>Excellent</v>
      </c>
      <c r="U392" t="str">
        <f t="shared" si="112"/>
        <v>High</v>
      </c>
      <c r="V392" t="str">
        <f t="shared" si="113"/>
        <v>25-32 Years</v>
      </c>
      <c r="W392">
        <v>3</v>
      </c>
      <c r="X392" t="str">
        <f t="shared" si="114"/>
        <v>Excellent</v>
      </c>
      <c r="Y392" t="str">
        <f t="shared" si="115"/>
        <v>25-32 Years</v>
      </c>
      <c r="Z392" t="str">
        <f t="shared" si="116"/>
        <v>10-12 Years</v>
      </c>
      <c r="AA392" t="str">
        <f t="shared" si="117"/>
        <v>0-3 Years</v>
      </c>
      <c r="AB392" t="str">
        <f t="shared" si="118"/>
        <v>7-9 Years</v>
      </c>
      <c r="AC392">
        <v>43</v>
      </c>
      <c r="AD392">
        <v>12</v>
      </c>
      <c r="AE392">
        <v>3</v>
      </c>
      <c r="AF392">
        <v>1</v>
      </c>
      <c r="AG392">
        <v>2</v>
      </c>
      <c r="AH392">
        <v>2</v>
      </c>
      <c r="AI392" t="s">
        <v>41</v>
      </c>
      <c r="AJ392">
        <v>3</v>
      </c>
      <c r="AK392">
        <v>3</v>
      </c>
      <c r="AL392">
        <v>25</v>
      </c>
      <c r="AM392">
        <v>3</v>
      </c>
      <c r="AN392">
        <v>25</v>
      </c>
      <c r="AO392">
        <v>10</v>
      </c>
      <c r="AP392">
        <v>9</v>
      </c>
      <c r="AQ392" s="1">
        <v>14336</v>
      </c>
      <c r="AR392">
        <v>1</v>
      </c>
      <c r="AS392">
        <v>3</v>
      </c>
      <c r="AT392">
        <v>59</v>
      </c>
      <c r="AU392">
        <v>4345</v>
      </c>
      <c r="AV392">
        <v>80</v>
      </c>
      <c r="AW392">
        <v>1</v>
      </c>
    </row>
    <row r="393" spans="1:49" x14ac:dyDescent="0.55000000000000004">
      <c r="A393">
        <v>521</v>
      </c>
      <c r="B393" t="str">
        <f t="shared" si="104"/>
        <v>31-40 Years</v>
      </c>
      <c r="C393" t="s">
        <v>42</v>
      </c>
      <c r="D393" t="s">
        <v>35</v>
      </c>
      <c r="E393" t="s">
        <v>44</v>
      </c>
      <c r="F393" t="str">
        <f t="shared" si="105"/>
        <v>1-6 Miles</v>
      </c>
      <c r="G393" t="str">
        <f t="shared" si="106"/>
        <v>Bachelor</v>
      </c>
      <c r="H393" t="s">
        <v>50</v>
      </c>
      <c r="I393" t="str">
        <f t="shared" si="107"/>
        <v>Medium</v>
      </c>
      <c r="J393" t="s">
        <v>38</v>
      </c>
      <c r="K393" t="str">
        <f t="shared" si="108"/>
        <v>Medium</v>
      </c>
      <c r="L393">
        <v>2</v>
      </c>
      <c r="M393" t="s">
        <v>49</v>
      </c>
      <c r="N393" t="str">
        <f t="shared" si="109"/>
        <v>High</v>
      </c>
      <c r="O393" t="s">
        <v>47</v>
      </c>
      <c r="P393" s="4" t="str">
        <f t="shared" si="110"/>
        <v>1K-4K</v>
      </c>
      <c r="Q393">
        <v>6</v>
      </c>
      <c r="R393" t="s">
        <v>42</v>
      </c>
      <c r="S393" s="1">
        <v>22</v>
      </c>
      <c r="T393" t="str">
        <f t="shared" si="111"/>
        <v>Outstanding</v>
      </c>
      <c r="U393" t="str">
        <f t="shared" si="112"/>
        <v>Medium</v>
      </c>
      <c r="V393" t="str">
        <f t="shared" si="113"/>
        <v>17-24 Years</v>
      </c>
      <c r="W393">
        <v>3</v>
      </c>
      <c r="X393" t="str">
        <f t="shared" si="114"/>
        <v>Excellent</v>
      </c>
      <c r="Y393" t="str">
        <f t="shared" si="115"/>
        <v>0-8 Years</v>
      </c>
      <c r="Z393" t="str">
        <f t="shared" si="116"/>
        <v>0-3 Years</v>
      </c>
      <c r="AA393" t="str">
        <f t="shared" si="117"/>
        <v>0-3 Years</v>
      </c>
      <c r="AB393" t="str">
        <f t="shared" si="118"/>
        <v>0-3 Years</v>
      </c>
      <c r="AC393">
        <v>40</v>
      </c>
      <c r="AD393">
        <v>2</v>
      </c>
      <c r="AE393">
        <v>3</v>
      </c>
      <c r="AF393">
        <v>2</v>
      </c>
      <c r="AG393">
        <v>2</v>
      </c>
      <c r="AH393">
        <v>3</v>
      </c>
      <c r="AI393" t="s">
        <v>41</v>
      </c>
      <c r="AJ393">
        <v>4</v>
      </c>
      <c r="AK393">
        <v>2</v>
      </c>
      <c r="AL393">
        <v>20</v>
      </c>
      <c r="AM393">
        <v>3</v>
      </c>
      <c r="AN393">
        <v>1</v>
      </c>
      <c r="AO393">
        <v>0</v>
      </c>
      <c r="AP393">
        <v>0</v>
      </c>
      <c r="AQ393" s="1">
        <v>3448</v>
      </c>
      <c r="AR393">
        <v>1</v>
      </c>
      <c r="AS393">
        <v>0</v>
      </c>
      <c r="AT393">
        <v>78</v>
      </c>
      <c r="AU393">
        <v>13436</v>
      </c>
      <c r="AV393">
        <v>80</v>
      </c>
      <c r="AW393">
        <v>1</v>
      </c>
    </row>
    <row r="394" spans="1:49" x14ac:dyDescent="0.55000000000000004">
      <c r="A394">
        <v>522</v>
      </c>
      <c r="B394" t="str">
        <f>IF(AC394&gt;50,"51-60 Years",IF(AC394&gt;40,"41-50 Years",IF(AC394&gt;30,"31-40 Years",IF(AC394&gt;20,"21-30 Years","18-20 Years"))))</f>
        <v>51-60 Years</v>
      </c>
      <c r="C394" t="s">
        <v>42</v>
      </c>
      <c r="D394" t="s">
        <v>35</v>
      </c>
      <c r="E394" t="s">
        <v>44</v>
      </c>
      <c r="F394" t="str">
        <f t="shared" si="105"/>
        <v>1-6 Miles</v>
      </c>
      <c r="G394" t="str">
        <f t="shared" si="106"/>
        <v>College</v>
      </c>
      <c r="H394" t="s">
        <v>50</v>
      </c>
      <c r="I394" t="str">
        <f t="shared" si="107"/>
        <v>Low</v>
      </c>
      <c r="J394" t="s">
        <v>45</v>
      </c>
      <c r="K394" t="str">
        <f t="shared" si="108"/>
        <v>High</v>
      </c>
      <c r="L394">
        <v>5</v>
      </c>
      <c r="M394" t="s">
        <v>57</v>
      </c>
      <c r="N394" t="str">
        <f t="shared" si="109"/>
        <v>Low</v>
      </c>
      <c r="O394" t="s">
        <v>47</v>
      </c>
      <c r="P394" s="4" t="str">
        <f t="shared" si="110"/>
        <v>17K-20K</v>
      </c>
      <c r="Q394">
        <v>4</v>
      </c>
      <c r="R394" t="s">
        <v>42</v>
      </c>
      <c r="S394" s="1">
        <v>11</v>
      </c>
      <c r="T394" t="str">
        <f t="shared" si="111"/>
        <v>Excellent</v>
      </c>
      <c r="U394" t="str">
        <f t="shared" si="112"/>
        <v>High</v>
      </c>
      <c r="V394" t="str">
        <f t="shared" si="113"/>
        <v>17-24 Years</v>
      </c>
      <c r="W394">
        <v>4</v>
      </c>
      <c r="X394" t="str">
        <f t="shared" si="114"/>
        <v>Good</v>
      </c>
      <c r="Y394" t="str">
        <f t="shared" si="115"/>
        <v>0-8 Years</v>
      </c>
      <c r="Z394" t="str">
        <f t="shared" si="116"/>
        <v>0-3 Years</v>
      </c>
      <c r="AA394" t="str">
        <f t="shared" si="117"/>
        <v>0-3 Years</v>
      </c>
      <c r="AB394" t="str">
        <f t="shared" si="118"/>
        <v>0-3 Years</v>
      </c>
      <c r="AC394">
        <v>54</v>
      </c>
      <c r="AD394">
        <v>5</v>
      </c>
      <c r="AE394">
        <v>2</v>
      </c>
      <c r="AF394">
        <v>1</v>
      </c>
      <c r="AG394">
        <v>3</v>
      </c>
      <c r="AH394">
        <v>1</v>
      </c>
      <c r="AI394" t="s">
        <v>41</v>
      </c>
      <c r="AJ394">
        <v>3</v>
      </c>
      <c r="AK394">
        <v>3</v>
      </c>
      <c r="AL394">
        <v>24</v>
      </c>
      <c r="AM394">
        <v>2</v>
      </c>
      <c r="AN394">
        <v>4</v>
      </c>
      <c r="AO394">
        <v>2</v>
      </c>
      <c r="AP394">
        <v>2</v>
      </c>
      <c r="AQ394" s="1">
        <v>19406</v>
      </c>
      <c r="AR394">
        <v>1</v>
      </c>
      <c r="AS394">
        <v>1</v>
      </c>
      <c r="AT394">
        <v>86</v>
      </c>
      <c r="AU394">
        <v>8509</v>
      </c>
      <c r="AV394">
        <v>80</v>
      </c>
      <c r="AW394">
        <v>1</v>
      </c>
    </row>
    <row r="395" spans="1:49" x14ac:dyDescent="0.55000000000000004">
      <c r="A395">
        <v>523</v>
      </c>
      <c r="B395" t="str">
        <f t="shared" ref="B395:B402" si="119">IF(AC395&gt;50,"51+ Years",IF(AC395&gt;40,"41-50 Years",IF(AC395&gt;30,"31-40 Years",IF(AC395&gt;20,"21-30 Years","18-20 Years"))))</f>
        <v>31-40 Years</v>
      </c>
      <c r="C395" t="s">
        <v>42</v>
      </c>
      <c r="D395" t="s">
        <v>54</v>
      </c>
      <c r="E395" t="s">
        <v>36</v>
      </c>
      <c r="F395" t="str">
        <f t="shared" si="105"/>
        <v>1-6 Miles</v>
      </c>
      <c r="G395" t="str">
        <f t="shared" si="106"/>
        <v>Master</v>
      </c>
      <c r="H395" t="s">
        <v>58</v>
      </c>
      <c r="I395" t="str">
        <f t="shared" si="107"/>
        <v>High</v>
      </c>
      <c r="J395" t="s">
        <v>38</v>
      </c>
      <c r="K395" t="str">
        <f t="shared" si="108"/>
        <v>High</v>
      </c>
      <c r="L395">
        <v>2</v>
      </c>
      <c r="M395" t="s">
        <v>39</v>
      </c>
      <c r="N395" t="str">
        <f t="shared" si="109"/>
        <v>High</v>
      </c>
      <c r="O395" t="s">
        <v>47</v>
      </c>
      <c r="P395" s="4" t="str">
        <f t="shared" si="110"/>
        <v>5K-8K</v>
      </c>
      <c r="Q395">
        <v>9</v>
      </c>
      <c r="R395" t="s">
        <v>42</v>
      </c>
      <c r="S395" s="1">
        <v>15</v>
      </c>
      <c r="T395" t="str">
        <f t="shared" si="111"/>
        <v>Excellent</v>
      </c>
      <c r="U395" t="str">
        <f t="shared" si="112"/>
        <v>Low</v>
      </c>
      <c r="V395" t="str">
        <f t="shared" si="113"/>
        <v>0-8 Years</v>
      </c>
      <c r="W395">
        <v>3</v>
      </c>
      <c r="X395" t="str">
        <f t="shared" si="114"/>
        <v>Excellent</v>
      </c>
      <c r="Y395" t="str">
        <f t="shared" si="115"/>
        <v>0-8 Years</v>
      </c>
      <c r="Z395" t="str">
        <f t="shared" si="116"/>
        <v>0-3 Years</v>
      </c>
      <c r="AA395" t="str">
        <f t="shared" si="117"/>
        <v>0-3 Years</v>
      </c>
      <c r="AB395" t="str">
        <f t="shared" si="118"/>
        <v>0-3 Years</v>
      </c>
      <c r="AC395">
        <v>34</v>
      </c>
      <c r="AD395">
        <v>4</v>
      </c>
      <c r="AE395">
        <v>4</v>
      </c>
      <c r="AF395">
        <v>3</v>
      </c>
      <c r="AG395">
        <v>3</v>
      </c>
      <c r="AH395">
        <v>3</v>
      </c>
      <c r="AI395" t="s">
        <v>41</v>
      </c>
      <c r="AJ395">
        <v>3</v>
      </c>
      <c r="AK395">
        <v>1</v>
      </c>
      <c r="AL395">
        <v>6</v>
      </c>
      <c r="AM395">
        <v>3</v>
      </c>
      <c r="AN395">
        <v>3</v>
      </c>
      <c r="AO395">
        <v>2</v>
      </c>
      <c r="AP395">
        <v>2</v>
      </c>
      <c r="AQ395" s="1">
        <v>6538</v>
      </c>
      <c r="AR395">
        <v>1</v>
      </c>
      <c r="AS395">
        <v>1</v>
      </c>
      <c r="AT395">
        <v>72</v>
      </c>
      <c r="AU395">
        <v>12740</v>
      </c>
      <c r="AV395">
        <v>80</v>
      </c>
      <c r="AW395">
        <v>1</v>
      </c>
    </row>
    <row r="396" spans="1:49" x14ac:dyDescent="0.55000000000000004">
      <c r="A396">
        <v>524</v>
      </c>
      <c r="B396" t="str">
        <f t="shared" si="119"/>
        <v>31-40 Years</v>
      </c>
      <c r="C396" t="s">
        <v>42</v>
      </c>
      <c r="D396" t="s">
        <v>35</v>
      </c>
      <c r="E396" t="s">
        <v>44</v>
      </c>
      <c r="F396" t="str">
        <f t="shared" si="105"/>
        <v>7-12 Miles</v>
      </c>
      <c r="G396" t="str">
        <f t="shared" si="106"/>
        <v>College</v>
      </c>
      <c r="H396" t="s">
        <v>50</v>
      </c>
      <c r="I396" t="str">
        <f t="shared" si="107"/>
        <v>Medium</v>
      </c>
      <c r="J396" t="s">
        <v>38</v>
      </c>
      <c r="K396" t="str">
        <f t="shared" si="108"/>
        <v>High</v>
      </c>
      <c r="L396">
        <v>2</v>
      </c>
      <c r="M396" t="s">
        <v>52</v>
      </c>
      <c r="N396" t="str">
        <f t="shared" si="109"/>
        <v>Low</v>
      </c>
      <c r="O396" t="s">
        <v>47</v>
      </c>
      <c r="P396" s="4" t="str">
        <f t="shared" si="110"/>
        <v>5K-8K</v>
      </c>
      <c r="Q396">
        <v>1</v>
      </c>
      <c r="R396" t="s">
        <v>42</v>
      </c>
      <c r="S396" s="1">
        <v>12</v>
      </c>
      <c r="T396" t="str">
        <f t="shared" si="111"/>
        <v>Excellent</v>
      </c>
      <c r="U396" t="str">
        <f t="shared" si="112"/>
        <v>Medium</v>
      </c>
      <c r="V396" t="str">
        <f t="shared" si="113"/>
        <v>9-16 Years</v>
      </c>
      <c r="W396">
        <v>5</v>
      </c>
      <c r="X396" t="str">
        <f t="shared" si="114"/>
        <v>Bad</v>
      </c>
      <c r="Y396" t="str">
        <f t="shared" si="115"/>
        <v>9-16 Years</v>
      </c>
      <c r="Z396" t="str">
        <f t="shared" si="116"/>
        <v>10-12 Years</v>
      </c>
      <c r="AA396" t="str">
        <f t="shared" si="117"/>
        <v>0-3 Years</v>
      </c>
      <c r="AB396" t="str">
        <f t="shared" si="118"/>
        <v>10-12 Years</v>
      </c>
      <c r="AC396">
        <v>31</v>
      </c>
      <c r="AD396">
        <v>7</v>
      </c>
      <c r="AE396">
        <v>2</v>
      </c>
      <c r="AF396">
        <v>2</v>
      </c>
      <c r="AG396">
        <v>3</v>
      </c>
      <c r="AH396">
        <v>1</v>
      </c>
      <c r="AI396" t="s">
        <v>41</v>
      </c>
      <c r="AJ396">
        <v>3</v>
      </c>
      <c r="AK396">
        <v>2</v>
      </c>
      <c r="AL396">
        <v>13</v>
      </c>
      <c r="AM396">
        <v>1</v>
      </c>
      <c r="AN396">
        <v>13</v>
      </c>
      <c r="AO396">
        <v>10</v>
      </c>
      <c r="AP396">
        <v>12</v>
      </c>
      <c r="AQ396" s="1">
        <v>4306</v>
      </c>
      <c r="AR396">
        <v>1</v>
      </c>
      <c r="AS396">
        <v>3</v>
      </c>
      <c r="AT396">
        <v>31</v>
      </c>
      <c r="AU396">
        <v>4156</v>
      </c>
      <c r="AV396">
        <v>80</v>
      </c>
      <c r="AW396">
        <v>1</v>
      </c>
    </row>
    <row r="397" spans="1:49" x14ac:dyDescent="0.55000000000000004">
      <c r="A397">
        <v>525</v>
      </c>
      <c r="B397" t="str">
        <f t="shared" si="119"/>
        <v>41-50 Years</v>
      </c>
      <c r="C397" t="s">
        <v>42</v>
      </c>
      <c r="D397" t="s">
        <v>43</v>
      </c>
      <c r="E397" t="s">
        <v>44</v>
      </c>
      <c r="F397" t="str">
        <f t="shared" si="105"/>
        <v>19-24 Miles</v>
      </c>
      <c r="G397" t="str">
        <f t="shared" si="106"/>
        <v>Bachelor</v>
      </c>
      <c r="H397" t="s">
        <v>50</v>
      </c>
      <c r="I397" t="str">
        <f t="shared" si="107"/>
        <v>Very High</v>
      </c>
      <c r="J397" t="s">
        <v>45</v>
      </c>
      <c r="K397" t="str">
        <f t="shared" si="108"/>
        <v>High</v>
      </c>
      <c r="L397">
        <v>1</v>
      </c>
      <c r="M397" t="s">
        <v>49</v>
      </c>
      <c r="N397" t="str">
        <f t="shared" si="109"/>
        <v>Very High</v>
      </c>
      <c r="O397" t="s">
        <v>47</v>
      </c>
      <c r="P397" s="4" t="str">
        <f t="shared" si="110"/>
        <v>1K-4K</v>
      </c>
      <c r="Q397">
        <v>7</v>
      </c>
      <c r="R397" t="s">
        <v>42</v>
      </c>
      <c r="S397" s="1">
        <v>20</v>
      </c>
      <c r="T397" t="str">
        <f t="shared" si="111"/>
        <v>Outstanding</v>
      </c>
      <c r="U397" t="str">
        <f t="shared" si="112"/>
        <v>Low</v>
      </c>
      <c r="V397" t="str">
        <f t="shared" si="113"/>
        <v>0-8 Years</v>
      </c>
      <c r="W397">
        <v>1</v>
      </c>
      <c r="X397" t="str">
        <f t="shared" si="114"/>
        <v>Excellent</v>
      </c>
      <c r="Y397" t="str">
        <f t="shared" si="115"/>
        <v>0-8 Years</v>
      </c>
      <c r="Z397" t="str">
        <f t="shared" si="116"/>
        <v>0-3 Years</v>
      </c>
      <c r="AA397" t="str">
        <f t="shared" si="117"/>
        <v>0-3 Years</v>
      </c>
      <c r="AB397" t="str">
        <f t="shared" si="118"/>
        <v>0-3 Years</v>
      </c>
      <c r="AC397">
        <v>43</v>
      </c>
      <c r="AD397">
        <v>21</v>
      </c>
      <c r="AE397">
        <v>3</v>
      </c>
      <c r="AF397">
        <v>4</v>
      </c>
      <c r="AG397">
        <v>3</v>
      </c>
      <c r="AH397">
        <v>4</v>
      </c>
      <c r="AI397" t="s">
        <v>41</v>
      </c>
      <c r="AJ397">
        <v>4</v>
      </c>
      <c r="AK397">
        <v>1</v>
      </c>
      <c r="AL397">
        <v>8</v>
      </c>
      <c r="AM397">
        <v>3</v>
      </c>
      <c r="AN397">
        <v>3</v>
      </c>
      <c r="AO397">
        <v>2</v>
      </c>
      <c r="AP397">
        <v>2</v>
      </c>
      <c r="AQ397" s="1">
        <v>2258</v>
      </c>
      <c r="AR397">
        <v>1</v>
      </c>
      <c r="AS397">
        <v>1</v>
      </c>
      <c r="AT397">
        <v>61</v>
      </c>
      <c r="AU397">
        <v>15238</v>
      </c>
      <c r="AV397">
        <v>80</v>
      </c>
      <c r="AW397">
        <v>1</v>
      </c>
    </row>
    <row r="398" spans="1:49" x14ac:dyDescent="0.55000000000000004">
      <c r="A398">
        <v>526</v>
      </c>
      <c r="B398" t="str">
        <f t="shared" si="119"/>
        <v>41-50 Years</v>
      </c>
      <c r="C398" t="s">
        <v>42</v>
      </c>
      <c r="D398" t="s">
        <v>35</v>
      </c>
      <c r="E398" t="s">
        <v>44</v>
      </c>
      <c r="F398" t="str">
        <f t="shared" si="105"/>
        <v>7-12 Miles</v>
      </c>
      <c r="G398" t="str">
        <f t="shared" si="106"/>
        <v>Master</v>
      </c>
      <c r="H398" t="s">
        <v>48</v>
      </c>
      <c r="I398" t="str">
        <f t="shared" si="107"/>
        <v>High</v>
      </c>
      <c r="J398" t="s">
        <v>38</v>
      </c>
      <c r="K398" t="str">
        <f t="shared" si="108"/>
        <v>High</v>
      </c>
      <c r="L398">
        <v>2</v>
      </c>
      <c r="M398" t="s">
        <v>53</v>
      </c>
      <c r="N398" t="str">
        <f t="shared" si="109"/>
        <v>High</v>
      </c>
      <c r="O398" t="s">
        <v>51</v>
      </c>
      <c r="P398" s="4" t="str">
        <f t="shared" si="110"/>
        <v>5K-8K</v>
      </c>
      <c r="Q398">
        <v>4</v>
      </c>
      <c r="R398" t="s">
        <v>34</v>
      </c>
      <c r="S398" s="1">
        <v>14</v>
      </c>
      <c r="T398" t="str">
        <f t="shared" si="111"/>
        <v>Excellent</v>
      </c>
      <c r="U398" t="str">
        <f t="shared" si="112"/>
        <v>Very High</v>
      </c>
      <c r="V398" t="str">
        <f t="shared" si="113"/>
        <v>0-8 Years</v>
      </c>
      <c r="W398">
        <v>3</v>
      </c>
      <c r="X398" t="str">
        <f t="shared" si="114"/>
        <v>Excellent</v>
      </c>
      <c r="Y398" t="str">
        <f t="shared" si="115"/>
        <v>0-8 Years</v>
      </c>
      <c r="Z398" t="str">
        <f t="shared" si="116"/>
        <v>0-3 Years</v>
      </c>
      <c r="AA398" t="str">
        <f t="shared" si="117"/>
        <v>0-3 Years</v>
      </c>
      <c r="AB398" t="str">
        <f t="shared" si="118"/>
        <v>0-3 Years</v>
      </c>
      <c r="AC398">
        <v>43</v>
      </c>
      <c r="AD398">
        <v>8</v>
      </c>
      <c r="AE398">
        <v>4</v>
      </c>
      <c r="AF398">
        <v>3</v>
      </c>
      <c r="AG398">
        <v>3</v>
      </c>
      <c r="AH398">
        <v>3</v>
      </c>
      <c r="AI398" t="s">
        <v>41</v>
      </c>
      <c r="AJ398">
        <v>3</v>
      </c>
      <c r="AK398">
        <v>4</v>
      </c>
      <c r="AL398">
        <v>8</v>
      </c>
      <c r="AM398">
        <v>3</v>
      </c>
      <c r="AN398">
        <v>5</v>
      </c>
      <c r="AO398">
        <v>2</v>
      </c>
      <c r="AP398">
        <v>2</v>
      </c>
      <c r="AQ398" s="1">
        <v>4522</v>
      </c>
      <c r="AR398">
        <v>1</v>
      </c>
      <c r="AS398">
        <v>0</v>
      </c>
      <c r="AT398">
        <v>74</v>
      </c>
      <c r="AU398">
        <v>2227</v>
      </c>
      <c r="AV398">
        <v>80</v>
      </c>
      <c r="AW398">
        <v>0</v>
      </c>
    </row>
    <row r="399" spans="1:49" x14ac:dyDescent="0.55000000000000004">
      <c r="A399">
        <v>527</v>
      </c>
      <c r="B399" t="str">
        <f t="shared" si="119"/>
        <v>21-30 Years</v>
      </c>
      <c r="C399" t="s">
        <v>42</v>
      </c>
      <c r="D399" t="s">
        <v>35</v>
      </c>
      <c r="E399" t="s">
        <v>36</v>
      </c>
      <c r="F399" t="str">
        <f t="shared" si="105"/>
        <v>1-6 Miles</v>
      </c>
      <c r="G399" t="str">
        <f t="shared" si="106"/>
        <v>College</v>
      </c>
      <c r="H399" t="s">
        <v>37</v>
      </c>
      <c r="I399" t="str">
        <f t="shared" si="107"/>
        <v>Medium</v>
      </c>
      <c r="J399" t="s">
        <v>38</v>
      </c>
      <c r="K399" t="str">
        <f t="shared" si="108"/>
        <v>Medium</v>
      </c>
      <c r="L399">
        <v>2</v>
      </c>
      <c r="M399" t="s">
        <v>39</v>
      </c>
      <c r="N399" t="str">
        <f t="shared" si="109"/>
        <v>Very High</v>
      </c>
      <c r="O399" t="s">
        <v>40</v>
      </c>
      <c r="P399" s="4" t="str">
        <f t="shared" si="110"/>
        <v>5K-8K</v>
      </c>
      <c r="Q399">
        <v>1</v>
      </c>
      <c r="R399" t="s">
        <v>34</v>
      </c>
      <c r="S399" s="1">
        <v>11</v>
      </c>
      <c r="T399" t="str">
        <f t="shared" si="111"/>
        <v>Excellent</v>
      </c>
      <c r="U399" t="str">
        <f t="shared" si="112"/>
        <v>Medium</v>
      </c>
      <c r="V399" t="str">
        <f t="shared" si="113"/>
        <v>0-8 Years</v>
      </c>
      <c r="W399">
        <v>3</v>
      </c>
      <c r="X399" t="str">
        <f t="shared" si="114"/>
        <v>Excellent</v>
      </c>
      <c r="Y399" t="str">
        <f t="shared" si="115"/>
        <v>0-8 Years</v>
      </c>
      <c r="Z399" t="str">
        <f t="shared" si="116"/>
        <v>4-6 Years</v>
      </c>
      <c r="AA399" t="str">
        <f t="shared" si="117"/>
        <v>0-3 Years</v>
      </c>
      <c r="AB399" t="str">
        <f t="shared" si="118"/>
        <v>0-3 Years</v>
      </c>
      <c r="AC399">
        <v>25</v>
      </c>
      <c r="AD399">
        <v>4</v>
      </c>
      <c r="AE399">
        <v>2</v>
      </c>
      <c r="AF399">
        <v>2</v>
      </c>
      <c r="AG399">
        <v>2</v>
      </c>
      <c r="AH399">
        <v>4</v>
      </c>
      <c r="AI399" t="s">
        <v>41</v>
      </c>
      <c r="AJ399">
        <v>3</v>
      </c>
      <c r="AK399">
        <v>2</v>
      </c>
      <c r="AL399">
        <v>5</v>
      </c>
      <c r="AM399">
        <v>3</v>
      </c>
      <c r="AN399">
        <v>5</v>
      </c>
      <c r="AO399">
        <v>4</v>
      </c>
      <c r="AP399">
        <v>3</v>
      </c>
      <c r="AQ399" s="1">
        <v>4487</v>
      </c>
      <c r="AR399">
        <v>1</v>
      </c>
      <c r="AS399">
        <v>1</v>
      </c>
      <c r="AT399">
        <v>99</v>
      </c>
      <c r="AU399">
        <v>12090</v>
      </c>
      <c r="AV399">
        <v>80</v>
      </c>
      <c r="AW399">
        <v>0</v>
      </c>
    </row>
    <row r="400" spans="1:49" x14ac:dyDescent="0.55000000000000004">
      <c r="A400">
        <v>529</v>
      </c>
      <c r="B400" t="str">
        <f t="shared" si="119"/>
        <v>31-40 Years</v>
      </c>
      <c r="C400" t="s">
        <v>42</v>
      </c>
      <c r="D400" t="s">
        <v>54</v>
      </c>
      <c r="E400" t="s">
        <v>44</v>
      </c>
      <c r="F400" t="str">
        <f t="shared" si="105"/>
        <v>25-30 Miles</v>
      </c>
      <c r="G400" t="str">
        <f t="shared" si="106"/>
        <v>Doctor</v>
      </c>
      <c r="H400" t="s">
        <v>50</v>
      </c>
      <c r="I400" t="str">
        <f t="shared" si="107"/>
        <v>Medium</v>
      </c>
      <c r="J400" t="s">
        <v>38</v>
      </c>
      <c r="K400" t="str">
        <f t="shared" si="108"/>
        <v>High</v>
      </c>
      <c r="L400">
        <v>2</v>
      </c>
      <c r="M400" t="s">
        <v>46</v>
      </c>
      <c r="N400" t="str">
        <f t="shared" si="109"/>
        <v>High</v>
      </c>
      <c r="O400" t="s">
        <v>47</v>
      </c>
      <c r="P400" s="4" t="str">
        <f t="shared" si="110"/>
        <v>5K-8K</v>
      </c>
      <c r="Q400">
        <v>3</v>
      </c>
      <c r="R400" t="s">
        <v>34</v>
      </c>
      <c r="S400" s="1">
        <v>15</v>
      </c>
      <c r="T400" t="str">
        <f t="shared" si="111"/>
        <v>Excellent</v>
      </c>
      <c r="U400" t="str">
        <f t="shared" si="112"/>
        <v>Low</v>
      </c>
      <c r="V400" t="str">
        <f t="shared" si="113"/>
        <v>9-16 Years</v>
      </c>
      <c r="W400">
        <v>2</v>
      </c>
      <c r="X400" t="str">
        <f t="shared" si="114"/>
        <v>Excellent</v>
      </c>
      <c r="Y400" t="str">
        <f t="shared" si="115"/>
        <v>9-16 Years</v>
      </c>
      <c r="Z400" t="str">
        <f t="shared" si="116"/>
        <v>10-12 Years</v>
      </c>
      <c r="AA400" t="str">
        <f t="shared" si="117"/>
        <v>10-12 Years</v>
      </c>
      <c r="AB400" t="str">
        <f t="shared" si="118"/>
        <v>7-9 Years</v>
      </c>
      <c r="AC400">
        <v>37</v>
      </c>
      <c r="AD400">
        <v>25</v>
      </c>
      <c r="AE400">
        <v>5</v>
      </c>
      <c r="AF400">
        <v>2</v>
      </c>
      <c r="AG400">
        <v>3</v>
      </c>
      <c r="AH400">
        <v>3</v>
      </c>
      <c r="AI400" t="s">
        <v>41</v>
      </c>
      <c r="AJ400">
        <v>3</v>
      </c>
      <c r="AK400">
        <v>1</v>
      </c>
      <c r="AL400">
        <v>15</v>
      </c>
      <c r="AM400">
        <v>3</v>
      </c>
      <c r="AN400">
        <v>13</v>
      </c>
      <c r="AO400">
        <v>11</v>
      </c>
      <c r="AP400">
        <v>7</v>
      </c>
      <c r="AQ400" s="1">
        <v>4449</v>
      </c>
      <c r="AR400">
        <v>1</v>
      </c>
      <c r="AS400">
        <v>10</v>
      </c>
      <c r="AT400">
        <v>72</v>
      </c>
      <c r="AU400">
        <v>23866</v>
      </c>
      <c r="AV400">
        <v>80</v>
      </c>
      <c r="AW400">
        <v>2</v>
      </c>
    </row>
    <row r="401" spans="1:49" x14ac:dyDescent="0.55000000000000004">
      <c r="A401">
        <v>530</v>
      </c>
      <c r="B401" t="str">
        <f t="shared" si="119"/>
        <v>31-40 Years</v>
      </c>
      <c r="C401" t="s">
        <v>42</v>
      </c>
      <c r="D401" t="s">
        <v>35</v>
      </c>
      <c r="E401" t="s">
        <v>44</v>
      </c>
      <c r="F401" t="str">
        <f t="shared" si="105"/>
        <v>1-6 Miles</v>
      </c>
      <c r="G401" t="str">
        <f t="shared" si="106"/>
        <v>College</v>
      </c>
      <c r="H401" t="s">
        <v>37</v>
      </c>
      <c r="I401" t="str">
        <f t="shared" si="107"/>
        <v>Very High</v>
      </c>
      <c r="J401" t="s">
        <v>45</v>
      </c>
      <c r="K401" t="str">
        <f t="shared" si="108"/>
        <v>Medium</v>
      </c>
      <c r="L401">
        <v>1</v>
      </c>
      <c r="M401" t="s">
        <v>49</v>
      </c>
      <c r="N401" t="str">
        <f t="shared" si="109"/>
        <v>Low</v>
      </c>
      <c r="O401" t="s">
        <v>47</v>
      </c>
      <c r="P401" s="4" t="str">
        <f t="shared" si="110"/>
        <v>1K-4K</v>
      </c>
      <c r="Q401">
        <v>1</v>
      </c>
      <c r="R401" t="s">
        <v>42</v>
      </c>
      <c r="S401" s="1">
        <v>12</v>
      </c>
      <c r="T401" t="str">
        <f t="shared" si="111"/>
        <v>Excellent</v>
      </c>
      <c r="U401" t="str">
        <f t="shared" si="112"/>
        <v>High</v>
      </c>
      <c r="V401" t="str">
        <f t="shared" si="113"/>
        <v>0-8 Years</v>
      </c>
      <c r="W401">
        <v>3</v>
      </c>
      <c r="X401" t="str">
        <f t="shared" si="114"/>
        <v>Excellent</v>
      </c>
      <c r="Y401" t="str">
        <f t="shared" si="115"/>
        <v>0-8 Years</v>
      </c>
      <c r="Z401" t="str">
        <f t="shared" si="116"/>
        <v>0-3 Years</v>
      </c>
      <c r="AA401" t="str">
        <f t="shared" si="117"/>
        <v>0-3 Years</v>
      </c>
      <c r="AB401" t="str">
        <f t="shared" si="118"/>
        <v>0-3 Years</v>
      </c>
      <c r="AC401">
        <v>31</v>
      </c>
      <c r="AD401">
        <v>1</v>
      </c>
      <c r="AE401">
        <v>2</v>
      </c>
      <c r="AF401">
        <v>4</v>
      </c>
      <c r="AG401">
        <v>2</v>
      </c>
      <c r="AH401">
        <v>1</v>
      </c>
      <c r="AI401" t="s">
        <v>41</v>
      </c>
      <c r="AJ401">
        <v>3</v>
      </c>
      <c r="AK401">
        <v>3</v>
      </c>
      <c r="AL401">
        <v>4</v>
      </c>
      <c r="AM401">
        <v>3</v>
      </c>
      <c r="AN401">
        <v>4</v>
      </c>
      <c r="AO401">
        <v>2</v>
      </c>
      <c r="AP401">
        <v>2</v>
      </c>
      <c r="AQ401" s="1">
        <v>2218</v>
      </c>
      <c r="AR401">
        <v>1</v>
      </c>
      <c r="AS401">
        <v>3</v>
      </c>
      <c r="AT401">
        <v>98</v>
      </c>
      <c r="AU401">
        <v>16193</v>
      </c>
      <c r="AV401">
        <v>80</v>
      </c>
      <c r="AW401">
        <v>1</v>
      </c>
    </row>
    <row r="402" spans="1:49" x14ac:dyDescent="0.55000000000000004">
      <c r="A402">
        <v>531</v>
      </c>
      <c r="B402" t="str">
        <f t="shared" si="119"/>
        <v>31-40 Years</v>
      </c>
      <c r="C402" t="s">
        <v>42</v>
      </c>
      <c r="D402" t="s">
        <v>43</v>
      </c>
      <c r="E402" t="s">
        <v>44</v>
      </c>
      <c r="F402" t="str">
        <f t="shared" si="105"/>
        <v>1-6 Miles</v>
      </c>
      <c r="G402" t="str">
        <f t="shared" si="106"/>
        <v>Below College</v>
      </c>
      <c r="H402" t="s">
        <v>37</v>
      </c>
      <c r="I402" t="str">
        <f t="shared" si="107"/>
        <v>Medium</v>
      </c>
      <c r="J402" t="s">
        <v>45</v>
      </c>
      <c r="K402" t="str">
        <f t="shared" si="108"/>
        <v>High</v>
      </c>
      <c r="L402">
        <v>5</v>
      </c>
      <c r="M402" t="s">
        <v>55</v>
      </c>
      <c r="N402" t="str">
        <f t="shared" si="109"/>
        <v>High</v>
      </c>
      <c r="O402" t="s">
        <v>51</v>
      </c>
      <c r="P402" s="4" t="str">
        <f t="shared" si="110"/>
        <v>17K-20K</v>
      </c>
      <c r="Q402">
        <v>1</v>
      </c>
      <c r="R402" t="s">
        <v>34</v>
      </c>
      <c r="S402" s="1">
        <v>14</v>
      </c>
      <c r="T402" t="str">
        <f t="shared" si="111"/>
        <v>Excellent</v>
      </c>
      <c r="U402" t="str">
        <f t="shared" si="112"/>
        <v>High</v>
      </c>
      <c r="V402" t="str">
        <f t="shared" si="113"/>
        <v>17-24 Years</v>
      </c>
      <c r="W402">
        <v>3</v>
      </c>
      <c r="X402" t="str">
        <f t="shared" si="114"/>
        <v>Excellent</v>
      </c>
      <c r="Y402" t="str">
        <f t="shared" si="115"/>
        <v>17-24 Years</v>
      </c>
      <c r="Z402" t="str">
        <f t="shared" si="116"/>
        <v>7-9 Years</v>
      </c>
      <c r="AA402" t="str">
        <f t="shared" si="117"/>
        <v>0-3 Years</v>
      </c>
      <c r="AB402" t="str">
        <f t="shared" si="118"/>
        <v>4-6 Years</v>
      </c>
      <c r="AC402">
        <v>39</v>
      </c>
      <c r="AD402">
        <v>1</v>
      </c>
      <c r="AE402">
        <v>1</v>
      </c>
      <c r="AF402">
        <v>2</v>
      </c>
      <c r="AG402">
        <v>3</v>
      </c>
      <c r="AH402">
        <v>3</v>
      </c>
      <c r="AI402" t="s">
        <v>41</v>
      </c>
      <c r="AJ402">
        <v>3</v>
      </c>
      <c r="AK402">
        <v>3</v>
      </c>
      <c r="AL402">
        <v>21</v>
      </c>
      <c r="AM402">
        <v>3</v>
      </c>
      <c r="AN402">
        <v>21</v>
      </c>
      <c r="AO402">
        <v>8</v>
      </c>
      <c r="AP402">
        <v>6</v>
      </c>
      <c r="AQ402" s="1">
        <v>19197</v>
      </c>
      <c r="AR402">
        <v>1</v>
      </c>
      <c r="AS402">
        <v>1</v>
      </c>
      <c r="AT402">
        <v>52</v>
      </c>
      <c r="AU402">
        <v>8213</v>
      </c>
      <c r="AV402">
        <v>80</v>
      </c>
      <c r="AW402">
        <v>1</v>
      </c>
    </row>
    <row r="403" spans="1:49" x14ac:dyDescent="0.55000000000000004">
      <c r="A403">
        <v>532</v>
      </c>
      <c r="B403" t="str">
        <f>IF(AC403&gt;50,"51-60 Years",IF(AC403&gt;40,"41-50 Years",IF(AC403&gt;30,"31-40 Years",IF(AC403&gt;20,"21-30 Years","18-20 Years"))))</f>
        <v>51-60 Years</v>
      </c>
      <c r="C403" t="s">
        <v>42</v>
      </c>
      <c r="D403" t="s">
        <v>43</v>
      </c>
      <c r="E403" t="s">
        <v>36</v>
      </c>
      <c r="F403" t="str">
        <f t="shared" si="105"/>
        <v>1-6 Miles</v>
      </c>
      <c r="G403" t="str">
        <f t="shared" si="106"/>
        <v>Bachelor</v>
      </c>
      <c r="H403" t="s">
        <v>37</v>
      </c>
      <c r="I403" t="str">
        <f t="shared" si="107"/>
        <v>High</v>
      </c>
      <c r="J403" t="s">
        <v>38</v>
      </c>
      <c r="K403" t="str">
        <f t="shared" si="108"/>
        <v>Very High</v>
      </c>
      <c r="L403">
        <v>4</v>
      </c>
      <c r="M403" t="s">
        <v>39</v>
      </c>
      <c r="N403" t="str">
        <f t="shared" si="109"/>
        <v>Low</v>
      </c>
      <c r="O403" t="s">
        <v>47</v>
      </c>
      <c r="P403" s="4" t="str">
        <f t="shared" si="110"/>
        <v>13K-16K</v>
      </c>
      <c r="Q403">
        <v>9</v>
      </c>
      <c r="R403" t="s">
        <v>42</v>
      </c>
      <c r="S403" s="1">
        <v>11</v>
      </c>
      <c r="T403" t="str">
        <f t="shared" si="111"/>
        <v>Excellent</v>
      </c>
      <c r="U403" t="str">
        <f t="shared" si="112"/>
        <v>Very High</v>
      </c>
      <c r="V403" t="str">
        <f t="shared" si="113"/>
        <v>33-40 Years</v>
      </c>
      <c r="W403">
        <v>0</v>
      </c>
      <c r="X403" t="str">
        <f t="shared" si="114"/>
        <v>Good</v>
      </c>
      <c r="Y403" t="str">
        <f t="shared" si="115"/>
        <v>0-8 Years</v>
      </c>
      <c r="Z403" t="str">
        <f t="shared" si="116"/>
        <v>7-9 Years</v>
      </c>
      <c r="AA403" t="str">
        <f t="shared" si="117"/>
        <v>7-9 Years</v>
      </c>
      <c r="AB403" t="str">
        <f t="shared" si="118"/>
        <v>7-9 Years</v>
      </c>
      <c r="AC403">
        <v>56</v>
      </c>
      <c r="AD403">
        <v>6</v>
      </c>
      <c r="AE403">
        <v>3</v>
      </c>
      <c r="AF403">
        <v>3</v>
      </c>
      <c r="AG403">
        <v>4</v>
      </c>
      <c r="AH403">
        <v>1</v>
      </c>
      <c r="AI403" t="s">
        <v>41</v>
      </c>
      <c r="AJ403">
        <v>3</v>
      </c>
      <c r="AK403">
        <v>4</v>
      </c>
      <c r="AL403">
        <v>36</v>
      </c>
      <c r="AM403">
        <v>2</v>
      </c>
      <c r="AN403">
        <v>7</v>
      </c>
      <c r="AO403">
        <v>7</v>
      </c>
      <c r="AP403">
        <v>7</v>
      </c>
      <c r="AQ403" s="1">
        <v>13212</v>
      </c>
      <c r="AR403">
        <v>1</v>
      </c>
      <c r="AS403">
        <v>7</v>
      </c>
      <c r="AT403">
        <v>86</v>
      </c>
      <c r="AU403">
        <v>18256</v>
      </c>
      <c r="AV403">
        <v>80</v>
      </c>
      <c r="AW403">
        <v>3</v>
      </c>
    </row>
    <row r="404" spans="1:49" x14ac:dyDescent="0.55000000000000004">
      <c r="A404">
        <v>533</v>
      </c>
      <c r="B404" t="str">
        <f>IF(AC404&gt;50,"51+ Years",IF(AC404&gt;40,"41-50 Years",IF(AC404&gt;30,"31-40 Years",IF(AC404&gt;20,"21-30 Years","18-20 Years"))))</f>
        <v>21-30 Years</v>
      </c>
      <c r="C404" t="s">
        <v>42</v>
      </c>
      <c r="D404" t="s">
        <v>35</v>
      </c>
      <c r="E404" t="s">
        <v>36</v>
      </c>
      <c r="F404" t="str">
        <f t="shared" si="105"/>
        <v>7-12 Miles</v>
      </c>
      <c r="G404" t="str">
        <f t="shared" si="106"/>
        <v>Bachelor</v>
      </c>
      <c r="H404" t="s">
        <v>59</v>
      </c>
      <c r="I404" t="str">
        <f t="shared" si="107"/>
        <v>Medium</v>
      </c>
      <c r="J404" t="s">
        <v>38</v>
      </c>
      <c r="K404" t="str">
        <f t="shared" si="108"/>
        <v>High</v>
      </c>
      <c r="L404">
        <v>2</v>
      </c>
      <c r="M404" t="s">
        <v>39</v>
      </c>
      <c r="N404" t="str">
        <f t="shared" si="109"/>
        <v>High</v>
      </c>
      <c r="O404" t="s">
        <v>40</v>
      </c>
      <c r="P404" s="4" t="str">
        <f t="shared" si="110"/>
        <v>5K-8K</v>
      </c>
      <c r="Q404">
        <v>1</v>
      </c>
      <c r="R404" t="s">
        <v>42</v>
      </c>
      <c r="S404" s="1">
        <v>11</v>
      </c>
      <c r="T404" t="str">
        <f t="shared" si="111"/>
        <v>Excellent</v>
      </c>
      <c r="U404" t="str">
        <f t="shared" si="112"/>
        <v>Medium</v>
      </c>
      <c r="V404" t="str">
        <f t="shared" si="113"/>
        <v>0-8 Years</v>
      </c>
      <c r="W404">
        <v>6</v>
      </c>
      <c r="X404" t="str">
        <f t="shared" si="114"/>
        <v>Excellent</v>
      </c>
      <c r="Y404" t="str">
        <f t="shared" si="115"/>
        <v>0-8 Years</v>
      </c>
      <c r="Z404" t="str">
        <f t="shared" si="116"/>
        <v>4-6 Years</v>
      </c>
      <c r="AA404" t="str">
        <f t="shared" si="117"/>
        <v>4-6 Years</v>
      </c>
      <c r="AB404" t="str">
        <f t="shared" si="118"/>
        <v>4-6 Years</v>
      </c>
      <c r="AC404">
        <v>30</v>
      </c>
      <c r="AD404">
        <v>12</v>
      </c>
      <c r="AE404">
        <v>3</v>
      </c>
      <c r="AF404">
        <v>2</v>
      </c>
      <c r="AG404">
        <v>3</v>
      </c>
      <c r="AH404">
        <v>3</v>
      </c>
      <c r="AI404" t="s">
        <v>41</v>
      </c>
      <c r="AJ404">
        <v>3</v>
      </c>
      <c r="AK404">
        <v>2</v>
      </c>
      <c r="AL404">
        <v>6</v>
      </c>
      <c r="AM404">
        <v>3</v>
      </c>
      <c r="AN404">
        <v>5</v>
      </c>
      <c r="AO404">
        <v>4</v>
      </c>
      <c r="AP404">
        <v>4</v>
      </c>
      <c r="AQ404" s="1">
        <v>6577</v>
      </c>
      <c r="AR404">
        <v>1</v>
      </c>
      <c r="AS404">
        <v>4</v>
      </c>
      <c r="AT404">
        <v>83</v>
      </c>
      <c r="AU404">
        <v>19558</v>
      </c>
      <c r="AV404">
        <v>80</v>
      </c>
      <c r="AW404">
        <v>0</v>
      </c>
    </row>
    <row r="405" spans="1:49" x14ac:dyDescent="0.55000000000000004">
      <c r="A405">
        <v>534</v>
      </c>
      <c r="B405" t="str">
        <f>IF(AC405&gt;50,"51+ Years",IF(AC405&gt;40,"41-50 Years",IF(AC405&gt;30,"31-40 Years",IF(AC405&gt;20,"21-30 Years","18-20 Years"))))</f>
        <v>41-50 Years</v>
      </c>
      <c r="C405" t="s">
        <v>42</v>
      </c>
      <c r="D405" t="s">
        <v>35</v>
      </c>
      <c r="E405" t="s">
        <v>36</v>
      </c>
      <c r="F405" t="str">
        <f t="shared" si="105"/>
        <v>1-6 Miles</v>
      </c>
      <c r="G405" t="str">
        <f t="shared" si="106"/>
        <v>Bachelor</v>
      </c>
      <c r="H405" t="s">
        <v>58</v>
      </c>
      <c r="I405" t="str">
        <f t="shared" si="107"/>
        <v>Medium</v>
      </c>
      <c r="J405" t="s">
        <v>45</v>
      </c>
      <c r="K405" t="str">
        <f t="shared" si="108"/>
        <v>Very High</v>
      </c>
      <c r="L405">
        <v>3</v>
      </c>
      <c r="M405" t="s">
        <v>39</v>
      </c>
      <c r="N405" t="str">
        <f t="shared" si="109"/>
        <v>Low</v>
      </c>
      <c r="O405" t="s">
        <v>47</v>
      </c>
      <c r="P405" s="4" t="str">
        <f t="shared" si="110"/>
        <v>9K-12K</v>
      </c>
      <c r="Q405">
        <v>1</v>
      </c>
      <c r="R405" t="s">
        <v>42</v>
      </c>
      <c r="S405" s="1">
        <v>16</v>
      </c>
      <c r="T405" t="str">
        <f t="shared" si="111"/>
        <v>Excellent</v>
      </c>
      <c r="U405" t="str">
        <f t="shared" si="112"/>
        <v>High</v>
      </c>
      <c r="V405" t="str">
        <f t="shared" si="113"/>
        <v>9-16 Years</v>
      </c>
      <c r="W405">
        <v>2</v>
      </c>
      <c r="X405" t="str">
        <f t="shared" si="114"/>
        <v>Excellent</v>
      </c>
      <c r="Y405" t="str">
        <f t="shared" si="115"/>
        <v>9-16 Years</v>
      </c>
      <c r="Z405" t="str">
        <f t="shared" si="116"/>
        <v>7-9 Years</v>
      </c>
      <c r="AA405" t="str">
        <f t="shared" si="117"/>
        <v>0-3 Years</v>
      </c>
      <c r="AB405" t="str">
        <f t="shared" si="118"/>
        <v>7-9 Years</v>
      </c>
      <c r="AC405">
        <v>41</v>
      </c>
      <c r="AD405">
        <v>1</v>
      </c>
      <c r="AE405">
        <v>3</v>
      </c>
      <c r="AF405">
        <v>2</v>
      </c>
      <c r="AG405">
        <v>4</v>
      </c>
      <c r="AH405">
        <v>1</v>
      </c>
      <c r="AI405" t="s">
        <v>41</v>
      </c>
      <c r="AJ405">
        <v>3</v>
      </c>
      <c r="AK405">
        <v>3</v>
      </c>
      <c r="AL405">
        <v>10</v>
      </c>
      <c r="AM405">
        <v>3</v>
      </c>
      <c r="AN405">
        <v>10</v>
      </c>
      <c r="AO405">
        <v>7</v>
      </c>
      <c r="AP405">
        <v>7</v>
      </c>
      <c r="AQ405" s="1">
        <v>8392</v>
      </c>
      <c r="AR405">
        <v>1</v>
      </c>
      <c r="AS405">
        <v>0</v>
      </c>
      <c r="AT405">
        <v>49</v>
      </c>
      <c r="AU405">
        <v>19566</v>
      </c>
      <c r="AV405">
        <v>80</v>
      </c>
      <c r="AW405">
        <v>1</v>
      </c>
    </row>
    <row r="406" spans="1:49" x14ac:dyDescent="0.55000000000000004">
      <c r="A406">
        <v>536</v>
      </c>
      <c r="B406" t="str">
        <f>IF(AC406&gt;50,"51+ Years",IF(AC406&gt;40,"41-50 Years",IF(AC406&gt;30,"31-40 Years",IF(AC406&gt;20,"21-30 Years","18-20 Years"))))</f>
        <v>21-30 Years</v>
      </c>
      <c r="C406" t="s">
        <v>42</v>
      </c>
      <c r="D406" t="s">
        <v>35</v>
      </c>
      <c r="E406" t="s">
        <v>44</v>
      </c>
      <c r="F406" t="str">
        <f t="shared" si="105"/>
        <v>13-18 Miles</v>
      </c>
      <c r="G406" t="str">
        <f t="shared" si="106"/>
        <v>College</v>
      </c>
      <c r="H406" t="s">
        <v>50</v>
      </c>
      <c r="I406" t="str">
        <f t="shared" si="107"/>
        <v>High</v>
      </c>
      <c r="J406" t="s">
        <v>45</v>
      </c>
      <c r="K406" t="str">
        <f t="shared" si="108"/>
        <v>High</v>
      </c>
      <c r="L406">
        <v>2</v>
      </c>
      <c r="M406" t="s">
        <v>49</v>
      </c>
      <c r="N406" t="str">
        <f t="shared" si="109"/>
        <v>Low</v>
      </c>
      <c r="O406" t="s">
        <v>51</v>
      </c>
      <c r="P406" s="4" t="str">
        <f t="shared" si="110"/>
        <v>5K-8K</v>
      </c>
      <c r="Q406">
        <v>1</v>
      </c>
      <c r="R406" t="s">
        <v>42</v>
      </c>
      <c r="S406" s="1">
        <v>12</v>
      </c>
      <c r="T406" t="str">
        <f t="shared" si="111"/>
        <v>Excellent</v>
      </c>
      <c r="U406" t="str">
        <f t="shared" si="112"/>
        <v>Very High</v>
      </c>
      <c r="V406" t="str">
        <f t="shared" si="113"/>
        <v>9-16 Years</v>
      </c>
      <c r="W406">
        <v>2</v>
      </c>
      <c r="X406" t="str">
        <f t="shared" si="114"/>
        <v>Excellent</v>
      </c>
      <c r="Y406" t="str">
        <f t="shared" si="115"/>
        <v>9-16 Years</v>
      </c>
      <c r="Z406" t="str">
        <f t="shared" si="116"/>
        <v>0-3 Years</v>
      </c>
      <c r="AA406" t="str">
        <f t="shared" si="117"/>
        <v>0-3 Years</v>
      </c>
      <c r="AB406" t="str">
        <f t="shared" si="118"/>
        <v>7-9 Years</v>
      </c>
      <c r="AC406">
        <v>28</v>
      </c>
      <c r="AD406">
        <v>17</v>
      </c>
      <c r="AE406">
        <v>2</v>
      </c>
      <c r="AF406">
        <v>3</v>
      </c>
      <c r="AG406">
        <v>3</v>
      </c>
      <c r="AH406">
        <v>1</v>
      </c>
      <c r="AI406" t="s">
        <v>41</v>
      </c>
      <c r="AJ406">
        <v>3</v>
      </c>
      <c r="AK406">
        <v>4</v>
      </c>
      <c r="AL406">
        <v>10</v>
      </c>
      <c r="AM406">
        <v>3</v>
      </c>
      <c r="AN406">
        <v>10</v>
      </c>
      <c r="AO406">
        <v>0</v>
      </c>
      <c r="AP406">
        <v>8</v>
      </c>
      <c r="AQ406" s="1">
        <v>4558</v>
      </c>
      <c r="AR406">
        <v>1</v>
      </c>
      <c r="AS406">
        <v>1</v>
      </c>
      <c r="AT406">
        <v>79</v>
      </c>
      <c r="AU406">
        <v>13535</v>
      </c>
      <c r="AV406">
        <v>80</v>
      </c>
      <c r="AW406">
        <v>1</v>
      </c>
    </row>
    <row r="407" spans="1:49" x14ac:dyDescent="0.55000000000000004">
      <c r="A407">
        <v>538</v>
      </c>
      <c r="B407" t="str">
        <f>IF(AC407&gt;50,"51+ Years",IF(AC407&gt;40,"41-50 Years",IF(AC407&gt;30,"31-40 Years",IF(AC407&gt;20,"21-30 Years","18-20 Years"))))</f>
        <v>21-30 Years</v>
      </c>
      <c r="C407" t="s">
        <v>34</v>
      </c>
      <c r="D407" t="s">
        <v>35</v>
      </c>
      <c r="E407" t="s">
        <v>44</v>
      </c>
      <c r="F407" t="str">
        <f t="shared" si="105"/>
        <v>1-6 Miles</v>
      </c>
      <c r="G407" t="str">
        <f t="shared" si="106"/>
        <v>Bachelor</v>
      </c>
      <c r="H407" t="s">
        <v>50</v>
      </c>
      <c r="I407" t="str">
        <f t="shared" si="107"/>
        <v>Low</v>
      </c>
      <c r="J407" t="s">
        <v>45</v>
      </c>
      <c r="K407" t="str">
        <f t="shared" si="108"/>
        <v>High</v>
      </c>
      <c r="L407">
        <v>1</v>
      </c>
      <c r="M407" t="s">
        <v>49</v>
      </c>
      <c r="N407" t="str">
        <f t="shared" si="109"/>
        <v>Low</v>
      </c>
      <c r="O407" t="s">
        <v>47</v>
      </c>
      <c r="P407" s="4" t="str">
        <f t="shared" si="110"/>
        <v>5K-8K</v>
      </c>
      <c r="Q407">
        <v>5</v>
      </c>
      <c r="R407" t="s">
        <v>42</v>
      </c>
      <c r="S407" s="1">
        <v>13</v>
      </c>
      <c r="T407" t="str">
        <f t="shared" si="111"/>
        <v>Excellent</v>
      </c>
      <c r="U407" t="str">
        <f t="shared" si="112"/>
        <v>High</v>
      </c>
      <c r="V407" t="str">
        <f t="shared" si="113"/>
        <v>0-8 Years</v>
      </c>
      <c r="W407">
        <v>5</v>
      </c>
      <c r="X407" t="str">
        <f t="shared" si="114"/>
        <v>Excellent</v>
      </c>
      <c r="Y407" t="str">
        <f t="shared" si="115"/>
        <v>0-8 Years</v>
      </c>
      <c r="Z407" t="str">
        <f t="shared" si="116"/>
        <v>0-3 Years</v>
      </c>
      <c r="AA407" t="str">
        <f t="shared" si="117"/>
        <v>0-3 Years</v>
      </c>
      <c r="AB407" t="str">
        <f t="shared" si="118"/>
        <v>0-3 Years</v>
      </c>
      <c r="AC407">
        <v>25</v>
      </c>
      <c r="AD407">
        <v>3</v>
      </c>
      <c r="AE407">
        <v>3</v>
      </c>
      <c r="AF407">
        <v>1</v>
      </c>
      <c r="AG407">
        <v>3</v>
      </c>
      <c r="AH407">
        <v>1</v>
      </c>
      <c r="AI407" t="s">
        <v>41</v>
      </c>
      <c r="AJ407">
        <v>3</v>
      </c>
      <c r="AK407">
        <v>3</v>
      </c>
      <c r="AL407">
        <v>6</v>
      </c>
      <c r="AM407">
        <v>3</v>
      </c>
      <c r="AN407">
        <v>2</v>
      </c>
      <c r="AO407">
        <v>2</v>
      </c>
      <c r="AP407">
        <v>2</v>
      </c>
      <c r="AQ407" s="1">
        <v>4031</v>
      </c>
      <c r="AR407">
        <v>1</v>
      </c>
      <c r="AS407">
        <v>0</v>
      </c>
      <c r="AT407">
        <v>91</v>
      </c>
      <c r="AU407">
        <v>9396</v>
      </c>
      <c r="AV407">
        <v>80</v>
      </c>
      <c r="AW407">
        <v>1</v>
      </c>
    </row>
    <row r="408" spans="1:49" x14ac:dyDescent="0.55000000000000004">
      <c r="A408">
        <v>543</v>
      </c>
      <c r="B408" t="str">
        <f>IF(AC408&gt;50,"51-60 Years",IF(AC408&gt;40,"41-50 Years",IF(AC408&gt;30,"31-40 Years",IF(AC408&gt;20,"21-30 Years","18-20 Years"))))</f>
        <v>51-60 Years</v>
      </c>
      <c r="C408" t="s">
        <v>42</v>
      </c>
      <c r="D408" t="s">
        <v>35</v>
      </c>
      <c r="E408" t="s">
        <v>44</v>
      </c>
      <c r="F408" t="str">
        <f t="shared" si="105"/>
        <v>1-6 Miles</v>
      </c>
      <c r="G408" t="str">
        <f t="shared" si="106"/>
        <v>Bachelor</v>
      </c>
      <c r="H408" t="s">
        <v>50</v>
      </c>
      <c r="I408" t="str">
        <f t="shared" si="107"/>
        <v>Very High</v>
      </c>
      <c r="J408" t="s">
        <v>45</v>
      </c>
      <c r="K408" t="str">
        <f t="shared" si="108"/>
        <v>Medium</v>
      </c>
      <c r="L408">
        <v>3</v>
      </c>
      <c r="M408" t="s">
        <v>52</v>
      </c>
      <c r="N408" t="str">
        <f t="shared" si="109"/>
        <v>High</v>
      </c>
      <c r="O408" t="s">
        <v>47</v>
      </c>
      <c r="P408" s="4" t="str">
        <f t="shared" si="110"/>
        <v>5K-8K</v>
      </c>
      <c r="Q408">
        <v>2</v>
      </c>
      <c r="R408" t="s">
        <v>34</v>
      </c>
      <c r="S408" s="1">
        <v>14</v>
      </c>
      <c r="T408" t="str">
        <f t="shared" si="111"/>
        <v>Excellent</v>
      </c>
      <c r="U408" t="str">
        <f t="shared" si="112"/>
        <v>High</v>
      </c>
      <c r="V408" t="str">
        <f t="shared" si="113"/>
        <v>25-32 Years</v>
      </c>
      <c r="W408">
        <v>4</v>
      </c>
      <c r="X408" t="str">
        <f t="shared" si="114"/>
        <v>Excellent</v>
      </c>
      <c r="Y408" t="str">
        <f t="shared" si="115"/>
        <v>0-8 Years</v>
      </c>
      <c r="Z408" t="str">
        <f t="shared" si="116"/>
        <v>4-6 Years</v>
      </c>
      <c r="AA408" t="str">
        <f t="shared" si="117"/>
        <v>0-3 Years</v>
      </c>
      <c r="AB408" t="str">
        <f t="shared" si="118"/>
        <v>4-6 Years</v>
      </c>
      <c r="AC408">
        <v>52</v>
      </c>
      <c r="AD408">
        <v>3</v>
      </c>
      <c r="AE408">
        <v>3</v>
      </c>
      <c r="AF408">
        <v>4</v>
      </c>
      <c r="AG408">
        <v>2</v>
      </c>
      <c r="AH408">
        <v>3</v>
      </c>
      <c r="AI408" t="s">
        <v>41</v>
      </c>
      <c r="AJ408">
        <v>3</v>
      </c>
      <c r="AK408">
        <v>3</v>
      </c>
      <c r="AL408">
        <v>28</v>
      </c>
      <c r="AM408">
        <v>3</v>
      </c>
      <c r="AN408">
        <v>5</v>
      </c>
      <c r="AO408">
        <v>4</v>
      </c>
      <c r="AP408">
        <v>4</v>
      </c>
      <c r="AQ408" s="1">
        <v>7969</v>
      </c>
      <c r="AR408">
        <v>1</v>
      </c>
      <c r="AS408">
        <v>0</v>
      </c>
      <c r="AT408">
        <v>39</v>
      </c>
      <c r="AU408">
        <v>19609</v>
      </c>
      <c r="AV408">
        <v>80</v>
      </c>
      <c r="AW408">
        <v>0</v>
      </c>
    </row>
    <row r="409" spans="1:49" x14ac:dyDescent="0.55000000000000004">
      <c r="A409">
        <v>544</v>
      </c>
      <c r="B409" t="str">
        <f>IF(AC409&gt;50,"51+ Years",IF(AC409&gt;40,"41-50 Years",IF(AC409&gt;30,"31-40 Years",IF(AC409&gt;20,"21-30 Years","18-20 Years"))))</f>
        <v>41-50 Years</v>
      </c>
      <c r="C409" t="s">
        <v>42</v>
      </c>
      <c r="D409" t="s">
        <v>35</v>
      </c>
      <c r="E409" t="s">
        <v>44</v>
      </c>
      <c r="F409" t="str">
        <f t="shared" si="105"/>
        <v>7-12 Miles</v>
      </c>
      <c r="G409" t="str">
        <f t="shared" si="106"/>
        <v>College</v>
      </c>
      <c r="H409" t="s">
        <v>37</v>
      </c>
      <c r="I409" t="str">
        <f t="shared" si="107"/>
        <v>Low</v>
      </c>
      <c r="J409" t="s">
        <v>45</v>
      </c>
      <c r="K409" t="str">
        <f t="shared" si="108"/>
        <v>High</v>
      </c>
      <c r="L409">
        <v>1</v>
      </c>
      <c r="M409" t="s">
        <v>46</v>
      </c>
      <c r="N409" t="str">
        <f t="shared" si="109"/>
        <v>Very High</v>
      </c>
      <c r="O409" t="s">
        <v>47</v>
      </c>
      <c r="P409" s="4" t="str">
        <f t="shared" si="110"/>
        <v>1K-4K</v>
      </c>
      <c r="Q409">
        <v>3</v>
      </c>
      <c r="R409" t="s">
        <v>42</v>
      </c>
      <c r="S409" s="1">
        <v>21</v>
      </c>
      <c r="T409" t="str">
        <f t="shared" si="111"/>
        <v>Outstanding</v>
      </c>
      <c r="U409" t="str">
        <f t="shared" si="112"/>
        <v>Very High</v>
      </c>
      <c r="V409" t="str">
        <f t="shared" si="113"/>
        <v>0-8 Years</v>
      </c>
      <c r="W409">
        <v>3</v>
      </c>
      <c r="X409" t="str">
        <f t="shared" si="114"/>
        <v>Good</v>
      </c>
      <c r="Y409" t="str">
        <f t="shared" si="115"/>
        <v>0-8 Years</v>
      </c>
      <c r="Z409" t="str">
        <f t="shared" si="116"/>
        <v>0-3 Years</v>
      </c>
      <c r="AA409" t="str">
        <f t="shared" si="117"/>
        <v>0-3 Years</v>
      </c>
      <c r="AB409" t="str">
        <f t="shared" si="118"/>
        <v>0-3 Years</v>
      </c>
      <c r="AC409">
        <v>45</v>
      </c>
      <c r="AD409">
        <v>10</v>
      </c>
      <c r="AE409">
        <v>2</v>
      </c>
      <c r="AF409">
        <v>1</v>
      </c>
      <c r="AG409">
        <v>3</v>
      </c>
      <c r="AH409">
        <v>4</v>
      </c>
      <c r="AI409" t="s">
        <v>41</v>
      </c>
      <c r="AJ409">
        <v>4</v>
      </c>
      <c r="AK409">
        <v>4</v>
      </c>
      <c r="AL409">
        <v>8</v>
      </c>
      <c r="AM409">
        <v>2</v>
      </c>
      <c r="AN409">
        <v>2</v>
      </c>
      <c r="AO409">
        <v>2</v>
      </c>
      <c r="AP409">
        <v>2</v>
      </c>
      <c r="AQ409" s="1">
        <v>2654</v>
      </c>
      <c r="AR409">
        <v>1</v>
      </c>
      <c r="AS409">
        <v>0</v>
      </c>
      <c r="AT409">
        <v>69</v>
      </c>
      <c r="AU409">
        <v>9655</v>
      </c>
      <c r="AV409">
        <v>80</v>
      </c>
      <c r="AW409">
        <v>2</v>
      </c>
    </row>
    <row r="410" spans="1:49" x14ac:dyDescent="0.55000000000000004">
      <c r="A410">
        <v>546</v>
      </c>
      <c r="B410" t="str">
        <f>IF(AC410&gt;50,"51-60 Years",IF(AC410&gt;40,"41-50 Years",IF(AC410&gt;30,"31-40 Years",IF(AC410&gt;20,"21-30 Years","18-20 Years"))))</f>
        <v>51-60 Years</v>
      </c>
      <c r="C410" t="s">
        <v>42</v>
      </c>
      <c r="D410" t="s">
        <v>35</v>
      </c>
      <c r="E410" t="s">
        <v>44</v>
      </c>
      <c r="F410" t="str">
        <f t="shared" si="105"/>
        <v>1-6 Miles</v>
      </c>
      <c r="G410" t="str">
        <f t="shared" si="106"/>
        <v>College</v>
      </c>
      <c r="H410" t="s">
        <v>37</v>
      </c>
      <c r="I410" t="str">
        <f t="shared" si="107"/>
        <v>Very High</v>
      </c>
      <c r="J410" t="s">
        <v>38</v>
      </c>
      <c r="K410" t="str">
        <f t="shared" si="108"/>
        <v>High</v>
      </c>
      <c r="L410">
        <v>4</v>
      </c>
      <c r="M410" t="s">
        <v>55</v>
      </c>
      <c r="N410" t="str">
        <f t="shared" si="109"/>
        <v>Very High</v>
      </c>
      <c r="O410" t="s">
        <v>47</v>
      </c>
      <c r="P410" s="4" t="str">
        <f t="shared" si="110"/>
        <v>17K-20K</v>
      </c>
      <c r="Q410">
        <v>2</v>
      </c>
      <c r="R410" t="s">
        <v>42</v>
      </c>
      <c r="S410" s="1">
        <v>13</v>
      </c>
      <c r="T410" t="str">
        <f t="shared" si="111"/>
        <v>Excellent</v>
      </c>
      <c r="U410" t="str">
        <f t="shared" si="112"/>
        <v>Very High</v>
      </c>
      <c r="V410" t="str">
        <f t="shared" si="113"/>
        <v>25-32 Years</v>
      </c>
      <c r="W410">
        <v>2</v>
      </c>
      <c r="X410" t="str">
        <f t="shared" si="114"/>
        <v>Bad</v>
      </c>
      <c r="Y410" t="str">
        <f t="shared" si="115"/>
        <v>0-8 Years</v>
      </c>
      <c r="Z410" t="str">
        <f t="shared" si="116"/>
        <v>0-3 Years</v>
      </c>
      <c r="AA410" t="str">
        <f t="shared" si="117"/>
        <v>0-3 Years</v>
      </c>
      <c r="AB410" t="str">
        <f t="shared" si="118"/>
        <v>4-6 Years</v>
      </c>
      <c r="AC410">
        <v>52</v>
      </c>
      <c r="AD410">
        <v>4</v>
      </c>
      <c r="AE410">
        <v>2</v>
      </c>
      <c r="AF410">
        <v>4</v>
      </c>
      <c r="AG410">
        <v>3</v>
      </c>
      <c r="AH410">
        <v>4</v>
      </c>
      <c r="AI410" t="s">
        <v>41</v>
      </c>
      <c r="AJ410">
        <v>3</v>
      </c>
      <c r="AK410">
        <v>4</v>
      </c>
      <c r="AL410">
        <v>31</v>
      </c>
      <c r="AM410">
        <v>1</v>
      </c>
      <c r="AN410">
        <v>5</v>
      </c>
      <c r="AO410">
        <v>2</v>
      </c>
      <c r="AP410">
        <v>4</v>
      </c>
      <c r="AQ410" s="1">
        <v>16555</v>
      </c>
      <c r="AR410">
        <v>1</v>
      </c>
      <c r="AS410">
        <v>1</v>
      </c>
      <c r="AT410">
        <v>30</v>
      </c>
      <c r="AU410">
        <v>10310</v>
      </c>
      <c r="AV410">
        <v>80</v>
      </c>
      <c r="AW410">
        <v>0</v>
      </c>
    </row>
    <row r="411" spans="1:49" x14ac:dyDescent="0.55000000000000004">
      <c r="A411">
        <v>547</v>
      </c>
      <c r="B411" t="str">
        <f>IF(AC411&gt;50,"51+ Years",IF(AC411&gt;40,"41-50 Years",IF(AC411&gt;30,"31-40 Years",IF(AC411&gt;20,"21-30 Years","18-20 Years"))))</f>
        <v>41-50 Years</v>
      </c>
      <c r="C411" t="s">
        <v>42</v>
      </c>
      <c r="D411" t="s">
        <v>43</v>
      </c>
      <c r="E411" t="s">
        <v>44</v>
      </c>
      <c r="F411" t="str">
        <f t="shared" si="105"/>
        <v>25-30 Miles</v>
      </c>
      <c r="G411" t="str">
        <f t="shared" si="106"/>
        <v>College</v>
      </c>
      <c r="H411" t="s">
        <v>37</v>
      </c>
      <c r="I411" t="str">
        <f t="shared" si="107"/>
        <v>Low</v>
      </c>
      <c r="J411" t="s">
        <v>38</v>
      </c>
      <c r="K411" t="str">
        <f t="shared" si="108"/>
        <v>High</v>
      </c>
      <c r="L411">
        <v>2</v>
      </c>
      <c r="M411" t="s">
        <v>46</v>
      </c>
      <c r="N411" t="str">
        <f t="shared" si="109"/>
        <v>High</v>
      </c>
      <c r="O411" t="s">
        <v>51</v>
      </c>
      <c r="P411" s="4" t="str">
        <f t="shared" si="110"/>
        <v>5K-8K</v>
      </c>
      <c r="Q411">
        <v>2</v>
      </c>
      <c r="R411" t="s">
        <v>42</v>
      </c>
      <c r="S411" s="1">
        <v>11</v>
      </c>
      <c r="T411" t="str">
        <f t="shared" si="111"/>
        <v>Excellent</v>
      </c>
      <c r="U411" t="str">
        <f t="shared" si="112"/>
        <v>Medium</v>
      </c>
      <c r="V411" t="str">
        <f t="shared" si="113"/>
        <v>17-24 Years</v>
      </c>
      <c r="W411">
        <v>3</v>
      </c>
      <c r="X411" t="str">
        <f t="shared" si="114"/>
        <v>Excellent</v>
      </c>
      <c r="Y411" t="str">
        <f t="shared" si="115"/>
        <v>0-8 Years</v>
      </c>
      <c r="Z411" t="str">
        <f t="shared" si="116"/>
        <v>4-6 Years</v>
      </c>
      <c r="AA411" t="str">
        <f t="shared" si="117"/>
        <v>0-3 Years</v>
      </c>
      <c r="AB411" t="str">
        <f t="shared" si="118"/>
        <v>0-3 Years</v>
      </c>
      <c r="AC411">
        <v>42</v>
      </c>
      <c r="AD411">
        <v>29</v>
      </c>
      <c r="AE411">
        <v>2</v>
      </c>
      <c r="AF411">
        <v>1</v>
      </c>
      <c r="AG411">
        <v>3</v>
      </c>
      <c r="AH411">
        <v>3</v>
      </c>
      <c r="AI411" t="s">
        <v>41</v>
      </c>
      <c r="AJ411">
        <v>3</v>
      </c>
      <c r="AK411">
        <v>2</v>
      </c>
      <c r="AL411">
        <v>19</v>
      </c>
      <c r="AM411">
        <v>3</v>
      </c>
      <c r="AN411">
        <v>5</v>
      </c>
      <c r="AO411">
        <v>4</v>
      </c>
      <c r="AP411">
        <v>2</v>
      </c>
      <c r="AQ411" s="1">
        <v>4556</v>
      </c>
      <c r="AR411">
        <v>1</v>
      </c>
      <c r="AS411">
        <v>0</v>
      </c>
      <c r="AT411">
        <v>92</v>
      </c>
      <c r="AU411">
        <v>12932</v>
      </c>
      <c r="AV411">
        <v>80</v>
      </c>
      <c r="AW411">
        <v>1</v>
      </c>
    </row>
    <row r="412" spans="1:49" x14ac:dyDescent="0.55000000000000004">
      <c r="A412">
        <v>548</v>
      </c>
      <c r="B412" t="str">
        <f>IF(AC412&gt;50,"51+ Years",IF(AC412&gt;40,"41-50 Years",IF(AC412&gt;30,"31-40 Years",IF(AC412&gt;20,"21-30 Years","18-20 Years"))))</f>
        <v>21-30 Years</v>
      </c>
      <c r="C412" t="s">
        <v>42</v>
      </c>
      <c r="D412" t="s">
        <v>35</v>
      </c>
      <c r="E412" t="s">
        <v>44</v>
      </c>
      <c r="F412" t="str">
        <f t="shared" si="105"/>
        <v>1-6 Miles</v>
      </c>
      <c r="G412" t="str">
        <f t="shared" si="106"/>
        <v>Bachelor</v>
      </c>
      <c r="H412" t="s">
        <v>37</v>
      </c>
      <c r="I412" t="str">
        <f t="shared" si="107"/>
        <v>High</v>
      </c>
      <c r="J412" t="s">
        <v>38</v>
      </c>
      <c r="K412" t="str">
        <f t="shared" si="108"/>
        <v>Low</v>
      </c>
      <c r="L412">
        <v>2</v>
      </c>
      <c r="M412" t="s">
        <v>52</v>
      </c>
      <c r="N412" t="str">
        <f t="shared" si="109"/>
        <v>Very High</v>
      </c>
      <c r="O412" t="s">
        <v>40</v>
      </c>
      <c r="P412" s="4" t="str">
        <f t="shared" si="110"/>
        <v>5K-8K</v>
      </c>
      <c r="Q412">
        <v>2</v>
      </c>
      <c r="R412" t="s">
        <v>42</v>
      </c>
      <c r="S412" s="1">
        <v>20</v>
      </c>
      <c r="T412" t="str">
        <f t="shared" si="111"/>
        <v>Outstanding</v>
      </c>
      <c r="U412" t="str">
        <f t="shared" si="112"/>
        <v>High</v>
      </c>
      <c r="V412" t="str">
        <f t="shared" si="113"/>
        <v>9-16 Years</v>
      </c>
      <c r="W412">
        <v>2</v>
      </c>
      <c r="X412" t="str">
        <f t="shared" si="114"/>
        <v>Excellent</v>
      </c>
      <c r="Y412" t="str">
        <f t="shared" si="115"/>
        <v>0-8 Years</v>
      </c>
      <c r="Z412" t="str">
        <f t="shared" si="116"/>
        <v>4-6 Years</v>
      </c>
      <c r="AA412" t="str">
        <f t="shared" si="117"/>
        <v>0-3 Years</v>
      </c>
      <c r="AB412" t="str">
        <f t="shared" si="118"/>
        <v>0-3 Years</v>
      </c>
      <c r="AC412">
        <v>30</v>
      </c>
      <c r="AD412">
        <v>2</v>
      </c>
      <c r="AE412">
        <v>3</v>
      </c>
      <c r="AF412">
        <v>3</v>
      </c>
      <c r="AG412">
        <v>1</v>
      </c>
      <c r="AH412">
        <v>4</v>
      </c>
      <c r="AI412" t="s">
        <v>41</v>
      </c>
      <c r="AJ412">
        <v>4</v>
      </c>
      <c r="AK412">
        <v>3</v>
      </c>
      <c r="AL412">
        <v>11</v>
      </c>
      <c r="AM412">
        <v>3</v>
      </c>
      <c r="AN412">
        <v>5</v>
      </c>
      <c r="AO412">
        <v>4</v>
      </c>
      <c r="AP412">
        <v>2</v>
      </c>
      <c r="AQ412" s="1">
        <v>6091</v>
      </c>
      <c r="AR412">
        <v>1</v>
      </c>
      <c r="AS412">
        <v>0</v>
      </c>
      <c r="AT412">
        <v>43</v>
      </c>
      <c r="AU412">
        <v>24793</v>
      </c>
      <c r="AV412">
        <v>80</v>
      </c>
      <c r="AW412">
        <v>0</v>
      </c>
    </row>
    <row r="413" spans="1:49" x14ac:dyDescent="0.55000000000000004">
      <c r="A413">
        <v>549</v>
      </c>
      <c r="B413" t="str">
        <f>IF(AC413&gt;50,"51-60 Years",IF(AC413&gt;40,"41-50 Years",IF(AC413&gt;30,"31-40 Years",IF(AC413&gt;20,"21-30 Years","18-20 Years"))))</f>
        <v>51-60 Years</v>
      </c>
      <c r="C413" t="s">
        <v>42</v>
      </c>
      <c r="D413" t="s">
        <v>35</v>
      </c>
      <c r="E413" t="s">
        <v>44</v>
      </c>
      <c r="F413" t="str">
        <f t="shared" si="105"/>
        <v>7-12 Miles</v>
      </c>
      <c r="G413" t="str">
        <f t="shared" si="106"/>
        <v>Bachelor</v>
      </c>
      <c r="H413" t="s">
        <v>37</v>
      </c>
      <c r="I413" t="str">
        <f t="shared" si="107"/>
        <v>Low</v>
      </c>
      <c r="J413" t="s">
        <v>38</v>
      </c>
      <c r="K413" t="str">
        <f t="shared" si="108"/>
        <v>High</v>
      </c>
      <c r="L413">
        <v>5</v>
      </c>
      <c r="M413" t="s">
        <v>55</v>
      </c>
      <c r="N413" t="str">
        <f t="shared" si="109"/>
        <v>Low</v>
      </c>
      <c r="O413" t="s">
        <v>47</v>
      </c>
      <c r="P413" s="4" t="str">
        <f t="shared" si="110"/>
        <v>17K-20K</v>
      </c>
      <c r="Q413">
        <v>5</v>
      </c>
      <c r="R413" t="s">
        <v>42</v>
      </c>
      <c r="S413" s="1">
        <v>11</v>
      </c>
      <c r="T413" t="str">
        <f t="shared" si="111"/>
        <v>Excellent</v>
      </c>
      <c r="U413" t="str">
        <f t="shared" si="112"/>
        <v>Very High</v>
      </c>
      <c r="V413" t="str">
        <f t="shared" si="113"/>
        <v>33-40 Years</v>
      </c>
      <c r="W413">
        <v>5</v>
      </c>
      <c r="X413" t="str">
        <f t="shared" si="114"/>
        <v>Bad</v>
      </c>
      <c r="Y413" t="str">
        <f t="shared" si="115"/>
        <v>25-32 Years</v>
      </c>
      <c r="Z413" t="str">
        <f t="shared" si="116"/>
        <v>7-9 Years</v>
      </c>
      <c r="AA413" t="str">
        <f t="shared" si="117"/>
        <v>10-12 Years</v>
      </c>
      <c r="AB413" t="str">
        <f t="shared" si="118"/>
        <v>10-12 Years</v>
      </c>
      <c r="AC413">
        <v>60</v>
      </c>
      <c r="AD413">
        <v>7</v>
      </c>
      <c r="AE413">
        <v>3</v>
      </c>
      <c r="AF413">
        <v>1</v>
      </c>
      <c r="AG413">
        <v>3</v>
      </c>
      <c r="AH413">
        <v>1</v>
      </c>
      <c r="AI413" t="s">
        <v>41</v>
      </c>
      <c r="AJ413">
        <v>3</v>
      </c>
      <c r="AK413">
        <v>4</v>
      </c>
      <c r="AL413">
        <v>33</v>
      </c>
      <c r="AM413">
        <v>1</v>
      </c>
      <c r="AN413">
        <v>29</v>
      </c>
      <c r="AO413">
        <v>8</v>
      </c>
      <c r="AP413">
        <v>10</v>
      </c>
      <c r="AQ413" s="1">
        <v>19566</v>
      </c>
      <c r="AR413">
        <v>1</v>
      </c>
      <c r="AS413">
        <v>11</v>
      </c>
      <c r="AT413">
        <v>41</v>
      </c>
      <c r="AU413">
        <v>3854</v>
      </c>
      <c r="AV413">
        <v>80</v>
      </c>
      <c r="AW413">
        <v>0</v>
      </c>
    </row>
    <row r="414" spans="1:49" x14ac:dyDescent="0.55000000000000004">
      <c r="A414">
        <v>550</v>
      </c>
      <c r="B414" t="str">
        <f t="shared" ref="B414:B425" si="120">IF(AC414&gt;50,"51+ Years",IF(AC414&gt;40,"41-50 Years",IF(AC414&gt;30,"31-40 Years",IF(AC414&gt;20,"21-30 Years","18-20 Years"))))</f>
        <v>41-50 Years</v>
      </c>
      <c r="C414" t="s">
        <v>42</v>
      </c>
      <c r="D414" t="s">
        <v>35</v>
      </c>
      <c r="E414" t="s">
        <v>44</v>
      </c>
      <c r="F414" t="str">
        <f t="shared" si="105"/>
        <v>13-18 Miles</v>
      </c>
      <c r="G414" t="str">
        <f t="shared" si="106"/>
        <v>Bachelor</v>
      </c>
      <c r="H414" t="s">
        <v>50</v>
      </c>
      <c r="I414" t="str">
        <f t="shared" si="107"/>
        <v>High</v>
      </c>
      <c r="J414" t="s">
        <v>38</v>
      </c>
      <c r="K414" t="str">
        <f t="shared" si="108"/>
        <v>High</v>
      </c>
      <c r="L414">
        <v>2</v>
      </c>
      <c r="M414" t="s">
        <v>52</v>
      </c>
      <c r="N414" t="str">
        <f t="shared" si="109"/>
        <v>High</v>
      </c>
      <c r="O414" t="s">
        <v>51</v>
      </c>
      <c r="P414" s="4" t="str">
        <f t="shared" si="110"/>
        <v>5K-8K</v>
      </c>
      <c r="Q414">
        <v>2</v>
      </c>
      <c r="R414" t="s">
        <v>42</v>
      </c>
      <c r="S414" s="1">
        <v>14</v>
      </c>
      <c r="T414" t="str">
        <f t="shared" si="111"/>
        <v>Excellent</v>
      </c>
      <c r="U414" t="str">
        <f t="shared" si="112"/>
        <v>High</v>
      </c>
      <c r="V414" t="str">
        <f t="shared" si="113"/>
        <v>17-24 Years</v>
      </c>
      <c r="W414">
        <v>5</v>
      </c>
      <c r="X414" t="str">
        <f t="shared" si="114"/>
        <v>Good</v>
      </c>
      <c r="Y414" t="str">
        <f t="shared" si="115"/>
        <v>9-16 Years</v>
      </c>
      <c r="Z414" t="str">
        <f t="shared" si="116"/>
        <v>7-9 Years</v>
      </c>
      <c r="AA414" t="str">
        <f t="shared" si="117"/>
        <v>0-3 Years</v>
      </c>
      <c r="AB414" t="str">
        <f t="shared" si="118"/>
        <v>7-9 Years</v>
      </c>
      <c r="AC414">
        <v>46</v>
      </c>
      <c r="AD414">
        <v>18</v>
      </c>
      <c r="AE414">
        <v>3</v>
      </c>
      <c r="AF414">
        <v>3</v>
      </c>
      <c r="AG414">
        <v>3</v>
      </c>
      <c r="AH414">
        <v>3</v>
      </c>
      <c r="AI414" t="s">
        <v>41</v>
      </c>
      <c r="AJ414">
        <v>3</v>
      </c>
      <c r="AK414">
        <v>3</v>
      </c>
      <c r="AL414">
        <v>19</v>
      </c>
      <c r="AM414">
        <v>2</v>
      </c>
      <c r="AN414">
        <v>10</v>
      </c>
      <c r="AO414">
        <v>7</v>
      </c>
      <c r="AP414">
        <v>8</v>
      </c>
      <c r="AQ414" s="1">
        <v>4810</v>
      </c>
      <c r="AR414">
        <v>1</v>
      </c>
      <c r="AS414">
        <v>0</v>
      </c>
      <c r="AT414">
        <v>87</v>
      </c>
      <c r="AU414">
        <v>26314</v>
      </c>
      <c r="AV414">
        <v>80</v>
      </c>
      <c r="AW414">
        <v>1</v>
      </c>
    </row>
    <row r="415" spans="1:49" x14ac:dyDescent="0.55000000000000004">
      <c r="A415">
        <v>551</v>
      </c>
      <c r="B415" t="str">
        <f t="shared" si="120"/>
        <v>41-50 Years</v>
      </c>
      <c r="C415" t="s">
        <v>42</v>
      </c>
      <c r="D415" t="s">
        <v>43</v>
      </c>
      <c r="E415" t="s">
        <v>44</v>
      </c>
      <c r="F415" t="str">
        <f t="shared" si="105"/>
        <v>25-30 Miles</v>
      </c>
      <c r="G415" t="str">
        <f t="shared" si="106"/>
        <v>Master</v>
      </c>
      <c r="H415" t="s">
        <v>59</v>
      </c>
      <c r="I415" t="str">
        <f t="shared" si="107"/>
        <v>Very High</v>
      </c>
      <c r="J415" t="s">
        <v>38</v>
      </c>
      <c r="K415" t="str">
        <f t="shared" si="108"/>
        <v>Medium</v>
      </c>
      <c r="L415">
        <v>2</v>
      </c>
      <c r="M415" t="s">
        <v>53</v>
      </c>
      <c r="N415" t="str">
        <f t="shared" si="109"/>
        <v>Very High</v>
      </c>
      <c r="O415" t="s">
        <v>47</v>
      </c>
      <c r="P415" s="4" t="str">
        <f t="shared" si="110"/>
        <v>5K-8K</v>
      </c>
      <c r="Q415">
        <v>1</v>
      </c>
      <c r="R415" t="s">
        <v>42</v>
      </c>
      <c r="S415" s="1">
        <v>11</v>
      </c>
      <c r="T415" t="str">
        <f t="shared" si="111"/>
        <v>Excellent</v>
      </c>
      <c r="U415" t="str">
        <f t="shared" si="112"/>
        <v>Very High</v>
      </c>
      <c r="V415" t="str">
        <f t="shared" si="113"/>
        <v>0-8 Years</v>
      </c>
      <c r="W415">
        <v>4</v>
      </c>
      <c r="X415" t="str">
        <f t="shared" si="114"/>
        <v>Outstanding</v>
      </c>
      <c r="Y415" t="str">
        <f t="shared" si="115"/>
        <v>0-8 Years</v>
      </c>
      <c r="Z415" t="str">
        <f t="shared" si="116"/>
        <v>4-6 Years</v>
      </c>
      <c r="AA415" t="str">
        <f t="shared" si="117"/>
        <v>0-3 Years</v>
      </c>
      <c r="AB415" t="str">
        <f t="shared" si="118"/>
        <v>4-6 Years</v>
      </c>
      <c r="AC415">
        <v>42</v>
      </c>
      <c r="AD415">
        <v>28</v>
      </c>
      <c r="AE415">
        <v>4</v>
      </c>
      <c r="AF415">
        <v>4</v>
      </c>
      <c r="AG415">
        <v>2</v>
      </c>
      <c r="AH415">
        <v>4</v>
      </c>
      <c r="AI415" t="s">
        <v>41</v>
      </c>
      <c r="AJ415">
        <v>3</v>
      </c>
      <c r="AK415">
        <v>4</v>
      </c>
      <c r="AL415">
        <v>7</v>
      </c>
      <c r="AM415">
        <v>4</v>
      </c>
      <c r="AN415">
        <v>6</v>
      </c>
      <c r="AO415">
        <v>5</v>
      </c>
      <c r="AP415">
        <v>4</v>
      </c>
      <c r="AQ415" s="1">
        <v>4523</v>
      </c>
      <c r="AR415">
        <v>1</v>
      </c>
      <c r="AS415">
        <v>0</v>
      </c>
      <c r="AT415">
        <v>88</v>
      </c>
      <c r="AU415">
        <v>4386</v>
      </c>
      <c r="AV415">
        <v>80</v>
      </c>
      <c r="AW415">
        <v>3</v>
      </c>
    </row>
    <row r="416" spans="1:49" x14ac:dyDescent="0.55000000000000004">
      <c r="A416">
        <v>554</v>
      </c>
      <c r="B416" t="str">
        <f t="shared" si="120"/>
        <v>21-30 Years</v>
      </c>
      <c r="C416" t="s">
        <v>34</v>
      </c>
      <c r="D416" t="s">
        <v>35</v>
      </c>
      <c r="E416" t="s">
        <v>36</v>
      </c>
      <c r="F416" t="str">
        <f t="shared" si="105"/>
        <v>1-6 Miles</v>
      </c>
      <c r="G416" t="str">
        <f t="shared" si="106"/>
        <v>Below College</v>
      </c>
      <c r="H416" t="s">
        <v>59</v>
      </c>
      <c r="I416" t="str">
        <f t="shared" si="107"/>
        <v>Low</v>
      </c>
      <c r="J416" t="s">
        <v>38</v>
      </c>
      <c r="K416" t="str">
        <f t="shared" si="108"/>
        <v>High</v>
      </c>
      <c r="L416">
        <v>1</v>
      </c>
      <c r="M416" t="s">
        <v>56</v>
      </c>
      <c r="N416" t="str">
        <f t="shared" si="109"/>
        <v>Medium</v>
      </c>
      <c r="O416" t="s">
        <v>40</v>
      </c>
      <c r="P416" s="4" t="str">
        <f t="shared" si="110"/>
        <v>1K-4K</v>
      </c>
      <c r="Q416">
        <v>1</v>
      </c>
      <c r="R416" t="s">
        <v>34</v>
      </c>
      <c r="S416" s="1">
        <v>16</v>
      </c>
      <c r="T416" t="str">
        <f t="shared" si="111"/>
        <v>Excellent</v>
      </c>
      <c r="U416" t="str">
        <f t="shared" si="112"/>
        <v>Medium</v>
      </c>
      <c r="V416" t="str">
        <f t="shared" si="113"/>
        <v>0-8 Years</v>
      </c>
      <c r="W416">
        <v>4</v>
      </c>
      <c r="X416" t="str">
        <f t="shared" si="114"/>
        <v>Excellent</v>
      </c>
      <c r="Y416" t="str">
        <f t="shared" si="115"/>
        <v>0-8 Years</v>
      </c>
      <c r="Z416" t="str">
        <f t="shared" si="116"/>
        <v>0-3 Years</v>
      </c>
      <c r="AA416" t="str">
        <f t="shared" si="117"/>
        <v>0-3 Years</v>
      </c>
      <c r="AB416" t="str">
        <f t="shared" si="118"/>
        <v>4-6 Years</v>
      </c>
      <c r="AC416">
        <v>24</v>
      </c>
      <c r="AD416">
        <v>1</v>
      </c>
      <c r="AE416">
        <v>1</v>
      </c>
      <c r="AF416">
        <v>1</v>
      </c>
      <c r="AG416">
        <v>3</v>
      </c>
      <c r="AH416">
        <v>2</v>
      </c>
      <c r="AI416" t="s">
        <v>41</v>
      </c>
      <c r="AJ416">
        <v>3</v>
      </c>
      <c r="AK416">
        <v>2</v>
      </c>
      <c r="AL416">
        <v>6</v>
      </c>
      <c r="AM416">
        <v>3</v>
      </c>
      <c r="AN416">
        <v>5</v>
      </c>
      <c r="AO416">
        <v>3</v>
      </c>
      <c r="AP416">
        <v>4</v>
      </c>
      <c r="AQ416" s="1">
        <v>3202</v>
      </c>
      <c r="AR416">
        <v>1</v>
      </c>
      <c r="AS416">
        <v>1</v>
      </c>
      <c r="AT416">
        <v>62</v>
      </c>
      <c r="AU416">
        <v>21972</v>
      </c>
      <c r="AV416">
        <v>80</v>
      </c>
      <c r="AW416">
        <v>0</v>
      </c>
    </row>
    <row r="417" spans="1:49" x14ac:dyDescent="0.55000000000000004">
      <c r="A417">
        <v>555</v>
      </c>
      <c r="B417" t="str">
        <f t="shared" si="120"/>
        <v>31-40 Years</v>
      </c>
      <c r="C417" t="s">
        <v>34</v>
      </c>
      <c r="D417" t="s">
        <v>43</v>
      </c>
      <c r="E417" t="s">
        <v>36</v>
      </c>
      <c r="F417" t="str">
        <f t="shared" si="105"/>
        <v>1-6 Miles</v>
      </c>
      <c r="G417" t="str">
        <f t="shared" si="106"/>
        <v>College</v>
      </c>
      <c r="H417" t="s">
        <v>58</v>
      </c>
      <c r="I417" t="str">
        <f t="shared" si="107"/>
        <v>Very High</v>
      </c>
      <c r="J417" t="s">
        <v>38</v>
      </c>
      <c r="K417" t="str">
        <f t="shared" si="108"/>
        <v>Low</v>
      </c>
      <c r="L417">
        <v>1</v>
      </c>
      <c r="M417" t="s">
        <v>56</v>
      </c>
      <c r="N417" t="str">
        <f t="shared" si="109"/>
        <v>High</v>
      </c>
      <c r="O417" t="s">
        <v>51</v>
      </c>
      <c r="P417" s="4" t="str">
        <f t="shared" si="110"/>
        <v>1K-4K</v>
      </c>
      <c r="Q417">
        <v>1</v>
      </c>
      <c r="R417" t="s">
        <v>42</v>
      </c>
      <c r="S417" s="1">
        <v>16</v>
      </c>
      <c r="T417" t="str">
        <f t="shared" si="111"/>
        <v>Excellent</v>
      </c>
      <c r="U417" t="str">
        <f t="shared" si="112"/>
        <v>Very High</v>
      </c>
      <c r="V417" t="str">
        <f t="shared" si="113"/>
        <v>0-8 Years</v>
      </c>
      <c r="W417">
        <v>3</v>
      </c>
      <c r="X417" t="str">
        <f t="shared" si="114"/>
        <v>Good</v>
      </c>
      <c r="Y417" t="str">
        <f t="shared" si="115"/>
        <v>0-8 Years</v>
      </c>
      <c r="Z417" t="str">
        <f t="shared" si="116"/>
        <v>0-3 Years</v>
      </c>
      <c r="AA417" t="str">
        <f t="shared" si="117"/>
        <v>0-3 Years</v>
      </c>
      <c r="AB417" t="str">
        <f t="shared" si="118"/>
        <v>0-3 Years</v>
      </c>
      <c r="AC417">
        <v>34</v>
      </c>
      <c r="AD417">
        <v>6</v>
      </c>
      <c r="AE417">
        <v>2</v>
      </c>
      <c r="AF417">
        <v>4</v>
      </c>
      <c r="AG417">
        <v>1</v>
      </c>
      <c r="AH417">
        <v>3</v>
      </c>
      <c r="AI417" t="s">
        <v>41</v>
      </c>
      <c r="AJ417">
        <v>3</v>
      </c>
      <c r="AK417">
        <v>4</v>
      </c>
      <c r="AL417">
        <v>3</v>
      </c>
      <c r="AM417">
        <v>2</v>
      </c>
      <c r="AN417">
        <v>2</v>
      </c>
      <c r="AO417">
        <v>2</v>
      </c>
      <c r="AP417">
        <v>0</v>
      </c>
      <c r="AQ417" s="1">
        <v>2351</v>
      </c>
      <c r="AR417">
        <v>1</v>
      </c>
      <c r="AS417">
        <v>1</v>
      </c>
      <c r="AT417">
        <v>33</v>
      </c>
      <c r="AU417">
        <v>12253</v>
      </c>
      <c r="AV417">
        <v>80</v>
      </c>
      <c r="AW417">
        <v>1</v>
      </c>
    </row>
    <row r="418" spans="1:49" x14ac:dyDescent="0.55000000000000004">
      <c r="A418">
        <v>556</v>
      </c>
      <c r="B418" t="str">
        <f t="shared" si="120"/>
        <v>31-40 Years</v>
      </c>
      <c r="C418" t="s">
        <v>42</v>
      </c>
      <c r="D418" t="s">
        <v>43</v>
      </c>
      <c r="E418" t="s">
        <v>44</v>
      </c>
      <c r="F418" t="str">
        <f t="shared" si="105"/>
        <v>1-6 Miles</v>
      </c>
      <c r="G418" t="str">
        <f t="shared" si="106"/>
        <v>College</v>
      </c>
      <c r="H418" t="s">
        <v>37</v>
      </c>
      <c r="I418" t="str">
        <f t="shared" si="107"/>
        <v>Very High</v>
      </c>
      <c r="J418" t="s">
        <v>45</v>
      </c>
      <c r="K418" t="str">
        <f t="shared" si="108"/>
        <v>High</v>
      </c>
      <c r="L418">
        <v>1</v>
      </c>
      <c r="M418" t="s">
        <v>49</v>
      </c>
      <c r="N418" t="str">
        <f t="shared" si="109"/>
        <v>Very High</v>
      </c>
      <c r="O418" t="s">
        <v>47</v>
      </c>
      <c r="P418" s="4" t="str">
        <f t="shared" si="110"/>
        <v>1K-4K</v>
      </c>
      <c r="Q418">
        <v>1</v>
      </c>
      <c r="R418" t="s">
        <v>34</v>
      </c>
      <c r="S418" s="1">
        <v>23</v>
      </c>
      <c r="T418" t="str">
        <f t="shared" si="111"/>
        <v>Outstanding</v>
      </c>
      <c r="U418" t="str">
        <f t="shared" si="112"/>
        <v>High</v>
      </c>
      <c r="V418" t="str">
        <f t="shared" si="113"/>
        <v>0-8 Years</v>
      </c>
      <c r="W418">
        <v>3</v>
      </c>
      <c r="X418" t="str">
        <f t="shared" si="114"/>
        <v>Excellent</v>
      </c>
      <c r="Y418" t="str">
        <f t="shared" si="115"/>
        <v>0-8 Years</v>
      </c>
      <c r="Z418" t="str">
        <f t="shared" si="116"/>
        <v>0-3 Years</v>
      </c>
      <c r="AA418" t="str">
        <f t="shared" si="117"/>
        <v>0-3 Years</v>
      </c>
      <c r="AB418" t="str">
        <f t="shared" si="118"/>
        <v>0-3 Years</v>
      </c>
      <c r="AC418">
        <v>38</v>
      </c>
      <c r="AD418">
        <v>2</v>
      </c>
      <c r="AE418">
        <v>2</v>
      </c>
      <c r="AF418">
        <v>4</v>
      </c>
      <c r="AG418">
        <v>3</v>
      </c>
      <c r="AH418">
        <v>4</v>
      </c>
      <c r="AI418" t="s">
        <v>41</v>
      </c>
      <c r="AJ418">
        <v>4</v>
      </c>
      <c r="AK418">
        <v>3</v>
      </c>
      <c r="AL418">
        <v>1</v>
      </c>
      <c r="AM418">
        <v>3</v>
      </c>
      <c r="AN418">
        <v>1</v>
      </c>
      <c r="AO418">
        <v>0</v>
      </c>
      <c r="AP418">
        <v>0</v>
      </c>
      <c r="AQ418" s="1">
        <v>1702</v>
      </c>
      <c r="AR418">
        <v>1</v>
      </c>
      <c r="AS418">
        <v>0</v>
      </c>
      <c r="AT418">
        <v>42</v>
      </c>
      <c r="AU418">
        <v>12106</v>
      </c>
      <c r="AV418">
        <v>80</v>
      </c>
      <c r="AW418">
        <v>1</v>
      </c>
    </row>
    <row r="419" spans="1:49" x14ac:dyDescent="0.55000000000000004">
      <c r="A419">
        <v>558</v>
      </c>
      <c r="B419" t="str">
        <f t="shared" si="120"/>
        <v>31-40 Years</v>
      </c>
      <c r="C419" t="s">
        <v>42</v>
      </c>
      <c r="D419" t="s">
        <v>35</v>
      </c>
      <c r="E419" t="s">
        <v>36</v>
      </c>
      <c r="F419" t="str">
        <f t="shared" si="105"/>
        <v>1-6 Miles</v>
      </c>
      <c r="G419" t="str">
        <f t="shared" si="106"/>
        <v>Master</v>
      </c>
      <c r="H419" t="s">
        <v>37</v>
      </c>
      <c r="I419" t="str">
        <f t="shared" si="107"/>
        <v>High</v>
      </c>
      <c r="J419" t="s">
        <v>38</v>
      </c>
      <c r="K419" t="str">
        <f t="shared" si="108"/>
        <v>High</v>
      </c>
      <c r="L419">
        <v>5</v>
      </c>
      <c r="M419" t="s">
        <v>55</v>
      </c>
      <c r="N419" t="str">
        <f t="shared" si="109"/>
        <v>High</v>
      </c>
      <c r="O419" t="s">
        <v>47</v>
      </c>
      <c r="P419" s="4" t="str">
        <f t="shared" si="110"/>
        <v>17K-20K</v>
      </c>
      <c r="Q419">
        <v>1</v>
      </c>
      <c r="R419" t="s">
        <v>42</v>
      </c>
      <c r="S419" s="1">
        <v>14</v>
      </c>
      <c r="T419" t="str">
        <f t="shared" si="111"/>
        <v>Excellent</v>
      </c>
      <c r="U419" t="str">
        <f t="shared" si="112"/>
        <v>Very High</v>
      </c>
      <c r="V419" t="str">
        <f t="shared" si="113"/>
        <v>17-24 Years</v>
      </c>
      <c r="W419">
        <v>2</v>
      </c>
      <c r="X419" t="str">
        <f t="shared" si="114"/>
        <v>Excellent</v>
      </c>
      <c r="Y419" t="str">
        <f t="shared" si="115"/>
        <v>17-24 Years</v>
      </c>
      <c r="Z419" t="str">
        <f t="shared" si="116"/>
        <v>13-15 Years</v>
      </c>
      <c r="AA419" t="str">
        <f t="shared" si="117"/>
        <v>0-3 Years</v>
      </c>
      <c r="AB419" t="str">
        <f t="shared" si="118"/>
        <v>10-12 Years</v>
      </c>
      <c r="AC419">
        <v>40</v>
      </c>
      <c r="AD419">
        <v>2</v>
      </c>
      <c r="AE419">
        <v>4</v>
      </c>
      <c r="AF419">
        <v>3</v>
      </c>
      <c r="AG419">
        <v>3</v>
      </c>
      <c r="AH419">
        <v>3</v>
      </c>
      <c r="AI419" t="s">
        <v>41</v>
      </c>
      <c r="AJ419">
        <v>3</v>
      </c>
      <c r="AK419">
        <v>4</v>
      </c>
      <c r="AL419">
        <v>21</v>
      </c>
      <c r="AM419">
        <v>3</v>
      </c>
      <c r="AN419">
        <v>20</v>
      </c>
      <c r="AO419">
        <v>15</v>
      </c>
      <c r="AP419">
        <v>12</v>
      </c>
      <c r="AQ419" s="1">
        <v>18041</v>
      </c>
      <c r="AR419">
        <v>1</v>
      </c>
      <c r="AS419">
        <v>1</v>
      </c>
      <c r="AT419">
        <v>79</v>
      </c>
      <c r="AU419">
        <v>13022</v>
      </c>
      <c r="AV419">
        <v>80</v>
      </c>
      <c r="AW419">
        <v>0</v>
      </c>
    </row>
    <row r="420" spans="1:49" x14ac:dyDescent="0.55000000000000004">
      <c r="A420">
        <v>560</v>
      </c>
      <c r="B420" t="str">
        <f t="shared" si="120"/>
        <v>21-30 Years</v>
      </c>
      <c r="C420" t="s">
        <v>42</v>
      </c>
      <c r="D420" t="s">
        <v>35</v>
      </c>
      <c r="E420" t="s">
        <v>44</v>
      </c>
      <c r="F420" t="str">
        <f t="shared" si="105"/>
        <v>19-24 Miles</v>
      </c>
      <c r="G420" t="str">
        <f t="shared" si="106"/>
        <v>Bachelor</v>
      </c>
      <c r="H420" t="s">
        <v>37</v>
      </c>
      <c r="I420" t="str">
        <f t="shared" si="107"/>
        <v>Low</v>
      </c>
      <c r="J420" t="s">
        <v>38</v>
      </c>
      <c r="K420" t="str">
        <f t="shared" si="108"/>
        <v>High</v>
      </c>
      <c r="L420">
        <v>1</v>
      </c>
      <c r="M420" t="s">
        <v>46</v>
      </c>
      <c r="N420" t="str">
        <f t="shared" si="109"/>
        <v>Very High</v>
      </c>
      <c r="O420" t="s">
        <v>51</v>
      </c>
      <c r="P420" s="4" t="str">
        <f t="shared" si="110"/>
        <v>1K-4K</v>
      </c>
      <c r="Q420">
        <v>1</v>
      </c>
      <c r="R420" t="s">
        <v>42</v>
      </c>
      <c r="S420" s="1">
        <v>22</v>
      </c>
      <c r="T420" t="str">
        <f t="shared" si="111"/>
        <v>Outstanding</v>
      </c>
      <c r="U420" t="str">
        <f t="shared" si="112"/>
        <v>Medium</v>
      </c>
      <c r="V420" t="str">
        <f t="shared" si="113"/>
        <v>0-8 Years</v>
      </c>
      <c r="W420">
        <v>3</v>
      </c>
      <c r="X420" t="str">
        <f t="shared" si="114"/>
        <v>Bad</v>
      </c>
      <c r="Y420" t="str">
        <f t="shared" si="115"/>
        <v>0-8 Years</v>
      </c>
      <c r="Z420" t="str">
        <f t="shared" si="116"/>
        <v>0-3 Years</v>
      </c>
      <c r="AA420" t="str">
        <f t="shared" si="117"/>
        <v>0-3 Years</v>
      </c>
      <c r="AB420" t="str">
        <f t="shared" si="118"/>
        <v>0-3 Years</v>
      </c>
      <c r="AC420">
        <v>26</v>
      </c>
      <c r="AD420">
        <v>23</v>
      </c>
      <c r="AE420">
        <v>3</v>
      </c>
      <c r="AF420">
        <v>1</v>
      </c>
      <c r="AG420">
        <v>3</v>
      </c>
      <c r="AH420">
        <v>4</v>
      </c>
      <c r="AI420" t="s">
        <v>41</v>
      </c>
      <c r="AJ420">
        <v>4</v>
      </c>
      <c r="AK420">
        <v>2</v>
      </c>
      <c r="AL420">
        <v>3</v>
      </c>
      <c r="AM420">
        <v>1</v>
      </c>
      <c r="AN420">
        <v>3</v>
      </c>
      <c r="AO420">
        <v>2</v>
      </c>
      <c r="AP420">
        <v>2</v>
      </c>
      <c r="AQ420" s="1">
        <v>2886</v>
      </c>
      <c r="AR420">
        <v>1</v>
      </c>
      <c r="AS420">
        <v>0</v>
      </c>
      <c r="AT420">
        <v>90</v>
      </c>
      <c r="AU420">
        <v>3032</v>
      </c>
      <c r="AV420">
        <v>80</v>
      </c>
      <c r="AW420">
        <v>2</v>
      </c>
    </row>
    <row r="421" spans="1:49" x14ac:dyDescent="0.55000000000000004">
      <c r="A421">
        <v>562</v>
      </c>
      <c r="B421" t="str">
        <f t="shared" si="120"/>
        <v>21-30 Years</v>
      </c>
      <c r="C421" t="s">
        <v>42</v>
      </c>
      <c r="D421" t="s">
        <v>54</v>
      </c>
      <c r="E421" t="s">
        <v>44</v>
      </c>
      <c r="F421" t="str">
        <f t="shared" si="105"/>
        <v>1-6 Miles</v>
      </c>
      <c r="G421" t="str">
        <f t="shared" si="106"/>
        <v>Bachelor</v>
      </c>
      <c r="H421" t="s">
        <v>37</v>
      </c>
      <c r="I421" t="str">
        <f t="shared" si="107"/>
        <v>High</v>
      </c>
      <c r="J421" t="s">
        <v>45</v>
      </c>
      <c r="K421" t="str">
        <f t="shared" si="108"/>
        <v>High</v>
      </c>
      <c r="L421">
        <v>1</v>
      </c>
      <c r="M421" t="s">
        <v>49</v>
      </c>
      <c r="N421" t="str">
        <f t="shared" si="109"/>
        <v>Very High</v>
      </c>
      <c r="O421" t="s">
        <v>47</v>
      </c>
      <c r="P421" s="4" t="str">
        <f t="shared" si="110"/>
        <v>1K-4K</v>
      </c>
      <c r="Q421">
        <v>4</v>
      </c>
      <c r="R421" t="s">
        <v>42</v>
      </c>
      <c r="S421" s="1">
        <v>15</v>
      </c>
      <c r="T421" t="str">
        <f t="shared" si="111"/>
        <v>Excellent</v>
      </c>
      <c r="U421" t="str">
        <f t="shared" si="112"/>
        <v>High</v>
      </c>
      <c r="V421" t="str">
        <f t="shared" si="113"/>
        <v>9-16 Years</v>
      </c>
      <c r="W421">
        <v>3</v>
      </c>
      <c r="X421" t="str">
        <f t="shared" si="114"/>
        <v>Bad</v>
      </c>
      <c r="Y421" t="str">
        <f t="shared" si="115"/>
        <v>0-8 Years</v>
      </c>
      <c r="Z421" t="str">
        <f t="shared" si="116"/>
        <v>0-3 Years</v>
      </c>
      <c r="AA421" t="str">
        <f t="shared" si="117"/>
        <v>0-3 Years</v>
      </c>
      <c r="AB421" t="str">
        <f t="shared" si="118"/>
        <v>4-6 Years</v>
      </c>
      <c r="AC421">
        <v>30</v>
      </c>
      <c r="AD421">
        <v>3</v>
      </c>
      <c r="AE421">
        <v>3</v>
      </c>
      <c r="AF421">
        <v>3</v>
      </c>
      <c r="AG421">
        <v>3</v>
      </c>
      <c r="AH421">
        <v>4</v>
      </c>
      <c r="AI421" t="s">
        <v>41</v>
      </c>
      <c r="AJ421">
        <v>3</v>
      </c>
      <c r="AK421">
        <v>3</v>
      </c>
      <c r="AL421">
        <v>9</v>
      </c>
      <c r="AM421">
        <v>1</v>
      </c>
      <c r="AN421">
        <v>5</v>
      </c>
      <c r="AO421">
        <v>3</v>
      </c>
      <c r="AP421">
        <v>4</v>
      </c>
      <c r="AQ421" s="1">
        <v>2097</v>
      </c>
      <c r="AR421">
        <v>1</v>
      </c>
      <c r="AS421">
        <v>1</v>
      </c>
      <c r="AT421">
        <v>53</v>
      </c>
      <c r="AU421">
        <v>16734</v>
      </c>
      <c r="AV421">
        <v>80</v>
      </c>
      <c r="AW421">
        <v>1</v>
      </c>
    </row>
    <row r="422" spans="1:49" x14ac:dyDescent="0.55000000000000004">
      <c r="A422">
        <v>564</v>
      </c>
      <c r="B422" t="str">
        <f t="shared" si="120"/>
        <v>21-30 Years</v>
      </c>
      <c r="C422" t="s">
        <v>42</v>
      </c>
      <c r="D422" t="s">
        <v>35</v>
      </c>
      <c r="E422" t="s">
        <v>44</v>
      </c>
      <c r="F422" t="str">
        <f t="shared" si="105"/>
        <v>1-6 Miles</v>
      </c>
      <c r="G422" t="str">
        <f t="shared" si="106"/>
        <v>Master</v>
      </c>
      <c r="H422" t="s">
        <v>50</v>
      </c>
      <c r="I422" t="str">
        <f t="shared" si="107"/>
        <v>Medium</v>
      </c>
      <c r="J422" t="s">
        <v>45</v>
      </c>
      <c r="K422" t="str">
        <f t="shared" si="108"/>
        <v>Medium</v>
      </c>
      <c r="L422">
        <v>3</v>
      </c>
      <c r="M422" t="s">
        <v>57</v>
      </c>
      <c r="N422" t="str">
        <f t="shared" si="109"/>
        <v>High</v>
      </c>
      <c r="O422" t="s">
        <v>47</v>
      </c>
      <c r="P422" s="4" t="str">
        <f t="shared" si="110"/>
        <v>9K-12K</v>
      </c>
      <c r="Q422">
        <v>1</v>
      </c>
      <c r="R422" t="s">
        <v>42</v>
      </c>
      <c r="S422" s="1">
        <v>18</v>
      </c>
      <c r="T422" t="str">
        <f t="shared" si="111"/>
        <v>Excellent</v>
      </c>
      <c r="U422" t="str">
        <f t="shared" si="112"/>
        <v>High</v>
      </c>
      <c r="V422" t="str">
        <f t="shared" si="113"/>
        <v>9-16 Years</v>
      </c>
      <c r="W422">
        <v>2</v>
      </c>
      <c r="X422" t="str">
        <f t="shared" si="114"/>
        <v>Excellent</v>
      </c>
      <c r="Y422" t="str">
        <f t="shared" si="115"/>
        <v>9-16 Years</v>
      </c>
      <c r="Z422" t="str">
        <f t="shared" si="116"/>
        <v>0-3 Years</v>
      </c>
      <c r="AA422" t="str">
        <f t="shared" si="117"/>
        <v>0-3 Years</v>
      </c>
      <c r="AB422" t="str">
        <f t="shared" si="118"/>
        <v>7-9 Years</v>
      </c>
      <c r="AC422">
        <v>29</v>
      </c>
      <c r="AD422">
        <v>3</v>
      </c>
      <c r="AE422">
        <v>4</v>
      </c>
      <c r="AF422">
        <v>2</v>
      </c>
      <c r="AG422">
        <v>2</v>
      </c>
      <c r="AH422">
        <v>3</v>
      </c>
      <c r="AI422" t="s">
        <v>41</v>
      </c>
      <c r="AJ422">
        <v>3</v>
      </c>
      <c r="AK422">
        <v>3</v>
      </c>
      <c r="AL422">
        <v>10</v>
      </c>
      <c r="AM422">
        <v>3</v>
      </c>
      <c r="AN422">
        <v>10</v>
      </c>
      <c r="AO422">
        <v>2</v>
      </c>
      <c r="AP422">
        <v>7</v>
      </c>
      <c r="AQ422" s="1">
        <v>11935</v>
      </c>
      <c r="AR422">
        <v>1</v>
      </c>
      <c r="AS422">
        <v>0</v>
      </c>
      <c r="AT422">
        <v>93</v>
      </c>
      <c r="AU422">
        <v>21526</v>
      </c>
      <c r="AV422">
        <v>80</v>
      </c>
      <c r="AW422">
        <v>0</v>
      </c>
    </row>
    <row r="423" spans="1:49" x14ac:dyDescent="0.55000000000000004">
      <c r="A423">
        <v>565</v>
      </c>
      <c r="B423" t="str">
        <f t="shared" si="120"/>
        <v>21-30 Years</v>
      </c>
      <c r="C423" t="s">
        <v>34</v>
      </c>
      <c r="D423" t="s">
        <v>35</v>
      </c>
      <c r="E423" t="s">
        <v>44</v>
      </c>
      <c r="F423" t="str">
        <f t="shared" si="105"/>
        <v>25-30 Miles</v>
      </c>
      <c r="G423" t="str">
        <f t="shared" si="106"/>
        <v>Doctor</v>
      </c>
      <c r="H423" t="s">
        <v>59</v>
      </c>
      <c r="I423" t="str">
        <f t="shared" si="107"/>
        <v>High</v>
      </c>
      <c r="J423" t="s">
        <v>38</v>
      </c>
      <c r="K423" t="str">
        <f t="shared" si="108"/>
        <v>Medium</v>
      </c>
      <c r="L423">
        <v>1</v>
      </c>
      <c r="M423" t="s">
        <v>46</v>
      </c>
      <c r="N423" t="str">
        <f t="shared" si="109"/>
        <v>Medium</v>
      </c>
      <c r="O423" t="s">
        <v>47</v>
      </c>
      <c r="P423" s="4" t="str">
        <f t="shared" si="110"/>
        <v>1K-4K</v>
      </c>
      <c r="Q423">
        <v>5</v>
      </c>
      <c r="R423" t="s">
        <v>42</v>
      </c>
      <c r="S423" s="1">
        <v>16</v>
      </c>
      <c r="T423" t="str">
        <f t="shared" si="111"/>
        <v>Excellent</v>
      </c>
      <c r="U423" t="str">
        <f t="shared" si="112"/>
        <v>Medium</v>
      </c>
      <c r="V423" t="str">
        <f t="shared" si="113"/>
        <v>0-8 Years</v>
      </c>
      <c r="W423">
        <v>2</v>
      </c>
      <c r="X423" t="str">
        <f t="shared" si="114"/>
        <v>Outstanding</v>
      </c>
      <c r="Y423" t="str">
        <f t="shared" si="115"/>
        <v>0-8 Years</v>
      </c>
      <c r="Z423" t="str">
        <f t="shared" si="116"/>
        <v>0-3 Years</v>
      </c>
      <c r="AA423" t="str">
        <f t="shared" si="117"/>
        <v>0-3 Years</v>
      </c>
      <c r="AB423" t="str">
        <f t="shared" si="118"/>
        <v>0-3 Years</v>
      </c>
      <c r="AC423">
        <v>29</v>
      </c>
      <c r="AD423">
        <v>25</v>
      </c>
      <c r="AE423">
        <v>5</v>
      </c>
      <c r="AF423">
        <v>3</v>
      </c>
      <c r="AG423">
        <v>2</v>
      </c>
      <c r="AH423">
        <v>2</v>
      </c>
      <c r="AI423" t="s">
        <v>41</v>
      </c>
      <c r="AJ423">
        <v>3</v>
      </c>
      <c r="AK423">
        <v>2</v>
      </c>
      <c r="AL423">
        <v>6</v>
      </c>
      <c r="AM423">
        <v>4</v>
      </c>
      <c r="AN423">
        <v>2</v>
      </c>
      <c r="AO423">
        <v>2</v>
      </c>
      <c r="AP423">
        <v>1</v>
      </c>
      <c r="AQ423" s="1">
        <v>2546</v>
      </c>
      <c r="AR423">
        <v>1</v>
      </c>
      <c r="AS423">
        <v>1</v>
      </c>
      <c r="AT423">
        <v>71</v>
      </c>
      <c r="AU423">
        <v>18300</v>
      </c>
      <c r="AV423">
        <v>80</v>
      </c>
      <c r="AW423">
        <v>0</v>
      </c>
    </row>
    <row r="424" spans="1:49" x14ac:dyDescent="0.55000000000000004">
      <c r="A424">
        <v>566</v>
      </c>
      <c r="B424" t="str">
        <f t="shared" si="120"/>
        <v>18-20 Years</v>
      </c>
      <c r="C424" t="s">
        <v>34</v>
      </c>
      <c r="D424" t="s">
        <v>35</v>
      </c>
      <c r="E424" t="s">
        <v>60</v>
      </c>
      <c r="F424" t="str">
        <f t="shared" si="105"/>
        <v>1-6 Miles</v>
      </c>
      <c r="G424" t="str">
        <f t="shared" si="106"/>
        <v>College</v>
      </c>
      <c r="H424" t="s">
        <v>59</v>
      </c>
      <c r="I424" t="str">
        <f t="shared" si="107"/>
        <v>Low</v>
      </c>
      <c r="J424" t="s">
        <v>45</v>
      </c>
      <c r="K424" t="str">
        <f t="shared" si="108"/>
        <v>Medium</v>
      </c>
      <c r="L424">
        <v>1</v>
      </c>
      <c r="M424" t="s">
        <v>60</v>
      </c>
      <c r="N424" t="str">
        <f t="shared" si="109"/>
        <v>Very High</v>
      </c>
      <c r="O424" t="s">
        <v>40</v>
      </c>
      <c r="P424" s="4" t="str">
        <f t="shared" si="110"/>
        <v>1K-4K</v>
      </c>
      <c r="Q424">
        <v>1</v>
      </c>
      <c r="R424" t="s">
        <v>42</v>
      </c>
      <c r="S424" s="1">
        <v>12</v>
      </c>
      <c r="T424" t="str">
        <f t="shared" si="111"/>
        <v>Excellent</v>
      </c>
      <c r="U424" t="str">
        <f t="shared" si="112"/>
        <v>High</v>
      </c>
      <c r="V424" t="str">
        <f t="shared" si="113"/>
        <v>0-8 Years</v>
      </c>
      <c r="W424">
        <v>3</v>
      </c>
      <c r="X424" t="str">
        <f t="shared" si="114"/>
        <v>Outstanding</v>
      </c>
      <c r="Y424" t="str">
        <f t="shared" si="115"/>
        <v>0-8 Years</v>
      </c>
      <c r="Z424" t="str">
        <f t="shared" si="116"/>
        <v>0-3 Years</v>
      </c>
      <c r="AA424" t="str">
        <f t="shared" si="117"/>
        <v>0-3 Years</v>
      </c>
      <c r="AB424" t="str">
        <f t="shared" si="118"/>
        <v>0-3 Years</v>
      </c>
      <c r="AC424">
        <v>19</v>
      </c>
      <c r="AD424">
        <v>2</v>
      </c>
      <c r="AE424">
        <v>2</v>
      </c>
      <c r="AF424">
        <v>1</v>
      </c>
      <c r="AG424">
        <v>2</v>
      </c>
      <c r="AH424">
        <v>4</v>
      </c>
      <c r="AI424" t="s">
        <v>41</v>
      </c>
      <c r="AJ424">
        <v>3</v>
      </c>
      <c r="AK424">
        <v>3</v>
      </c>
      <c r="AL424">
        <v>1</v>
      </c>
      <c r="AM424">
        <v>4</v>
      </c>
      <c r="AN424">
        <v>1</v>
      </c>
      <c r="AO424">
        <v>0</v>
      </c>
      <c r="AP424">
        <v>0</v>
      </c>
      <c r="AQ424" s="1">
        <v>2564</v>
      </c>
      <c r="AR424">
        <v>1</v>
      </c>
      <c r="AS424">
        <v>0</v>
      </c>
      <c r="AT424">
        <v>52</v>
      </c>
      <c r="AU424">
        <v>18437</v>
      </c>
      <c r="AV424">
        <v>80</v>
      </c>
      <c r="AW424">
        <v>0</v>
      </c>
    </row>
    <row r="425" spans="1:49" x14ac:dyDescent="0.55000000000000004">
      <c r="A425">
        <v>567</v>
      </c>
      <c r="B425" t="str">
        <f t="shared" si="120"/>
        <v>21-30 Years</v>
      </c>
      <c r="C425" t="s">
        <v>42</v>
      </c>
      <c r="D425" t="s">
        <v>54</v>
      </c>
      <c r="E425" t="s">
        <v>36</v>
      </c>
      <c r="F425" t="str">
        <f t="shared" si="105"/>
        <v>19-24 Miles</v>
      </c>
      <c r="G425" t="str">
        <f t="shared" si="106"/>
        <v>Master</v>
      </c>
      <c r="H425" t="s">
        <v>48</v>
      </c>
      <c r="I425" t="str">
        <f t="shared" si="107"/>
        <v>High</v>
      </c>
      <c r="J425" t="s">
        <v>38</v>
      </c>
      <c r="K425" t="str">
        <f t="shared" si="108"/>
        <v>High</v>
      </c>
      <c r="L425">
        <v>3</v>
      </c>
      <c r="M425" t="s">
        <v>39</v>
      </c>
      <c r="N425" t="str">
        <f t="shared" si="109"/>
        <v>Low</v>
      </c>
      <c r="O425" t="s">
        <v>47</v>
      </c>
      <c r="P425" s="4" t="str">
        <f t="shared" si="110"/>
        <v>9K-12K</v>
      </c>
      <c r="Q425">
        <v>1</v>
      </c>
      <c r="R425" t="s">
        <v>42</v>
      </c>
      <c r="S425" s="1">
        <v>11</v>
      </c>
      <c r="T425" t="str">
        <f t="shared" si="111"/>
        <v>Excellent</v>
      </c>
      <c r="U425" t="str">
        <f t="shared" si="112"/>
        <v>High</v>
      </c>
      <c r="V425" t="str">
        <f t="shared" si="113"/>
        <v>9-16 Years</v>
      </c>
      <c r="W425">
        <v>3</v>
      </c>
      <c r="X425" t="str">
        <f t="shared" si="114"/>
        <v>Excellent</v>
      </c>
      <c r="Y425" t="str">
        <f t="shared" si="115"/>
        <v>9-16 Years</v>
      </c>
      <c r="Z425" t="str">
        <f t="shared" si="116"/>
        <v>7-9 Years</v>
      </c>
      <c r="AA425" t="str">
        <f t="shared" si="117"/>
        <v>7-9 Years</v>
      </c>
      <c r="AB425" t="str">
        <f t="shared" si="118"/>
        <v>7-9 Years</v>
      </c>
      <c r="AC425">
        <v>30</v>
      </c>
      <c r="AD425">
        <v>22</v>
      </c>
      <c r="AE425">
        <v>4</v>
      </c>
      <c r="AF425">
        <v>3</v>
      </c>
      <c r="AG425">
        <v>3</v>
      </c>
      <c r="AH425">
        <v>1</v>
      </c>
      <c r="AI425" t="s">
        <v>41</v>
      </c>
      <c r="AJ425">
        <v>3</v>
      </c>
      <c r="AK425">
        <v>3</v>
      </c>
      <c r="AL425">
        <v>10</v>
      </c>
      <c r="AM425">
        <v>3</v>
      </c>
      <c r="AN425">
        <v>9</v>
      </c>
      <c r="AO425">
        <v>8</v>
      </c>
      <c r="AP425">
        <v>8</v>
      </c>
      <c r="AQ425" s="1">
        <v>8412</v>
      </c>
      <c r="AR425">
        <v>1</v>
      </c>
      <c r="AS425">
        <v>7</v>
      </c>
      <c r="AT425">
        <v>69</v>
      </c>
      <c r="AU425">
        <v>2890</v>
      </c>
      <c r="AV425">
        <v>80</v>
      </c>
      <c r="AW425">
        <v>0</v>
      </c>
    </row>
    <row r="426" spans="1:49" x14ac:dyDescent="0.55000000000000004">
      <c r="A426">
        <v>568</v>
      </c>
      <c r="B426" t="str">
        <f>IF(AC426&gt;50,"51-60 Years",IF(AC426&gt;40,"41-50 Years",IF(AC426&gt;30,"31-40 Years",IF(AC426&gt;20,"21-30 Years","18-20 Years"))))</f>
        <v>51-60 Years</v>
      </c>
      <c r="C426" t="s">
        <v>42</v>
      </c>
      <c r="D426" t="s">
        <v>35</v>
      </c>
      <c r="E426" t="s">
        <v>36</v>
      </c>
      <c r="F426" t="str">
        <f t="shared" si="105"/>
        <v>25-30 Miles</v>
      </c>
      <c r="G426" t="str">
        <f t="shared" si="106"/>
        <v>Bachelor</v>
      </c>
      <c r="H426" t="s">
        <v>58</v>
      </c>
      <c r="I426" t="str">
        <f t="shared" si="107"/>
        <v>Low</v>
      </c>
      <c r="J426" t="s">
        <v>45</v>
      </c>
      <c r="K426" t="str">
        <f t="shared" si="108"/>
        <v>Medium</v>
      </c>
      <c r="L426">
        <v>4</v>
      </c>
      <c r="M426" t="s">
        <v>55</v>
      </c>
      <c r="N426" t="str">
        <f t="shared" si="109"/>
        <v>Very High</v>
      </c>
      <c r="O426" t="s">
        <v>51</v>
      </c>
      <c r="P426" s="4" t="str">
        <f t="shared" si="110"/>
        <v>13K-16K</v>
      </c>
      <c r="Q426">
        <v>3</v>
      </c>
      <c r="R426" t="s">
        <v>42</v>
      </c>
      <c r="S426" s="1">
        <v>12</v>
      </c>
      <c r="T426" t="str">
        <f t="shared" si="111"/>
        <v>Excellent</v>
      </c>
      <c r="U426" t="str">
        <f t="shared" si="112"/>
        <v>High</v>
      </c>
      <c r="V426" t="str">
        <f t="shared" si="113"/>
        <v>25-32 Years</v>
      </c>
      <c r="W426">
        <v>3</v>
      </c>
      <c r="X426" t="str">
        <f t="shared" si="114"/>
        <v>Good</v>
      </c>
      <c r="Y426" t="str">
        <f t="shared" si="115"/>
        <v>0-8 Years</v>
      </c>
      <c r="Z426" t="str">
        <f t="shared" si="116"/>
        <v>0-3 Years</v>
      </c>
      <c r="AA426" t="str">
        <f t="shared" si="117"/>
        <v>0-3 Years</v>
      </c>
      <c r="AB426" t="str">
        <f t="shared" si="118"/>
        <v>0-3 Years</v>
      </c>
      <c r="AC426">
        <v>57</v>
      </c>
      <c r="AD426">
        <v>29</v>
      </c>
      <c r="AE426">
        <v>3</v>
      </c>
      <c r="AF426">
        <v>1</v>
      </c>
      <c r="AG426">
        <v>2</v>
      </c>
      <c r="AH426">
        <v>4</v>
      </c>
      <c r="AI426" t="s">
        <v>41</v>
      </c>
      <c r="AJ426">
        <v>3</v>
      </c>
      <c r="AK426">
        <v>3</v>
      </c>
      <c r="AL426">
        <v>32</v>
      </c>
      <c r="AM426">
        <v>2</v>
      </c>
      <c r="AN426">
        <v>1</v>
      </c>
      <c r="AO426">
        <v>0</v>
      </c>
      <c r="AP426">
        <v>0</v>
      </c>
      <c r="AQ426" s="1">
        <v>14118</v>
      </c>
      <c r="AR426">
        <v>1</v>
      </c>
      <c r="AS426">
        <v>0</v>
      </c>
      <c r="AT426">
        <v>56</v>
      </c>
      <c r="AU426">
        <v>22102</v>
      </c>
      <c r="AV426">
        <v>80</v>
      </c>
      <c r="AW426">
        <v>1</v>
      </c>
    </row>
    <row r="427" spans="1:49" x14ac:dyDescent="0.55000000000000004">
      <c r="A427">
        <v>569</v>
      </c>
      <c r="B427" t="str">
        <f>IF(AC427&gt;50,"51+ Years",IF(AC427&gt;40,"41-50 Years",IF(AC427&gt;30,"31-40 Years",IF(AC427&gt;20,"21-30 Years","18-20 Years"))))</f>
        <v>41-50 Years</v>
      </c>
      <c r="C427" t="s">
        <v>42</v>
      </c>
      <c r="D427" t="s">
        <v>35</v>
      </c>
      <c r="E427" t="s">
        <v>44</v>
      </c>
      <c r="F427" t="str">
        <f t="shared" si="105"/>
        <v>25-30 Miles</v>
      </c>
      <c r="G427" t="str">
        <f t="shared" si="106"/>
        <v>Master</v>
      </c>
      <c r="H427" t="s">
        <v>37</v>
      </c>
      <c r="I427" t="str">
        <f t="shared" si="107"/>
        <v>Medium</v>
      </c>
      <c r="J427" t="s">
        <v>45</v>
      </c>
      <c r="K427" t="str">
        <f t="shared" si="108"/>
        <v>Medium</v>
      </c>
      <c r="L427">
        <v>4</v>
      </c>
      <c r="M427" t="s">
        <v>55</v>
      </c>
      <c r="N427" t="str">
        <f t="shared" si="109"/>
        <v>High</v>
      </c>
      <c r="O427" t="s">
        <v>47</v>
      </c>
      <c r="P427" s="4" t="str">
        <f t="shared" si="110"/>
        <v>17K-20K</v>
      </c>
      <c r="Q427">
        <v>1</v>
      </c>
      <c r="R427" t="s">
        <v>42</v>
      </c>
      <c r="S427" s="1">
        <v>15</v>
      </c>
      <c r="T427" t="str">
        <f t="shared" si="111"/>
        <v>Excellent</v>
      </c>
      <c r="U427" t="str">
        <f t="shared" si="112"/>
        <v>Medium</v>
      </c>
      <c r="V427" t="str">
        <f t="shared" si="113"/>
        <v>25-32 Years</v>
      </c>
      <c r="W427">
        <v>2</v>
      </c>
      <c r="X427" t="str">
        <f t="shared" si="114"/>
        <v>Excellent</v>
      </c>
      <c r="Y427" t="str">
        <f t="shared" si="115"/>
        <v>25-32 Years</v>
      </c>
      <c r="Z427" t="str">
        <f t="shared" si="116"/>
        <v>10-12 Years</v>
      </c>
      <c r="AA427" t="str">
        <f t="shared" si="117"/>
        <v>13-15 Years</v>
      </c>
      <c r="AB427" t="str">
        <f t="shared" si="118"/>
        <v>7-9 Years</v>
      </c>
      <c r="AC427">
        <v>50</v>
      </c>
      <c r="AD427">
        <v>29</v>
      </c>
      <c r="AE427">
        <v>4</v>
      </c>
      <c r="AF427">
        <v>2</v>
      </c>
      <c r="AG427">
        <v>2</v>
      </c>
      <c r="AH427">
        <v>3</v>
      </c>
      <c r="AI427" t="s">
        <v>41</v>
      </c>
      <c r="AJ427">
        <v>3</v>
      </c>
      <c r="AK427">
        <v>2</v>
      </c>
      <c r="AL427">
        <v>28</v>
      </c>
      <c r="AM427">
        <v>3</v>
      </c>
      <c r="AN427">
        <v>27</v>
      </c>
      <c r="AO427">
        <v>10</v>
      </c>
      <c r="AP427">
        <v>7</v>
      </c>
      <c r="AQ427" s="1">
        <v>17046</v>
      </c>
      <c r="AR427">
        <v>1</v>
      </c>
      <c r="AS427">
        <v>15</v>
      </c>
      <c r="AT427">
        <v>88</v>
      </c>
      <c r="AU427">
        <v>9314</v>
      </c>
      <c r="AV427">
        <v>80</v>
      </c>
      <c r="AW427">
        <v>1</v>
      </c>
    </row>
    <row r="428" spans="1:49" x14ac:dyDescent="0.55000000000000004">
      <c r="A428">
        <v>571</v>
      </c>
      <c r="B428" t="str">
        <f>IF(AC428&gt;50,"51+ Years",IF(AC428&gt;40,"41-50 Years",IF(AC428&gt;30,"31-40 Years",IF(AC428&gt;20,"21-30 Years","18-20 Years"))))</f>
        <v>21-30 Years</v>
      </c>
      <c r="C428" t="s">
        <v>42</v>
      </c>
      <c r="D428" t="s">
        <v>54</v>
      </c>
      <c r="E428" t="s">
        <v>44</v>
      </c>
      <c r="F428" t="str">
        <f t="shared" si="105"/>
        <v>1-6 Miles</v>
      </c>
      <c r="G428" t="str">
        <f t="shared" si="106"/>
        <v>Bachelor</v>
      </c>
      <c r="H428" t="s">
        <v>50</v>
      </c>
      <c r="I428" t="str">
        <f t="shared" si="107"/>
        <v>High</v>
      </c>
      <c r="J428" t="s">
        <v>38</v>
      </c>
      <c r="K428" t="str">
        <f t="shared" si="108"/>
        <v>High</v>
      </c>
      <c r="L428">
        <v>1</v>
      </c>
      <c r="M428" t="s">
        <v>49</v>
      </c>
      <c r="N428" t="str">
        <f t="shared" si="109"/>
        <v>Very High</v>
      </c>
      <c r="O428" t="s">
        <v>40</v>
      </c>
      <c r="P428" s="4" t="str">
        <f t="shared" si="110"/>
        <v>1K-4K</v>
      </c>
      <c r="Q428">
        <v>1</v>
      </c>
      <c r="R428" t="s">
        <v>42</v>
      </c>
      <c r="S428" s="1">
        <v>14</v>
      </c>
      <c r="T428" t="str">
        <f t="shared" si="111"/>
        <v>Excellent</v>
      </c>
      <c r="U428" t="str">
        <f t="shared" si="112"/>
        <v>High</v>
      </c>
      <c r="V428" t="str">
        <f t="shared" si="113"/>
        <v>9-16 Years</v>
      </c>
      <c r="W428">
        <v>2</v>
      </c>
      <c r="X428" t="str">
        <f t="shared" si="114"/>
        <v>Good</v>
      </c>
      <c r="Y428" t="str">
        <f t="shared" si="115"/>
        <v>9-16 Years</v>
      </c>
      <c r="Z428" t="str">
        <f t="shared" si="116"/>
        <v>7-9 Years</v>
      </c>
      <c r="AA428" t="str">
        <f t="shared" si="117"/>
        <v>4-6 Years</v>
      </c>
      <c r="AB428" t="str">
        <f t="shared" si="118"/>
        <v>7-9 Years</v>
      </c>
      <c r="AC428">
        <v>30</v>
      </c>
      <c r="AD428">
        <v>2</v>
      </c>
      <c r="AE428">
        <v>3</v>
      </c>
      <c r="AF428">
        <v>3</v>
      </c>
      <c r="AG428">
        <v>3</v>
      </c>
      <c r="AH428">
        <v>4</v>
      </c>
      <c r="AI428" t="s">
        <v>41</v>
      </c>
      <c r="AJ428">
        <v>3</v>
      </c>
      <c r="AK428">
        <v>3</v>
      </c>
      <c r="AL428">
        <v>12</v>
      </c>
      <c r="AM428">
        <v>2</v>
      </c>
      <c r="AN428">
        <v>11</v>
      </c>
      <c r="AO428">
        <v>7</v>
      </c>
      <c r="AP428">
        <v>7</v>
      </c>
      <c r="AQ428" s="1">
        <v>2564</v>
      </c>
      <c r="AR428">
        <v>1</v>
      </c>
      <c r="AS428">
        <v>6</v>
      </c>
      <c r="AT428">
        <v>49</v>
      </c>
      <c r="AU428">
        <v>7181</v>
      </c>
      <c r="AV428">
        <v>80</v>
      </c>
      <c r="AW428">
        <v>0</v>
      </c>
    </row>
    <row r="429" spans="1:49" x14ac:dyDescent="0.55000000000000004">
      <c r="A429">
        <v>573</v>
      </c>
      <c r="B429" t="str">
        <f>IF(AC429&gt;50,"51-60 Years",IF(AC429&gt;40,"41-50 Years",IF(AC429&gt;30,"31-40 Years",IF(AC429&gt;20,"21-30 Years","18-20 Years"))))</f>
        <v>51-60 Years</v>
      </c>
      <c r="C429" t="s">
        <v>42</v>
      </c>
      <c r="D429" t="s">
        <v>43</v>
      </c>
      <c r="E429" t="s">
        <v>36</v>
      </c>
      <c r="F429" t="str">
        <f t="shared" si="105"/>
        <v>25-30 Miles</v>
      </c>
      <c r="G429" t="str">
        <f t="shared" si="106"/>
        <v>Bachelor</v>
      </c>
      <c r="H429" t="s">
        <v>58</v>
      </c>
      <c r="I429" t="str">
        <f t="shared" si="107"/>
        <v>High</v>
      </c>
      <c r="J429" t="s">
        <v>38</v>
      </c>
      <c r="K429" t="str">
        <f t="shared" si="108"/>
        <v>Medium</v>
      </c>
      <c r="L429">
        <v>3</v>
      </c>
      <c r="M429" t="s">
        <v>39</v>
      </c>
      <c r="N429" t="str">
        <f t="shared" si="109"/>
        <v>Low</v>
      </c>
      <c r="O429" t="s">
        <v>47</v>
      </c>
      <c r="P429" s="4" t="str">
        <f t="shared" si="110"/>
        <v>9K-12K</v>
      </c>
      <c r="Q429">
        <v>4</v>
      </c>
      <c r="R429" t="s">
        <v>42</v>
      </c>
      <c r="S429" s="1">
        <v>19</v>
      </c>
      <c r="T429" t="str">
        <f t="shared" si="111"/>
        <v>Excellent</v>
      </c>
      <c r="U429" t="str">
        <f t="shared" si="112"/>
        <v>Very High</v>
      </c>
      <c r="V429" t="str">
        <f t="shared" si="113"/>
        <v>17-24 Years</v>
      </c>
      <c r="W429">
        <v>5</v>
      </c>
      <c r="X429" t="str">
        <f t="shared" si="114"/>
        <v>Outstanding</v>
      </c>
      <c r="Y429" t="str">
        <f t="shared" si="115"/>
        <v>17-24 Years</v>
      </c>
      <c r="Z429" t="str">
        <f t="shared" si="116"/>
        <v>13-15 Years</v>
      </c>
      <c r="AA429" t="str">
        <f t="shared" si="117"/>
        <v>13-15 Years</v>
      </c>
      <c r="AB429" t="str">
        <f t="shared" si="118"/>
        <v>10-12 Years</v>
      </c>
      <c r="AC429">
        <v>60</v>
      </c>
      <c r="AD429">
        <v>28</v>
      </c>
      <c r="AE429">
        <v>3</v>
      </c>
      <c r="AF429">
        <v>3</v>
      </c>
      <c r="AG429">
        <v>2</v>
      </c>
      <c r="AH429">
        <v>1</v>
      </c>
      <c r="AI429" t="s">
        <v>41</v>
      </c>
      <c r="AJ429">
        <v>3</v>
      </c>
      <c r="AK429">
        <v>4</v>
      </c>
      <c r="AL429">
        <v>22</v>
      </c>
      <c r="AM429">
        <v>4</v>
      </c>
      <c r="AN429">
        <v>18</v>
      </c>
      <c r="AO429">
        <v>13</v>
      </c>
      <c r="AP429">
        <v>11</v>
      </c>
      <c r="AQ429" s="1">
        <v>10266</v>
      </c>
      <c r="AR429">
        <v>1</v>
      </c>
      <c r="AS429">
        <v>13</v>
      </c>
      <c r="AT429">
        <v>80</v>
      </c>
      <c r="AU429">
        <v>2845</v>
      </c>
      <c r="AV429">
        <v>80</v>
      </c>
      <c r="AW429">
        <v>0</v>
      </c>
    </row>
    <row r="430" spans="1:49" x14ac:dyDescent="0.55000000000000004">
      <c r="A430">
        <v>574</v>
      </c>
      <c r="B430" t="str">
        <f>IF(AC430&gt;50,"51+ Years",IF(AC430&gt;40,"41-50 Years",IF(AC430&gt;30,"31-40 Years",IF(AC430&gt;20,"21-30 Years","18-20 Years"))))</f>
        <v>41-50 Years</v>
      </c>
      <c r="C430" t="s">
        <v>42</v>
      </c>
      <c r="D430" t="s">
        <v>35</v>
      </c>
      <c r="E430" t="s">
        <v>44</v>
      </c>
      <c r="F430" t="str">
        <f t="shared" si="105"/>
        <v>1-6 Miles</v>
      </c>
      <c r="G430" t="str">
        <f t="shared" si="106"/>
        <v>College</v>
      </c>
      <c r="H430" t="s">
        <v>50</v>
      </c>
      <c r="I430" t="str">
        <f t="shared" si="107"/>
        <v>Low</v>
      </c>
      <c r="J430" t="s">
        <v>38</v>
      </c>
      <c r="K430" t="str">
        <f t="shared" si="108"/>
        <v>High</v>
      </c>
      <c r="L430">
        <v>2</v>
      </c>
      <c r="M430" t="s">
        <v>52</v>
      </c>
      <c r="N430" t="str">
        <f t="shared" si="109"/>
        <v>Very High</v>
      </c>
      <c r="O430" t="s">
        <v>51</v>
      </c>
      <c r="P430" s="4" t="str">
        <f t="shared" si="110"/>
        <v>5K-8K</v>
      </c>
      <c r="Q430">
        <v>5</v>
      </c>
      <c r="R430" t="s">
        <v>42</v>
      </c>
      <c r="S430" s="1">
        <v>13</v>
      </c>
      <c r="T430" t="str">
        <f t="shared" si="111"/>
        <v>Excellent</v>
      </c>
      <c r="U430" t="str">
        <f t="shared" si="112"/>
        <v>High</v>
      </c>
      <c r="V430" t="str">
        <f t="shared" si="113"/>
        <v>17-24 Years</v>
      </c>
      <c r="W430">
        <v>2</v>
      </c>
      <c r="X430" t="str">
        <f t="shared" si="114"/>
        <v>Excellent</v>
      </c>
      <c r="Y430" t="str">
        <f t="shared" si="115"/>
        <v>0-8 Years</v>
      </c>
      <c r="Z430" t="str">
        <f t="shared" si="116"/>
        <v>0-3 Years</v>
      </c>
      <c r="AA430" t="str">
        <f t="shared" si="117"/>
        <v>0-3 Years</v>
      </c>
      <c r="AB430" t="str">
        <f t="shared" si="118"/>
        <v>4-6 Years</v>
      </c>
      <c r="AC430">
        <v>47</v>
      </c>
      <c r="AD430">
        <v>2</v>
      </c>
      <c r="AE430">
        <v>2</v>
      </c>
      <c r="AF430">
        <v>1</v>
      </c>
      <c r="AG430">
        <v>3</v>
      </c>
      <c r="AH430">
        <v>4</v>
      </c>
      <c r="AI430" t="s">
        <v>41</v>
      </c>
      <c r="AJ430">
        <v>3</v>
      </c>
      <c r="AK430">
        <v>3</v>
      </c>
      <c r="AL430">
        <v>20</v>
      </c>
      <c r="AM430">
        <v>3</v>
      </c>
      <c r="AN430">
        <v>5</v>
      </c>
      <c r="AO430">
        <v>0</v>
      </c>
      <c r="AP430">
        <v>4</v>
      </c>
      <c r="AQ430" s="1">
        <v>5070</v>
      </c>
      <c r="AR430">
        <v>1</v>
      </c>
      <c r="AS430">
        <v>0</v>
      </c>
      <c r="AT430">
        <v>65</v>
      </c>
      <c r="AU430">
        <v>7389</v>
      </c>
      <c r="AV430">
        <v>80</v>
      </c>
      <c r="AW430">
        <v>3</v>
      </c>
    </row>
    <row r="431" spans="1:49" x14ac:dyDescent="0.55000000000000004">
      <c r="A431">
        <v>575</v>
      </c>
      <c r="B431" t="str">
        <f>IF(AC431&gt;50,"51+ Years",IF(AC431&gt;40,"41-50 Years",IF(AC431&gt;30,"31-40 Years",IF(AC431&gt;20,"21-30 Years","18-20 Years"))))</f>
        <v>41-50 Years</v>
      </c>
      <c r="C431" t="s">
        <v>42</v>
      </c>
      <c r="D431" t="s">
        <v>35</v>
      </c>
      <c r="E431" t="s">
        <v>44</v>
      </c>
      <c r="F431" t="str">
        <f t="shared" si="105"/>
        <v>1-6 Miles</v>
      </c>
      <c r="G431" t="str">
        <f t="shared" si="106"/>
        <v>Bachelor</v>
      </c>
      <c r="H431" t="s">
        <v>37</v>
      </c>
      <c r="I431" t="str">
        <f t="shared" si="107"/>
        <v>Low</v>
      </c>
      <c r="J431" t="s">
        <v>45</v>
      </c>
      <c r="K431" t="str">
        <f t="shared" si="108"/>
        <v>High</v>
      </c>
      <c r="L431">
        <v>4</v>
      </c>
      <c r="M431" t="s">
        <v>57</v>
      </c>
      <c r="N431" t="str">
        <f t="shared" si="109"/>
        <v>High</v>
      </c>
      <c r="O431" t="s">
        <v>47</v>
      </c>
      <c r="P431" s="4" t="str">
        <f t="shared" si="110"/>
        <v>17K-20K</v>
      </c>
      <c r="Q431">
        <v>6</v>
      </c>
      <c r="R431" t="s">
        <v>42</v>
      </c>
      <c r="S431" s="1">
        <v>13</v>
      </c>
      <c r="T431" t="str">
        <f t="shared" si="111"/>
        <v>Excellent</v>
      </c>
      <c r="U431" t="str">
        <f t="shared" si="112"/>
        <v>High</v>
      </c>
      <c r="V431" t="str">
        <f t="shared" si="113"/>
        <v>25-32 Years</v>
      </c>
      <c r="W431">
        <v>2</v>
      </c>
      <c r="X431" t="str">
        <f t="shared" si="114"/>
        <v>Bad</v>
      </c>
      <c r="Y431" t="str">
        <f t="shared" si="115"/>
        <v>0-8 Years</v>
      </c>
      <c r="Z431" t="str">
        <f t="shared" si="116"/>
        <v>0-3 Years</v>
      </c>
      <c r="AA431" t="str">
        <f t="shared" si="117"/>
        <v>0-3 Years</v>
      </c>
      <c r="AB431" t="str">
        <f t="shared" si="118"/>
        <v>0-3 Years</v>
      </c>
      <c r="AC431">
        <v>46</v>
      </c>
      <c r="AD431">
        <v>2</v>
      </c>
      <c r="AE431">
        <v>3</v>
      </c>
      <c r="AF431">
        <v>1</v>
      </c>
      <c r="AG431">
        <v>3</v>
      </c>
      <c r="AH431">
        <v>3</v>
      </c>
      <c r="AI431" t="s">
        <v>41</v>
      </c>
      <c r="AJ431">
        <v>3</v>
      </c>
      <c r="AK431">
        <v>3</v>
      </c>
      <c r="AL431">
        <v>26</v>
      </c>
      <c r="AM431">
        <v>1</v>
      </c>
      <c r="AN431">
        <v>3</v>
      </c>
      <c r="AO431">
        <v>2</v>
      </c>
      <c r="AP431">
        <v>1</v>
      </c>
      <c r="AQ431" s="1">
        <v>17861</v>
      </c>
      <c r="AR431">
        <v>1</v>
      </c>
      <c r="AS431">
        <v>0</v>
      </c>
      <c r="AT431">
        <v>51</v>
      </c>
      <c r="AU431">
        <v>2288</v>
      </c>
      <c r="AV431">
        <v>80</v>
      </c>
      <c r="AW431">
        <v>0</v>
      </c>
    </row>
    <row r="432" spans="1:49" x14ac:dyDescent="0.55000000000000004">
      <c r="A432">
        <v>577</v>
      </c>
      <c r="B432" t="str">
        <f>IF(AC432&gt;50,"51+ Years",IF(AC432&gt;40,"41-50 Years",IF(AC432&gt;30,"31-40 Years",IF(AC432&gt;20,"21-30 Years","18-20 Years"))))</f>
        <v>31-40 Years</v>
      </c>
      <c r="C432" t="s">
        <v>42</v>
      </c>
      <c r="D432" t="s">
        <v>35</v>
      </c>
      <c r="E432" t="s">
        <v>44</v>
      </c>
      <c r="F432" t="str">
        <f t="shared" si="105"/>
        <v>19-24 Miles</v>
      </c>
      <c r="G432" t="str">
        <f t="shared" si="106"/>
        <v>Bachelor</v>
      </c>
      <c r="H432" t="s">
        <v>37</v>
      </c>
      <c r="I432" t="str">
        <f t="shared" si="107"/>
        <v>Very High</v>
      </c>
      <c r="J432" t="s">
        <v>45</v>
      </c>
      <c r="K432" t="str">
        <f t="shared" si="108"/>
        <v>Low</v>
      </c>
      <c r="L432">
        <v>1</v>
      </c>
      <c r="M432" t="s">
        <v>49</v>
      </c>
      <c r="N432" t="str">
        <f t="shared" si="109"/>
        <v>High</v>
      </c>
      <c r="O432" t="s">
        <v>40</v>
      </c>
      <c r="P432" s="4" t="str">
        <f t="shared" si="110"/>
        <v>5K-8K</v>
      </c>
      <c r="Q432">
        <v>1</v>
      </c>
      <c r="R432" t="s">
        <v>42</v>
      </c>
      <c r="S432" s="1">
        <v>15</v>
      </c>
      <c r="T432" t="str">
        <f t="shared" si="111"/>
        <v>Excellent</v>
      </c>
      <c r="U432" t="str">
        <f t="shared" si="112"/>
        <v>High</v>
      </c>
      <c r="V432" t="str">
        <f t="shared" si="113"/>
        <v>0-8 Years</v>
      </c>
      <c r="W432">
        <v>2</v>
      </c>
      <c r="X432" t="str">
        <f t="shared" si="114"/>
        <v>Excellent</v>
      </c>
      <c r="Y432" t="str">
        <f t="shared" si="115"/>
        <v>0-8 Years</v>
      </c>
      <c r="Z432" t="str">
        <f t="shared" si="116"/>
        <v>4-6 Years</v>
      </c>
      <c r="AA432" t="str">
        <f t="shared" si="117"/>
        <v>4-6 Years</v>
      </c>
      <c r="AB432" t="str">
        <f t="shared" si="118"/>
        <v>0-3 Years</v>
      </c>
      <c r="AC432">
        <v>35</v>
      </c>
      <c r="AD432">
        <v>22</v>
      </c>
      <c r="AE432">
        <v>3</v>
      </c>
      <c r="AF432">
        <v>4</v>
      </c>
      <c r="AG432">
        <v>1</v>
      </c>
      <c r="AH432">
        <v>3</v>
      </c>
      <c r="AI432" t="s">
        <v>41</v>
      </c>
      <c r="AJ432">
        <v>3</v>
      </c>
      <c r="AK432">
        <v>3</v>
      </c>
      <c r="AL432">
        <v>6</v>
      </c>
      <c r="AM432">
        <v>3</v>
      </c>
      <c r="AN432">
        <v>5</v>
      </c>
      <c r="AO432">
        <v>4</v>
      </c>
      <c r="AP432">
        <v>3</v>
      </c>
      <c r="AQ432" s="1">
        <v>4230</v>
      </c>
      <c r="AR432">
        <v>1</v>
      </c>
      <c r="AS432">
        <v>4</v>
      </c>
      <c r="AT432">
        <v>46</v>
      </c>
      <c r="AU432">
        <v>19225</v>
      </c>
      <c r="AV432">
        <v>80</v>
      </c>
      <c r="AW432">
        <v>0</v>
      </c>
    </row>
    <row r="433" spans="1:49" x14ac:dyDescent="0.55000000000000004">
      <c r="A433">
        <v>578</v>
      </c>
      <c r="B433" t="str">
        <f>IF(AC433&gt;50,"51-60 Years",IF(AC433&gt;40,"41-50 Years",IF(AC433&gt;30,"31-40 Years",IF(AC433&gt;20,"21-30 Years","18-20 Years"))))</f>
        <v>51-60 Years</v>
      </c>
      <c r="C433" t="s">
        <v>42</v>
      </c>
      <c r="D433" t="s">
        <v>35</v>
      </c>
      <c r="E433" t="s">
        <v>44</v>
      </c>
      <c r="F433" t="str">
        <f t="shared" si="105"/>
        <v>7-12 Miles</v>
      </c>
      <c r="G433" t="str">
        <f t="shared" si="106"/>
        <v>Master</v>
      </c>
      <c r="H433" t="s">
        <v>37</v>
      </c>
      <c r="I433" t="str">
        <f t="shared" si="107"/>
        <v>High</v>
      </c>
      <c r="J433" t="s">
        <v>38</v>
      </c>
      <c r="K433" t="str">
        <f t="shared" si="108"/>
        <v>High</v>
      </c>
      <c r="L433">
        <v>2</v>
      </c>
      <c r="M433" t="s">
        <v>49</v>
      </c>
      <c r="N433" t="str">
        <f t="shared" si="109"/>
        <v>High</v>
      </c>
      <c r="O433" t="s">
        <v>40</v>
      </c>
      <c r="P433" s="4" t="str">
        <f t="shared" si="110"/>
        <v>1K-4K</v>
      </c>
      <c r="Q433">
        <v>7</v>
      </c>
      <c r="R433" t="s">
        <v>42</v>
      </c>
      <c r="S433" s="1">
        <v>11</v>
      </c>
      <c r="T433" t="str">
        <f t="shared" si="111"/>
        <v>Excellent</v>
      </c>
      <c r="U433" t="str">
        <f t="shared" si="112"/>
        <v>High</v>
      </c>
      <c r="V433" t="str">
        <f t="shared" si="113"/>
        <v>17-24 Years</v>
      </c>
      <c r="W433">
        <v>3</v>
      </c>
      <c r="X433" t="str">
        <f t="shared" si="114"/>
        <v>Excellent</v>
      </c>
      <c r="Y433" t="str">
        <f t="shared" si="115"/>
        <v>0-8 Years</v>
      </c>
      <c r="Z433" t="str">
        <f t="shared" si="116"/>
        <v>0-3 Years</v>
      </c>
      <c r="AA433" t="str">
        <f t="shared" si="117"/>
        <v>0-3 Years</v>
      </c>
      <c r="AB433" t="str">
        <f t="shared" si="118"/>
        <v>0-3 Years</v>
      </c>
      <c r="AC433">
        <v>54</v>
      </c>
      <c r="AD433">
        <v>8</v>
      </c>
      <c r="AE433">
        <v>4</v>
      </c>
      <c r="AF433">
        <v>3</v>
      </c>
      <c r="AG433">
        <v>3</v>
      </c>
      <c r="AH433">
        <v>3</v>
      </c>
      <c r="AI433" t="s">
        <v>41</v>
      </c>
      <c r="AJ433">
        <v>3</v>
      </c>
      <c r="AK433">
        <v>3</v>
      </c>
      <c r="AL433">
        <v>19</v>
      </c>
      <c r="AM433">
        <v>3</v>
      </c>
      <c r="AN433">
        <v>1</v>
      </c>
      <c r="AO433">
        <v>0</v>
      </c>
      <c r="AP433">
        <v>0</v>
      </c>
      <c r="AQ433" s="1">
        <v>3780</v>
      </c>
      <c r="AR433">
        <v>1</v>
      </c>
      <c r="AS433">
        <v>0</v>
      </c>
      <c r="AT433">
        <v>42</v>
      </c>
      <c r="AU433">
        <v>23428</v>
      </c>
      <c r="AV433">
        <v>80</v>
      </c>
      <c r="AW433">
        <v>0</v>
      </c>
    </row>
    <row r="434" spans="1:49" x14ac:dyDescent="0.55000000000000004">
      <c r="A434">
        <v>579</v>
      </c>
      <c r="B434" t="str">
        <f t="shared" ref="B434:B446" si="121">IF(AC434&gt;50,"51+ Years",IF(AC434&gt;40,"41-50 Years",IF(AC434&gt;30,"31-40 Years",IF(AC434&gt;20,"21-30 Years","18-20 Years"))))</f>
        <v>31-40 Years</v>
      </c>
      <c r="C434" t="s">
        <v>42</v>
      </c>
      <c r="D434" t="s">
        <v>35</v>
      </c>
      <c r="E434" t="s">
        <v>44</v>
      </c>
      <c r="F434" t="str">
        <f t="shared" si="105"/>
        <v>1-6 Miles</v>
      </c>
      <c r="G434" t="str">
        <f t="shared" si="106"/>
        <v>Master</v>
      </c>
      <c r="H434" t="s">
        <v>37</v>
      </c>
      <c r="I434" t="str">
        <f t="shared" si="107"/>
        <v>Very High</v>
      </c>
      <c r="J434" t="s">
        <v>45</v>
      </c>
      <c r="K434" t="str">
        <f t="shared" si="108"/>
        <v>Medium</v>
      </c>
      <c r="L434">
        <v>1</v>
      </c>
      <c r="M434" t="s">
        <v>46</v>
      </c>
      <c r="N434" t="str">
        <f t="shared" si="109"/>
        <v>High</v>
      </c>
      <c r="O434" t="s">
        <v>51</v>
      </c>
      <c r="P434" s="4" t="str">
        <f t="shared" si="110"/>
        <v>1K-4K</v>
      </c>
      <c r="Q434">
        <v>3</v>
      </c>
      <c r="R434" t="s">
        <v>42</v>
      </c>
      <c r="S434" s="1">
        <v>12</v>
      </c>
      <c r="T434" t="str">
        <f t="shared" si="111"/>
        <v>Excellent</v>
      </c>
      <c r="U434" t="str">
        <f t="shared" si="112"/>
        <v>High</v>
      </c>
      <c r="V434" t="str">
        <f t="shared" si="113"/>
        <v>9-16 Years</v>
      </c>
      <c r="W434">
        <v>3</v>
      </c>
      <c r="X434" t="str">
        <f t="shared" si="114"/>
        <v>Excellent</v>
      </c>
      <c r="Y434" t="str">
        <f t="shared" si="115"/>
        <v>0-8 Years</v>
      </c>
      <c r="Z434" t="str">
        <f t="shared" si="116"/>
        <v>0-3 Years</v>
      </c>
      <c r="AA434" t="str">
        <f t="shared" si="117"/>
        <v>4-6 Years</v>
      </c>
      <c r="AB434" t="str">
        <f t="shared" si="118"/>
        <v>7-9 Years</v>
      </c>
      <c r="AC434">
        <v>34</v>
      </c>
      <c r="AD434">
        <v>2</v>
      </c>
      <c r="AE434">
        <v>4</v>
      </c>
      <c r="AF434">
        <v>4</v>
      </c>
      <c r="AG434">
        <v>2</v>
      </c>
      <c r="AH434">
        <v>3</v>
      </c>
      <c r="AI434" t="s">
        <v>41</v>
      </c>
      <c r="AJ434">
        <v>3</v>
      </c>
      <c r="AK434">
        <v>3</v>
      </c>
      <c r="AL434">
        <v>14</v>
      </c>
      <c r="AM434">
        <v>3</v>
      </c>
      <c r="AN434">
        <v>7</v>
      </c>
      <c r="AO434">
        <v>3</v>
      </c>
      <c r="AP434">
        <v>7</v>
      </c>
      <c r="AQ434" s="1">
        <v>2768</v>
      </c>
      <c r="AR434">
        <v>1</v>
      </c>
      <c r="AS434">
        <v>5</v>
      </c>
      <c r="AT434">
        <v>62</v>
      </c>
      <c r="AU434">
        <v>8416</v>
      </c>
      <c r="AV434">
        <v>80</v>
      </c>
      <c r="AW434">
        <v>1</v>
      </c>
    </row>
    <row r="435" spans="1:49" x14ac:dyDescent="0.55000000000000004">
      <c r="A435">
        <v>580</v>
      </c>
      <c r="B435" t="str">
        <f t="shared" si="121"/>
        <v>41-50 Years</v>
      </c>
      <c r="C435" t="s">
        <v>42</v>
      </c>
      <c r="D435" t="s">
        <v>35</v>
      </c>
      <c r="E435" t="s">
        <v>36</v>
      </c>
      <c r="F435" t="str">
        <f t="shared" si="105"/>
        <v>7-12 Miles</v>
      </c>
      <c r="G435" t="str">
        <f t="shared" si="106"/>
        <v>Bachelor</v>
      </c>
      <c r="H435" t="s">
        <v>58</v>
      </c>
      <c r="I435" t="str">
        <f t="shared" si="107"/>
        <v>High</v>
      </c>
      <c r="J435" t="s">
        <v>38</v>
      </c>
      <c r="K435" t="str">
        <f t="shared" si="108"/>
        <v>Medium</v>
      </c>
      <c r="L435">
        <v>3</v>
      </c>
      <c r="M435" t="s">
        <v>39</v>
      </c>
      <c r="N435" t="str">
        <f t="shared" si="109"/>
        <v>Very High</v>
      </c>
      <c r="O435" t="s">
        <v>47</v>
      </c>
      <c r="P435" s="4" t="str">
        <f t="shared" si="110"/>
        <v>9K-12K</v>
      </c>
      <c r="Q435">
        <v>2</v>
      </c>
      <c r="R435" t="s">
        <v>34</v>
      </c>
      <c r="S435" s="1">
        <v>19</v>
      </c>
      <c r="T435" t="str">
        <f t="shared" si="111"/>
        <v>Excellent</v>
      </c>
      <c r="U435" t="str">
        <f t="shared" si="112"/>
        <v>High</v>
      </c>
      <c r="V435" t="str">
        <f t="shared" si="113"/>
        <v>9-16 Years</v>
      </c>
      <c r="W435">
        <v>3</v>
      </c>
      <c r="X435" t="str">
        <f t="shared" si="114"/>
        <v>Excellent</v>
      </c>
      <c r="Y435" t="str">
        <f t="shared" si="115"/>
        <v>0-8 Years</v>
      </c>
      <c r="Z435" t="str">
        <f t="shared" si="116"/>
        <v>0-3 Years</v>
      </c>
      <c r="AA435" t="str">
        <f t="shared" si="117"/>
        <v>0-3 Years</v>
      </c>
      <c r="AB435" t="str">
        <f t="shared" si="118"/>
        <v>0-3 Years</v>
      </c>
      <c r="AC435">
        <v>46</v>
      </c>
      <c r="AD435">
        <v>10</v>
      </c>
      <c r="AE435">
        <v>3</v>
      </c>
      <c r="AF435">
        <v>3</v>
      </c>
      <c r="AG435">
        <v>2</v>
      </c>
      <c r="AH435">
        <v>4</v>
      </c>
      <c r="AI435" t="s">
        <v>41</v>
      </c>
      <c r="AJ435">
        <v>3</v>
      </c>
      <c r="AK435">
        <v>3</v>
      </c>
      <c r="AL435">
        <v>15</v>
      </c>
      <c r="AM435">
        <v>3</v>
      </c>
      <c r="AN435">
        <v>3</v>
      </c>
      <c r="AO435">
        <v>2</v>
      </c>
      <c r="AP435">
        <v>2</v>
      </c>
      <c r="AQ435" s="1">
        <v>9071</v>
      </c>
      <c r="AR435">
        <v>1</v>
      </c>
      <c r="AS435">
        <v>1</v>
      </c>
      <c r="AT435">
        <v>94</v>
      </c>
      <c r="AU435">
        <v>11563</v>
      </c>
      <c r="AV435">
        <v>80</v>
      </c>
      <c r="AW435">
        <v>1</v>
      </c>
    </row>
    <row r="436" spans="1:49" x14ac:dyDescent="0.55000000000000004">
      <c r="A436">
        <v>581</v>
      </c>
      <c r="B436" t="str">
        <f t="shared" si="121"/>
        <v>31-40 Years</v>
      </c>
      <c r="C436" t="s">
        <v>42</v>
      </c>
      <c r="D436" t="s">
        <v>35</v>
      </c>
      <c r="E436" t="s">
        <v>44</v>
      </c>
      <c r="F436" t="str">
        <f t="shared" si="105"/>
        <v>7-12 Miles</v>
      </c>
      <c r="G436" t="str">
        <f t="shared" si="106"/>
        <v>Below College</v>
      </c>
      <c r="H436" t="s">
        <v>37</v>
      </c>
      <c r="I436" t="str">
        <f t="shared" si="107"/>
        <v>High</v>
      </c>
      <c r="J436" t="s">
        <v>45</v>
      </c>
      <c r="K436" t="str">
        <f t="shared" si="108"/>
        <v>High</v>
      </c>
      <c r="L436">
        <v>3</v>
      </c>
      <c r="M436" t="s">
        <v>52</v>
      </c>
      <c r="N436" t="str">
        <f t="shared" si="109"/>
        <v>Medium</v>
      </c>
      <c r="O436" t="s">
        <v>51</v>
      </c>
      <c r="P436" s="4" t="str">
        <f t="shared" si="110"/>
        <v>9K-12K</v>
      </c>
      <c r="Q436">
        <v>1</v>
      </c>
      <c r="R436" t="s">
        <v>42</v>
      </c>
      <c r="S436" s="1">
        <v>25</v>
      </c>
      <c r="T436" t="str">
        <f t="shared" si="111"/>
        <v>Outstanding</v>
      </c>
      <c r="U436" t="str">
        <f t="shared" si="112"/>
        <v>Very High</v>
      </c>
      <c r="V436" t="str">
        <f t="shared" si="113"/>
        <v>9-16 Years</v>
      </c>
      <c r="W436">
        <v>6</v>
      </c>
      <c r="X436" t="str">
        <f t="shared" si="114"/>
        <v>Outstanding</v>
      </c>
      <c r="Y436" t="str">
        <f t="shared" si="115"/>
        <v>9-16 Years</v>
      </c>
      <c r="Z436" t="str">
        <f t="shared" si="116"/>
        <v>7-9 Years</v>
      </c>
      <c r="AA436" t="str">
        <f t="shared" si="117"/>
        <v>0-3 Years</v>
      </c>
      <c r="AB436" t="str">
        <f t="shared" si="118"/>
        <v>7-9 Years</v>
      </c>
      <c r="AC436">
        <v>31</v>
      </c>
      <c r="AD436">
        <v>9</v>
      </c>
      <c r="AE436">
        <v>1</v>
      </c>
      <c r="AF436">
        <v>3</v>
      </c>
      <c r="AG436">
        <v>3</v>
      </c>
      <c r="AH436">
        <v>2</v>
      </c>
      <c r="AI436" t="s">
        <v>41</v>
      </c>
      <c r="AJ436">
        <v>4</v>
      </c>
      <c r="AK436">
        <v>4</v>
      </c>
      <c r="AL436">
        <v>13</v>
      </c>
      <c r="AM436">
        <v>4</v>
      </c>
      <c r="AN436">
        <v>13</v>
      </c>
      <c r="AO436">
        <v>8</v>
      </c>
      <c r="AP436">
        <v>8</v>
      </c>
      <c r="AQ436" s="1">
        <v>10648</v>
      </c>
      <c r="AR436">
        <v>1</v>
      </c>
      <c r="AS436">
        <v>0</v>
      </c>
      <c r="AT436">
        <v>33</v>
      </c>
      <c r="AU436">
        <v>14394</v>
      </c>
      <c r="AV436">
        <v>80</v>
      </c>
      <c r="AW436">
        <v>1</v>
      </c>
    </row>
    <row r="437" spans="1:49" x14ac:dyDescent="0.55000000000000004">
      <c r="A437">
        <v>582</v>
      </c>
      <c r="B437" t="str">
        <f t="shared" si="121"/>
        <v>31-40 Years</v>
      </c>
      <c r="C437" t="s">
        <v>34</v>
      </c>
      <c r="D437" t="s">
        <v>35</v>
      </c>
      <c r="E437" t="s">
        <v>44</v>
      </c>
      <c r="F437" t="str">
        <f t="shared" si="105"/>
        <v>13-18 Miles</v>
      </c>
      <c r="G437" t="str">
        <f t="shared" si="106"/>
        <v>Below College</v>
      </c>
      <c r="H437" t="s">
        <v>50</v>
      </c>
      <c r="I437" t="str">
        <f t="shared" si="107"/>
        <v>Medium</v>
      </c>
      <c r="J437" t="s">
        <v>45</v>
      </c>
      <c r="K437" t="str">
        <f t="shared" si="108"/>
        <v>High</v>
      </c>
      <c r="L437">
        <v>3</v>
      </c>
      <c r="M437" t="s">
        <v>55</v>
      </c>
      <c r="N437" t="str">
        <f t="shared" si="109"/>
        <v>High</v>
      </c>
      <c r="O437" t="s">
        <v>47</v>
      </c>
      <c r="P437" s="4" t="str">
        <f t="shared" si="110"/>
        <v>13K-16K</v>
      </c>
      <c r="Q437">
        <v>7</v>
      </c>
      <c r="R437" t="s">
        <v>34</v>
      </c>
      <c r="S437" s="1">
        <v>12</v>
      </c>
      <c r="T437" t="str">
        <f t="shared" si="111"/>
        <v>Excellent</v>
      </c>
      <c r="U437" t="str">
        <f t="shared" si="112"/>
        <v>Very High</v>
      </c>
      <c r="V437" t="str">
        <f t="shared" si="113"/>
        <v>9-16 Years</v>
      </c>
      <c r="W437">
        <v>2</v>
      </c>
      <c r="X437" t="str">
        <f t="shared" si="114"/>
        <v>Outstanding</v>
      </c>
      <c r="Y437" t="str">
        <f t="shared" si="115"/>
        <v>0-8 Years</v>
      </c>
      <c r="Z437" t="str">
        <f t="shared" si="116"/>
        <v>4-6 Years</v>
      </c>
      <c r="AA437" t="str">
        <f t="shared" si="117"/>
        <v>7-9 Years</v>
      </c>
      <c r="AB437" t="str">
        <f t="shared" si="118"/>
        <v>7-9 Years</v>
      </c>
      <c r="AC437">
        <v>33</v>
      </c>
      <c r="AD437">
        <v>15</v>
      </c>
      <c r="AE437">
        <v>1</v>
      </c>
      <c r="AF437">
        <v>2</v>
      </c>
      <c r="AG437">
        <v>3</v>
      </c>
      <c r="AH437">
        <v>3</v>
      </c>
      <c r="AI437" t="s">
        <v>41</v>
      </c>
      <c r="AJ437">
        <v>3</v>
      </c>
      <c r="AK437">
        <v>4</v>
      </c>
      <c r="AL437">
        <v>15</v>
      </c>
      <c r="AM437">
        <v>4</v>
      </c>
      <c r="AN437">
        <v>7</v>
      </c>
      <c r="AO437">
        <v>6</v>
      </c>
      <c r="AP437">
        <v>7</v>
      </c>
      <c r="AQ437" s="1">
        <v>13610</v>
      </c>
      <c r="AR437">
        <v>1</v>
      </c>
      <c r="AS437">
        <v>7</v>
      </c>
      <c r="AT437">
        <v>56</v>
      </c>
      <c r="AU437">
        <v>24619</v>
      </c>
      <c r="AV437">
        <v>80</v>
      </c>
      <c r="AW437">
        <v>0</v>
      </c>
    </row>
    <row r="438" spans="1:49" x14ac:dyDescent="0.55000000000000004">
      <c r="A438">
        <v>584</v>
      </c>
      <c r="B438" t="str">
        <f t="shared" si="121"/>
        <v>31-40 Years</v>
      </c>
      <c r="C438" t="s">
        <v>34</v>
      </c>
      <c r="D438" t="s">
        <v>35</v>
      </c>
      <c r="E438" t="s">
        <v>44</v>
      </c>
      <c r="F438" t="str">
        <f t="shared" si="105"/>
        <v>7-12 Miles</v>
      </c>
      <c r="G438" t="str">
        <f t="shared" si="106"/>
        <v>Below College</v>
      </c>
      <c r="H438" t="s">
        <v>50</v>
      </c>
      <c r="I438" t="str">
        <f t="shared" si="107"/>
        <v>Low</v>
      </c>
      <c r="J438" t="s">
        <v>45</v>
      </c>
      <c r="K438" t="str">
        <f t="shared" si="108"/>
        <v>Low</v>
      </c>
      <c r="L438">
        <v>1</v>
      </c>
      <c r="M438" t="s">
        <v>49</v>
      </c>
      <c r="N438" t="str">
        <f t="shared" si="109"/>
        <v>Very High</v>
      </c>
      <c r="O438" t="s">
        <v>51</v>
      </c>
      <c r="P438" s="4" t="str">
        <f t="shared" si="110"/>
        <v>1K-4K</v>
      </c>
      <c r="Q438">
        <v>7</v>
      </c>
      <c r="R438" t="s">
        <v>42</v>
      </c>
      <c r="S438" s="1">
        <v>13</v>
      </c>
      <c r="T438" t="str">
        <f t="shared" si="111"/>
        <v>Excellent</v>
      </c>
      <c r="U438" t="str">
        <f t="shared" si="112"/>
        <v>Low</v>
      </c>
      <c r="V438" t="str">
        <f t="shared" si="113"/>
        <v>0-8 Years</v>
      </c>
      <c r="W438">
        <v>2</v>
      </c>
      <c r="X438" t="str">
        <f t="shared" si="114"/>
        <v>Excellent</v>
      </c>
      <c r="Y438" t="str">
        <f t="shared" si="115"/>
        <v>0-8 Years</v>
      </c>
      <c r="Z438" t="str">
        <f t="shared" si="116"/>
        <v>0-3 Years</v>
      </c>
      <c r="AA438" t="str">
        <f t="shared" si="117"/>
        <v>0-3 Years</v>
      </c>
      <c r="AB438" t="str">
        <f t="shared" si="118"/>
        <v>0-3 Years</v>
      </c>
      <c r="AC438">
        <v>33</v>
      </c>
      <c r="AD438">
        <v>10</v>
      </c>
      <c r="AE438">
        <v>1</v>
      </c>
      <c r="AF438">
        <v>1</v>
      </c>
      <c r="AG438">
        <v>1</v>
      </c>
      <c r="AH438">
        <v>4</v>
      </c>
      <c r="AI438" t="s">
        <v>41</v>
      </c>
      <c r="AJ438">
        <v>3</v>
      </c>
      <c r="AK438">
        <v>1</v>
      </c>
      <c r="AL438">
        <v>8</v>
      </c>
      <c r="AM438">
        <v>3</v>
      </c>
      <c r="AN438">
        <v>4</v>
      </c>
      <c r="AO438">
        <v>3</v>
      </c>
      <c r="AP438">
        <v>3</v>
      </c>
      <c r="AQ438" s="1">
        <v>3408</v>
      </c>
      <c r="AR438">
        <v>1</v>
      </c>
      <c r="AS438">
        <v>1</v>
      </c>
      <c r="AT438">
        <v>38</v>
      </c>
      <c r="AU438">
        <v>6705</v>
      </c>
      <c r="AV438">
        <v>80</v>
      </c>
      <c r="AW438">
        <v>3</v>
      </c>
    </row>
    <row r="439" spans="1:49" x14ac:dyDescent="0.55000000000000004">
      <c r="A439">
        <v>585</v>
      </c>
      <c r="B439" t="str">
        <f t="shared" si="121"/>
        <v>21-30 Years</v>
      </c>
      <c r="C439" t="s">
        <v>42</v>
      </c>
      <c r="D439" t="s">
        <v>35</v>
      </c>
      <c r="E439" t="s">
        <v>36</v>
      </c>
      <c r="F439" t="str">
        <f t="shared" si="105"/>
        <v>7-12 Miles</v>
      </c>
      <c r="G439" t="str">
        <f t="shared" si="106"/>
        <v>Below College</v>
      </c>
      <c r="H439" t="s">
        <v>58</v>
      </c>
      <c r="I439" t="str">
        <f t="shared" si="107"/>
        <v>Very High</v>
      </c>
      <c r="J439" t="s">
        <v>45</v>
      </c>
      <c r="K439" t="str">
        <f t="shared" si="108"/>
        <v>High</v>
      </c>
      <c r="L439">
        <v>1</v>
      </c>
      <c r="M439" t="s">
        <v>56</v>
      </c>
      <c r="N439" t="str">
        <f t="shared" si="109"/>
        <v>Medium</v>
      </c>
      <c r="O439" t="s">
        <v>40</v>
      </c>
      <c r="P439" s="4" t="str">
        <f t="shared" si="110"/>
        <v>1K-4K</v>
      </c>
      <c r="Q439">
        <v>1</v>
      </c>
      <c r="R439" t="s">
        <v>42</v>
      </c>
      <c r="S439" s="1">
        <v>14</v>
      </c>
      <c r="T439" t="str">
        <f t="shared" si="111"/>
        <v>Excellent</v>
      </c>
      <c r="U439" t="str">
        <f t="shared" si="112"/>
        <v>Low</v>
      </c>
      <c r="V439" t="str">
        <f t="shared" si="113"/>
        <v>0-8 Years</v>
      </c>
      <c r="W439">
        <v>3</v>
      </c>
      <c r="X439" t="str">
        <f t="shared" si="114"/>
        <v>Excellent</v>
      </c>
      <c r="Y439" t="str">
        <f t="shared" si="115"/>
        <v>0-8 Years</v>
      </c>
      <c r="Z439" t="str">
        <f t="shared" si="116"/>
        <v>0-3 Years</v>
      </c>
      <c r="AA439" t="str">
        <f t="shared" si="117"/>
        <v>0-3 Years</v>
      </c>
      <c r="AB439" t="str">
        <f t="shared" si="118"/>
        <v>0-3 Years</v>
      </c>
      <c r="AC439">
        <v>30</v>
      </c>
      <c r="AD439">
        <v>7</v>
      </c>
      <c r="AE439">
        <v>1</v>
      </c>
      <c r="AF439">
        <v>4</v>
      </c>
      <c r="AG439">
        <v>3</v>
      </c>
      <c r="AH439">
        <v>2</v>
      </c>
      <c r="AI439" t="s">
        <v>41</v>
      </c>
      <c r="AJ439">
        <v>3</v>
      </c>
      <c r="AK439">
        <v>1</v>
      </c>
      <c r="AL439">
        <v>4</v>
      </c>
      <c r="AM439">
        <v>3</v>
      </c>
      <c r="AN439">
        <v>3</v>
      </c>
      <c r="AO439">
        <v>2</v>
      </c>
      <c r="AP439">
        <v>2</v>
      </c>
      <c r="AQ439" s="1">
        <v>2983</v>
      </c>
      <c r="AR439">
        <v>1</v>
      </c>
      <c r="AS439">
        <v>1</v>
      </c>
      <c r="AT439">
        <v>57</v>
      </c>
      <c r="AU439">
        <v>18398</v>
      </c>
      <c r="AV439">
        <v>80</v>
      </c>
      <c r="AW439">
        <v>0</v>
      </c>
    </row>
    <row r="440" spans="1:49" x14ac:dyDescent="0.55000000000000004">
      <c r="A440">
        <v>586</v>
      </c>
      <c r="B440" t="str">
        <f t="shared" si="121"/>
        <v>31-40 Years</v>
      </c>
      <c r="C440" t="s">
        <v>42</v>
      </c>
      <c r="D440" t="s">
        <v>35</v>
      </c>
      <c r="E440" t="s">
        <v>44</v>
      </c>
      <c r="F440" t="str">
        <f t="shared" si="105"/>
        <v>13-18 Miles</v>
      </c>
      <c r="G440" t="str">
        <f t="shared" si="106"/>
        <v>Bachelor</v>
      </c>
      <c r="H440" t="s">
        <v>37</v>
      </c>
      <c r="I440" t="str">
        <f t="shared" si="107"/>
        <v>Very High</v>
      </c>
      <c r="J440" t="s">
        <v>45</v>
      </c>
      <c r="K440" t="str">
        <f t="shared" si="108"/>
        <v>High</v>
      </c>
      <c r="L440">
        <v>3</v>
      </c>
      <c r="M440" t="s">
        <v>53</v>
      </c>
      <c r="N440" t="str">
        <f t="shared" si="109"/>
        <v>High</v>
      </c>
      <c r="O440" t="s">
        <v>47</v>
      </c>
      <c r="P440" s="4" t="str">
        <f t="shared" si="110"/>
        <v>5K-8K</v>
      </c>
      <c r="Q440">
        <v>4</v>
      </c>
      <c r="R440" t="s">
        <v>34</v>
      </c>
      <c r="S440" s="1">
        <v>12</v>
      </c>
      <c r="T440" t="str">
        <f t="shared" si="111"/>
        <v>Excellent</v>
      </c>
      <c r="U440" t="str">
        <f t="shared" si="112"/>
        <v>High</v>
      </c>
      <c r="V440" t="str">
        <f t="shared" si="113"/>
        <v>9-16 Years</v>
      </c>
      <c r="W440">
        <v>2</v>
      </c>
      <c r="X440" t="str">
        <f t="shared" si="114"/>
        <v>Excellent</v>
      </c>
      <c r="Y440" t="str">
        <f t="shared" si="115"/>
        <v>0-8 Years</v>
      </c>
      <c r="Z440" t="str">
        <f t="shared" si="116"/>
        <v>7-9 Years</v>
      </c>
      <c r="AA440" t="str">
        <f t="shared" si="117"/>
        <v>0-3 Years</v>
      </c>
      <c r="AB440" t="str">
        <f t="shared" si="118"/>
        <v>0-3 Years</v>
      </c>
      <c r="AC440">
        <v>35</v>
      </c>
      <c r="AD440">
        <v>16</v>
      </c>
      <c r="AE440">
        <v>3</v>
      </c>
      <c r="AF440">
        <v>4</v>
      </c>
      <c r="AG440">
        <v>3</v>
      </c>
      <c r="AH440">
        <v>3</v>
      </c>
      <c r="AI440" t="s">
        <v>41</v>
      </c>
      <c r="AJ440">
        <v>3</v>
      </c>
      <c r="AK440">
        <v>3</v>
      </c>
      <c r="AL440">
        <v>10</v>
      </c>
      <c r="AM440">
        <v>3</v>
      </c>
      <c r="AN440">
        <v>8</v>
      </c>
      <c r="AO440">
        <v>7</v>
      </c>
      <c r="AP440">
        <v>0</v>
      </c>
      <c r="AQ440" s="1">
        <v>7632</v>
      </c>
      <c r="AR440">
        <v>1</v>
      </c>
      <c r="AS440">
        <v>0</v>
      </c>
      <c r="AT440">
        <v>72</v>
      </c>
      <c r="AU440">
        <v>14295</v>
      </c>
      <c r="AV440">
        <v>80</v>
      </c>
      <c r="AW440">
        <v>0</v>
      </c>
    </row>
    <row r="441" spans="1:49" x14ac:dyDescent="0.55000000000000004">
      <c r="A441">
        <v>587</v>
      </c>
      <c r="B441" t="str">
        <f t="shared" si="121"/>
        <v>31-40 Years</v>
      </c>
      <c r="C441" t="s">
        <v>34</v>
      </c>
      <c r="D441" t="s">
        <v>43</v>
      </c>
      <c r="E441" t="s">
        <v>44</v>
      </c>
      <c r="F441" t="str">
        <f t="shared" si="105"/>
        <v>19-24 Miles</v>
      </c>
      <c r="G441" t="str">
        <f t="shared" si="106"/>
        <v>Bachelor</v>
      </c>
      <c r="H441" t="s">
        <v>37</v>
      </c>
      <c r="I441" t="str">
        <f t="shared" si="107"/>
        <v>Low</v>
      </c>
      <c r="J441" t="s">
        <v>45</v>
      </c>
      <c r="K441" t="str">
        <f t="shared" si="108"/>
        <v>High</v>
      </c>
      <c r="L441">
        <v>3</v>
      </c>
      <c r="M441" t="s">
        <v>53</v>
      </c>
      <c r="N441" t="str">
        <f t="shared" si="109"/>
        <v>High</v>
      </c>
      <c r="O441" t="s">
        <v>47</v>
      </c>
      <c r="P441" s="4" t="str">
        <f t="shared" si="110"/>
        <v>9K-12K</v>
      </c>
      <c r="Q441">
        <v>3</v>
      </c>
      <c r="R441" t="s">
        <v>42</v>
      </c>
      <c r="S441" s="1">
        <v>12</v>
      </c>
      <c r="T441" t="str">
        <f t="shared" si="111"/>
        <v>Excellent</v>
      </c>
      <c r="U441" t="str">
        <f t="shared" si="112"/>
        <v>Low</v>
      </c>
      <c r="V441" t="str">
        <f t="shared" si="113"/>
        <v>9-16 Years</v>
      </c>
      <c r="W441">
        <v>2</v>
      </c>
      <c r="X441" t="str">
        <f t="shared" si="114"/>
        <v>Excellent</v>
      </c>
      <c r="Y441" t="str">
        <f t="shared" si="115"/>
        <v>0-8 Years</v>
      </c>
      <c r="Z441" t="str">
        <f t="shared" si="116"/>
        <v>0-3 Years</v>
      </c>
      <c r="AA441" t="str">
        <f t="shared" si="117"/>
        <v>0-3 Years</v>
      </c>
      <c r="AB441" t="str">
        <f t="shared" si="118"/>
        <v>0-3 Years</v>
      </c>
      <c r="AC441">
        <v>31</v>
      </c>
      <c r="AD441">
        <v>20</v>
      </c>
      <c r="AE441">
        <v>3</v>
      </c>
      <c r="AF441">
        <v>1</v>
      </c>
      <c r="AG441">
        <v>3</v>
      </c>
      <c r="AH441">
        <v>3</v>
      </c>
      <c r="AI441" t="s">
        <v>41</v>
      </c>
      <c r="AJ441">
        <v>3</v>
      </c>
      <c r="AK441">
        <v>1</v>
      </c>
      <c r="AL441">
        <v>12</v>
      </c>
      <c r="AM441">
        <v>3</v>
      </c>
      <c r="AN441">
        <v>1</v>
      </c>
      <c r="AO441">
        <v>0</v>
      </c>
      <c r="AP441">
        <v>0</v>
      </c>
      <c r="AQ441" s="1">
        <v>9824</v>
      </c>
      <c r="AR441">
        <v>1</v>
      </c>
      <c r="AS441">
        <v>0</v>
      </c>
      <c r="AT441">
        <v>66</v>
      </c>
      <c r="AU441">
        <v>22908</v>
      </c>
      <c r="AV441">
        <v>80</v>
      </c>
      <c r="AW441">
        <v>0</v>
      </c>
    </row>
    <row r="442" spans="1:49" x14ac:dyDescent="0.55000000000000004">
      <c r="A442">
        <v>590</v>
      </c>
      <c r="B442" t="str">
        <f t="shared" si="121"/>
        <v>31-40 Years</v>
      </c>
      <c r="C442" t="s">
        <v>34</v>
      </c>
      <c r="D442" t="s">
        <v>43</v>
      </c>
      <c r="E442" t="s">
        <v>60</v>
      </c>
      <c r="F442" t="str">
        <f t="shared" si="105"/>
        <v>19-24 Miles</v>
      </c>
      <c r="G442" t="str">
        <f t="shared" si="106"/>
        <v>Bachelor</v>
      </c>
      <c r="H442" t="s">
        <v>60</v>
      </c>
      <c r="I442" t="str">
        <f t="shared" si="107"/>
        <v>Medium</v>
      </c>
      <c r="J442" t="s">
        <v>38</v>
      </c>
      <c r="K442" t="str">
        <f t="shared" si="108"/>
        <v>High</v>
      </c>
      <c r="L442">
        <v>3</v>
      </c>
      <c r="M442" t="s">
        <v>60</v>
      </c>
      <c r="N442" t="str">
        <f t="shared" si="109"/>
        <v>Low</v>
      </c>
      <c r="O442" t="s">
        <v>51</v>
      </c>
      <c r="P442" s="4" t="str">
        <f t="shared" si="110"/>
        <v>9K-12K</v>
      </c>
      <c r="Q442">
        <v>9</v>
      </c>
      <c r="R442" t="s">
        <v>34</v>
      </c>
      <c r="S442" s="1">
        <v>15</v>
      </c>
      <c r="T442" t="str">
        <f t="shared" si="111"/>
        <v>Excellent</v>
      </c>
      <c r="U442" t="str">
        <f t="shared" si="112"/>
        <v>High</v>
      </c>
      <c r="V442" t="str">
        <f t="shared" si="113"/>
        <v>9-16 Years</v>
      </c>
      <c r="W442">
        <v>2</v>
      </c>
      <c r="X442" t="str">
        <f t="shared" si="114"/>
        <v>Excellent</v>
      </c>
      <c r="Y442" t="str">
        <f t="shared" si="115"/>
        <v>0-8 Years</v>
      </c>
      <c r="Z442" t="str">
        <f t="shared" si="116"/>
        <v>0-3 Years</v>
      </c>
      <c r="AA442" t="str">
        <f t="shared" si="117"/>
        <v>0-3 Years</v>
      </c>
      <c r="AB442" t="str">
        <f t="shared" si="118"/>
        <v>0-3 Years</v>
      </c>
      <c r="AC442">
        <v>34</v>
      </c>
      <c r="AD442">
        <v>23</v>
      </c>
      <c r="AE442">
        <v>3</v>
      </c>
      <c r="AF442">
        <v>2</v>
      </c>
      <c r="AG442">
        <v>3</v>
      </c>
      <c r="AH442">
        <v>1</v>
      </c>
      <c r="AI442" t="s">
        <v>41</v>
      </c>
      <c r="AJ442">
        <v>3</v>
      </c>
      <c r="AK442">
        <v>3</v>
      </c>
      <c r="AL442">
        <v>11</v>
      </c>
      <c r="AM442">
        <v>3</v>
      </c>
      <c r="AN442">
        <v>3</v>
      </c>
      <c r="AO442">
        <v>2</v>
      </c>
      <c r="AP442">
        <v>2</v>
      </c>
      <c r="AQ442" s="1">
        <v>9950</v>
      </c>
      <c r="AR442">
        <v>1</v>
      </c>
      <c r="AS442">
        <v>0</v>
      </c>
      <c r="AT442">
        <v>43</v>
      </c>
      <c r="AU442">
        <v>11533</v>
      </c>
      <c r="AV442">
        <v>80</v>
      </c>
      <c r="AW442">
        <v>3</v>
      </c>
    </row>
    <row r="443" spans="1:49" x14ac:dyDescent="0.55000000000000004">
      <c r="A443">
        <v>591</v>
      </c>
      <c r="B443" t="str">
        <f t="shared" si="121"/>
        <v>41-50 Years</v>
      </c>
      <c r="C443" t="s">
        <v>42</v>
      </c>
      <c r="D443" t="s">
        <v>43</v>
      </c>
      <c r="E443" t="s">
        <v>44</v>
      </c>
      <c r="F443" t="str">
        <f t="shared" si="105"/>
        <v>1-6 Miles</v>
      </c>
      <c r="G443" t="str">
        <f t="shared" si="106"/>
        <v>College</v>
      </c>
      <c r="H443" t="s">
        <v>48</v>
      </c>
      <c r="I443" t="str">
        <f t="shared" si="107"/>
        <v>Medium</v>
      </c>
      <c r="J443" t="s">
        <v>45</v>
      </c>
      <c r="K443" t="str">
        <f t="shared" si="108"/>
        <v>High</v>
      </c>
      <c r="L443">
        <v>1</v>
      </c>
      <c r="M443" t="s">
        <v>49</v>
      </c>
      <c r="N443" t="str">
        <f t="shared" si="109"/>
        <v>High</v>
      </c>
      <c r="O443" t="s">
        <v>47</v>
      </c>
      <c r="P443" s="4" t="str">
        <f t="shared" si="110"/>
        <v>1K-4K</v>
      </c>
      <c r="Q443">
        <v>4</v>
      </c>
      <c r="R443" t="s">
        <v>42</v>
      </c>
      <c r="S443" s="1">
        <v>17</v>
      </c>
      <c r="T443" t="str">
        <f t="shared" si="111"/>
        <v>Excellent</v>
      </c>
      <c r="U443" t="str">
        <f t="shared" si="112"/>
        <v>Very High</v>
      </c>
      <c r="V443" t="str">
        <f t="shared" si="113"/>
        <v>0-8 Years</v>
      </c>
      <c r="W443">
        <v>4</v>
      </c>
      <c r="X443" t="str">
        <f t="shared" si="114"/>
        <v>Excellent</v>
      </c>
      <c r="Y443" t="str">
        <f t="shared" si="115"/>
        <v>0-8 Years</v>
      </c>
      <c r="Z443" t="str">
        <f t="shared" si="116"/>
        <v>0-3 Years</v>
      </c>
      <c r="AA443" t="str">
        <f t="shared" si="117"/>
        <v>0-3 Years</v>
      </c>
      <c r="AB443" t="str">
        <f t="shared" si="118"/>
        <v>0-3 Years</v>
      </c>
      <c r="AC443">
        <v>42</v>
      </c>
      <c r="AD443">
        <v>5</v>
      </c>
      <c r="AE443">
        <v>2</v>
      </c>
      <c r="AF443">
        <v>2</v>
      </c>
      <c r="AG443">
        <v>3</v>
      </c>
      <c r="AH443">
        <v>3</v>
      </c>
      <c r="AI443" t="s">
        <v>41</v>
      </c>
      <c r="AJ443">
        <v>3</v>
      </c>
      <c r="AK443">
        <v>4</v>
      </c>
      <c r="AL443">
        <v>8</v>
      </c>
      <c r="AM443">
        <v>3</v>
      </c>
      <c r="AN443">
        <v>2</v>
      </c>
      <c r="AO443">
        <v>2</v>
      </c>
      <c r="AP443">
        <v>0</v>
      </c>
      <c r="AQ443" s="1">
        <v>2093</v>
      </c>
      <c r="AR443">
        <v>1</v>
      </c>
      <c r="AS443">
        <v>2</v>
      </c>
      <c r="AT443">
        <v>97</v>
      </c>
      <c r="AU443">
        <v>9260</v>
      </c>
      <c r="AV443">
        <v>80</v>
      </c>
      <c r="AW443">
        <v>1</v>
      </c>
    </row>
    <row r="444" spans="1:49" x14ac:dyDescent="0.55000000000000004">
      <c r="A444">
        <v>592</v>
      </c>
      <c r="B444" t="str">
        <f t="shared" si="121"/>
        <v>31-40 Years</v>
      </c>
      <c r="C444" t="s">
        <v>42</v>
      </c>
      <c r="D444" t="s">
        <v>54</v>
      </c>
      <c r="E444" t="s">
        <v>36</v>
      </c>
      <c r="F444" t="str">
        <f t="shared" si="105"/>
        <v>7-12 Miles</v>
      </c>
      <c r="G444" t="str">
        <f t="shared" si="106"/>
        <v>Master</v>
      </c>
      <c r="H444" t="s">
        <v>50</v>
      </c>
      <c r="I444" t="str">
        <f t="shared" si="107"/>
        <v>Medium</v>
      </c>
      <c r="J444" t="s">
        <v>45</v>
      </c>
      <c r="K444" t="str">
        <f t="shared" si="108"/>
        <v>High</v>
      </c>
      <c r="L444">
        <v>3</v>
      </c>
      <c r="M444" t="s">
        <v>39</v>
      </c>
      <c r="N444" t="str">
        <f t="shared" si="109"/>
        <v>Very High</v>
      </c>
      <c r="O444" t="s">
        <v>40</v>
      </c>
      <c r="P444" s="4" t="str">
        <f t="shared" si="110"/>
        <v>9K-12K</v>
      </c>
      <c r="Q444">
        <v>1</v>
      </c>
      <c r="R444" t="s">
        <v>42</v>
      </c>
      <c r="S444" s="1">
        <v>14</v>
      </c>
      <c r="T444" t="str">
        <f t="shared" si="111"/>
        <v>Excellent</v>
      </c>
      <c r="U444" t="str">
        <f t="shared" si="112"/>
        <v>Very High</v>
      </c>
      <c r="V444" t="str">
        <f t="shared" si="113"/>
        <v>9-16 Years</v>
      </c>
      <c r="W444">
        <v>3</v>
      </c>
      <c r="X444" t="str">
        <f t="shared" si="114"/>
        <v>Good</v>
      </c>
      <c r="Y444" t="str">
        <f t="shared" si="115"/>
        <v>9-16 Years</v>
      </c>
      <c r="Z444" t="str">
        <f t="shared" si="116"/>
        <v>0-3 Years</v>
      </c>
      <c r="AA444" t="str">
        <f t="shared" si="117"/>
        <v>7-9 Years</v>
      </c>
      <c r="AB444" t="str">
        <f t="shared" si="118"/>
        <v>7-9 Years</v>
      </c>
      <c r="AC444">
        <v>36</v>
      </c>
      <c r="AD444">
        <v>10</v>
      </c>
      <c r="AE444">
        <v>4</v>
      </c>
      <c r="AF444">
        <v>2</v>
      </c>
      <c r="AG444">
        <v>3</v>
      </c>
      <c r="AH444">
        <v>4</v>
      </c>
      <c r="AI444" t="s">
        <v>41</v>
      </c>
      <c r="AJ444">
        <v>3</v>
      </c>
      <c r="AK444">
        <v>4</v>
      </c>
      <c r="AL444">
        <v>10</v>
      </c>
      <c r="AM444">
        <v>2</v>
      </c>
      <c r="AN444">
        <v>10</v>
      </c>
      <c r="AO444">
        <v>3</v>
      </c>
      <c r="AP444">
        <v>7</v>
      </c>
      <c r="AQ444" s="1">
        <v>9980</v>
      </c>
      <c r="AR444">
        <v>1</v>
      </c>
      <c r="AS444">
        <v>9</v>
      </c>
      <c r="AT444">
        <v>32</v>
      </c>
      <c r="AU444">
        <v>15318</v>
      </c>
      <c r="AV444">
        <v>80</v>
      </c>
      <c r="AW444">
        <v>0</v>
      </c>
    </row>
    <row r="445" spans="1:49" x14ac:dyDescent="0.55000000000000004">
      <c r="A445">
        <v>593</v>
      </c>
      <c r="B445" t="str">
        <f t="shared" si="121"/>
        <v>21-30 Years</v>
      </c>
      <c r="C445" t="s">
        <v>34</v>
      </c>
      <c r="D445" t="s">
        <v>43</v>
      </c>
      <c r="E445" t="s">
        <v>44</v>
      </c>
      <c r="F445" t="str">
        <f t="shared" si="105"/>
        <v>1-6 Miles</v>
      </c>
      <c r="G445" t="str">
        <f t="shared" si="106"/>
        <v>Below College</v>
      </c>
      <c r="H445" t="s">
        <v>59</v>
      </c>
      <c r="I445" t="str">
        <f t="shared" si="107"/>
        <v>High</v>
      </c>
      <c r="J445" t="s">
        <v>45</v>
      </c>
      <c r="K445" t="str">
        <f t="shared" si="108"/>
        <v>Medium</v>
      </c>
      <c r="L445">
        <v>1</v>
      </c>
      <c r="M445" t="s">
        <v>49</v>
      </c>
      <c r="N445" t="str">
        <f t="shared" si="109"/>
        <v>High</v>
      </c>
      <c r="O445" t="s">
        <v>40</v>
      </c>
      <c r="P445" s="4" t="str">
        <f t="shared" si="110"/>
        <v>1K-4K</v>
      </c>
      <c r="Q445">
        <v>5</v>
      </c>
      <c r="R445" t="s">
        <v>42</v>
      </c>
      <c r="S445" s="1">
        <v>16</v>
      </c>
      <c r="T445" t="str">
        <f t="shared" si="111"/>
        <v>Excellent</v>
      </c>
      <c r="U445" t="str">
        <f t="shared" si="112"/>
        <v>High</v>
      </c>
      <c r="V445" t="str">
        <f t="shared" si="113"/>
        <v>0-8 Years</v>
      </c>
      <c r="W445">
        <v>3</v>
      </c>
      <c r="X445" t="str">
        <f t="shared" si="114"/>
        <v>Excellent</v>
      </c>
      <c r="Y445" t="str">
        <f t="shared" si="115"/>
        <v>0-8 Years</v>
      </c>
      <c r="Z445" t="str">
        <f t="shared" si="116"/>
        <v>0-3 Years</v>
      </c>
      <c r="AA445" t="str">
        <f t="shared" si="117"/>
        <v>0-3 Years</v>
      </c>
      <c r="AB445" t="str">
        <f t="shared" si="118"/>
        <v>0-3 Years</v>
      </c>
      <c r="AC445">
        <v>22</v>
      </c>
      <c r="AD445">
        <v>4</v>
      </c>
      <c r="AE445">
        <v>1</v>
      </c>
      <c r="AF445">
        <v>3</v>
      </c>
      <c r="AG445">
        <v>2</v>
      </c>
      <c r="AH445">
        <v>3</v>
      </c>
      <c r="AI445" t="s">
        <v>41</v>
      </c>
      <c r="AJ445">
        <v>3</v>
      </c>
      <c r="AK445">
        <v>3</v>
      </c>
      <c r="AL445">
        <v>4</v>
      </c>
      <c r="AM445">
        <v>3</v>
      </c>
      <c r="AN445">
        <v>2</v>
      </c>
      <c r="AO445">
        <v>2</v>
      </c>
      <c r="AP445">
        <v>2</v>
      </c>
      <c r="AQ445" s="1">
        <v>3894</v>
      </c>
      <c r="AR445">
        <v>1</v>
      </c>
      <c r="AS445">
        <v>1</v>
      </c>
      <c r="AT445">
        <v>99</v>
      </c>
      <c r="AU445">
        <v>9129</v>
      </c>
      <c r="AV445">
        <v>80</v>
      </c>
      <c r="AW445">
        <v>0</v>
      </c>
    </row>
    <row r="446" spans="1:49" x14ac:dyDescent="0.55000000000000004">
      <c r="A446">
        <v>595</v>
      </c>
      <c r="B446" t="str">
        <f t="shared" si="121"/>
        <v>41-50 Years</v>
      </c>
      <c r="C446" t="s">
        <v>42</v>
      </c>
      <c r="D446" t="s">
        <v>35</v>
      </c>
      <c r="E446" t="s">
        <v>36</v>
      </c>
      <c r="F446" t="str">
        <f t="shared" si="105"/>
        <v>1-6 Miles</v>
      </c>
      <c r="G446" t="str">
        <f t="shared" si="106"/>
        <v>Doctor</v>
      </c>
      <c r="H446" t="s">
        <v>58</v>
      </c>
      <c r="I446" t="str">
        <f t="shared" si="107"/>
        <v>Medium</v>
      </c>
      <c r="J446" t="s">
        <v>38</v>
      </c>
      <c r="K446" t="str">
        <f t="shared" si="108"/>
        <v>High</v>
      </c>
      <c r="L446">
        <v>2</v>
      </c>
      <c r="M446" t="s">
        <v>39</v>
      </c>
      <c r="N446" t="str">
        <f t="shared" si="109"/>
        <v>Very High</v>
      </c>
      <c r="O446" t="s">
        <v>47</v>
      </c>
      <c r="P446" s="4" t="str">
        <f t="shared" si="110"/>
        <v>5K-8K</v>
      </c>
      <c r="Q446">
        <v>2</v>
      </c>
      <c r="R446" t="s">
        <v>42</v>
      </c>
      <c r="S446" s="1">
        <v>14</v>
      </c>
      <c r="T446" t="str">
        <f t="shared" si="111"/>
        <v>Excellent</v>
      </c>
      <c r="U446" t="str">
        <f t="shared" si="112"/>
        <v>Low</v>
      </c>
      <c r="V446" t="str">
        <f t="shared" si="113"/>
        <v>9-16 Years</v>
      </c>
      <c r="W446">
        <v>2</v>
      </c>
      <c r="X446" t="str">
        <f t="shared" si="114"/>
        <v>Excellent</v>
      </c>
      <c r="Y446" t="str">
        <f t="shared" si="115"/>
        <v>9-16 Years</v>
      </c>
      <c r="Z446" t="str">
        <f t="shared" si="116"/>
        <v>7-9 Years</v>
      </c>
      <c r="AA446" t="str">
        <f t="shared" si="117"/>
        <v>4-6 Years</v>
      </c>
      <c r="AB446" t="str">
        <f t="shared" si="118"/>
        <v>7-9 Years</v>
      </c>
      <c r="AC446">
        <v>48</v>
      </c>
      <c r="AD446">
        <v>2</v>
      </c>
      <c r="AE446">
        <v>5</v>
      </c>
      <c r="AF446">
        <v>2</v>
      </c>
      <c r="AG446">
        <v>3</v>
      </c>
      <c r="AH446">
        <v>4</v>
      </c>
      <c r="AI446" t="s">
        <v>41</v>
      </c>
      <c r="AJ446">
        <v>3</v>
      </c>
      <c r="AK446">
        <v>1</v>
      </c>
      <c r="AL446">
        <v>14</v>
      </c>
      <c r="AM446">
        <v>3</v>
      </c>
      <c r="AN446">
        <v>9</v>
      </c>
      <c r="AO446">
        <v>7</v>
      </c>
      <c r="AP446">
        <v>7</v>
      </c>
      <c r="AQ446" s="1">
        <v>4051</v>
      </c>
      <c r="AR446">
        <v>1</v>
      </c>
      <c r="AS446">
        <v>6</v>
      </c>
      <c r="AT446">
        <v>37</v>
      </c>
      <c r="AU446">
        <v>19658</v>
      </c>
      <c r="AV446">
        <v>80</v>
      </c>
      <c r="AW446">
        <v>1</v>
      </c>
    </row>
    <row r="447" spans="1:49" x14ac:dyDescent="0.55000000000000004">
      <c r="A447">
        <v>597</v>
      </c>
      <c r="B447" t="str">
        <f>IF(AC447&gt;50,"51-60 Years",IF(AC447&gt;40,"41-50 Years",IF(AC447&gt;30,"31-40 Years",IF(AC447&gt;20,"21-30 Years","18-20 Years"))))</f>
        <v>51-60 Years</v>
      </c>
      <c r="C447" t="s">
        <v>42</v>
      </c>
      <c r="D447" t="s">
        <v>35</v>
      </c>
      <c r="E447" t="s">
        <v>36</v>
      </c>
      <c r="F447" t="str">
        <f t="shared" si="105"/>
        <v>13-18 Miles</v>
      </c>
      <c r="G447" t="str">
        <f t="shared" si="106"/>
        <v>Doctor</v>
      </c>
      <c r="H447" t="s">
        <v>37</v>
      </c>
      <c r="I447" t="str">
        <f t="shared" si="107"/>
        <v>Low</v>
      </c>
      <c r="J447" t="s">
        <v>38</v>
      </c>
      <c r="K447" t="str">
        <f t="shared" si="108"/>
        <v>High</v>
      </c>
      <c r="L447">
        <v>4</v>
      </c>
      <c r="M447" t="s">
        <v>55</v>
      </c>
      <c r="N447" t="str">
        <f t="shared" si="109"/>
        <v>Medium</v>
      </c>
      <c r="O447" t="s">
        <v>40</v>
      </c>
      <c r="P447" s="4" t="str">
        <f t="shared" si="110"/>
        <v>17K-20K</v>
      </c>
      <c r="Q447">
        <v>3</v>
      </c>
      <c r="R447" t="s">
        <v>42</v>
      </c>
      <c r="S447" s="1">
        <v>23</v>
      </c>
      <c r="T447" t="str">
        <f t="shared" si="111"/>
        <v>Outstanding</v>
      </c>
      <c r="U447" t="str">
        <f t="shared" si="112"/>
        <v>Very High</v>
      </c>
      <c r="V447" t="str">
        <f t="shared" si="113"/>
        <v>33-40 Years</v>
      </c>
      <c r="W447">
        <v>2</v>
      </c>
      <c r="X447" t="str">
        <f t="shared" si="114"/>
        <v>Excellent</v>
      </c>
      <c r="Y447" t="str">
        <f t="shared" si="115"/>
        <v>9-16 Years</v>
      </c>
      <c r="Z447" t="str">
        <f t="shared" si="116"/>
        <v>7-9 Years</v>
      </c>
      <c r="AA447" t="str">
        <f t="shared" si="117"/>
        <v>7-9 Years</v>
      </c>
      <c r="AB447" t="str">
        <f t="shared" si="118"/>
        <v>7-9 Years</v>
      </c>
      <c r="AC447">
        <v>55</v>
      </c>
      <c r="AD447">
        <v>18</v>
      </c>
      <c r="AE447">
        <v>5</v>
      </c>
      <c r="AF447">
        <v>1</v>
      </c>
      <c r="AG447">
        <v>3</v>
      </c>
      <c r="AH447">
        <v>2</v>
      </c>
      <c r="AI447" t="s">
        <v>41</v>
      </c>
      <c r="AJ447">
        <v>4</v>
      </c>
      <c r="AK447">
        <v>4</v>
      </c>
      <c r="AL447">
        <v>37</v>
      </c>
      <c r="AM447">
        <v>3</v>
      </c>
      <c r="AN447">
        <v>10</v>
      </c>
      <c r="AO447">
        <v>9</v>
      </c>
      <c r="AP447">
        <v>7</v>
      </c>
      <c r="AQ447" s="1">
        <v>16835</v>
      </c>
      <c r="AR447">
        <v>1</v>
      </c>
      <c r="AS447">
        <v>7</v>
      </c>
      <c r="AT447">
        <v>83</v>
      </c>
      <c r="AU447">
        <v>9873</v>
      </c>
      <c r="AV447">
        <v>80</v>
      </c>
      <c r="AW447">
        <v>0</v>
      </c>
    </row>
    <row r="448" spans="1:49" x14ac:dyDescent="0.55000000000000004">
      <c r="A448">
        <v>599</v>
      </c>
      <c r="B448" t="str">
        <f t="shared" ref="B448:B469" si="122">IF(AC448&gt;50,"51+ Years",IF(AC448&gt;40,"41-50 Years",IF(AC448&gt;30,"31-40 Years",IF(AC448&gt;20,"21-30 Years","18-20 Years"))))</f>
        <v>41-50 Years</v>
      </c>
      <c r="C448" t="s">
        <v>42</v>
      </c>
      <c r="D448" t="s">
        <v>54</v>
      </c>
      <c r="E448" t="s">
        <v>36</v>
      </c>
      <c r="F448" t="str">
        <f t="shared" si="105"/>
        <v>7-12 Miles</v>
      </c>
      <c r="G448" t="str">
        <f t="shared" si="106"/>
        <v>College</v>
      </c>
      <c r="H448" t="s">
        <v>37</v>
      </c>
      <c r="I448" t="str">
        <f t="shared" si="107"/>
        <v>Very High</v>
      </c>
      <c r="J448" t="s">
        <v>45</v>
      </c>
      <c r="K448" t="str">
        <f t="shared" si="108"/>
        <v>High</v>
      </c>
      <c r="L448">
        <v>2</v>
      </c>
      <c r="M448" t="s">
        <v>39</v>
      </c>
      <c r="N448" t="str">
        <f t="shared" si="109"/>
        <v>Very High</v>
      </c>
      <c r="O448" t="s">
        <v>40</v>
      </c>
      <c r="P448" s="4" t="str">
        <f t="shared" si="110"/>
        <v>5K-8K</v>
      </c>
      <c r="Q448">
        <v>7</v>
      </c>
      <c r="R448" t="s">
        <v>42</v>
      </c>
      <c r="S448" s="1">
        <v>14</v>
      </c>
      <c r="T448" t="str">
        <f t="shared" si="111"/>
        <v>Excellent</v>
      </c>
      <c r="U448" t="str">
        <f t="shared" si="112"/>
        <v>Very High</v>
      </c>
      <c r="V448" t="str">
        <f t="shared" si="113"/>
        <v>9-16 Years</v>
      </c>
      <c r="W448">
        <v>3</v>
      </c>
      <c r="X448" t="str">
        <f t="shared" si="114"/>
        <v>Excellent</v>
      </c>
      <c r="Y448" t="str">
        <f t="shared" si="115"/>
        <v>9-16 Years</v>
      </c>
      <c r="Z448" t="str">
        <f t="shared" si="116"/>
        <v>0-3 Years</v>
      </c>
      <c r="AA448" t="str">
        <f t="shared" si="117"/>
        <v>0-3 Years</v>
      </c>
      <c r="AB448" t="str">
        <f t="shared" si="118"/>
        <v>10-12 Years</v>
      </c>
      <c r="AC448">
        <v>41</v>
      </c>
      <c r="AD448">
        <v>10</v>
      </c>
      <c r="AE448">
        <v>2</v>
      </c>
      <c r="AF448">
        <v>4</v>
      </c>
      <c r="AG448">
        <v>3</v>
      </c>
      <c r="AH448">
        <v>4</v>
      </c>
      <c r="AI448" t="s">
        <v>41</v>
      </c>
      <c r="AJ448">
        <v>3</v>
      </c>
      <c r="AK448">
        <v>4</v>
      </c>
      <c r="AL448">
        <v>16</v>
      </c>
      <c r="AM448">
        <v>3</v>
      </c>
      <c r="AN448">
        <v>14</v>
      </c>
      <c r="AO448">
        <v>3</v>
      </c>
      <c r="AP448">
        <v>10</v>
      </c>
      <c r="AQ448" s="1">
        <v>6230</v>
      </c>
      <c r="AR448">
        <v>1</v>
      </c>
      <c r="AS448">
        <v>1</v>
      </c>
      <c r="AT448">
        <v>56</v>
      </c>
      <c r="AU448">
        <v>13430</v>
      </c>
      <c r="AV448">
        <v>80</v>
      </c>
      <c r="AW448">
        <v>0</v>
      </c>
    </row>
    <row r="449" spans="1:49" x14ac:dyDescent="0.55000000000000004">
      <c r="A449">
        <v>600</v>
      </c>
      <c r="B449" t="str">
        <f t="shared" si="122"/>
        <v>31-40 Years</v>
      </c>
      <c r="C449" t="s">
        <v>42</v>
      </c>
      <c r="D449" t="s">
        <v>35</v>
      </c>
      <c r="E449" t="s">
        <v>36</v>
      </c>
      <c r="F449" t="str">
        <f t="shared" si="105"/>
        <v>1-6 Miles</v>
      </c>
      <c r="G449" t="str">
        <f t="shared" si="106"/>
        <v>Bachelor</v>
      </c>
      <c r="H449" t="s">
        <v>58</v>
      </c>
      <c r="I449" t="str">
        <f t="shared" si="107"/>
        <v>Medium</v>
      </c>
      <c r="J449" t="s">
        <v>45</v>
      </c>
      <c r="K449" t="str">
        <f t="shared" si="108"/>
        <v>High</v>
      </c>
      <c r="L449">
        <v>2</v>
      </c>
      <c r="M449" t="s">
        <v>39</v>
      </c>
      <c r="N449" t="str">
        <f t="shared" si="109"/>
        <v>High</v>
      </c>
      <c r="O449" t="s">
        <v>47</v>
      </c>
      <c r="P449" s="4" t="str">
        <f t="shared" si="110"/>
        <v>5K-8K</v>
      </c>
      <c r="Q449">
        <v>9</v>
      </c>
      <c r="R449" t="s">
        <v>42</v>
      </c>
      <c r="S449" s="1">
        <v>11</v>
      </c>
      <c r="T449" t="str">
        <f t="shared" si="111"/>
        <v>Excellent</v>
      </c>
      <c r="U449" t="str">
        <f t="shared" si="112"/>
        <v>High</v>
      </c>
      <c r="V449" t="str">
        <f t="shared" si="113"/>
        <v>9-16 Years</v>
      </c>
      <c r="W449">
        <v>2</v>
      </c>
      <c r="X449" t="str">
        <f t="shared" si="114"/>
        <v>Excellent</v>
      </c>
      <c r="Y449" t="str">
        <f t="shared" si="115"/>
        <v>9-16 Years</v>
      </c>
      <c r="Z449" t="str">
        <f t="shared" si="116"/>
        <v>7-9 Years</v>
      </c>
      <c r="AA449" t="str">
        <f t="shared" si="117"/>
        <v>4-6 Years</v>
      </c>
      <c r="AB449" t="str">
        <f t="shared" si="118"/>
        <v>7-9 Years</v>
      </c>
      <c r="AC449">
        <v>35</v>
      </c>
      <c r="AD449">
        <v>1</v>
      </c>
      <c r="AE449">
        <v>3</v>
      </c>
      <c r="AF449">
        <v>2</v>
      </c>
      <c r="AG449">
        <v>3</v>
      </c>
      <c r="AH449">
        <v>3</v>
      </c>
      <c r="AI449" t="s">
        <v>41</v>
      </c>
      <c r="AJ449">
        <v>3</v>
      </c>
      <c r="AK449">
        <v>3</v>
      </c>
      <c r="AL449">
        <v>15</v>
      </c>
      <c r="AM449">
        <v>3</v>
      </c>
      <c r="AN449">
        <v>11</v>
      </c>
      <c r="AO449">
        <v>9</v>
      </c>
      <c r="AP449">
        <v>9</v>
      </c>
      <c r="AQ449" s="1">
        <v>4717</v>
      </c>
      <c r="AR449">
        <v>1</v>
      </c>
      <c r="AS449">
        <v>6</v>
      </c>
      <c r="AT449">
        <v>85</v>
      </c>
      <c r="AU449">
        <v>18659</v>
      </c>
      <c r="AV449">
        <v>80</v>
      </c>
      <c r="AW449">
        <v>0</v>
      </c>
    </row>
    <row r="450" spans="1:49" x14ac:dyDescent="0.55000000000000004">
      <c r="A450">
        <v>601</v>
      </c>
      <c r="B450" t="str">
        <f t="shared" si="122"/>
        <v>31-40 Years</v>
      </c>
      <c r="C450" t="s">
        <v>42</v>
      </c>
      <c r="D450" t="s">
        <v>35</v>
      </c>
      <c r="E450" t="s">
        <v>44</v>
      </c>
      <c r="F450" t="str">
        <f t="shared" ref="F450:F513" si="123">IF(AD450&gt;24,"25-30 Miles",IF(AD450&gt;18,"19-24 Miles",IF(AD450&gt;12,"13-18 Miles",IF(AD450&gt;6,"7-12 Miles","1-6 Miles"))))</f>
        <v>1-6 Miles</v>
      </c>
      <c r="G450" t="str">
        <f t="shared" ref="G450:G513" si="124">IF(AE450=1,"Below College",IF(AE450=2,"College",IF(AE450=3,"Bachelor",IF(AE450=4,"Master","Doctor"))))</f>
        <v>Bachelor</v>
      </c>
      <c r="H450" t="s">
        <v>37</v>
      </c>
      <c r="I450" t="str">
        <f t="shared" ref="I450:I513" si="125">IF(AF450=1,"Low",IF(AF450=2,"Medium",IF(AF450=3,"High","Very High")))</f>
        <v>Medium</v>
      </c>
      <c r="J450" t="s">
        <v>38</v>
      </c>
      <c r="K450" t="str">
        <f t="shared" ref="K450:K513" si="126">IF(AG450=1,"Low",IF(AG450=2,"Medium",IF(AG450=3,"High","Very High")))</f>
        <v>High</v>
      </c>
      <c r="L450">
        <v>4</v>
      </c>
      <c r="M450" t="s">
        <v>52</v>
      </c>
      <c r="N450" t="str">
        <f t="shared" ref="N450:N513" si="127">IF(AH450=1,"Low",IF(AH450=2,"Medium",IF(AH450=3,"High","Very High")))</f>
        <v>High</v>
      </c>
      <c r="O450" t="s">
        <v>40</v>
      </c>
      <c r="P450" s="4" t="str">
        <f t="shared" ref="P450:P513" si="128">IF(AQ450&gt;16000,"17K-20K",IF(AQ450&gt;12000,"13K-16K",IF(AQ450&gt;8000,"9K-12K",IF(AQ450&gt;4000,"5K-8K","1K-4K"))))</f>
        <v>13K-16K</v>
      </c>
      <c r="Q450">
        <v>7</v>
      </c>
      <c r="R450" t="s">
        <v>42</v>
      </c>
      <c r="S450" s="1">
        <v>15</v>
      </c>
      <c r="T450" t="str">
        <f t="shared" ref="T450:T513" si="129">IF(AJ450=1,"Bad",IF(AJ450=2,"Good",IF(AJ450=3,"Excellent","Outstanding")))</f>
        <v>Excellent</v>
      </c>
      <c r="U450" t="str">
        <f t="shared" ref="U450:U513" si="130">IF(AK450=1,"Low",IF(AK450=2,"Medium",IF(AK450=3,"High","Very High")))</f>
        <v>High</v>
      </c>
      <c r="V450" t="str">
        <f t="shared" ref="V450:V513" si="131">IF(AL450&gt;32,"33-40 Years",IF(AL450&gt;24,"25-32 Years",IF(AL450&gt;16,"17-24 Years",IF(AL450&gt;8,"9-16 Years","0-8 Years"))))</f>
        <v>17-24 Years</v>
      </c>
      <c r="W450">
        <v>3</v>
      </c>
      <c r="X450" t="str">
        <f t="shared" ref="X450:X513" si="132">IF(AM450=1,"Bad",IF(AM450=2,"Good",IF(AM450=3,"Excellent","Outstanding")))</f>
        <v>Excellent</v>
      </c>
      <c r="Y450" t="str">
        <f t="shared" ref="Y450:Y513" si="133">IF(AN450&gt;32,"33-40 Years",IF(AN450&gt;24,"25-32 Years",IF(AN450&gt;16,"17-24 Years",IF(AN450&gt;8,"9-16 Years","0-8 Years"))))</f>
        <v>17-24 Years</v>
      </c>
      <c r="Z450" t="str">
        <f t="shared" ref="Z450:Z513" si="134">IF(AO450&gt;15,"16-18 Years",IF(AO450&gt;12,"13-15 Years",IF(AO450&gt;9,"10-12 Years",IF(AO450&gt;6,"7-9 Years",IF(AO450&gt;3,"4-6 Years","0-3 Years")))))</f>
        <v>4-6 Years</v>
      </c>
      <c r="AA450" t="str">
        <f t="shared" ref="AA450:AA513" si="135">IF(AS450&gt;12,"13-15 Years",IF(AS450&gt;9,"10-12 Years",IF(AS450&gt;6,"7-9 Years",IF(AS450&gt;3,"4-6 Years","0-3 Years"))))</f>
        <v>4-6 Years</v>
      </c>
      <c r="AB450" t="str">
        <f t="shared" ref="AB450:AB513" si="136">IF(AP450&gt;15,"16-18 Years",IF(AP450&gt;12,"13-15 Years",IF(AP450&gt;9,"10-12 Years",IF(AP450&gt;6,"7-9 Years",IF(AP450&gt;3,"4-6 Years","0-3 Years")))))</f>
        <v>13-15 Years</v>
      </c>
      <c r="AC450">
        <v>40</v>
      </c>
      <c r="AD450">
        <v>6</v>
      </c>
      <c r="AE450">
        <v>3</v>
      </c>
      <c r="AF450">
        <v>2</v>
      </c>
      <c r="AG450">
        <v>3</v>
      </c>
      <c r="AH450">
        <v>3</v>
      </c>
      <c r="AI450" t="s">
        <v>41</v>
      </c>
      <c r="AJ450">
        <v>3</v>
      </c>
      <c r="AK450">
        <v>3</v>
      </c>
      <c r="AL450">
        <v>22</v>
      </c>
      <c r="AM450">
        <v>3</v>
      </c>
      <c r="AN450">
        <v>20</v>
      </c>
      <c r="AO450">
        <v>6</v>
      </c>
      <c r="AP450">
        <v>13</v>
      </c>
      <c r="AQ450" s="1">
        <v>13237</v>
      </c>
      <c r="AR450">
        <v>1</v>
      </c>
      <c r="AS450">
        <v>5</v>
      </c>
      <c r="AT450">
        <v>75</v>
      </c>
      <c r="AU450">
        <v>20364</v>
      </c>
      <c r="AV450">
        <v>80</v>
      </c>
      <c r="AW450">
        <v>0</v>
      </c>
    </row>
    <row r="451" spans="1:49" x14ac:dyDescent="0.55000000000000004">
      <c r="A451">
        <v>602</v>
      </c>
      <c r="B451" t="str">
        <f t="shared" si="122"/>
        <v>31-40 Years</v>
      </c>
      <c r="C451" t="s">
        <v>42</v>
      </c>
      <c r="D451" t="s">
        <v>43</v>
      </c>
      <c r="E451" t="s">
        <v>44</v>
      </c>
      <c r="F451" t="str">
        <f t="shared" si="123"/>
        <v>7-12 Miles</v>
      </c>
      <c r="G451" t="str">
        <f t="shared" si="124"/>
        <v>Below College</v>
      </c>
      <c r="H451" t="s">
        <v>37</v>
      </c>
      <c r="I451" t="str">
        <f t="shared" si="125"/>
        <v>High</v>
      </c>
      <c r="J451" t="s">
        <v>38</v>
      </c>
      <c r="K451" t="str">
        <f t="shared" si="126"/>
        <v>High</v>
      </c>
      <c r="L451">
        <v>1</v>
      </c>
      <c r="M451" t="s">
        <v>49</v>
      </c>
      <c r="N451" t="str">
        <f t="shared" si="127"/>
        <v>High</v>
      </c>
      <c r="O451" t="s">
        <v>47</v>
      </c>
      <c r="P451" s="4" t="str">
        <f t="shared" si="128"/>
        <v>1K-4K</v>
      </c>
      <c r="Q451">
        <v>1</v>
      </c>
      <c r="R451" t="s">
        <v>42</v>
      </c>
      <c r="S451" s="1">
        <v>11</v>
      </c>
      <c r="T451" t="str">
        <f t="shared" si="129"/>
        <v>Excellent</v>
      </c>
      <c r="U451" t="str">
        <f t="shared" si="130"/>
        <v>Low</v>
      </c>
      <c r="V451" t="str">
        <f t="shared" si="131"/>
        <v>0-8 Years</v>
      </c>
      <c r="W451">
        <v>3</v>
      </c>
      <c r="X451" t="str">
        <f t="shared" si="132"/>
        <v>Excellent</v>
      </c>
      <c r="Y451" t="str">
        <f t="shared" si="133"/>
        <v>0-8 Years</v>
      </c>
      <c r="Z451" t="str">
        <f t="shared" si="134"/>
        <v>0-3 Years</v>
      </c>
      <c r="AA451" t="str">
        <f t="shared" si="135"/>
        <v>0-3 Years</v>
      </c>
      <c r="AB451" t="str">
        <f t="shared" si="136"/>
        <v>7-9 Years</v>
      </c>
      <c r="AC451">
        <v>39</v>
      </c>
      <c r="AD451">
        <v>8</v>
      </c>
      <c r="AE451">
        <v>1</v>
      </c>
      <c r="AF451">
        <v>3</v>
      </c>
      <c r="AG451">
        <v>3</v>
      </c>
      <c r="AH451">
        <v>3</v>
      </c>
      <c r="AI451" t="s">
        <v>41</v>
      </c>
      <c r="AJ451">
        <v>3</v>
      </c>
      <c r="AK451">
        <v>1</v>
      </c>
      <c r="AL451">
        <v>8</v>
      </c>
      <c r="AM451">
        <v>3</v>
      </c>
      <c r="AN451">
        <v>8</v>
      </c>
      <c r="AO451">
        <v>3</v>
      </c>
      <c r="AP451">
        <v>7</v>
      </c>
      <c r="AQ451" s="1">
        <v>3755</v>
      </c>
      <c r="AR451">
        <v>1</v>
      </c>
      <c r="AS451">
        <v>0</v>
      </c>
      <c r="AT451">
        <v>48</v>
      </c>
      <c r="AU451">
        <v>17872</v>
      </c>
      <c r="AV451">
        <v>80</v>
      </c>
      <c r="AW451">
        <v>1</v>
      </c>
    </row>
    <row r="452" spans="1:49" x14ac:dyDescent="0.55000000000000004">
      <c r="A452">
        <v>604</v>
      </c>
      <c r="B452" t="str">
        <f t="shared" si="122"/>
        <v>31-40 Years</v>
      </c>
      <c r="C452" t="s">
        <v>42</v>
      </c>
      <c r="D452" t="s">
        <v>35</v>
      </c>
      <c r="E452" t="s">
        <v>36</v>
      </c>
      <c r="F452" t="str">
        <f t="shared" si="123"/>
        <v>1-6 Miles</v>
      </c>
      <c r="G452" t="str">
        <f t="shared" si="124"/>
        <v>Below College</v>
      </c>
      <c r="H452" t="s">
        <v>37</v>
      </c>
      <c r="I452" t="str">
        <f t="shared" si="125"/>
        <v>Medium</v>
      </c>
      <c r="J452" t="s">
        <v>45</v>
      </c>
      <c r="K452" t="str">
        <f t="shared" si="126"/>
        <v>High</v>
      </c>
      <c r="L452">
        <v>2</v>
      </c>
      <c r="M452" t="s">
        <v>39</v>
      </c>
      <c r="N452" t="str">
        <f t="shared" si="127"/>
        <v>Very High</v>
      </c>
      <c r="O452" t="s">
        <v>40</v>
      </c>
      <c r="P452" s="4" t="str">
        <f t="shared" si="128"/>
        <v>5K-8K</v>
      </c>
      <c r="Q452">
        <v>4</v>
      </c>
      <c r="R452" t="s">
        <v>34</v>
      </c>
      <c r="S452" s="1">
        <v>13</v>
      </c>
      <c r="T452" t="str">
        <f t="shared" si="129"/>
        <v>Excellent</v>
      </c>
      <c r="U452" t="str">
        <f t="shared" si="130"/>
        <v>High</v>
      </c>
      <c r="V452" t="str">
        <f t="shared" si="131"/>
        <v>9-16 Years</v>
      </c>
      <c r="W452">
        <v>2</v>
      </c>
      <c r="X452" t="str">
        <f t="shared" si="132"/>
        <v>Outstanding</v>
      </c>
      <c r="Y452" t="str">
        <f t="shared" si="133"/>
        <v>0-8 Years</v>
      </c>
      <c r="Z452" t="str">
        <f t="shared" si="134"/>
        <v>4-6 Years</v>
      </c>
      <c r="AA452" t="str">
        <f t="shared" si="135"/>
        <v>0-3 Years</v>
      </c>
      <c r="AB452" t="str">
        <f t="shared" si="136"/>
        <v>4-6 Years</v>
      </c>
      <c r="AC452">
        <v>31</v>
      </c>
      <c r="AD452">
        <v>2</v>
      </c>
      <c r="AE452">
        <v>1</v>
      </c>
      <c r="AF452">
        <v>2</v>
      </c>
      <c r="AG452">
        <v>3</v>
      </c>
      <c r="AH452">
        <v>4</v>
      </c>
      <c r="AI452" t="s">
        <v>41</v>
      </c>
      <c r="AJ452">
        <v>3</v>
      </c>
      <c r="AK452">
        <v>3</v>
      </c>
      <c r="AL452">
        <v>10</v>
      </c>
      <c r="AM452">
        <v>4</v>
      </c>
      <c r="AN452">
        <v>6</v>
      </c>
      <c r="AO452">
        <v>5</v>
      </c>
      <c r="AP452">
        <v>5</v>
      </c>
      <c r="AQ452" s="1">
        <v>6582</v>
      </c>
      <c r="AR452">
        <v>1</v>
      </c>
      <c r="AS452">
        <v>0</v>
      </c>
      <c r="AT452">
        <v>77</v>
      </c>
      <c r="AU452">
        <v>8346</v>
      </c>
      <c r="AV452">
        <v>80</v>
      </c>
      <c r="AW452">
        <v>0</v>
      </c>
    </row>
    <row r="453" spans="1:49" x14ac:dyDescent="0.55000000000000004">
      <c r="A453">
        <v>605</v>
      </c>
      <c r="B453" t="str">
        <f t="shared" si="122"/>
        <v>41-50 Years</v>
      </c>
      <c r="C453" t="s">
        <v>42</v>
      </c>
      <c r="D453" t="s">
        <v>35</v>
      </c>
      <c r="E453" t="s">
        <v>44</v>
      </c>
      <c r="F453" t="str">
        <f t="shared" si="123"/>
        <v>19-24 Miles</v>
      </c>
      <c r="G453" t="str">
        <f t="shared" si="124"/>
        <v>Bachelor</v>
      </c>
      <c r="H453" t="s">
        <v>50</v>
      </c>
      <c r="I453" t="str">
        <f t="shared" si="125"/>
        <v>Very High</v>
      </c>
      <c r="J453" t="s">
        <v>45</v>
      </c>
      <c r="K453" t="str">
        <f t="shared" si="126"/>
        <v>High</v>
      </c>
      <c r="L453">
        <v>3</v>
      </c>
      <c r="M453" t="s">
        <v>52</v>
      </c>
      <c r="N453" t="str">
        <f t="shared" si="127"/>
        <v>Low</v>
      </c>
      <c r="O453" t="s">
        <v>47</v>
      </c>
      <c r="P453" s="4" t="str">
        <f t="shared" si="128"/>
        <v>5K-8K</v>
      </c>
      <c r="Q453">
        <v>1</v>
      </c>
      <c r="R453" t="s">
        <v>34</v>
      </c>
      <c r="S453" s="1">
        <v>21</v>
      </c>
      <c r="T453" t="str">
        <f t="shared" si="129"/>
        <v>Outstanding</v>
      </c>
      <c r="U453" t="str">
        <f t="shared" si="130"/>
        <v>Very High</v>
      </c>
      <c r="V453" t="str">
        <f t="shared" si="131"/>
        <v>9-16 Years</v>
      </c>
      <c r="W453">
        <v>5</v>
      </c>
      <c r="X453" t="str">
        <f t="shared" si="132"/>
        <v>Good</v>
      </c>
      <c r="Y453" t="str">
        <f t="shared" si="133"/>
        <v>9-16 Years</v>
      </c>
      <c r="Z453" t="str">
        <f t="shared" si="134"/>
        <v>7-9 Years</v>
      </c>
      <c r="AA453" t="str">
        <f t="shared" si="135"/>
        <v>4-6 Years</v>
      </c>
      <c r="AB453" t="str">
        <f t="shared" si="136"/>
        <v>7-9 Years</v>
      </c>
      <c r="AC453">
        <v>42</v>
      </c>
      <c r="AD453">
        <v>24</v>
      </c>
      <c r="AE453">
        <v>3</v>
      </c>
      <c r="AF453">
        <v>4</v>
      </c>
      <c r="AG453">
        <v>3</v>
      </c>
      <c r="AH453">
        <v>1</v>
      </c>
      <c r="AI453" t="s">
        <v>41</v>
      </c>
      <c r="AJ453">
        <v>4</v>
      </c>
      <c r="AK453">
        <v>4</v>
      </c>
      <c r="AL453">
        <v>10</v>
      </c>
      <c r="AM453">
        <v>2</v>
      </c>
      <c r="AN453">
        <v>10</v>
      </c>
      <c r="AO453">
        <v>9</v>
      </c>
      <c r="AP453">
        <v>8</v>
      </c>
      <c r="AQ453" s="1">
        <v>7406</v>
      </c>
      <c r="AR453">
        <v>1</v>
      </c>
      <c r="AS453">
        <v>5</v>
      </c>
      <c r="AT453">
        <v>56</v>
      </c>
      <c r="AU453">
        <v>6950</v>
      </c>
      <c r="AV453">
        <v>80</v>
      </c>
      <c r="AW453">
        <v>1</v>
      </c>
    </row>
    <row r="454" spans="1:49" x14ac:dyDescent="0.55000000000000004">
      <c r="A454">
        <v>606</v>
      </c>
      <c r="B454" t="str">
        <f t="shared" si="122"/>
        <v>41-50 Years</v>
      </c>
      <c r="C454" t="s">
        <v>42</v>
      </c>
      <c r="D454" t="s">
        <v>35</v>
      </c>
      <c r="E454" t="s">
        <v>36</v>
      </c>
      <c r="F454" t="str">
        <f t="shared" si="123"/>
        <v>1-6 Miles</v>
      </c>
      <c r="G454" t="str">
        <f t="shared" si="124"/>
        <v>Bachelor</v>
      </c>
      <c r="H454" t="s">
        <v>48</v>
      </c>
      <c r="I454" t="str">
        <f t="shared" si="125"/>
        <v>Very High</v>
      </c>
      <c r="J454" t="s">
        <v>45</v>
      </c>
      <c r="K454" t="str">
        <f t="shared" si="126"/>
        <v>High</v>
      </c>
      <c r="L454">
        <v>2</v>
      </c>
      <c r="M454" t="s">
        <v>39</v>
      </c>
      <c r="N454" t="str">
        <f t="shared" si="127"/>
        <v>Medium</v>
      </c>
      <c r="O454" t="s">
        <v>47</v>
      </c>
      <c r="P454" s="4" t="str">
        <f t="shared" si="128"/>
        <v>5K-8K</v>
      </c>
      <c r="Q454">
        <v>1</v>
      </c>
      <c r="R454" t="s">
        <v>42</v>
      </c>
      <c r="S454" s="1">
        <v>19</v>
      </c>
      <c r="T454" t="str">
        <f t="shared" si="129"/>
        <v>Excellent</v>
      </c>
      <c r="U454" t="str">
        <f t="shared" si="130"/>
        <v>Medium</v>
      </c>
      <c r="V454" t="str">
        <f t="shared" si="131"/>
        <v>9-16 Years</v>
      </c>
      <c r="W454">
        <v>3</v>
      </c>
      <c r="X454" t="str">
        <f t="shared" si="132"/>
        <v>Outstanding</v>
      </c>
      <c r="Y454" t="str">
        <f t="shared" si="133"/>
        <v>0-8 Years</v>
      </c>
      <c r="Z454" t="str">
        <f t="shared" si="134"/>
        <v>7-9 Years</v>
      </c>
      <c r="AA454" t="str">
        <f t="shared" si="135"/>
        <v>0-3 Years</v>
      </c>
      <c r="AB454" t="str">
        <f t="shared" si="136"/>
        <v>7-9 Years</v>
      </c>
      <c r="AC454">
        <v>45</v>
      </c>
      <c r="AD454">
        <v>2</v>
      </c>
      <c r="AE454">
        <v>3</v>
      </c>
      <c r="AF454">
        <v>4</v>
      </c>
      <c r="AG454">
        <v>3</v>
      </c>
      <c r="AH454">
        <v>2</v>
      </c>
      <c r="AI454" t="s">
        <v>41</v>
      </c>
      <c r="AJ454">
        <v>3</v>
      </c>
      <c r="AK454">
        <v>2</v>
      </c>
      <c r="AL454">
        <v>9</v>
      </c>
      <c r="AM454">
        <v>4</v>
      </c>
      <c r="AN454">
        <v>8</v>
      </c>
      <c r="AO454">
        <v>7</v>
      </c>
      <c r="AP454">
        <v>7</v>
      </c>
      <c r="AQ454" s="1">
        <v>4805</v>
      </c>
      <c r="AR454">
        <v>1</v>
      </c>
      <c r="AS454">
        <v>3</v>
      </c>
      <c r="AT454">
        <v>61</v>
      </c>
      <c r="AU454">
        <v>16177</v>
      </c>
      <c r="AV454">
        <v>80</v>
      </c>
      <c r="AW454">
        <v>1</v>
      </c>
    </row>
    <row r="455" spans="1:49" x14ac:dyDescent="0.55000000000000004">
      <c r="A455">
        <v>608</v>
      </c>
      <c r="B455" t="str">
        <f t="shared" si="122"/>
        <v>21-30 Years</v>
      </c>
      <c r="C455" t="s">
        <v>34</v>
      </c>
      <c r="D455" t="s">
        <v>43</v>
      </c>
      <c r="E455" t="s">
        <v>60</v>
      </c>
      <c r="F455" t="str">
        <f t="shared" si="123"/>
        <v>13-18 Miles</v>
      </c>
      <c r="G455" t="str">
        <f t="shared" si="124"/>
        <v>Master</v>
      </c>
      <c r="H455" t="s">
        <v>37</v>
      </c>
      <c r="I455" t="str">
        <f t="shared" si="125"/>
        <v>Medium</v>
      </c>
      <c r="J455" t="s">
        <v>38</v>
      </c>
      <c r="K455" t="str">
        <f t="shared" si="126"/>
        <v>High</v>
      </c>
      <c r="L455">
        <v>1</v>
      </c>
      <c r="M455" t="s">
        <v>60</v>
      </c>
      <c r="N455" t="str">
        <f t="shared" si="127"/>
        <v>High</v>
      </c>
      <c r="O455" t="s">
        <v>51</v>
      </c>
      <c r="P455" s="4" t="str">
        <f t="shared" si="128"/>
        <v>1K-4K</v>
      </c>
      <c r="Q455">
        <v>1</v>
      </c>
      <c r="R455" t="s">
        <v>34</v>
      </c>
      <c r="S455" s="1">
        <v>11</v>
      </c>
      <c r="T455" t="str">
        <f t="shared" si="129"/>
        <v>Excellent</v>
      </c>
      <c r="U455" t="str">
        <f t="shared" si="130"/>
        <v>Medium</v>
      </c>
      <c r="V455" t="str">
        <f t="shared" si="131"/>
        <v>0-8 Years</v>
      </c>
      <c r="W455">
        <v>2</v>
      </c>
      <c r="X455" t="str">
        <f t="shared" si="132"/>
        <v>Good</v>
      </c>
      <c r="Y455" t="str">
        <f t="shared" si="133"/>
        <v>0-8 Years</v>
      </c>
      <c r="Z455" t="str">
        <f t="shared" si="134"/>
        <v>7-9 Years</v>
      </c>
      <c r="AA455" t="str">
        <f t="shared" si="135"/>
        <v>0-3 Years</v>
      </c>
      <c r="AB455" t="str">
        <f t="shared" si="136"/>
        <v>0-3 Years</v>
      </c>
      <c r="AC455">
        <v>26</v>
      </c>
      <c r="AD455">
        <v>17</v>
      </c>
      <c r="AE455">
        <v>4</v>
      </c>
      <c r="AF455">
        <v>2</v>
      </c>
      <c r="AG455">
        <v>3</v>
      </c>
      <c r="AH455">
        <v>3</v>
      </c>
      <c r="AI455" t="s">
        <v>41</v>
      </c>
      <c r="AJ455">
        <v>3</v>
      </c>
      <c r="AK455">
        <v>2</v>
      </c>
      <c r="AL455">
        <v>8</v>
      </c>
      <c r="AM455">
        <v>2</v>
      </c>
      <c r="AN455">
        <v>7</v>
      </c>
      <c r="AO455">
        <v>7</v>
      </c>
      <c r="AP455">
        <v>0</v>
      </c>
      <c r="AQ455" s="1">
        <v>2741</v>
      </c>
      <c r="AR455">
        <v>1</v>
      </c>
      <c r="AS455">
        <v>1</v>
      </c>
      <c r="AT455">
        <v>58</v>
      </c>
      <c r="AU455">
        <v>22808</v>
      </c>
      <c r="AV455">
        <v>80</v>
      </c>
      <c r="AW455">
        <v>1</v>
      </c>
    </row>
    <row r="456" spans="1:49" x14ac:dyDescent="0.55000000000000004">
      <c r="A456">
        <v>611</v>
      </c>
      <c r="B456" t="str">
        <f t="shared" si="122"/>
        <v>21-30 Years</v>
      </c>
      <c r="C456" t="s">
        <v>42</v>
      </c>
      <c r="D456" t="s">
        <v>35</v>
      </c>
      <c r="E456" t="s">
        <v>44</v>
      </c>
      <c r="F456" t="str">
        <f t="shared" si="123"/>
        <v>19-24 Miles</v>
      </c>
      <c r="G456" t="str">
        <f t="shared" si="124"/>
        <v>Bachelor</v>
      </c>
      <c r="H456" t="s">
        <v>59</v>
      </c>
      <c r="I456" t="str">
        <f t="shared" si="125"/>
        <v>Very High</v>
      </c>
      <c r="J456" t="s">
        <v>45</v>
      </c>
      <c r="K456" t="str">
        <f t="shared" si="126"/>
        <v>High</v>
      </c>
      <c r="L456">
        <v>2</v>
      </c>
      <c r="M456" t="s">
        <v>52</v>
      </c>
      <c r="N456" t="str">
        <f t="shared" si="127"/>
        <v>Very High</v>
      </c>
      <c r="O456" t="s">
        <v>51</v>
      </c>
      <c r="P456" s="4" t="str">
        <f t="shared" si="128"/>
        <v>5K-8K</v>
      </c>
      <c r="Q456">
        <v>4</v>
      </c>
      <c r="R456" t="s">
        <v>42</v>
      </c>
      <c r="S456" s="1">
        <v>12</v>
      </c>
      <c r="T456" t="str">
        <f t="shared" si="129"/>
        <v>Excellent</v>
      </c>
      <c r="U456" t="str">
        <f t="shared" si="130"/>
        <v>Medium</v>
      </c>
      <c r="V456" t="str">
        <f t="shared" si="131"/>
        <v>0-8 Years</v>
      </c>
      <c r="W456">
        <v>2</v>
      </c>
      <c r="X456" t="str">
        <f t="shared" si="132"/>
        <v>Outstanding</v>
      </c>
      <c r="Y456" t="str">
        <f t="shared" si="133"/>
        <v>0-8 Years</v>
      </c>
      <c r="Z456" t="str">
        <f t="shared" si="134"/>
        <v>0-3 Years</v>
      </c>
      <c r="AA456" t="str">
        <f t="shared" si="135"/>
        <v>0-3 Years</v>
      </c>
      <c r="AB456" t="str">
        <f t="shared" si="136"/>
        <v>0-3 Years</v>
      </c>
      <c r="AC456">
        <v>29</v>
      </c>
      <c r="AD456">
        <v>19</v>
      </c>
      <c r="AE456">
        <v>3</v>
      </c>
      <c r="AF456">
        <v>4</v>
      </c>
      <c r="AG456">
        <v>3</v>
      </c>
      <c r="AH456">
        <v>4</v>
      </c>
      <c r="AI456" t="s">
        <v>41</v>
      </c>
      <c r="AJ456">
        <v>3</v>
      </c>
      <c r="AK456">
        <v>2</v>
      </c>
      <c r="AL456">
        <v>8</v>
      </c>
      <c r="AM456">
        <v>4</v>
      </c>
      <c r="AN456">
        <v>3</v>
      </c>
      <c r="AO456">
        <v>2</v>
      </c>
      <c r="AP456">
        <v>2</v>
      </c>
      <c r="AQ456" s="1">
        <v>4262</v>
      </c>
      <c r="AR456">
        <v>1</v>
      </c>
      <c r="AS456">
        <v>1</v>
      </c>
      <c r="AT456">
        <v>34</v>
      </c>
      <c r="AU456">
        <v>22645</v>
      </c>
      <c r="AV456">
        <v>80</v>
      </c>
      <c r="AW456">
        <v>2</v>
      </c>
    </row>
    <row r="457" spans="1:49" x14ac:dyDescent="0.55000000000000004">
      <c r="A457">
        <v>612</v>
      </c>
      <c r="B457" t="str">
        <f t="shared" si="122"/>
        <v>31-40 Years</v>
      </c>
      <c r="C457" t="s">
        <v>42</v>
      </c>
      <c r="D457" t="s">
        <v>35</v>
      </c>
      <c r="E457" t="s">
        <v>44</v>
      </c>
      <c r="F457" t="str">
        <f t="shared" si="123"/>
        <v>1-6 Miles</v>
      </c>
      <c r="G457" t="str">
        <f t="shared" si="124"/>
        <v>Doctor</v>
      </c>
      <c r="H457" t="s">
        <v>50</v>
      </c>
      <c r="I457" t="str">
        <f t="shared" si="125"/>
        <v>Low</v>
      </c>
      <c r="J457" t="s">
        <v>38</v>
      </c>
      <c r="K457" t="str">
        <f t="shared" si="126"/>
        <v>Very High</v>
      </c>
      <c r="L457">
        <v>4</v>
      </c>
      <c r="M457" t="s">
        <v>57</v>
      </c>
      <c r="N457" t="str">
        <f t="shared" si="127"/>
        <v>High</v>
      </c>
      <c r="O457" t="s">
        <v>51</v>
      </c>
      <c r="P457" s="4" t="str">
        <f t="shared" si="128"/>
        <v>17K-20K</v>
      </c>
      <c r="Q457">
        <v>4</v>
      </c>
      <c r="R457" t="s">
        <v>42</v>
      </c>
      <c r="S457" s="1">
        <v>19</v>
      </c>
      <c r="T457" t="str">
        <f t="shared" si="129"/>
        <v>Excellent</v>
      </c>
      <c r="U457" t="str">
        <f t="shared" si="130"/>
        <v>High</v>
      </c>
      <c r="V457" t="str">
        <f t="shared" si="131"/>
        <v>9-16 Years</v>
      </c>
      <c r="W457">
        <v>2</v>
      </c>
      <c r="X457" t="str">
        <f t="shared" si="132"/>
        <v>Excellent</v>
      </c>
      <c r="Y457" t="str">
        <f t="shared" si="133"/>
        <v>0-8 Years</v>
      </c>
      <c r="Z457" t="str">
        <f t="shared" si="134"/>
        <v>0-3 Years</v>
      </c>
      <c r="AA457" t="str">
        <f t="shared" si="135"/>
        <v>0-3 Years</v>
      </c>
      <c r="AB457" t="str">
        <f t="shared" si="136"/>
        <v>4-6 Years</v>
      </c>
      <c r="AC457">
        <v>33</v>
      </c>
      <c r="AD457">
        <v>1</v>
      </c>
      <c r="AE457">
        <v>5</v>
      </c>
      <c r="AF457">
        <v>1</v>
      </c>
      <c r="AG457">
        <v>4</v>
      </c>
      <c r="AH457">
        <v>3</v>
      </c>
      <c r="AI457" t="s">
        <v>41</v>
      </c>
      <c r="AJ457">
        <v>3</v>
      </c>
      <c r="AK457">
        <v>3</v>
      </c>
      <c r="AL457">
        <v>10</v>
      </c>
      <c r="AM457">
        <v>3</v>
      </c>
      <c r="AN457">
        <v>6</v>
      </c>
      <c r="AO457">
        <v>1</v>
      </c>
      <c r="AP457">
        <v>5</v>
      </c>
      <c r="AQ457" s="1">
        <v>16184</v>
      </c>
      <c r="AR457">
        <v>1</v>
      </c>
      <c r="AS457">
        <v>0</v>
      </c>
      <c r="AT457">
        <v>95</v>
      </c>
      <c r="AU457">
        <v>22578</v>
      </c>
      <c r="AV457">
        <v>80</v>
      </c>
      <c r="AW457">
        <v>1</v>
      </c>
    </row>
    <row r="458" spans="1:49" x14ac:dyDescent="0.55000000000000004">
      <c r="A458">
        <v>613</v>
      </c>
      <c r="B458" t="str">
        <f t="shared" si="122"/>
        <v>31-40 Years</v>
      </c>
      <c r="C458" t="s">
        <v>42</v>
      </c>
      <c r="D458" t="s">
        <v>35</v>
      </c>
      <c r="E458" t="s">
        <v>36</v>
      </c>
      <c r="F458" t="str">
        <f t="shared" si="123"/>
        <v>7-12 Miles</v>
      </c>
      <c r="G458" t="str">
        <f t="shared" si="124"/>
        <v>Bachelor</v>
      </c>
      <c r="H458" t="s">
        <v>37</v>
      </c>
      <c r="I458" t="str">
        <f t="shared" si="125"/>
        <v>High</v>
      </c>
      <c r="J458" t="s">
        <v>45</v>
      </c>
      <c r="K458" t="str">
        <f t="shared" si="126"/>
        <v>Medium</v>
      </c>
      <c r="L458">
        <v>3</v>
      </c>
      <c r="M458" t="s">
        <v>55</v>
      </c>
      <c r="N458" t="str">
        <f t="shared" si="127"/>
        <v>Very High</v>
      </c>
      <c r="O458" t="s">
        <v>51</v>
      </c>
      <c r="P458" s="4" t="str">
        <f t="shared" si="128"/>
        <v>9K-12K</v>
      </c>
      <c r="Q458">
        <v>9</v>
      </c>
      <c r="R458" t="s">
        <v>42</v>
      </c>
      <c r="S458" s="1">
        <v>21</v>
      </c>
      <c r="T458" t="str">
        <f t="shared" si="129"/>
        <v>Outstanding</v>
      </c>
      <c r="U458" t="str">
        <f t="shared" si="130"/>
        <v>High</v>
      </c>
      <c r="V458" t="str">
        <f t="shared" si="131"/>
        <v>9-16 Years</v>
      </c>
      <c r="W458">
        <v>3</v>
      </c>
      <c r="X458" t="str">
        <f t="shared" si="132"/>
        <v>Good</v>
      </c>
      <c r="Y458" t="str">
        <f t="shared" si="133"/>
        <v>0-8 Years</v>
      </c>
      <c r="Z458" t="str">
        <f t="shared" si="134"/>
        <v>4-6 Years</v>
      </c>
      <c r="AA458" t="str">
        <f t="shared" si="135"/>
        <v>0-3 Years</v>
      </c>
      <c r="AB458" t="str">
        <f t="shared" si="136"/>
        <v>0-3 Years</v>
      </c>
      <c r="AC458">
        <v>31</v>
      </c>
      <c r="AD458">
        <v>7</v>
      </c>
      <c r="AE458">
        <v>3</v>
      </c>
      <c r="AF458">
        <v>3</v>
      </c>
      <c r="AG458">
        <v>2</v>
      </c>
      <c r="AH458">
        <v>4</v>
      </c>
      <c r="AI458" t="s">
        <v>41</v>
      </c>
      <c r="AJ458">
        <v>4</v>
      </c>
      <c r="AK458">
        <v>3</v>
      </c>
      <c r="AL458">
        <v>10</v>
      </c>
      <c r="AM458">
        <v>2</v>
      </c>
      <c r="AN458">
        <v>5</v>
      </c>
      <c r="AO458">
        <v>4</v>
      </c>
      <c r="AP458">
        <v>1</v>
      </c>
      <c r="AQ458" s="1">
        <v>11557</v>
      </c>
      <c r="AR458">
        <v>1</v>
      </c>
      <c r="AS458">
        <v>0</v>
      </c>
      <c r="AT458">
        <v>44</v>
      </c>
      <c r="AU458">
        <v>25291</v>
      </c>
      <c r="AV458">
        <v>80</v>
      </c>
      <c r="AW458">
        <v>1</v>
      </c>
    </row>
    <row r="459" spans="1:49" x14ac:dyDescent="0.55000000000000004">
      <c r="A459">
        <v>614</v>
      </c>
      <c r="B459" t="str">
        <f t="shared" si="122"/>
        <v>18-20 Years</v>
      </c>
      <c r="C459" t="s">
        <v>34</v>
      </c>
      <c r="D459" t="s">
        <v>43</v>
      </c>
      <c r="E459" t="s">
        <v>36</v>
      </c>
      <c r="F459" t="str">
        <f t="shared" si="123"/>
        <v>1-6 Miles</v>
      </c>
      <c r="G459" t="str">
        <f t="shared" si="124"/>
        <v>Bachelor</v>
      </c>
      <c r="H459" t="s">
        <v>58</v>
      </c>
      <c r="I459" t="str">
        <f t="shared" si="125"/>
        <v>Medium</v>
      </c>
      <c r="J459" t="s">
        <v>45</v>
      </c>
      <c r="K459" t="str">
        <f t="shared" si="126"/>
        <v>High</v>
      </c>
      <c r="L459">
        <v>1</v>
      </c>
      <c r="M459" t="s">
        <v>56</v>
      </c>
      <c r="N459" t="str">
        <f t="shared" si="127"/>
        <v>Medium</v>
      </c>
      <c r="O459" t="s">
        <v>40</v>
      </c>
      <c r="P459" s="4" t="str">
        <f t="shared" si="128"/>
        <v>1K-4K</v>
      </c>
      <c r="Q459">
        <v>1</v>
      </c>
      <c r="R459" t="s">
        <v>34</v>
      </c>
      <c r="S459" s="1">
        <v>14</v>
      </c>
      <c r="T459" t="str">
        <f t="shared" si="129"/>
        <v>Excellent</v>
      </c>
      <c r="U459" t="str">
        <f t="shared" si="130"/>
        <v>Very High</v>
      </c>
      <c r="V459" t="str">
        <f t="shared" si="131"/>
        <v>0-8 Years</v>
      </c>
      <c r="W459">
        <v>3</v>
      </c>
      <c r="X459" t="str">
        <f t="shared" si="132"/>
        <v>Excellent</v>
      </c>
      <c r="Y459" t="str">
        <f t="shared" si="133"/>
        <v>0-8 Years</v>
      </c>
      <c r="Z459" t="str">
        <f t="shared" si="134"/>
        <v>0-3 Years</v>
      </c>
      <c r="AA459" t="str">
        <f t="shared" si="135"/>
        <v>0-3 Years</v>
      </c>
      <c r="AB459" t="str">
        <f t="shared" si="136"/>
        <v>0-3 Years</v>
      </c>
      <c r="AC459">
        <v>18</v>
      </c>
      <c r="AD459">
        <v>5</v>
      </c>
      <c r="AE459">
        <v>3</v>
      </c>
      <c r="AF459">
        <v>2</v>
      </c>
      <c r="AG459">
        <v>3</v>
      </c>
      <c r="AH459">
        <v>2</v>
      </c>
      <c r="AI459" t="s">
        <v>41</v>
      </c>
      <c r="AJ459">
        <v>3</v>
      </c>
      <c r="AK459">
        <v>4</v>
      </c>
      <c r="AL459">
        <v>0</v>
      </c>
      <c r="AM459">
        <v>3</v>
      </c>
      <c r="AN459">
        <v>0</v>
      </c>
      <c r="AO459">
        <v>0</v>
      </c>
      <c r="AP459">
        <v>0</v>
      </c>
      <c r="AQ459" s="1">
        <v>1878</v>
      </c>
      <c r="AR459">
        <v>1</v>
      </c>
      <c r="AS459">
        <v>0</v>
      </c>
      <c r="AT459">
        <v>69</v>
      </c>
      <c r="AU459">
        <v>8059</v>
      </c>
      <c r="AV459">
        <v>80</v>
      </c>
      <c r="AW459">
        <v>0</v>
      </c>
    </row>
    <row r="460" spans="1:49" x14ac:dyDescent="0.55000000000000004">
      <c r="A460">
        <v>615</v>
      </c>
      <c r="B460" t="str">
        <f t="shared" si="122"/>
        <v>31-40 Years</v>
      </c>
      <c r="C460" t="s">
        <v>42</v>
      </c>
      <c r="D460" t="s">
        <v>54</v>
      </c>
      <c r="E460" t="s">
        <v>36</v>
      </c>
      <c r="F460" t="str">
        <f t="shared" si="123"/>
        <v>25-30 Miles</v>
      </c>
      <c r="G460" t="str">
        <f t="shared" si="124"/>
        <v>Bachelor</v>
      </c>
      <c r="H460" t="s">
        <v>48</v>
      </c>
      <c r="I460" t="str">
        <f t="shared" si="125"/>
        <v>High</v>
      </c>
      <c r="J460" t="s">
        <v>45</v>
      </c>
      <c r="K460" t="str">
        <f t="shared" si="126"/>
        <v>Low</v>
      </c>
      <c r="L460">
        <v>3</v>
      </c>
      <c r="M460" t="s">
        <v>39</v>
      </c>
      <c r="N460" t="str">
        <f t="shared" si="127"/>
        <v>Low</v>
      </c>
      <c r="O460" t="s">
        <v>51</v>
      </c>
      <c r="P460" s="4" t="str">
        <f t="shared" si="128"/>
        <v>9K-12K</v>
      </c>
      <c r="Q460">
        <v>3</v>
      </c>
      <c r="R460" t="s">
        <v>42</v>
      </c>
      <c r="S460" s="1">
        <v>15</v>
      </c>
      <c r="T460" t="str">
        <f t="shared" si="129"/>
        <v>Excellent</v>
      </c>
      <c r="U460" t="str">
        <f t="shared" si="130"/>
        <v>High</v>
      </c>
      <c r="V460" t="str">
        <f t="shared" si="131"/>
        <v>17-24 Years</v>
      </c>
      <c r="W460">
        <v>2</v>
      </c>
      <c r="X460" t="str">
        <f t="shared" si="132"/>
        <v>Excellent</v>
      </c>
      <c r="Y460" t="str">
        <f t="shared" si="133"/>
        <v>0-8 Years</v>
      </c>
      <c r="Z460" t="str">
        <f t="shared" si="134"/>
        <v>0-3 Years</v>
      </c>
      <c r="AA460" t="str">
        <f t="shared" si="135"/>
        <v>0-3 Years</v>
      </c>
      <c r="AB460" t="str">
        <f t="shared" si="136"/>
        <v>0-3 Years</v>
      </c>
      <c r="AC460">
        <v>40</v>
      </c>
      <c r="AD460">
        <v>28</v>
      </c>
      <c r="AE460">
        <v>3</v>
      </c>
      <c r="AF460">
        <v>3</v>
      </c>
      <c r="AG460">
        <v>1</v>
      </c>
      <c r="AH460">
        <v>1</v>
      </c>
      <c r="AI460" t="s">
        <v>41</v>
      </c>
      <c r="AJ460">
        <v>3</v>
      </c>
      <c r="AK460">
        <v>3</v>
      </c>
      <c r="AL460">
        <v>20</v>
      </c>
      <c r="AM460">
        <v>3</v>
      </c>
      <c r="AN460">
        <v>1</v>
      </c>
      <c r="AO460">
        <v>0</v>
      </c>
      <c r="AP460">
        <v>1</v>
      </c>
      <c r="AQ460" s="1">
        <v>10932</v>
      </c>
      <c r="AR460">
        <v>1</v>
      </c>
      <c r="AS460">
        <v>0</v>
      </c>
      <c r="AT460">
        <v>58</v>
      </c>
      <c r="AU460">
        <v>11373</v>
      </c>
      <c r="AV460">
        <v>80</v>
      </c>
      <c r="AW460">
        <v>1</v>
      </c>
    </row>
    <row r="461" spans="1:49" x14ac:dyDescent="0.55000000000000004">
      <c r="A461">
        <v>616</v>
      </c>
      <c r="B461" t="str">
        <f t="shared" si="122"/>
        <v>41-50 Years</v>
      </c>
      <c r="C461" t="s">
        <v>42</v>
      </c>
      <c r="D461" t="s">
        <v>54</v>
      </c>
      <c r="E461" t="s">
        <v>44</v>
      </c>
      <c r="F461" t="str">
        <f t="shared" si="123"/>
        <v>1-6 Miles</v>
      </c>
      <c r="G461" t="str">
        <f t="shared" si="124"/>
        <v>Master</v>
      </c>
      <c r="H461" t="s">
        <v>48</v>
      </c>
      <c r="I461" t="str">
        <f t="shared" si="125"/>
        <v>Low</v>
      </c>
      <c r="J461" t="s">
        <v>38</v>
      </c>
      <c r="K461" t="str">
        <f t="shared" si="126"/>
        <v>Medium</v>
      </c>
      <c r="L461">
        <v>2</v>
      </c>
      <c r="M461" t="s">
        <v>53</v>
      </c>
      <c r="N461" t="str">
        <f t="shared" si="127"/>
        <v>High</v>
      </c>
      <c r="O461" t="s">
        <v>40</v>
      </c>
      <c r="P461" s="4" t="str">
        <f t="shared" si="128"/>
        <v>5K-8K</v>
      </c>
      <c r="Q461">
        <v>2</v>
      </c>
      <c r="R461" t="s">
        <v>34</v>
      </c>
      <c r="S461" s="1">
        <v>17</v>
      </c>
      <c r="T461" t="str">
        <f t="shared" si="129"/>
        <v>Excellent</v>
      </c>
      <c r="U461" t="str">
        <f t="shared" si="130"/>
        <v>Low</v>
      </c>
      <c r="V461" t="str">
        <f t="shared" si="131"/>
        <v>9-16 Years</v>
      </c>
      <c r="W461">
        <v>3</v>
      </c>
      <c r="X461" t="str">
        <f t="shared" si="132"/>
        <v>Excellent</v>
      </c>
      <c r="Y461" t="str">
        <f t="shared" si="133"/>
        <v>0-8 Years</v>
      </c>
      <c r="Z461" t="str">
        <f t="shared" si="134"/>
        <v>7-9 Years</v>
      </c>
      <c r="AA461" t="str">
        <f t="shared" si="135"/>
        <v>0-3 Years</v>
      </c>
      <c r="AB461" t="str">
        <f t="shared" si="136"/>
        <v>7-9 Years</v>
      </c>
      <c r="AC461">
        <v>41</v>
      </c>
      <c r="AD461">
        <v>2</v>
      </c>
      <c r="AE461">
        <v>4</v>
      </c>
      <c r="AF461">
        <v>1</v>
      </c>
      <c r="AG461">
        <v>2</v>
      </c>
      <c r="AH461">
        <v>3</v>
      </c>
      <c r="AI461" t="s">
        <v>41</v>
      </c>
      <c r="AJ461">
        <v>3</v>
      </c>
      <c r="AK461">
        <v>1</v>
      </c>
      <c r="AL461">
        <v>10</v>
      </c>
      <c r="AM461">
        <v>3</v>
      </c>
      <c r="AN461">
        <v>8</v>
      </c>
      <c r="AO461">
        <v>7</v>
      </c>
      <c r="AP461">
        <v>7</v>
      </c>
      <c r="AQ461" s="1">
        <v>6811</v>
      </c>
      <c r="AR461">
        <v>1</v>
      </c>
      <c r="AS461">
        <v>0</v>
      </c>
      <c r="AT461">
        <v>62</v>
      </c>
      <c r="AU461">
        <v>2112</v>
      </c>
      <c r="AV461">
        <v>80</v>
      </c>
      <c r="AW461">
        <v>0</v>
      </c>
    </row>
    <row r="462" spans="1:49" x14ac:dyDescent="0.55000000000000004">
      <c r="A462">
        <v>618</v>
      </c>
      <c r="B462" t="str">
        <f t="shared" si="122"/>
        <v>21-30 Years</v>
      </c>
      <c r="C462" t="s">
        <v>42</v>
      </c>
      <c r="D462" t="s">
        <v>35</v>
      </c>
      <c r="E462" t="s">
        <v>36</v>
      </c>
      <c r="F462" t="str">
        <f t="shared" si="123"/>
        <v>25-30 Miles</v>
      </c>
      <c r="G462" t="str">
        <f t="shared" si="124"/>
        <v>College</v>
      </c>
      <c r="H462" t="s">
        <v>50</v>
      </c>
      <c r="I462" t="str">
        <f t="shared" si="125"/>
        <v>Low</v>
      </c>
      <c r="J462" t="s">
        <v>45</v>
      </c>
      <c r="K462" t="str">
        <f t="shared" si="126"/>
        <v>High</v>
      </c>
      <c r="L462">
        <v>2</v>
      </c>
      <c r="M462" t="s">
        <v>39</v>
      </c>
      <c r="N462" t="str">
        <f t="shared" si="127"/>
        <v>High</v>
      </c>
      <c r="O462" t="s">
        <v>51</v>
      </c>
      <c r="P462" s="4" t="str">
        <f t="shared" si="128"/>
        <v>5K-8K</v>
      </c>
      <c r="Q462">
        <v>5</v>
      </c>
      <c r="R462" t="s">
        <v>42</v>
      </c>
      <c r="S462" s="1">
        <v>12</v>
      </c>
      <c r="T462" t="str">
        <f t="shared" si="129"/>
        <v>Excellent</v>
      </c>
      <c r="U462" t="str">
        <f t="shared" si="130"/>
        <v>Low</v>
      </c>
      <c r="V462" t="str">
        <f t="shared" si="131"/>
        <v>0-8 Years</v>
      </c>
      <c r="W462">
        <v>5</v>
      </c>
      <c r="X462" t="str">
        <f t="shared" si="132"/>
        <v>Excellent</v>
      </c>
      <c r="Y462" t="str">
        <f t="shared" si="133"/>
        <v>0-8 Years</v>
      </c>
      <c r="Z462" t="str">
        <f t="shared" si="134"/>
        <v>0-3 Years</v>
      </c>
      <c r="AA462" t="str">
        <f t="shared" si="135"/>
        <v>0-3 Years</v>
      </c>
      <c r="AB462" t="str">
        <f t="shared" si="136"/>
        <v>0-3 Years</v>
      </c>
      <c r="AC462">
        <v>26</v>
      </c>
      <c r="AD462">
        <v>29</v>
      </c>
      <c r="AE462">
        <v>2</v>
      </c>
      <c r="AF462">
        <v>1</v>
      </c>
      <c r="AG462">
        <v>3</v>
      </c>
      <c r="AH462">
        <v>3</v>
      </c>
      <c r="AI462" t="s">
        <v>41</v>
      </c>
      <c r="AJ462">
        <v>3</v>
      </c>
      <c r="AK462">
        <v>1</v>
      </c>
      <c r="AL462">
        <v>8</v>
      </c>
      <c r="AM462">
        <v>3</v>
      </c>
      <c r="AN462">
        <v>0</v>
      </c>
      <c r="AO462">
        <v>0</v>
      </c>
      <c r="AP462">
        <v>0</v>
      </c>
      <c r="AQ462" s="1">
        <v>4306</v>
      </c>
      <c r="AR462">
        <v>1</v>
      </c>
      <c r="AS462">
        <v>0</v>
      </c>
      <c r="AT462">
        <v>45</v>
      </c>
      <c r="AU462">
        <v>4267</v>
      </c>
      <c r="AV462">
        <v>80</v>
      </c>
      <c r="AW462">
        <v>2</v>
      </c>
    </row>
    <row r="463" spans="1:49" x14ac:dyDescent="0.55000000000000004">
      <c r="A463">
        <v>620</v>
      </c>
      <c r="B463" t="str">
        <f t="shared" si="122"/>
        <v>31-40 Years</v>
      </c>
      <c r="C463" t="s">
        <v>42</v>
      </c>
      <c r="D463" t="s">
        <v>35</v>
      </c>
      <c r="E463" t="s">
        <v>36</v>
      </c>
      <c r="F463" t="str">
        <f t="shared" si="123"/>
        <v>1-6 Miles</v>
      </c>
      <c r="G463" t="str">
        <f t="shared" si="124"/>
        <v>Bachelor</v>
      </c>
      <c r="H463" t="s">
        <v>50</v>
      </c>
      <c r="I463" t="str">
        <f t="shared" si="125"/>
        <v>Low</v>
      </c>
      <c r="J463" t="s">
        <v>38</v>
      </c>
      <c r="K463" t="str">
        <f t="shared" si="126"/>
        <v>High</v>
      </c>
      <c r="L463">
        <v>2</v>
      </c>
      <c r="M463" t="s">
        <v>39</v>
      </c>
      <c r="N463" t="str">
        <f t="shared" si="127"/>
        <v>High</v>
      </c>
      <c r="O463" t="s">
        <v>40</v>
      </c>
      <c r="P463" s="4" t="str">
        <f t="shared" si="128"/>
        <v>5K-8K</v>
      </c>
      <c r="Q463">
        <v>1</v>
      </c>
      <c r="R463" t="s">
        <v>42</v>
      </c>
      <c r="S463" s="1">
        <v>16</v>
      </c>
      <c r="T463" t="str">
        <f t="shared" si="129"/>
        <v>Excellent</v>
      </c>
      <c r="U463" t="str">
        <f t="shared" si="130"/>
        <v>Very High</v>
      </c>
      <c r="V463" t="str">
        <f t="shared" si="131"/>
        <v>0-8 Years</v>
      </c>
      <c r="W463">
        <v>3</v>
      </c>
      <c r="X463" t="str">
        <f t="shared" si="132"/>
        <v>Excellent</v>
      </c>
      <c r="Y463" t="str">
        <f t="shared" si="133"/>
        <v>0-8 Years</v>
      </c>
      <c r="Z463" t="str">
        <f t="shared" si="134"/>
        <v>4-6 Years</v>
      </c>
      <c r="AA463" t="str">
        <f t="shared" si="135"/>
        <v>0-3 Years</v>
      </c>
      <c r="AB463" t="str">
        <f t="shared" si="136"/>
        <v>0-3 Years</v>
      </c>
      <c r="AC463">
        <v>35</v>
      </c>
      <c r="AD463">
        <v>1</v>
      </c>
      <c r="AE463">
        <v>3</v>
      </c>
      <c r="AF463">
        <v>1</v>
      </c>
      <c r="AG463">
        <v>3</v>
      </c>
      <c r="AH463">
        <v>3</v>
      </c>
      <c r="AI463" t="s">
        <v>41</v>
      </c>
      <c r="AJ463">
        <v>3</v>
      </c>
      <c r="AK463">
        <v>4</v>
      </c>
      <c r="AL463">
        <v>5</v>
      </c>
      <c r="AM463">
        <v>3</v>
      </c>
      <c r="AN463">
        <v>5</v>
      </c>
      <c r="AO463">
        <v>4</v>
      </c>
      <c r="AP463">
        <v>3</v>
      </c>
      <c r="AQ463" s="1">
        <v>4859</v>
      </c>
      <c r="AR463">
        <v>1</v>
      </c>
      <c r="AS463">
        <v>0</v>
      </c>
      <c r="AT463">
        <v>80</v>
      </c>
      <c r="AU463">
        <v>6698</v>
      </c>
      <c r="AV463">
        <v>80</v>
      </c>
      <c r="AW463">
        <v>0</v>
      </c>
    </row>
    <row r="464" spans="1:49" x14ac:dyDescent="0.55000000000000004">
      <c r="A464">
        <v>621</v>
      </c>
      <c r="B464" t="str">
        <f t="shared" si="122"/>
        <v>31-40 Years</v>
      </c>
      <c r="C464" t="s">
        <v>42</v>
      </c>
      <c r="D464" t="s">
        <v>35</v>
      </c>
      <c r="E464" t="s">
        <v>36</v>
      </c>
      <c r="F464" t="str">
        <f t="shared" si="123"/>
        <v>19-24 Miles</v>
      </c>
      <c r="G464" t="str">
        <f t="shared" si="124"/>
        <v>Master</v>
      </c>
      <c r="H464" t="s">
        <v>37</v>
      </c>
      <c r="I464" t="str">
        <f t="shared" si="125"/>
        <v>Very High</v>
      </c>
      <c r="J464" t="s">
        <v>45</v>
      </c>
      <c r="K464" t="str">
        <f t="shared" si="126"/>
        <v>Very High</v>
      </c>
      <c r="L464">
        <v>2</v>
      </c>
      <c r="M464" t="s">
        <v>39</v>
      </c>
      <c r="N464" t="str">
        <f t="shared" si="127"/>
        <v>Very High</v>
      </c>
      <c r="O464" t="s">
        <v>40</v>
      </c>
      <c r="P464" s="4" t="str">
        <f t="shared" si="128"/>
        <v>5K-8K</v>
      </c>
      <c r="Q464">
        <v>1</v>
      </c>
      <c r="R464" t="s">
        <v>42</v>
      </c>
      <c r="S464" s="1">
        <v>12</v>
      </c>
      <c r="T464" t="str">
        <f t="shared" si="129"/>
        <v>Excellent</v>
      </c>
      <c r="U464" t="str">
        <f t="shared" si="130"/>
        <v>Very High</v>
      </c>
      <c r="V464" t="str">
        <f t="shared" si="131"/>
        <v>9-16 Years</v>
      </c>
      <c r="W464">
        <v>3</v>
      </c>
      <c r="X464" t="str">
        <f t="shared" si="132"/>
        <v>Excellent</v>
      </c>
      <c r="Y464" t="str">
        <f t="shared" si="133"/>
        <v>9-16 Years</v>
      </c>
      <c r="Z464" t="str">
        <f t="shared" si="134"/>
        <v>7-9 Years</v>
      </c>
      <c r="AA464" t="str">
        <f t="shared" si="135"/>
        <v>4-6 Years</v>
      </c>
      <c r="AB464" t="str">
        <f t="shared" si="136"/>
        <v>7-9 Years</v>
      </c>
      <c r="AC464">
        <v>34</v>
      </c>
      <c r="AD464">
        <v>21</v>
      </c>
      <c r="AE464">
        <v>4</v>
      </c>
      <c r="AF464">
        <v>4</v>
      </c>
      <c r="AG464">
        <v>4</v>
      </c>
      <c r="AH464">
        <v>4</v>
      </c>
      <c r="AI464" t="s">
        <v>41</v>
      </c>
      <c r="AJ464">
        <v>3</v>
      </c>
      <c r="AK464">
        <v>4</v>
      </c>
      <c r="AL464">
        <v>10</v>
      </c>
      <c r="AM464">
        <v>3</v>
      </c>
      <c r="AN464">
        <v>10</v>
      </c>
      <c r="AO464">
        <v>7</v>
      </c>
      <c r="AP464">
        <v>7</v>
      </c>
      <c r="AQ464" s="1">
        <v>5337</v>
      </c>
      <c r="AR464">
        <v>1</v>
      </c>
      <c r="AS464">
        <v>5</v>
      </c>
      <c r="AT464">
        <v>74</v>
      </c>
      <c r="AU464">
        <v>19921</v>
      </c>
      <c r="AV464">
        <v>80</v>
      </c>
      <c r="AW464">
        <v>0</v>
      </c>
    </row>
    <row r="465" spans="1:49" x14ac:dyDescent="0.55000000000000004">
      <c r="A465">
        <v>622</v>
      </c>
      <c r="B465" t="str">
        <f t="shared" si="122"/>
        <v>21-30 Years</v>
      </c>
      <c r="C465" t="s">
        <v>34</v>
      </c>
      <c r="D465" t="s">
        <v>35</v>
      </c>
      <c r="E465" t="s">
        <v>44</v>
      </c>
      <c r="F465" t="str">
        <f t="shared" si="123"/>
        <v>19-24 Miles</v>
      </c>
      <c r="G465" t="str">
        <f t="shared" si="124"/>
        <v>Bachelor</v>
      </c>
      <c r="H465" t="s">
        <v>59</v>
      </c>
      <c r="I465" t="str">
        <f t="shared" si="125"/>
        <v>High</v>
      </c>
      <c r="J465" t="s">
        <v>45</v>
      </c>
      <c r="K465" t="str">
        <f t="shared" si="126"/>
        <v>Low</v>
      </c>
      <c r="L465">
        <v>1</v>
      </c>
      <c r="M465" t="s">
        <v>49</v>
      </c>
      <c r="N465" t="str">
        <f t="shared" si="127"/>
        <v>Very High</v>
      </c>
      <c r="O465" t="s">
        <v>40</v>
      </c>
      <c r="P465" s="4" t="str">
        <f t="shared" si="128"/>
        <v>1K-4K</v>
      </c>
      <c r="Q465">
        <v>1</v>
      </c>
      <c r="R465" t="s">
        <v>34</v>
      </c>
      <c r="S465" s="1">
        <v>18</v>
      </c>
      <c r="T465" t="str">
        <f t="shared" si="129"/>
        <v>Excellent</v>
      </c>
      <c r="U465" t="str">
        <f t="shared" si="130"/>
        <v>Medium</v>
      </c>
      <c r="V465" t="str">
        <f t="shared" si="131"/>
        <v>0-8 Years</v>
      </c>
      <c r="W465">
        <v>3</v>
      </c>
      <c r="X465" t="str">
        <f t="shared" si="132"/>
        <v>Bad</v>
      </c>
      <c r="Y465" t="str">
        <f t="shared" si="133"/>
        <v>0-8 Years</v>
      </c>
      <c r="Z465" t="str">
        <f t="shared" si="134"/>
        <v>0-3 Years</v>
      </c>
      <c r="AA465" t="str">
        <f t="shared" si="135"/>
        <v>0-3 Years</v>
      </c>
      <c r="AB465" t="str">
        <f t="shared" si="136"/>
        <v>0-3 Years</v>
      </c>
      <c r="AC465">
        <v>26</v>
      </c>
      <c r="AD465">
        <v>24</v>
      </c>
      <c r="AE465">
        <v>3</v>
      </c>
      <c r="AF465">
        <v>3</v>
      </c>
      <c r="AG465">
        <v>1</v>
      </c>
      <c r="AH465">
        <v>4</v>
      </c>
      <c r="AI465" t="s">
        <v>41</v>
      </c>
      <c r="AJ465">
        <v>3</v>
      </c>
      <c r="AK465">
        <v>2</v>
      </c>
      <c r="AL465">
        <v>1</v>
      </c>
      <c r="AM465">
        <v>1</v>
      </c>
      <c r="AN465">
        <v>1</v>
      </c>
      <c r="AO465">
        <v>0</v>
      </c>
      <c r="AP465">
        <v>0</v>
      </c>
      <c r="AQ465" s="1">
        <v>2340</v>
      </c>
      <c r="AR465">
        <v>1</v>
      </c>
      <c r="AS465">
        <v>0</v>
      </c>
      <c r="AT465">
        <v>66</v>
      </c>
      <c r="AU465">
        <v>23213</v>
      </c>
      <c r="AV465">
        <v>80</v>
      </c>
      <c r="AW465">
        <v>0</v>
      </c>
    </row>
    <row r="466" spans="1:49" x14ac:dyDescent="0.55000000000000004">
      <c r="A466">
        <v>623</v>
      </c>
      <c r="B466" t="str">
        <f t="shared" si="122"/>
        <v>31-40 Years</v>
      </c>
      <c r="C466" t="s">
        <v>42</v>
      </c>
      <c r="D466" t="s">
        <v>35</v>
      </c>
      <c r="E466" t="s">
        <v>44</v>
      </c>
      <c r="F466" t="str">
        <f t="shared" si="123"/>
        <v>1-6 Miles</v>
      </c>
      <c r="G466" t="str">
        <f t="shared" si="124"/>
        <v>Bachelor</v>
      </c>
      <c r="H466" t="s">
        <v>59</v>
      </c>
      <c r="I466" t="str">
        <f t="shared" si="125"/>
        <v>Medium</v>
      </c>
      <c r="J466" t="s">
        <v>38</v>
      </c>
      <c r="K466" t="str">
        <f t="shared" si="126"/>
        <v>High</v>
      </c>
      <c r="L466">
        <v>3</v>
      </c>
      <c r="M466" t="s">
        <v>52</v>
      </c>
      <c r="N466" t="str">
        <f t="shared" si="127"/>
        <v>Very High</v>
      </c>
      <c r="O466" t="s">
        <v>40</v>
      </c>
      <c r="P466" s="4" t="str">
        <f t="shared" si="128"/>
        <v>5K-8K</v>
      </c>
      <c r="Q466">
        <v>4</v>
      </c>
      <c r="R466" t="s">
        <v>42</v>
      </c>
      <c r="S466" s="1">
        <v>17</v>
      </c>
      <c r="T466" t="str">
        <f t="shared" si="129"/>
        <v>Excellent</v>
      </c>
      <c r="U466" t="str">
        <f t="shared" si="130"/>
        <v>Very High</v>
      </c>
      <c r="V466" t="str">
        <f t="shared" si="131"/>
        <v>9-16 Years</v>
      </c>
      <c r="W466">
        <v>3</v>
      </c>
      <c r="X466" t="str">
        <f t="shared" si="132"/>
        <v>Outstanding</v>
      </c>
      <c r="Y466" t="str">
        <f t="shared" si="133"/>
        <v>0-8 Years</v>
      </c>
      <c r="Z466" t="str">
        <f t="shared" si="134"/>
        <v>4-6 Years</v>
      </c>
      <c r="AA466" t="str">
        <f t="shared" si="135"/>
        <v>0-3 Years</v>
      </c>
      <c r="AB466" t="str">
        <f t="shared" si="136"/>
        <v>0-3 Years</v>
      </c>
      <c r="AC466">
        <v>37</v>
      </c>
      <c r="AD466">
        <v>1</v>
      </c>
      <c r="AE466">
        <v>3</v>
      </c>
      <c r="AF466">
        <v>2</v>
      </c>
      <c r="AG466">
        <v>3</v>
      </c>
      <c r="AH466">
        <v>4</v>
      </c>
      <c r="AI466" t="s">
        <v>41</v>
      </c>
      <c r="AJ466">
        <v>3</v>
      </c>
      <c r="AK466">
        <v>4</v>
      </c>
      <c r="AL466">
        <v>12</v>
      </c>
      <c r="AM466">
        <v>4</v>
      </c>
      <c r="AN466">
        <v>6</v>
      </c>
      <c r="AO466">
        <v>5</v>
      </c>
      <c r="AP466">
        <v>2</v>
      </c>
      <c r="AQ466" s="1">
        <v>7491</v>
      </c>
      <c r="AR466">
        <v>1</v>
      </c>
      <c r="AS466">
        <v>1</v>
      </c>
      <c r="AT466">
        <v>59</v>
      </c>
      <c r="AU466">
        <v>23848</v>
      </c>
      <c r="AV466">
        <v>80</v>
      </c>
      <c r="AW466">
        <v>0</v>
      </c>
    </row>
    <row r="467" spans="1:49" x14ac:dyDescent="0.55000000000000004">
      <c r="A467">
        <v>624</v>
      </c>
      <c r="B467" t="str">
        <f t="shared" si="122"/>
        <v>41-50 Years</v>
      </c>
      <c r="C467" t="s">
        <v>42</v>
      </c>
      <c r="D467" t="s">
        <v>43</v>
      </c>
      <c r="E467" t="s">
        <v>44</v>
      </c>
      <c r="F467" t="str">
        <f t="shared" si="123"/>
        <v>13-18 Miles</v>
      </c>
      <c r="G467" t="str">
        <f t="shared" si="124"/>
        <v>Below College</v>
      </c>
      <c r="H467" t="s">
        <v>50</v>
      </c>
      <c r="I467" t="str">
        <f t="shared" si="125"/>
        <v>Low</v>
      </c>
      <c r="J467" t="s">
        <v>38</v>
      </c>
      <c r="K467" t="str">
        <f t="shared" si="126"/>
        <v>High</v>
      </c>
      <c r="L467">
        <v>3</v>
      </c>
      <c r="M467" t="s">
        <v>53</v>
      </c>
      <c r="N467" t="str">
        <f t="shared" si="127"/>
        <v>High</v>
      </c>
      <c r="O467" t="s">
        <v>47</v>
      </c>
      <c r="P467" s="4" t="str">
        <f t="shared" si="128"/>
        <v>9K-12K</v>
      </c>
      <c r="Q467">
        <v>5</v>
      </c>
      <c r="R467" t="s">
        <v>42</v>
      </c>
      <c r="S467" s="1">
        <v>11</v>
      </c>
      <c r="T467" t="str">
        <f t="shared" si="129"/>
        <v>Excellent</v>
      </c>
      <c r="U467" t="str">
        <f t="shared" si="130"/>
        <v>Very High</v>
      </c>
      <c r="V467" t="str">
        <f t="shared" si="131"/>
        <v>25-32 Years</v>
      </c>
      <c r="W467">
        <v>3</v>
      </c>
      <c r="X467" t="str">
        <f t="shared" si="132"/>
        <v>Good</v>
      </c>
      <c r="Y467" t="str">
        <f t="shared" si="133"/>
        <v>0-8 Years</v>
      </c>
      <c r="Z467" t="str">
        <f t="shared" si="134"/>
        <v>0-3 Years</v>
      </c>
      <c r="AA467" t="str">
        <f t="shared" si="135"/>
        <v>0-3 Years</v>
      </c>
      <c r="AB467" t="str">
        <f t="shared" si="136"/>
        <v>0-3 Years</v>
      </c>
      <c r="AC467">
        <v>46</v>
      </c>
      <c r="AD467">
        <v>18</v>
      </c>
      <c r="AE467">
        <v>1</v>
      </c>
      <c r="AF467">
        <v>1</v>
      </c>
      <c r="AG467">
        <v>3</v>
      </c>
      <c r="AH467">
        <v>3</v>
      </c>
      <c r="AI467" t="s">
        <v>41</v>
      </c>
      <c r="AJ467">
        <v>3</v>
      </c>
      <c r="AK467">
        <v>4</v>
      </c>
      <c r="AL467">
        <v>28</v>
      </c>
      <c r="AM467">
        <v>2</v>
      </c>
      <c r="AN467">
        <v>2</v>
      </c>
      <c r="AO467">
        <v>2</v>
      </c>
      <c r="AP467">
        <v>2</v>
      </c>
      <c r="AQ467" s="1">
        <v>10527</v>
      </c>
      <c r="AR467">
        <v>1</v>
      </c>
      <c r="AS467">
        <v>1</v>
      </c>
      <c r="AT467">
        <v>86</v>
      </c>
      <c r="AU467">
        <v>8984</v>
      </c>
      <c r="AV467">
        <v>80</v>
      </c>
      <c r="AW467">
        <v>0</v>
      </c>
    </row>
    <row r="468" spans="1:49" x14ac:dyDescent="0.55000000000000004">
      <c r="A468">
        <v>625</v>
      </c>
      <c r="B468" t="str">
        <f t="shared" si="122"/>
        <v>41-50 Years</v>
      </c>
      <c r="C468" t="s">
        <v>42</v>
      </c>
      <c r="D468" t="s">
        <v>35</v>
      </c>
      <c r="E468" t="s">
        <v>36</v>
      </c>
      <c r="F468" t="str">
        <f t="shared" si="123"/>
        <v>1-6 Miles</v>
      </c>
      <c r="G468" t="str">
        <f t="shared" si="124"/>
        <v>Doctor</v>
      </c>
      <c r="H468" t="s">
        <v>37</v>
      </c>
      <c r="I468" t="str">
        <f t="shared" si="125"/>
        <v>Medium</v>
      </c>
      <c r="J468" t="s">
        <v>38</v>
      </c>
      <c r="K468" t="str">
        <f t="shared" si="126"/>
        <v>High</v>
      </c>
      <c r="L468">
        <v>4</v>
      </c>
      <c r="M468" t="s">
        <v>55</v>
      </c>
      <c r="N468" t="str">
        <f t="shared" si="127"/>
        <v>Low</v>
      </c>
      <c r="O468" t="s">
        <v>47</v>
      </c>
      <c r="P468" s="4" t="str">
        <f t="shared" si="128"/>
        <v>17K-20K</v>
      </c>
      <c r="Q468">
        <v>7</v>
      </c>
      <c r="R468" t="s">
        <v>42</v>
      </c>
      <c r="S468" s="1">
        <v>16</v>
      </c>
      <c r="T468" t="str">
        <f t="shared" si="129"/>
        <v>Excellent</v>
      </c>
      <c r="U468" t="str">
        <f t="shared" si="130"/>
        <v>Medium</v>
      </c>
      <c r="V468" t="str">
        <f t="shared" si="131"/>
        <v>17-24 Years</v>
      </c>
      <c r="W468">
        <v>2</v>
      </c>
      <c r="X468" t="str">
        <f t="shared" si="132"/>
        <v>Excellent</v>
      </c>
      <c r="Y468" t="str">
        <f t="shared" si="133"/>
        <v>17-24 Years</v>
      </c>
      <c r="Z468" t="str">
        <f t="shared" si="134"/>
        <v>16-18 Years</v>
      </c>
      <c r="AA468" t="str">
        <f t="shared" si="135"/>
        <v>10-12 Years</v>
      </c>
      <c r="AB468" t="str">
        <f t="shared" si="136"/>
        <v>7-9 Years</v>
      </c>
      <c r="AC468">
        <v>41</v>
      </c>
      <c r="AD468">
        <v>2</v>
      </c>
      <c r="AE468">
        <v>5</v>
      </c>
      <c r="AF468">
        <v>2</v>
      </c>
      <c r="AG468">
        <v>3</v>
      </c>
      <c r="AH468">
        <v>1</v>
      </c>
      <c r="AI468" t="s">
        <v>41</v>
      </c>
      <c r="AJ468">
        <v>3</v>
      </c>
      <c r="AK468">
        <v>2</v>
      </c>
      <c r="AL468">
        <v>22</v>
      </c>
      <c r="AM468">
        <v>3</v>
      </c>
      <c r="AN468">
        <v>18</v>
      </c>
      <c r="AO468">
        <v>16</v>
      </c>
      <c r="AP468">
        <v>8</v>
      </c>
      <c r="AQ468" s="1">
        <v>16595</v>
      </c>
      <c r="AR468">
        <v>1</v>
      </c>
      <c r="AS468">
        <v>11</v>
      </c>
      <c r="AT468">
        <v>91</v>
      </c>
      <c r="AU468">
        <v>5626</v>
      </c>
      <c r="AV468">
        <v>80</v>
      </c>
      <c r="AW468">
        <v>1</v>
      </c>
    </row>
    <row r="469" spans="1:49" x14ac:dyDescent="0.55000000000000004">
      <c r="A469">
        <v>626</v>
      </c>
      <c r="B469" t="str">
        <f t="shared" si="122"/>
        <v>31-40 Years</v>
      </c>
      <c r="C469" t="s">
        <v>42</v>
      </c>
      <c r="D469" t="s">
        <v>54</v>
      </c>
      <c r="E469" t="s">
        <v>36</v>
      </c>
      <c r="F469" t="str">
        <f t="shared" si="123"/>
        <v>7-12 Miles</v>
      </c>
      <c r="G469" t="str">
        <f t="shared" si="124"/>
        <v>Master</v>
      </c>
      <c r="H469" t="s">
        <v>50</v>
      </c>
      <c r="I469" t="str">
        <f t="shared" si="125"/>
        <v>Low</v>
      </c>
      <c r="J469" t="s">
        <v>45</v>
      </c>
      <c r="K469" t="str">
        <f t="shared" si="126"/>
        <v>High</v>
      </c>
      <c r="L469">
        <v>3</v>
      </c>
      <c r="M469" t="s">
        <v>39</v>
      </c>
      <c r="N469" t="str">
        <f t="shared" si="127"/>
        <v>Medium</v>
      </c>
      <c r="O469" t="s">
        <v>51</v>
      </c>
      <c r="P469" s="4" t="str">
        <f t="shared" si="128"/>
        <v>9K-12K</v>
      </c>
      <c r="Q469">
        <v>1</v>
      </c>
      <c r="R469" t="s">
        <v>42</v>
      </c>
      <c r="S469" s="1">
        <v>13</v>
      </c>
      <c r="T469" t="str">
        <f t="shared" si="129"/>
        <v>Excellent</v>
      </c>
      <c r="U469" t="str">
        <f t="shared" si="130"/>
        <v>Very High</v>
      </c>
      <c r="V469" t="str">
        <f t="shared" si="131"/>
        <v>9-16 Years</v>
      </c>
      <c r="W469">
        <v>6</v>
      </c>
      <c r="X469" t="str">
        <f t="shared" si="132"/>
        <v>Excellent</v>
      </c>
      <c r="Y469" t="str">
        <f t="shared" si="133"/>
        <v>9-16 Years</v>
      </c>
      <c r="Z469" t="str">
        <f t="shared" si="134"/>
        <v>4-6 Years</v>
      </c>
      <c r="AA469" t="str">
        <f t="shared" si="135"/>
        <v>7-9 Years</v>
      </c>
      <c r="AB469" t="str">
        <f t="shared" si="136"/>
        <v>7-9 Years</v>
      </c>
      <c r="AC469">
        <v>37</v>
      </c>
      <c r="AD469">
        <v>9</v>
      </c>
      <c r="AE469">
        <v>4</v>
      </c>
      <c r="AF469">
        <v>1</v>
      </c>
      <c r="AG469">
        <v>3</v>
      </c>
      <c r="AH469">
        <v>2</v>
      </c>
      <c r="AI469" t="s">
        <v>41</v>
      </c>
      <c r="AJ469">
        <v>3</v>
      </c>
      <c r="AK469">
        <v>4</v>
      </c>
      <c r="AL469">
        <v>9</v>
      </c>
      <c r="AM469">
        <v>3</v>
      </c>
      <c r="AN469">
        <v>9</v>
      </c>
      <c r="AO469">
        <v>5</v>
      </c>
      <c r="AP469">
        <v>7</v>
      </c>
      <c r="AQ469" s="1">
        <v>8834</v>
      </c>
      <c r="AR469">
        <v>1</v>
      </c>
      <c r="AS469">
        <v>7</v>
      </c>
      <c r="AT469">
        <v>69</v>
      </c>
      <c r="AU469">
        <v>24666</v>
      </c>
      <c r="AV469">
        <v>80</v>
      </c>
      <c r="AW469">
        <v>1</v>
      </c>
    </row>
    <row r="470" spans="1:49" x14ac:dyDescent="0.55000000000000004">
      <c r="A470">
        <v>630</v>
      </c>
      <c r="B470" t="str">
        <f>IF(AC470&gt;50,"51-60 Years",IF(AC470&gt;40,"41-50 Years",IF(AC470&gt;30,"31-40 Years",IF(AC470&gt;20,"21-30 Years","18-20 Years"))))</f>
        <v>51-60 Years</v>
      </c>
      <c r="C470" t="s">
        <v>42</v>
      </c>
      <c r="D470" t="s">
        <v>35</v>
      </c>
      <c r="E470" t="s">
        <v>44</v>
      </c>
      <c r="F470" t="str">
        <f t="shared" si="123"/>
        <v>1-6 Miles</v>
      </c>
      <c r="G470" t="str">
        <f t="shared" si="124"/>
        <v>College</v>
      </c>
      <c r="H470" t="s">
        <v>59</v>
      </c>
      <c r="I470" t="str">
        <f t="shared" si="125"/>
        <v>Very High</v>
      </c>
      <c r="J470" t="s">
        <v>45</v>
      </c>
      <c r="K470" t="str">
        <f t="shared" si="126"/>
        <v>High</v>
      </c>
      <c r="L470">
        <v>2</v>
      </c>
      <c r="M470" t="s">
        <v>46</v>
      </c>
      <c r="N470" t="str">
        <f t="shared" si="127"/>
        <v>Low</v>
      </c>
      <c r="O470" t="s">
        <v>51</v>
      </c>
      <c r="P470" s="4" t="str">
        <f t="shared" si="128"/>
        <v>5K-8K</v>
      </c>
      <c r="Q470">
        <v>3</v>
      </c>
      <c r="R470" t="s">
        <v>34</v>
      </c>
      <c r="S470" s="1">
        <v>12</v>
      </c>
      <c r="T470" t="str">
        <f t="shared" si="129"/>
        <v>Excellent</v>
      </c>
      <c r="U470" t="str">
        <f t="shared" si="130"/>
        <v>Medium</v>
      </c>
      <c r="V470" t="str">
        <f t="shared" si="131"/>
        <v>17-24 Years</v>
      </c>
      <c r="W470">
        <v>3</v>
      </c>
      <c r="X470" t="str">
        <f t="shared" si="132"/>
        <v>Excellent</v>
      </c>
      <c r="Y470" t="str">
        <f t="shared" si="133"/>
        <v>9-16 Years</v>
      </c>
      <c r="Z470" t="str">
        <f t="shared" si="134"/>
        <v>7-9 Years</v>
      </c>
      <c r="AA470" t="str">
        <f t="shared" si="135"/>
        <v>4-6 Years</v>
      </c>
      <c r="AB470" t="str">
        <f t="shared" si="136"/>
        <v>7-9 Years</v>
      </c>
      <c r="AC470">
        <v>52</v>
      </c>
      <c r="AD470">
        <v>6</v>
      </c>
      <c r="AE470">
        <v>2</v>
      </c>
      <c r="AF470">
        <v>4</v>
      </c>
      <c r="AG470">
        <v>3</v>
      </c>
      <c r="AH470">
        <v>1</v>
      </c>
      <c r="AI470" t="s">
        <v>41</v>
      </c>
      <c r="AJ470">
        <v>3</v>
      </c>
      <c r="AK470">
        <v>2</v>
      </c>
      <c r="AL470">
        <v>18</v>
      </c>
      <c r="AM470">
        <v>3</v>
      </c>
      <c r="AN470">
        <v>10</v>
      </c>
      <c r="AO470">
        <v>9</v>
      </c>
      <c r="AP470">
        <v>9</v>
      </c>
      <c r="AQ470" s="1">
        <v>5577</v>
      </c>
      <c r="AR470">
        <v>1</v>
      </c>
      <c r="AS470">
        <v>6</v>
      </c>
      <c r="AT470">
        <v>78</v>
      </c>
      <c r="AU470">
        <v>22087</v>
      </c>
      <c r="AV470">
        <v>80</v>
      </c>
      <c r="AW470">
        <v>2</v>
      </c>
    </row>
    <row r="471" spans="1:49" x14ac:dyDescent="0.55000000000000004">
      <c r="A471">
        <v>631</v>
      </c>
      <c r="B471" t="str">
        <f t="shared" ref="B471:B503" si="137">IF(AC471&gt;50,"51+ Years",IF(AC471&gt;40,"41-50 Years",IF(AC471&gt;30,"31-40 Years",IF(AC471&gt;20,"21-30 Years","18-20 Years"))))</f>
        <v>31-40 Years</v>
      </c>
      <c r="C471" t="s">
        <v>34</v>
      </c>
      <c r="D471" t="s">
        <v>54</v>
      </c>
      <c r="E471" t="s">
        <v>36</v>
      </c>
      <c r="F471" t="str">
        <f t="shared" si="123"/>
        <v>7-12 Miles</v>
      </c>
      <c r="G471" t="str">
        <f t="shared" si="124"/>
        <v>Master</v>
      </c>
      <c r="H471" t="s">
        <v>48</v>
      </c>
      <c r="I471" t="str">
        <f t="shared" si="125"/>
        <v>Very High</v>
      </c>
      <c r="J471" t="s">
        <v>45</v>
      </c>
      <c r="K471" t="str">
        <f t="shared" si="126"/>
        <v>Very High</v>
      </c>
      <c r="L471">
        <v>2</v>
      </c>
      <c r="M471" t="s">
        <v>39</v>
      </c>
      <c r="N471" t="str">
        <f t="shared" si="127"/>
        <v>High</v>
      </c>
      <c r="O471" t="s">
        <v>47</v>
      </c>
      <c r="P471" s="4" t="str">
        <f t="shared" si="128"/>
        <v>5K-8K</v>
      </c>
      <c r="Q471">
        <v>8</v>
      </c>
      <c r="R471" t="s">
        <v>42</v>
      </c>
      <c r="S471" s="1">
        <v>12</v>
      </c>
      <c r="T471" t="str">
        <f t="shared" si="129"/>
        <v>Excellent</v>
      </c>
      <c r="U471" t="str">
        <f t="shared" si="130"/>
        <v>Very High</v>
      </c>
      <c r="V471" t="str">
        <f t="shared" si="131"/>
        <v>0-8 Years</v>
      </c>
      <c r="W471">
        <v>2</v>
      </c>
      <c r="X471" t="str">
        <f t="shared" si="132"/>
        <v>Excellent</v>
      </c>
      <c r="Y471" t="str">
        <f t="shared" si="133"/>
        <v>0-8 Years</v>
      </c>
      <c r="Z471" t="str">
        <f t="shared" si="134"/>
        <v>0-3 Years</v>
      </c>
      <c r="AA471" t="str">
        <f t="shared" si="135"/>
        <v>0-3 Years</v>
      </c>
      <c r="AB471" t="str">
        <f t="shared" si="136"/>
        <v>0-3 Years</v>
      </c>
      <c r="AC471">
        <v>32</v>
      </c>
      <c r="AD471">
        <v>11</v>
      </c>
      <c r="AE471">
        <v>4</v>
      </c>
      <c r="AF471">
        <v>4</v>
      </c>
      <c r="AG471">
        <v>4</v>
      </c>
      <c r="AH471">
        <v>3</v>
      </c>
      <c r="AI471" t="s">
        <v>41</v>
      </c>
      <c r="AJ471">
        <v>3</v>
      </c>
      <c r="AK471">
        <v>4</v>
      </c>
      <c r="AL471">
        <v>6</v>
      </c>
      <c r="AM471">
        <v>3</v>
      </c>
      <c r="AN471">
        <v>4</v>
      </c>
      <c r="AO471">
        <v>2</v>
      </c>
      <c r="AP471">
        <v>2</v>
      </c>
      <c r="AQ471" s="1">
        <v>4707</v>
      </c>
      <c r="AR471">
        <v>1</v>
      </c>
      <c r="AS471">
        <v>1</v>
      </c>
      <c r="AT471">
        <v>60</v>
      </c>
      <c r="AU471">
        <v>23914</v>
      </c>
      <c r="AV471">
        <v>80</v>
      </c>
      <c r="AW471">
        <v>0</v>
      </c>
    </row>
    <row r="472" spans="1:49" x14ac:dyDescent="0.55000000000000004">
      <c r="A472">
        <v>632</v>
      </c>
      <c r="B472" t="str">
        <f t="shared" si="137"/>
        <v>21-30 Years</v>
      </c>
      <c r="C472" t="s">
        <v>42</v>
      </c>
      <c r="D472" t="s">
        <v>43</v>
      </c>
      <c r="E472" t="s">
        <v>36</v>
      </c>
      <c r="F472" t="str">
        <f t="shared" si="123"/>
        <v>19-24 Miles</v>
      </c>
      <c r="G472" t="str">
        <f t="shared" si="124"/>
        <v>Bachelor</v>
      </c>
      <c r="H472" t="s">
        <v>50</v>
      </c>
      <c r="I472" t="str">
        <f t="shared" si="125"/>
        <v>Very High</v>
      </c>
      <c r="J472" t="s">
        <v>45</v>
      </c>
      <c r="K472" t="str">
        <f t="shared" si="126"/>
        <v>High</v>
      </c>
      <c r="L472">
        <v>1</v>
      </c>
      <c r="M472" t="s">
        <v>56</v>
      </c>
      <c r="N472" t="str">
        <f t="shared" si="127"/>
        <v>Very High</v>
      </c>
      <c r="O472" t="s">
        <v>47</v>
      </c>
      <c r="P472" s="4" t="str">
        <f t="shared" si="128"/>
        <v>1K-4K</v>
      </c>
      <c r="Q472">
        <v>1</v>
      </c>
      <c r="R472" t="s">
        <v>42</v>
      </c>
      <c r="S472" s="1">
        <v>13</v>
      </c>
      <c r="T472" t="str">
        <f t="shared" si="129"/>
        <v>Excellent</v>
      </c>
      <c r="U472" t="str">
        <f t="shared" si="130"/>
        <v>High</v>
      </c>
      <c r="V472" t="str">
        <f t="shared" si="131"/>
        <v>0-8 Years</v>
      </c>
      <c r="W472">
        <v>3</v>
      </c>
      <c r="X472" t="str">
        <f t="shared" si="132"/>
        <v>Excellent</v>
      </c>
      <c r="Y472" t="str">
        <f t="shared" si="133"/>
        <v>0-8 Years</v>
      </c>
      <c r="Z472" t="str">
        <f t="shared" si="134"/>
        <v>0-3 Years</v>
      </c>
      <c r="AA472" t="str">
        <f t="shared" si="135"/>
        <v>0-3 Years</v>
      </c>
      <c r="AB472" t="str">
        <f t="shared" si="136"/>
        <v>0-3 Years</v>
      </c>
      <c r="AC472">
        <v>24</v>
      </c>
      <c r="AD472">
        <v>24</v>
      </c>
      <c r="AE472">
        <v>3</v>
      </c>
      <c r="AF472">
        <v>4</v>
      </c>
      <c r="AG472">
        <v>3</v>
      </c>
      <c r="AH472">
        <v>4</v>
      </c>
      <c r="AI472" t="s">
        <v>41</v>
      </c>
      <c r="AJ472">
        <v>3</v>
      </c>
      <c r="AK472">
        <v>3</v>
      </c>
      <c r="AL472">
        <v>3</v>
      </c>
      <c r="AM472">
        <v>3</v>
      </c>
      <c r="AN472">
        <v>2</v>
      </c>
      <c r="AO472">
        <v>2</v>
      </c>
      <c r="AP472">
        <v>1</v>
      </c>
      <c r="AQ472" s="1">
        <v>2400</v>
      </c>
      <c r="AR472">
        <v>1</v>
      </c>
      <c r="AS472">
        <v>2</v>
      </c>
      <c r="AT472">
        <v>38</v>
      </c>
      <c r="AU472">
        <v>5530</v>
      </c>
      <c r="AV472">
        <v>80</v>
      </c>
      <c r="AW472">
        <v>2</v>
      </c>
    </row>
    <row r="473" spans="1:49" x14ac:dyDescent="0.55000000000000004">
      <c r="A473">
        <v>634</v>
      </c>
      <c r="B473" t="str">
        <f t="shared" si="137"/>
        <v>31-40 Years</v>
      </c>
      <c r="C473" t="s">
        <v>42</v>
      </c>
      <c r="D473" t="s">
        <v>35</v>
      </c>
      <c r="E473" t="s">
        <v>44</v>
      </c>
      <c r="F473" t="str">
        <f t="shared" si="123"/>
        <v>7-12 Miles</v>
      </c>
      <c r="G473" t="str">
        <f t="shared" si="124"/>
        <v>Bachelor</v>
      </c>
      <c r="H473" t="s">
        <v>50</v>
      </c>
      <c r="I473" t="str">
        <f t="shared" si="125"/>
        <v>High</v>
      </c>
      <c r="J473" t="s">
        <v>38</v>
      </c>
      <c r="K473" t="str">
        <f t="shared" si="126"/>
        <v>High</v>
      </c>
      <c r="L473">
        <v>2</v>
      </c>
      <c r="M473" t="s">
        <v>53</v>
      </c>
      <c r="N473" t="str">
        <f t="shared" si="127"/>
        <v>High</v>
      </c>
      <c r="O473" t="s">
        <v>47</v>
      </c>
      <c r="P473" s="4" t="str">
        <f t="shared" si="128"/>
        <v>9K-12K</v>
      </c>
      <c r="Q473">
        <v>3</v>
      </c>
      <c r="R473" t="s">
        <v>42</v>
      </c>
      <c r="S473" s="1">
        <v>19</v>
      </c>
      <c r="T473" t="str">
        <f t="shared" si="129"/>
        <v>Excellent</v>
      </c>
      <c r="U473" t="str">
        <f t="shared" si="130"/>
        <v>High</v>
      </c>
      <c r="V473" t="str">
        <f t="shared" si="131"/>
        <v>17-24 Years</v>
      </c>
      <c r="W473">
        <v>4</v>
      </c>
      <c r="X473" t="str">
        <f t="shared" si="132"/>
        <v>Excellent</v>
      </c>
      <c r="Y473" t="str">
        <f t="shared" si="133"/>
        <v>0-8 Years</v>
      </c>
      <c r="Z473" t="str">
        <f t="shared" si="134"/>
        <v>0-3 Years</v>
      </c>
      <c r="AA473" t="str">
        <f t="shared" si="135"/>
        <v>0-3 Years</v>
      </c>
      <c r="AB473" t="str">
        <f t="shared" si="136"/>
        <v>0-3 Years</v>
      </c>
      <c r="AC473">
        <v>38</v>
      </c>
      <c r="AD473">
        <v>10</v>
      </c>
      <c r="AE473">
        <v>3</v>
      </c>
      <c r="AF473">
        <v>3</v>
      </c>
      <c r="AG473">
        <v>3</v>
      </c>
      <c r="AH473">
        <v>3</v>
      </c>
      <c r="AI473" t="s">
        <v>41</v>
      </c>
      <c r="AJ473">
        <v>3</v>
      </c>
      <c r="AK473">
        <v>3</v>
      </c>
      <c r="AL473">
        <v>18</v>
      </c>
      <c r="AM473">
        <v>3</v>
      </c>
      <c r="AN473">
        <v>1</v>
      </c>
      <c r="AO473">
        <v>0</v>
      </c>
      <c r="AP473">
        <v>0</v>
      </c>
      <c r="AQ473" s="1">
        <v>9824</v>
      </c>
      <c r="AR473">
        <v>1</v>
      </c>
      <c r="AS473">
        <v>0</v>
      </c>
      <c r="AT473">
        <v>76</v>
      </c>
      <c r="AU473">
        <v>22174</v>
      </c>
      <c r="AV473">
        <v>80</v>
      </c>
      <c r="AW473">
        <v>1</v>
      </c>
    </row>
    <row r="474" spans="1:49" x14ac:dyDescent="0.55000000000000004">
      <c r="A474">
        <v>635</v>
      </c>
      <c r="B474" t="str">
        <f t="shared" si="137"/>
        <v>31-40 Years</v>
      </c>
      <c r="C474" t="s">
        <v>42</v>
      </c>
      <c r="D474" t="s">
        <v>35</v>
      </c>
      <c r="E474" t="s">
        <v>44</v>
      </c>
      <c r="F474" t="str">
        <f t="shared" si="123"/>
        <v>1-6 Miles</v>
      </c>
      <c r="G474" t="str">
        <f t="shared" si="124"/>
        <v>Master</v>
      </c>
      <c r="H474" t="s">
        <v>37</v>
      </c>
      <c r="I474" t="str">
        <f t="shared" si="125"/>
        <v>Medium</v>
      </c>
      <c r="J474" t="s">
        <v>38</v>
      </c>
      <c r="K474" t="str">
        <f t="shared" si="126"/>
        <v>High</v>
      </c>
      <c r="L474">
        <v>2</v>
      </c>
      <c r="M474" t="s">
        <v>52</v>
      </c>
      <c r="N474" t="str">
        <f t="shared" si="127"/>
        <v>Medium</v>
      </c>
      <c r="O474" t="s">
        <v>47</v>
      </c>
      <c r="P474" s="4" t="str">
        <f t="shared" si="128"/>
        <v>5K-8K</v>
      </c>
      <c r="Q474">
        <v>6</v>
      </c>
      <c r="R474" t="s">
        <v>42</v>
      </c>
      <c r="S474" s="1">
        <v>12</v>
      </c>
      <c r="T474" t="str">
        <f t="shared" si="129"/>
        <v>Excellent</v>
      </c>
      <c r="U474" t="str">
        <f t="shared" si="130"/>
        <v>Medium</v>
      </c>
      <c r="V474" t="str">
        <f t="shared" si="131"/>
        <v>0-8 Years</v>
      </c>
      <c r="W474">
        <v>2</v>
      </c>
      <c r="X474" t="str">
        <f t="shared" si="132"/>
        <v>Good</v>
      </c>
      <c r="Y474" t="str">
        <f t="shared" si="133"/>
        <v>0-8 Years</v>
      </c>
      <c r="Z474" t="str">
        <f t="shared" si="134"/>
        <v>4-6 Years</v>
      </c>
      <c r="AA474" t="str">
        <f t="shared" si="135"/>
        <v>4-6 Years</v>
      </c>
      <c r="AB474" t="str">
        <f t="shared" si="136"/>
        <v>0-3 Years</v>
      </c>
      <c r="AC474">
        <v>37</v>
      </c>
      <c r="AD474">
        <v>1</v>
      </c>
      <c r="AE474">
        <v>4</v>
      </c>
      <c r="AF474">
        <v>2</v>
      </c>
      <c r="AG474">
        <v>3</v>
      </c>
      <c r="AH474">
        <v>2</v>
      </c>
      <c r="AI474" t="s">
        <v>41</v>
      </c>
      <c r="AJ474">
        <v>3</v>
      </c>
      <c r="AK474">
        <v>2</v>
      </c>
      <c r="AL474">
        <v>8</v>
      </c>
      <c r="AM474">
        <v>2</v>
      </c>
      <c r="AN474">
        <v>6</v>
      </c>
      <c r="AO474">
        <v>5</v>
      </c>
      <c r="AP474">
        <v>3</v>
      </c>
      <c r="AQ474" s="1">
        <v>6447</v>
      </c>
      <c r="AR474">
        <v>1</v>
      </c>
      <c r="AS474">
        <v>4</v>
      </c>
      <c r="AT474">
        <v>65</v>
      </c>
      <c r="AU474">
        <v>15701</v>
      </c>
      <c r="AV474">
        <v>80</v>
      </c>
      <c r="AW474">
        <v>1</v>
      </c>
    </row>
    <row r="475" spans="1:49" x14ac:dyDescent="0.55000000000000004">
      <c r="A475">
        <v>638</v>
      </c>
      <c r="B475" t="str">
        <f t="shared" si="137"/>
        <v>41-50 Years</v>
      </c>
      <c r="C475" t="s">
        <v>42</v>
      </c>
      <c r="D475" t="s">
        <v>35</v>
      </c>
      <c r="E475" t="s">
        <v>44</v>
      </c>
      <c r="F475" t="str">
        <f t="shared" si="123"/>
        <v>13-18 Miles</v>
      </c>
      <c r="G475" t="str">
        <f t="shared" si="124"/>
        <v>Master</v>
      </c>
      <c r="H475" t="s">
        <v>37</v>
      </c>
      <c r="I475" t="str">
        <f t="shared" si="125"/>
        <v>Very High</v>
      </c>
      <c r="J475" t="s">
        <v>45</v>
      </c>
      <c r="K475" t="str">
        <f t="shared" si="126"/>
        <v>Medium</v>
      </c>
      <c r="L475">
        <v>5</v>
      </c>
      <c r="M475" t="s">
        <v>57</v>
      </c>
      <c r="N475" t="str">
        <f t="shared" si="127"/>
        <v>High</v>
      </c>
      <c r="O475" t="s">
        <v>51</v>
      </c>
      <c r="P475" s="4" t="str">
        <f t="shared" si="128"/>
        <v>17K-20K</v>
      </c>
      <c r="Q475">
        <v>1</v>
      </c>
      <c r="R475" t="s">
        <v>34</v>
      </c>
      <c r="S475" s="1">
        <v>17</v>
      </c>
      <c r="T475" t="str">
        <f t="shared" si="129"/>
        <v>Excellent</v>
      </c>
      <c r="U475" t="str">
        <f t="shared" si="130"/>
        <v>High</v>
      </c>
      <c r="V475" t="str">
        <f t="shared" si="131"/>
        <v>25-32 Years</v>
      </c>
      <c r="W475">
        <v>5</v>
      </c>
      <c r="X475" t="str">
        <f t="shared" si="132"/>
        <v>Excellent</v>
      </c>
      <c r="Y475" t="str">
        <f t="shared" si="133"/>
        <v>25-32 Years</v>
      </c>
      <c r="Z475" t="str">
        <f t="shared" si="134"/>
        <v>7-9 Years</v>
      </c>
      <c r="AA475" t="str">
        <f t="shared" si="135"/>
        <v>0-3 Years</v>
      </c>
      <c r="AB475" t="str">
        <f t="shared" si="136"/>
        <v>7-9 Years</v>
      </c>
      <c r="AC475">
        <v>49</v>
      </c>
      <c r="AD475">
        <v>18</v>
      </c>
      <c r="AE475">
        <v>4</v>
      </c>
      <c r="AF475">
        <v>4</v>
      </c>
      <c r="AG475">
        <v>2</v>
      </c>
      <c r="AH475">
        <v>3</v>
      </c>
      <c r="AI475" t="s">
        <v>41</v>
      </c>
      <c r="AJ475">
        <v>3</v>
      </c>
      <c r="AK475">
        <v>3</v>
      </c>
      <c r="AL475">
        <v>31</v>
      </c>
      <c r="AM475">
        <v>3</v>
      </c>
      <c r="AN475">
        <v>31</v>
      </c>
      <c r="AO475">
        <v>9</v>
      </c>
      <c r="AP475">
        <v>9</v>
      </c>
      <c r="AQ475" s="1">
        <v>19502</v>
      </c>
      <c r="AR475">
        <v>1</v>
      </c>
      <c r="AS475">
        <v>0</v>
      </c>
      <c r="AT475">
        <v>58</v>
      </c>
      <c r="AU475">
        <v>2125</v>
      </c>
      <c r="AV475">
        <v>80</v>
      </c>
      <c r="AW475">
        <v>1</v>
      </c>
    </row>
    <row r="476" spans="1:49" x14ac:dyDescent="0.55000000000000004">
      <c r="A476">
        <v>639</v>
      </c>
      <c r="B476" t="str">
        <f t="shared" si="137"/>
        <v>21-30 Years</v>
      </c>
      <c r="C476" t="s">
        <v>42</v>
      </c>
      <c r="D476" t="s">
        <v>35</v>
      </c>
      <c r="E476" t="s">
        <v>44</v>
      </c>
      <c r="F476" t="str">
        <f t="shared" si="123"/>
        <v>19-24 Miles</v>
      </c>
      <c r="G476" t="str">
        <f t="shared" si="124"/>
        <v>Bachelor</v>
      </c>
      <c r="H476" t="s">
        <v>50</v>
      </c>
      <c r="I476" t="str">
        <f t="shared" si="125"/>
        <v>Medium</v>
      </c>
      <c r="J476" t="s">
        <v>45</v>
      </c>
      <c r="K476" t="str">
        <f t="shared" si="126"/>
        <v>Very High</v>
      </c>
      <c r="L476">
        <v>1</v>
      </c>
      <c r="M476" t="s">
        <v>46</v>
      </c>
      <c r="N476" t="str">
        <f t="shared" si="127"/>
        <v>Very High</v>
      </c>
      <c r="O476" t="s">
        <v>47</v>
      </c>
      <c r="P476" s="4" t="str">
        <f t="shared" si="128"/>
        <v>1K-4K</v>
      </c>
      <c r="Q476">
        <v>1</v>
      </c>
      <c r="R476" t="s">
        <v>34</v>
      </c>
      <c r="S476" s="1">
        <v>11</v>
      </c>
      <c r="T476" t="str">
        <f t="shared" si="129"/>
        <v>Excellent</v>
      </c>
      <c r="U476" t="str">
        <f t="shared" si="130"/>
        <v>Medium</v>
      </c>
      <c r="V476" t="str">
        <f t="shared" si="131"/>
        <v>0-8 Years</v>
      </c>
      <c r="W476">
        <v>3</v>
      </c>
      <c r="X476" t="str">
        <f t="shared" si="132"/>
        <v>Excellent</v>
      </c>
      <c r="Y476" t="str">
        <f t="shared" si="133"/>
        <v>0-8 Years</v>
      </c>
      <c r="Z476" t="str">
        <f t="shared" si="134"/>
        <v>4-6 Years</v>
      </c>
      <c r="AA476" t="str">
        <f t="shared" si="135"/>
        <v>0-3 Years</v>
      </c>
      <c r="AB476" t="str">
        <f t="shared" si="136"/>
        <v>4-6 Years</v>
      </c>
      <c r="AC476">
        <v>24</v>
      </c>
      <c r="AD476">
        <v>23</v>
      </c>
      <c r="AE476">
        <v>3</v>
      </c>
      <c r="AF476">
        <v>2</v>
      </c>
      <c r="AG476">
        <v>4</v>
      </c>
      <c r="AH476">
        <v>4</v>
      </c>
      <c r="AI476" t="s">
        <v>41</v>
      </c>
      <c r="AJ476">
        <v>3</v>
      </c>
      <c r="AK476">
        <v>2</v>
      </c>
      <c r="AL476">
        <v>6</v>
      </c>
      <c r="AM476">
        <v>3</v>
      </c>
      <c r="AN476">
        <v>6</v>
      </c>
      <c r="AO476">
        <v>5</v>
      </c>
      <c r="AP476">
        <v>4</v>
      </c>
      <c r="AQ476" s="1">
        <v>2725</v>
      </c>
      <c r="AR476">
        <v>1</v>
      </c>
      <c r="AS476">
        <v>1</v>
      </c>
      <c r="AT476">
        <v>89</v>
      </c>
      <c r="AU476">
        <v>21630</v>
      </c>
      <c r="AV476">
        <v>80</v>
      </c>
      <c r="AW476">
        <v>2</v>
      </c>
    </row>
    <row r="477" spans="1:49" x14ac:dyDescent="0.55000000000000004">
      <c r="A477">
        <v>641</v>
      </c>
      <c r="B477" t="str">
        <f t="shared" si="137"/>
        <v>21-30 Years</v>
      </c>
      <c r="C477" t="s">
        <v>42</v>
      </c>
      <c r="D477" t="s">
        <v>35</v>
      </c>
      <c r="E477" t="s">
        <v>36</v>
      </c>
      <c r="F477" t="str">
        <f t="shared" si="123"/>
        <v>25-30 Miles</v>
      </c>
      <c r="G477" t="str">
        <f t="shared" si="124"/>
        <v>College</v>
      </c>
      <c r="H477" t="s">
        <v>58</v>
      </c>
      <c r="I477" t="str">
        <f t="shared" si="125"/>
        <v>Low</v>
      </c>
      <c r="J477" t="s">
        <v>45</v>
      </c>
      <c r="K477" t="str">
        <f t="shared" si="126"/>
        <v>High</v>
      </c>
      <c r="L477">
        <v>2</v>
      </c>
      <c r="M477" t="s">
        <v>39</v>
      </c>
      <c r="N477" t="str">
        <f t="shared" si="127"/>
        <v>Medium</v>
      </c>
      <c r="O477" t="s">
        <v>47</v>
      </c>
      <c r="P477" s="4" t="str">
        <f t="shared" si="128"/>
        <v>5K-8K</v>
      </c>
      <c r="Q477">
        <v>1</v>
      </c>
      <c r="R477" t="s">
        <v>42</v>
      </c>
      <c r="S477" s="1">
        <v>20</v>
      </c>
      <c r="T477" t="str">
        <f t="shared" si="129"/>
        <v>Outstanding</v>
      </c>
      <c r="U477" t="str">
        <f t="shared" si="130"/>
        <v>Very High</v>
      </c>
      <c r="V477" t="str">
        <f t="shared" si="131"/>
        <v>0-8 Years</v>
      </c>
      <c r="W477">
        <v>5</v>
      </c>
      <c r="X477" t="str">
        <f t="shared" si="132"/>
        <v>Outstanding</v>
      </c>
      <c r="Y477" t="str">
        <f t="shared" si="133"/>
        <v>0-8 Years</v>
      </c>
      <c r="Z477" t="str">
        <f t="shared" si="134"/>
        <v>0-3 Years</v>
      </c>
      <c r="AA477" t="str">
        <f t="shared" si="135"/>
        <v>0-3 Years</v>
      </c>
      <c r="AB477" t="str">
        <f t="shared" si="136"/>
        <v>4-6 Years</v>
      </c>
      <c r="AC477">
        <v>26</v>
      </c>
      <c r="AD477">
        <v>28</v>
      </c>
      <c r="AE477">
        <v>2</v>
      </c>
      <c r="AF477">
        <v>1</v>
      </c>
      <c r="AG477">
        <v>3</v>
      </c>
      <c r="AH477">
        <v>2</v>
      </c>
      <c r="AI477" t="s">
        <v>41</v>
      </c>
      <c r="AJ477">
        <v>4</v>
      </c>
      <c r="AK477">
        <v>4</v>
      </c>
      <c r="AL477">
        <v>6</v>
      </c>
      <c r="AM477">
        <v>4</v>
      </c>
      <c r="AN477">
        <v>5</v>
      </c>
      <c r="AO477">
        <v>3</v>
      </c>
      <c r="AP477">
        <v>4</v>
      </c>
      <c r="AQ477" s="1">
        <v>6272</v>
      </c>
      <c r="AR477">
        <v>1</v>
      </c>
      <c r="AS477">
        <v>1</v>
      </c>
      <c r="AT477">
        <v>66</v>
      </c>
      <c r="AU477">
        <v>7428</v>
      </c>
      <c r="AV477">
        <v>80</v>
      </c>
      <c r="AW477">
        <v>2</v>
      </c>
    </row>
    <row r="478" spans="1:49" x14ac:dyDescent="0.55000000000000004">
      <c r="A478">
        <v>643</v>
      </c>
      <c r="B478" t="str">
        <f t="shared" si="137"/>
        <v>21-30 Years</v>
      </c>
      <c r="C478" t="s">
        <v>42</v>
      </c>
      <c r="D478" t="s">
        <v>35</v>
      </c>
      <c r="E478" t="s">
        <v>44</v>
      </c>
      <c r="F478" t="str">
        <f t="shared" si="123"/>
        <v>13-18 Miles</v>
      </c>
      <c r="G478" t="str">
        <f t="shared" si="124"/>
        <v>College</v>
      </c>
      <c r="H478" t="s">
        <v>48</v>
      </c>
      <c r="I478" t="str">
        <f t="shared" si="125"/>
        <v>Very High</v>
      </c>
      <c r="J478" t="s">
        <v>45</v>
      </c>
      <c r="K478" t="str">
        <f t="shared" si="126"/>
        <v>Medium</v>
      </c>
      <c r="L478">
        <v>1</v>
      </c>
      <c r="M478" t="s">
        <v>49</v>
      </c>
      <c r="N478" t="str">
        <f t="shared" si="127"/>
        <v>Medium</v>
      </c>
      <c r="O478" t="s">
        <v>47</v>
      </c>
      <c r="P478" s="4" t="str">
        <f t="shared" si="128"/>
        <v>1K-4K</v>
      </c>
      <c r="Q478">
        <v>1</v>
      </c>
      <c r="R478" t="s">
        <v>42</v>
      </c>
      <c r="S478" s="1">
        <v>21</v>
      </c>
      <c r="T478" t="str">
        <f t="shared" si="129"/>
        <v>Outstanding</v>
      </c>
      <c r="U478" t="str">
        <f t="shared" si="130"/>
        <v>Very High</v>
      </c>
      <c r="V478" t="str">
        <f t="shared" si="131"/>
        <v>0-8 Years</v>
      </c>
      <c r="W478">
        <v>2</v>
      </c>
      <c r="X478" t="str">
        <f t="shared" si="132"/>
        <v>Excellent</v>
      </c>
      <c r="Y478" t="str">
        <f t="shared" si="133"/>
        <v>0-8 Years</v>
      </c>
      <c r="Z478" t="str">
        <f t="shared" si="134"/>
        <v>0-3 Years</v>
      </c>
      <c r="AA478" t="str">
        <f t="shared" si="135"/>
        <v>0-3 Years</v>
      </c>
      <c r="AB478" t="str">
        <f t="shared" si="136"/>
        <v>0-3 Years</v>
      </c>
      <c r="AC478">
        <v>24</v>
      </c>
      <c r="AD478">
        <v>17</v>
      </c>
      <c r="AE478">
        <v>2</v>
      </c>
      <c r="AF478">
        <v>4</v>
      </c>
      <c r="AG478">
        <v>2</v>
      </c>
      <c r="AH478">
        <v>2</v>
      </c>
      <c r="AI478" t="s">
        <v>41</v>
      </c>
      <c r="AJ478">
        <v>4</v>
      </c>
      <c r="AK478">
        <v>4</v>
      </c>
      <c r="AL478">
        <v>1</v>
      </c>
      <c r="AM478">
        <v>3</v>
      </c>
      <c r="AN478">
        <v>1</v>
      </c>
      <c r="AO478">
        <v>0</v>
      </c>
      <c r="AP478">
        <v>0</v>
      </c>
      <c r="AQ478" s="1">
        <v>2127</v>
      </c>
      <c r="AR478">
        <v>1</v>
      </c>
      <c r="AS478">
        <v>0</v>
      </c>
      <c r="AT478">
        <v>94</v>
      </c>
      <c r="AU478">
        <v>9100</v>
      </c>
      <c r="AV478">
        <v>80</v>
      </c>
      <c r="AW478">
        <v>1</v>
      </c>
    </row>
    <row r="479" spans="1:49" x14ac:dyDescent="0.55000000000000004">
      <c r="A479">
        <v>644</v>
      </c>
      <c r="B479" t="str">
        <f t="shared" si="137"/>
        <v>41-50 Years</v>
      </c>
      <c r="C479" t="s">
        <v>42</v>
      </c>
      <c r="D479" t="s">
        <v>43</v>
      </c>
      <c r="E479" t="s">
        <v>60</v>
      </c>
      <c r="F479" t="str">
        <f t="shared" si="123"/>
        <v>1-6 Miles</v>
      </c>
      <c r="G479" t="str">
        <f t="shared" si="124"/>
        <v>Bachelor</v>
      </c>
      <c r="H479" t="s">
        <v>50</v>
      </c>
      <c r="I479" t="str">
        <f t="shared" si="125"/>
        <v>Low</v>
      </c>
      <c r="J479" t="s">
        <v>45</v>
      </c>
      <c r="K479" t="str">
        <f t="shared" si="126"/>
        <v>High</v>
      </c>
      <c r="L479">
        <v>5</v>
      </c>
      <c r="M479" t="s">
        <v>55</v>
      </c>
      <c r="N479" t="str">
        <f t="shared" si="127"/>
        <v>Medium</v>
      </c>
      <c r="O479" t="s">
        <v>47</v>
      </c>
      <c r="P479" s="4" t="str">
        <f t="shared" si="128"/>
        <v>17K-20K</v>
      </c>
      <c r="Q479">
        <v>1</v>
      </c>
      <c r="R479" t="s">
        <v>42</v>
      </c>
      <c r="S479" s="1">
        <v>11</v>
      </c>
      <c r="T479" t="str">
        <f t="shared" si="129"/>
        <v>Excellent</v>
      </c>
      <c r="U479" t="str">
        <f t="shared" si="130"/>
        <v>High</v>
      </c>
      <c r="V479" t="str">
        <f t="shared" si="131"/>
        <v>25-32 Years</v>
      </c>
      <c r="W479">
        <v>2</v>
      </c>
      <c r="X479" t="str">
        <f t="shared" si="132"/>
        <v>Excellent</v>
      </c>
      <c r="Y479" t="str">
        <f t="shared" si="133"/>
        <v>25-32 Years</v>
      </c>
      <c r="Z479" t="str">
        <f t="shared" si="134"/>
        <v>4-6 Years</v>
      </c>
      <c r="AA479" t="str">
        <f t="shared" si="135"/>
        <v>10-12 Years</v>
      </c>
      <c r="AB479" t="str">
        <f t="shared" si="136"/>
        <v>7-9 Years</v>
      </c>
      <c r="AC479">
        <v>50</v>
      </c>
      <c r="AD479">
        <v>3</v>
      </c>
      <c r="AE479">
        <v>3</v>
      </c>
      <c r="AF479">
        <v>1</v>
      </c>
      <c r="AG479">
        <v>3</v>
      </c>
      <c r="AH479">
        <v>2</v>
      </c>
      <c r="AI479" t="s">
        <v>41</v>
      </c>
      <c r="AJ479">
        <v>3</v>
      </c>
      <c r="AK479">
        <v>3</v>
      </c>
      <c r="AL479">
        <v>32</v>
      </c>
      <c r="AM479">
        <v>3</v>
      </c>
      <c r="AN479">
        <v>32</v>
      </c>
      <c r="AO479">
        <v>5</v>
      </c>
      <c r="AP479">
        <v>7</v>
      </c>
      <c r="AQ479" s="1">
        <v>18200</v>
      </c>
      <c r="AR479">
        <v>1</v>
      </c>
      <c r="AS479">
        <v>10</v>
      </c>
      <c r="AT479">
        <v>99</v>
      </c>
      <c r="AU479">
        <v>7999</v>
      </c>
      <c r="AV479">
        <v>80</v>
      </c>
      <c r="AW479">
        <v>1</v>
      </c>
    </row>
    <row r="480" spans="1:49" x14ac:dyDescent="0.55000000000000004">
      <c r="A480">
        <v>645</v>
      </c>
      <c r="B480" t="str">
        <f t="shared" si="137"/>
        <v>21-30 Years</v>
      </c>
      <c r="C480" t="s">
        <v>42</v>
      </c>
      <c r="D480" t="s">
        <v>35</v>
      </c>
      <c r="E480" t="s">
        <v>36</v>
      </c>
      <c r="F480" t="str">
        <f t="shared" si="123"/>
        <v>13-18 Miles</v>
      </c>
      <c r="G480" t="str">
        <f t="shared" si="124"/>
        <v>Below College</v>
      </c>
      <c r="H480" t="s">
        <v>50</v>
      </c>
      <c r="I480" t="str">
        <f t="shared" si="125"/>
        <v>Medium</v>
      </c>
      <c r="J480" t="s">
        <v>45</v>
      </c>
      <c r="K480" t="str">
        <f t="shared" si="126"/>
        <v>High</v>
      </c>
      <c r="L480">
        <v>1</v>
      </c>
      <c r="M480" t="s">
        <v>56</v>
      </c>
      <c r="N480" t="str">
        <f t="shared" si="127"/>
        <v>High</v>
      </c>
      <c r="O480" t="s">
        <v>47</v>
      </c>
      <c r="P480" s="4" t="str">
        <f t="shared" si="128"/>
        <v>1K-4K</v>
      </c>
      <c r="Q480">
        <v>1</v>
      </c>
      <c r="R480" t="s">
        <v>42</v>
      </c>
      <c r="S480" s="1">
        <v>11</v>
      </c>
      <c r="T480" t="str">
        <f t="shared" si="129"/>
        <v>Excellent</v>
      </c>
      <c r="U480" t="str">
        <f t="shared" si="130"/>
        <v>High</v>
      </c>
      <c r="V480" t="str">
        <f t="shared" si="131"/>
        <v>0-8 Years</v>
      </c>
      <c r="W480">
        <v>1</v>
      </c>
      <c r="X480" t="str">
        <f t="shared" si="132"/>
        <v>Excellent</v>
      </c>
      <c r="Y480" t="str">
        <f t="shared" si="133"/>
        <v>0-8 Years</v>
      </c>
      <c r="Z480" t="str">
        <f t="shared" si="134"/>
        <v>4-6 Years</v>
      </c>
      <c r="AA480" t="str">
        <f t="shared" si="135"/>
        <v>0-3 Years</v>
      </c>
      <c r="AB480" t="str">
        <f t="shared" si="136"/>
        <v>4-6 Years</v>
      </c>
      <c r="AC480">
        <v>25</v>
      </c>
      <c r="AD480">
        <v>13</v>
      </c>
      <c r="AE480">
        <v>1</v>
      </c>
      <c r="AF480">
        <v>2</v>
      </c>
      <c r="AG480">
        <v>3</v>
      </c>
      <c r="AH480">
        <v>3</v>
      </c>
      <c r="AI480" t="s">
        <v>41</v>
      </c>
      <c r="AJ480">
        <v>3</v>
      </c>
      <c r="AK480">
        <v>3</v>
      </c>
      <c r="AL480">
        <v>7</v>
      </c>
      <c r="AM480">
        <v>3</v>
      </c>
      <c r="AN480">
        <v>7</v>
      </c>
      <c r="AO480">
        <v>4</v>
      </c>
      <c r="AP480">
        <v>6</v>
      </c>
      <c r="AQ480" s="1">
        <v>2096</v>
      </c>
      <c r="AR480">
        <v>1</v>
      </c>
      <c r="AS480">
        <v>0</v>
      </c>
      <c r="AT480">
        <v>40</v>
      </c>
      <c r="AU480">
        <v>26376</v>
      </c>
      <c r="AV480">
        <v>80</v>
      </c>
      <c r="AW480">
        <v>0</v>
      </c>
    </row>
    <row r="481" spans="1:49" x14ac:dyDescent="0.55000000000000004">
      <c r="A481">
        <v>647</v>
      </c>
      <c r="B481" t="str">
        <f t="shared" si="137"/>
        <v>21-30 Years</v>
      </c>
      <c r="C481" t="s">
        <v>34</v>
      </c>
      <c r="D481" t="s">
        <v>43</v>
      </c>
      <c r="E481" t="s">
        <v>44</v>
      </c>
      <c r="F481" t="str">
        <f t="shared" si="123"/>
        <v>7-12 Miles</v>
      </c>
      <c r="G481" t="str">
        <f t="shared" si="124"/>
        <v>Bachelor</v>
      </c>
      <c r="H481" t="s">
        <v>37</v>
      </c>
      <c r="I481" t="str">
        <f t="shared" si="125"/>
        <v>Low</v>
      </c>
      <c r="J481" t="s">
        <v>38</v>
      </c>
      <c r="K481" t="str">
        <f t="shared" si="126"/>
        <v>High</v>
      </c>
      <c r="L481">
        <v>1</v>
      </c>
      <c r="M481" t="s">
        <v>49</v>
      </c>
      <c r="N481" t="str">
        <f t="shared" si="127"/>
        <v>High</v>
      </c>
      <c r="O481" t="s">
        <v>47</v>
      </c>
      <c r="P481" s="4" t="str">
        <f t="shared" si="128"/>
        <v>1K-4K</v>
      </c>
      <c r="Q481">
        <v>1</v>
      </c>
      <c r="R481" t="s">
        <v>34</v>
      </c>
      <c r="S481" s="1">
        <v>16</v>
      </c>
      <c r="T481" t="str">
        <f t="shared" si="129"/>
        <v>Excellent</v>
      </c>
      <c r="U481" t="str">
        <f t="shared" si="130"/>
        <v>Very High</v>
      </c>
      <c r="V481" t="str">
        <f t="shared" si="131"/>
        <v>0-8 Years</v>
      </c>
      <c r="W481">
        <v>4</v>
      </c>
      <c r="X481" t="str">
        <f t="shared" si="132"/>
        <v>Excellent</v>
      </c>
      <c r="Y481" t="str">
        <f t="shared" si="133"/>
        <v>0-8 Years</v>
      </c>
      <c r="Z481" t="str">
        <f t="shared" si="134"/>
        <v>0-3 Years</v>
      </c>
      <c r="AA481" t="str">
        <f t="shared" si="135"/>
        <v>0-3 Years</v>
      </c>
      <c r="AB481" t="str">
        <f t="shared" si="136"/>
        <v>0-3 Years</v>
      </c>
      <c r="AC481">
        <v>24</v>
      </c>
      <c r="AD481">
        <v>7</v>
      </c>
      <c r="AE481">
        <v>3</v>
      </c>
      <c r="AF481">
        <v>1</v>
      </c>
      <c r="AG481">
        <v>3</v>
      </c>
      <c r="AH481">
        <v>3</v>
      </c>
      <c r="AI481" t="s">
        <v>41</v>
      </c>
      <c r="AJ481">
        <v>3</v>
      </c>
      <c r="AK481">
        <v>4</v>
      </c>
      <c r="AL481">
        <v>6</v>
      </c>
      <c r="AM481">
        <v>3</v>
      </c>
      <c r="AN481">
        <v>6</v>
      </c>
      <c r="AO481">
        <v>3</v>
      </c>
      <c r="AP481">
        <v>2</v>
      </c>
      <c r="AQ481" s="1">
        <v>2886</v>
      </c>
      <c r="AR481">
        <v>1</v>
      </c>
      <c r="AS481">
        <v>1</v>
      </c>
      <c r="AT481">
        <v>55</v>
      </c>
      <c r="AU481">
        <v>14168</v>
      </c>
      <c r="AV481">
        <v>80</v>
      </c>
      <c r="AW481">
        <v>1</v>
      </c>
    </row>
    <row r="482" spans="1:49" x14ac:dyDescent="0.55000000000000004">
      <c r="A482">
        <v>648</v>
      </c>
      <c r="B482" t="str">
        <f t="shared" si="137"/>
        <v>21-30 Years</v>
      </c>
      <c r="C482" t="s">
        <v>34</v>
      </c>
      <c r="D482" t="s">
        <v>43</v>
      </c>
      <c r="E482" t="s">
        <v>36</v>
      </c>
      <c r="F482" t="str">
        <f t="shared" si="123"/>
        <v>7-12 Miles</v>
      </c>
      <c r="G482" t="str">
        <f t="shared" si="124"/>
        <v>Master</v>
      </c>
      <c r="H482" t="s">
        <v>37</v>
      </c>
      <c r="I482" t="str">
        <f t="shared" si="125"/>
        <v>Medium</v>
      </c>
      <c r="J482" t="s">
        <v>45</v>
      </c>
      <c r="K482" t="str">
        <f t="shared" si="126"/>
        <v>Medium</v>
      </c>
      <c r="L482">
        <v>1</v>
      </c>
      <c r="M482" t="s">
        <v>56</v>
      </c>
      <c r="N482" t="str">
        <f t="shared" si="127"/>
        <v>Low</v>
      </c>
      <c r="O482" t="s">
        <v>47</v>
      </c>
      <c r="P482" s="4" t="str">
        <f t="shared" si="128"/>
        <v>1K-4K</v>
      </c>
      <c r="Q482">
        <v>1</v>
      </c>
      <c r="R482" t="s">
        <v>42</v>
      </c>
      <c r="S482" s="1">
        <v>18</v>
      </c>
      <c r="T482" t="str">
        <f t="shared" si="129"/>
        <v>Excellent</v>
      </c>
      <c r="U482" t="str">
        <f t="shared" si="130"/>
        <v>High</v>
      </c>
      <c r="V482" t="str">
        <f t="shared" si="131"/>
        <v>0-8 Years</v>
      </c>
      <c r="W482">
        <v>2</v>
      </c>
      <c r="X482" t="str">
        <f t="shared" si="132"/>
        <v>Outstanding</v>
      </c>
      <c r="Y482" t="str">
        <f t="shared" si="133"/>
        <v>0-8 Years</v>
      </c>
      <c r="Z482" t="str">
        <f t="shared" si="134"/>
        <v>0-3 Years</v>
      </c>
      <c r="AA482" t="str">
        <f t="shared" si="135"/>
        <v>0-3 Years</v>
      </c>
      <c r="AB482" t="str">
        <f t="shared" si="136"/>
        <v>0-3 Years</v>
      </c>
      <c r="AC482">
        <v>30</v>
      </c>
      <c r="AD482">
        <v>12</v>
      </c>
      <c r="AE482">
        <v>4</v>
      </c>
      <c r="AF482">
        <v>2</v>
      </c>
      <c r="AG482">
        <v>2</v>
      </c>
      <c r="AH482">
        <v>1</v>
      </c>
      <c r="AI482" t="s">
        <v>41</v>
      </c>
      <c r="AJ482">
        <v>3</v>
      </c>
      <c r="AK482">
        <v>3</v>
      </c>
      <c r="AL482">
        <v>1</v>
      </c>
      <c r="AM482">
        <v>4</v>
      </c>
      <c r="AN482">
        <v>1</v>
      </c>
      <c r="AO482">
        <v>0</v>
      </c>
      <c r="AP482">
        <v>0</v>
      </c>
      <c r="AQ482" s="1">
        <v>2033</v>
      </c>
      <c r="AR482">
        <v>1</v>
      </c>
      <c r="AS482">
        <v>0</v>
      </c>
      <c r="AT482">
        <v>74</v>
      </c>
      <c r="AU482">
        <v>14470</v>
      </c>
      <c r="AV482">
        <v>80</v>
      </c>
      <c r="AW482">
        <v>1</v>
      </c>
    </row>
    <row r="483" spans="1:49" x14ac:dyDescent="0.55000000000000004">
      <c r="A483">
        <v>649</v>
      </c>
      <c r="B483" t="str">
        <f t="shared" si="137"/>
        <v>31-40 Years</v>
      </c>
      <c r="C483" t="s">
        <v>42</v>
      </c>
      <c r="D483" t="s">
        <v>35</v>
      </c>
      <c r="E483" t="s">
        <v>44</v>
      </c>
      <c r="F483" t="str">
        <f t="shared" si="123"/>
        <v>1-6 Miles</v>
      </c>
      <c r="G483" t="str">
        <f t="shared" si="124"/>
        <v>College</v>
      </c>
      <c r="H483" t="s">
        <v>37</v>
      </c>
      <c r="I483" t="str">
        <f t="shared" si="125"/>
        <v>Medium</v>
      </c>
      <c r="J483" t="s">
        <v>45</v>
      </c>
      <c r="K483" t="str">
        <f t="shared" si="126"/>
        <v>Medium</v>
      </c>
      <c r="L483">
        <v>1</v>
      </c>
      <c r="M483" t="s">
        <v>46</v>
      </c>
      <c r="N483" t="str">
        <f t="shared" si="127"/>
        <v>Very High</v>
      </c>
      <c r="O483" t="s">
        <v>47</v>
      </c>
      <c r="P483" s="4" t="str">
        <f t="shared" si="128"/>
        <v>1K-4K</v>
      </c>
      <c r="Q483">
        <v>1</v>
      </c>
      <c r="R483" t="s">
        <v>34</v>
      </c>
      <c r="S483" s="1">
        <v>13</v>
      </c>
      <c r="T483" t="str">
        <f t="shared" si="129"/>
        <v>Excellent</v>
      </c>
      <c r="U483" t="str">
        <f t="shared" si="130"/>
        <v>Very High</v>
      </c>
      <c r="V483" t="str">
        <f t="shared" si="131"/>
        <v>0-8 Years</v>
      </c>
      <c r="W483">
        <v>3</v>
      </c>
      <c r="X483" t="str">
        <f t="shared" si="132"/>
        <v>Excellent</v>
      </c>
      <c r="Y483" t="str">
        <f t="shared" si="133"/>
        <v>0-8 Years</v>
      </c>
      <c r="Z483" t="str">
        <f t="shared" si="134"/>
        <v>4-6 Years</v>
      </c>
      <c r="AA483" t="str">
        <f t="shared" si="135"/>
        <v>0-3 Years</v>
      </c>
      <c r="AB483" t="str">
        <f t="shared" si="136"/>
        <v>0-3 Years</v>
      </c>
      <c r="AC483">
        <v>34</v>
      </c>
      <c r="AD483">
        <v>1</v>
      </c>
      <c r="AE483">
        <v>2</v>
      </c>
      <c r="AF483">
        <v>2</v>
      </c>
      <c r="AG483">
        <v>2</v>
      </c>
      <c r="AH483">
        <v>4</v>
      </c>
      <c r="AI483" t="s">
        <v>41</v>
      </c>
      <c r="AJ483">
        <v>3</v>
      </c>
      <c r="AK483">
        <v>4</v>
      </c>
      <c r="AL483">
        <v>6</v>
      </c>
      <c r="AM483">
        <v>3</v>
      </c>
      <c r="AN483">
        <v>6</v>
      </c>
      <c r="AO483">
        <v>5</v>
      </c>
      <c r="AP483">
        <v>3</v>
      </c>
      <c r="AQ483" s="1">
        <v>3622</v>
      </c>
      <c r="AR483">
        <v>1</v>
      </c>
      <c r="AS483">
        <v>1</v>
      </c>
      <c r="AT483">
        <v>83</v>
      </c>
      <c r="AU483">
        <v>22794</v>
      </c>
      <c r="AV483">
        <v>80</v>
      </c>
      <c r="AW483">
        <v>1</v>
      </c>
    </row>
    <row r="484" spans="1:49" x14ac:dyDescent="0.55000000000000004">
      <c r="A484">
        <v>650</v>
      </c>
      <c r="B484" t="str">
        <f t="shared" si="137"/>
        <v>31-40 Years</v>
      </c>
      <c r="C484" t="s">
        <v>34</v>
      </c>
      <c r="D484" t="s">
        <v>35</v>
      </c>
      <c r="E484" t="s">
        <v>36</v>
      </c>
      <c r="F484" t="str">
        <f t="shared" si="123"/>
        <v>13-18 Miles</v>
      </c>
      <c r="G484" t="str">
        <f t="shared" si="124"/>
        <v>Master</v>
      </c>
      <c r="H484" t="s">
        <v>50</v>
      </c>
      <c r="I484" t="str">
        <f t="shared" si="125"/>
        <v>Medium</v>
      </c>
      <c r="J484" t="s">
        <v>45</v>
      </c>
      <c r="K484" t="str">
        <f t="shared" si="126"/>
        <v>High</v>
      </c>
      <c r="L484">
        <v>2</v>
      </c>
      <c r="M484" t="s">
        <v>39</v>
      </c>
      <c r="N484" t="str">
        <f t="shared" si="127"/>
        <v>Low</v>
      </c>
      <c r="O484" t="s">
        <v>51</v>
      </c>
      <c r="P484" s="4" t="str">
        <f t="shared" si="128"/>
        <v>5K-8K</v>
      </c>
      <c r="Q484">
        <v>2</v>
      </c>
      <c r="R484" t="s">
        <v>42</v>
      </c>
      <c r="S484" s="1">
        <v>17</v>
      </c>
      <c r="T484" t="str">
        <f t="shared" si="129"/>
        <v>Excellent</v>
      </c>
      <c r="U484" t="str">
        <f t="shared" si="130"/>
        <v>High</v>
      </c>
      <c r="V484" t="str">
        <f t="shared" si="131"/>
        <v>9-16 Years</v>
      </c>
      <c r="W484">
        <v>2</v>
      </c>
      <c r="X484" t="str">
        <f t="shared" si="132"/>
        <v>Bad</v>
      </c>
      <c r="Y484" t="str">
        <f t="shared" si="133"/>
        <v>0-8 Years</v>
      </c>
      <c r="Z484" t="str">
        <f t="shared" si="134"/>
        <v>0-3 Years</v>
      </c>
      <c r="AA484" t="str">
        <f t="shared" si="135"/>
        <v>0-3 Years</v>
      </c>
      <c r="AB484" t="str">
        <f t="shared" si="136"/>
        <v>0-3 Years</v>
      </c>
      <c r="AC484">
        <v>31</v>
      </c>
      <c r="AD484">
        <v>13</v>
      </c>
      <c r="AE484">
        <v>4</v>
      </c>
      <c r="AF484">
        <v>2</v>
      </c>
      <c r="AG484">
        <v>3</v>
      </c>
      <c r="AH484">
        <v>1</v>
      </c>
      <c r="AI484" t="s">
        <v>41</v>
      </c>
      <c r="AJ484">
        <v>3</v>
      </c>
      <c r="AK484">
        <v>3</v>
      </c>
      <c r="AL484">
        <v>9</v>
      </c>
      <c r="AM484">
        <v>1</v>
      </c>
      <c r="AN484">
        <v>3</v>
      </c>
      <c r="AO484">
        <v>1</v>
      </c>
      <c r="AP484">
        <v>2</v>
      </c>
      <c r="AQ484" s="1">
        <v>4233</v>
      </c>
      <c r="AR484">
        <v>1</v>
      </c>
      <c r="AS484">
        <v>1</v>
      </c>
      <c r="AT484">
        <v>46</v>
      </c>
      <c r="AU484">
        <v>11512</v>
      </c>
      <c r="AV484">
        <v>80</v>
      </c>
      <c r="AW484">
        <v>0</v>
      </c>
    </row>
    <row r="485" spans="1:49" x14ac:dyDescent="0.55000000000000004">
      <c r="A485">
        <v>652</v>
      </c>
      <c r="B485" t="str">
        <f t="shared" si="137"/>
        <v>31-40 Years</v>
      </c>
      <c r="C485" t="s">
        <v>42</v>
      </c>
      <c r="D485" t="s">
        <v>35</v>
      </c>
      <c r="E485" t="s">
        <v>44</v>
      </c>
      <c r="F485" t="str">
        <f t="shared" si="123"/>
        <v>25-30 Miles</v>
      </c>
      <c r="G485" t="str">
        <f t="shared" si="124"/>
        <v>College</v>
      </c>
      <c r="H485" t="s">
        <v>48</v>
      </c>
      <c r="I485" t="str">
        <f t="shared" si="125"/>
        <v>Low</v>
      </c>
      <c r="J485" t="s">
        <v>45</v>
      </c>
      <c r="K485" t="str">
        <f t="shared" si="126"/>
        <v>Medium</v>
      </c>
      <c r="L485">
        <v>2</v>
      </c>
      <c r="M485" t="s">
        <v>49</v>
      </c>
      <c r="N485" t="str">
        <f t="shared" si="127"/>
        <v>Very High</v>
      </c>
      <c r="O485" t="s">
        <v>40</v>
      </c>
      <c r="P485" s="4" t="str">
        <f t="shared" si="128"/>
        <v>1K-4K</v>
      </c>
      <c r="Q485">
        <v>4</v>
      </c>
      <c r="R485" t="s">
        <v>42</v>
      </c>
      <c r="S485" s="1">
        <v>14</v>
      </c>
      <c r="T485" t="str">
        <f t="shared" si="129"/>
        <v>Excellent</v>
      </c>
      <c r="U485" t="str">
        <f t="shared" si="130"/>
        <v>Very High</v>
      </c>
      <c r="V485" t="str">
        <f t="shared" si="131"/>
        <v>9-16 Years</v>
      </c>
      <c r="W485">
        <v>3</v>
      </c>
      <c r="X485" t="str">
        <f t="shared" si="132"/>
        <v>Excellent</v>
      </c>
      <c r="Y485" t="str">
        <f t="shared" si="133"/>
        <v>0-8 Years</v>
      </c>
      <c r="Z485" t="str">
        <f t="shared" si="134"/>
        <v>0-3 Years</v>
      </c>
      <c r="AA485" t="str">
        <f t="shared" si="135"/>
        <v>0-3 Years</v>
      </c>
      <c r="AB485" t="str">
        <f t="shared" si="136"/>
        <v>0-3 Years</v>
      </c>
      <c r="AC485">
        <v>35</v>
      </c>
      <c r="AD485">
        <v>25</v>
      </c>
      <c r="AE485">
        <v>2</v>
      </c>
      <c r="AF485">
        <v>1</v>
      </c>
      <c r="AG485">
        <v>2</v>
      </c>
      <c r="AH485">
        <v>4</v>
      </c>
      <c r="AI485" t="s">
        <v>41</v>
      </c>
      <c r="AJ485">
        <v>3</v>
      </c>
      <c r="AK485">
        <v>4</v>
      </c>
      <c r="AL485">
        <v>9</v>
      </c>
      <c r="AM485">
        <v>3</v>
      </c>
      <c r="AN485">
        <v>3</v>
      </c>
      <c r="AO485">
        <v>2</v>
      </c>
      <c r="AP485">
        <v>2</v>
      </c>
      <c r="AQ485" s="1">
        <v>3681</v>
      </c>
      <c r="AR485">
        <v>1</v>
      </c>
      <c r="AS485">
        <v>0</v>
      </c>
      <c r="AT485">
        <v>54</v>
      </c>
      <c r="AU485">
        <v>14004</v>
      </c>
      <c r="AV485">
        <v>80</v>
      </c>
      <c r="AW485">
        <v>0</v>
      </c>
    </row>
    <row r="486" spans="1:49" x14ac:dyDescent="0.55000000000000004">
      <c r="A486">
        <v>653</v>
      </c>
      <c r="B486" t="str">
        <f t="shared" si="137"/>
        <v>31-40 Years</v>
      </c>
      <c r="C486" t="s">
        <v>42</v>
      </c>
      <c r="D486" t="s">
        <v>35</v>
      </c>
      <c r="E486" t="s">
        <v>36</v>
      </c>
      <c r="F486" t="str">
        <f t="shared" si="123"/>
        <v>1-6 Miles</v>
      </c>
      <c r="G486" t="str">
        <f t="shared" si="124"/>
        <v>Master</v>
      </c>
      <c r="H486" t="s">
        <v>50</v>
      </c>
      <c r="I486" t="str">
        <f t="shared" si="125"/>
        <v>Low</v>
      </c>
      <c r="J486" t="s">
        <v>45</v>
      </c>
      <c r="K486" t="str">
        <f t="shared" si="126"/>
        <v>Very High</v>
      </c>
      <c r="L486">
        <v>2</v>
      </c>
      <c r="M486" t="s">
        <v>39</v>
      </c>
      <c r="N486" t="str">
        <f t="shared" si="127"/>
        <v>Very High</v>
      </c>
      <c r="O486" t="s">
        <v>51</v>
      </c>
      <c r="P486" s="4" t="str">
        <f t="shared" si="128"/>
        <v>5K-8K</v>
      </c>
      <c r="Q486">
        <v>4</v>
      </c>
      <c r="R486" t="s">
        <v>42</v>
      </c>
      <c r="S486" s="1">
        <v>22</v>
      </c>
      <c r="T486" t="str">
        <f t="shared" si="129"/>
        <v>Outstanding</v>
      </c>
      <c r="U486" t="str">
        <f t="shared" si="130"/>
        <v>Very High</v>
      </c>
      <c r="V486" t="str">
        <f t="shared" si="131"/>
        <v>9-16 Years</v>
      </c>
      <c r="W486">
        <v>4</v>
      </c>
      <c r="X486" t="str">
        <f t="shared" si="132"/>
        <v>Outstanding</v>
      </c>
      <c r="Y486" t="str">
        <f t="shared" si="133"/>
        <v>0-8 Years</v>
      </c>
      <c r="Z486" t="str">
        <f t="shared" si="134"/>
        <v>7-9 Years</v>
      </c>
      <c r="AA486" t="str">
        <f t="shared" si="135"/>
        <v>4-6 Years</v>
      </c>
      <c r="AB486" t="str">
        <f t="shared" si="136"/>
        <v>7-9 Years</v>
      </c>
      <c r="AC486">
        <v>31</v>
      </c>
      <c r="AD486">
        <v>6</v>
      </c>
      <c r="AE486">
        <v>4</v>
      </c>
      <c r="AF486">
        <v>1</v>
      </c>
      <c r="AG486">
        <v>4</v>
      </c>
      <c r="AH486">
        <v>4</v>
      </c>
      <c r="AI486" t="s">
        <v>41</v>
      </c>
      <c r="AJ486">
        <v>4</v>
      </c>
      <c r="AK486">
        <v>4</v>
      </c>
      <c r="AL486">
        <v>13</v>
      </c>
      <c r="AM486">
        <v>4</v>
      </c>
      <c r="AN486">
        <v>7</v>
      </c>
      <c r="AO486">
        <v>7</v>
      </c>
      <c r="AP486">
        <v>7</v>
      </c>
      <c r="AQ486" s="1">
        <v>5460</v>
      </c>
      <c r="AR486">
        <v>1</v>
      </c>
      <c r="AS486">
        <v>5</v>
      </c>
      <c r="AT486">
        <v>66</v>
      </c>
      <c r="AU486">
        <v>6219</v>
      </c>
      <c r="AV486">
        <v>80</v>
      </c>
      <c r="AW486">
        <v>2</v>
      </c>
    </row>
    <row r="487" spans="1:49" x14ac:dyDescent="0.55000000000000004">
      <c r="A487">
        <v>655</v>
      </c>
      <c r="B487" t="str">
        <f t="shared" si="137"/>
        <v>21-30 Years</v>
      </c>
      <c r="C487" t="s">
        <v>42</v>
      </c>
      <c r="D487" t="s">
        <v>35</v>
      </c>
      <c r="E487" t="s">
        <v>44</v>
      </c>
      <c r="F487" t="str">
        <f t="shared" si="123"/>
        <v>1-6 Miles</v>
      </c>
      <c r="G487" t="str">
        <f t="shared" si="124"/>
        <v>Master</v>
      </c>
      <c r="H487" t="s">
        <v>50</v>
      </c>
      <c r="I487" t="str">
        <f t="shared" si="125"/>
        <v>Low</v>
      </c>
      <c r="J487" t="s">
        <v>38</v>
      </c>
      <c r="K487" t="str">
        <f t="shared" si="126"/>
        <v>Medium</v>
      </c>
      <c r="L487">
        <v>1</v>
      </c>
      <c r="M487" t="s">
        <v>46</v>
      </c>
      <c r="N487" t="str">
        <f t="shared" si="127"/>
        <v>High</v>
      </c>
      <c r="O487" t="s">
        <v>51</v>
      </c>
      <c r="P487" s="4" t="str">
        <f t="shared" si="128"/>
        <v>1K-4K</v>
      </c>
      <c r="Q487">
        <v>1</v>
      </c>
      <c r="R487" t="s">
        <v>42</v>
      </c>
      <c r="S487" s="1">
        <v>12</v>
      </c>
      <c r="T487" t="str">
        <f t="shared" si="129"/>
        <v>Excellent</v>
      </c>
      <c r="U487" t="str">
        <f t="shared" si="130"/>
        <v>High</v>
      </c>
      <c r="V487" t="str">
        <f t="shared" si="131"/>
        <v>0-8 Years</v>
      </c>
      <c r="W487">
        <v>5</v>
      </c>
      <c r="X487" t="str">
        <f t="shared" si="132"/>
        <v>Good</v>
      </c>
      <c r="Y487" t="str">
        <f t="shared" si="133"/>
        <v>0-8 Years</v>
      </c>
      <c r="Z487" t="str">
        <f t="shared" si="134"/>
        <v>0-3 Years</v>
      </c>
      <c r="AA487" t="str">
        <f t="shared" si="135"/>
        <v>0-3 Years</v>
      </c>
      <c r="AB487" t="str">
        <f t="shared" si="136"/>
        <v>0-3 Years</v>
      </c>
      <c r="AC487">
        <v>27</v>
      </c>
      <c r="AD487">
        <v>6</v>
      </c>
      <c r="AE487">
        <v>4</v>
      </c>
      <c r="AF487">
        <v>1</v>
      </c>
      <c r="AG487">
        <v>2</v>
      </c>
      <c r="AH487">
        <v>3</v>
      </c>
      <c r="AI487" t="s">
        <v>41</v>
      </c>
      <c r="AJ487">
        <v>3</v>
      </c>
      <c r="AK487">
        <v>3</v>
      </c>
      <c r="AL487">
        <v>6</v>
      </c>
      <c r="AM487">
        <v>2</v>
      </c>
      <c r="AN487">
        <v>5</v>
      </c>
      <c r="AO487">
        <v>3</v>
      </c>
      <c r="AP487">
        <v>3</v>
      </c>
      <c r="AQ487" s="1">
        <v>2187</v>
      </c>
      <c r="AR487">
        <v>1</v>
      </c>
      <c r="AS487">
        <v>0</v>
      </c>
      <c r="AT487">
        <v>66</v>
      </c>
      <c r="AU487">
        <v>5013</v>
      </c>
      <c r="AV487">
        <v>80</v>
      </c>
      <c r="AW487">
        <v>2</v>
      </c>
    </row>
    <row r="488" spans="1:49" x14ac:dyDescent="0.55000000000000004">
      <c r="A488">
        <v>656</v>
      </c>
      <c r="B488" t="str">
        <f t="shared" si="137"/>
        <v>31-40 Years</v>
      </c>
      <c r="C488" t="s">
        <v>42</v>
      </c>
      <c r="D488" t="s">
        <v>35</v>
      </c>
      <c r="E488" t="s">
        <v>36</v>
      </c>
      <c r="F488" t="str">
        <f t="shared" si="123"/>
        <v>1-6 Miles</v>
      </c>
      <c r="G488" t="str">
        <f t="shared" si="124"/>
        <v>Bachelor</v>
      </c>
      <c r="H488" t="s">
        <v>58</v>
      </c>
      <c r="I488" t="str">
        <f t="shared" si="125"/>
        <v>Very High</v>
      </c>
      <c r="J488" t="s">
        <v>45</v>
      </c>
      <c r="K488" t="str">
        <f t="shared" si="126"/>
        <v>High</v>
      </c>
      <c r="L488">
        <v>2</v>
      </c>
      <c r="M488" t="s">
        <v>39</v>
      </c>
      <c r="N488" t="str">
        <f t="shared" si="127"/>
        <v>High</v>
      </c>
      <c r="O488" t="s">
        <v>47</v>
      </c>
      <c r="P488" s="4" t="str">
        <f t="shared" si="128"/>
        <v>9K-12K</v>
      </c>
      <c r="Q488">
        <v>4</v>
      </c>
      <c r="R488" t="s">
        <v>34</v>
      </c>
      <c r="S488" s="1">
        <v>11</v>
      </c>
      <c r="T488" t="str">
        <f t="shared" si="129"/>
        <v>Excellent</v>
      </c>
      <c r="U488" t="str">
        <f t="shared" si="130"/>
        <v>High</v>
      </c>
      <c r="V488" t="str">
        <f t="shared" si="131"/>
        <v>17-24 Years</v>
      </c>
      <c r="W488">
        <v>3</v>
      </c>
      <c r="X488" t="str">
        <f t="shared" si="132"/>
        <v>Good</v>
      </c>
      <c r="Y488" t="str">
        <f t="shared" si="133"/>
        <v>0-8 Years</v>
      </c>
      <c r="Z488" t="str">
        <f t="shared" si="134"/>
        <v>0-3 Years</v>
      </c>
      <c r="AA488" t="str">
        <f t="shared" si="135"/>
        <v>0-3 Years</v>
      </c>
      <c r="AB488" t="str">
        <f t="shared" si="136"/>
        <v>0-3 Years</v>
      </c>
      <c r="AC488">
        <v>37</v>
      </c>
      <c r="AD488">
        <v>2</v>
      </c>
      <c r="AE488">
        <v>3</v>
      </c>
      <c r="AF488">
        <v>4</v>
      </c>
      <c r="AG488">
        <v>3</v>
      </c>
      <c r="AH488">
        <v>3</v>
      </c>
      <c r="AI488" t="s">
        <v>41</v>
      </c>
      <c r="AJ488">
        <v>3</v>
      </c>
      <c r="AK488">
        <v>3</v>
      </c>
      <c r="AL488">
        <v>17</v>
      </c>
      <c r="AM488">
        <v>2</v>
      </c>
      <c r="AN488">
        <v>3</v>
      </c>
      <c r="AO488">
        <v>0</v>
      </c>
      <c r="AP488">
        <v>0</v>
      </c>
      <c r="AQ488" s="1">
        <v>9602</v>
      </c>
      <c r="AR488">
        <v>1</v>
      </c>
      <c r="AS488">
        <v>1</v>
      </c>
      <c r="AT488">
        <v>75</v>
      </c>
      <c r="AU488">
        <v>3010</v>
      </c>
      <c r="AV488">
        <v>80</v>
      </c>
      <c r="AW488">
        <v>1</v>
      </c>
    </row>
    <row r="489" spans="1:49" x14ac:dyDescent="0.55000000000000004">
      <c r="A489">
        <v>657</v>
      </c>
      <c r="B489" t="str">
        <f t="shared" si="137"/>
        <v>18-20 Years</v>
      </c>
      <c r="C489" t="s">
        <v>42</v>
      </c>
      <c r="D489" t="s">
        <v>35</v>
      </c>
      <c r="E489" t="s">
        <v>44</v>
      </c>
      <c r="F489" t="str">
        <f t="shared" si="123"/>
        <v>1-6 Miles</v>
      </c>
      <c r="G489" t="str">
        <f t="shared" si="124"/>
        <v>Bachelor</v>
      </c>
      <c r="H489" t="s">
        <v>37</v>
      </c>
      <c r="I489" t="str">
        <f t="shared" si="125"/>
        <v>Very High</v>
      </c>
      <c r="J489" t="s">
        <v>38</v>
      </c>
      <c r="K489" t="str">
        <f t="shared" si="126"/>
        <v>Medium</v>
      </c>
      <c r="L489">
        <v>1</v>
      </c>
      <c r="M489" t="s">
        <v>46</v>
      </c>
      <c r="N489" t="str">
        <f t="shared" si="127"/>
        <v>Medium</v>
      </c>
      <c r="O489" t="s">
        <v>40</v>
      </c>
      <c r="P489" s="4" t="str">
        <f t="shared" si="128"/>
        <v>1K-4K</v>
      </c>
      <c r="Q489">
        <v>1</v>
      </c>
      <c r="R489" t="s">
        <v>42</v>
      </c>
      <c r="S489" s="1">
        <v>13</v>
      </c>
      <c r="T489" t="str">
        <f t="shared" si="129"/>
        <v>Excellent</v>
      </c>
      <c r="U489" t="str">
        <f t="shared" si="130"/>
        <v>Very High</v>
      </c>
      <c r="V489" t="str">
        <f t="shared" si="131"/>
        <v>0-8 Years</v>
      </c>
      <c r="W489">
        <v>0</v>
      </c>
      <c r="X489" t="str">
        <f t="shared" si="132"/>
        <v>Outstanding</v>
      </c>
      <c r="Y489" t="str">
        <f t="shared" si="133"/>
        <v>0-8 Years</v>
      </c>
      <c r="Z489" t="str">
        <f t="shared" si="134"/>
        <v>0-3 Years</v>
      </c>
      <c r="AA489" t="str">
        <f t="shared" si="135"/>
        <v>0-3 Years</v>
      </c>
      <c r="AB489" t="str">
        <f t="shared" si="136"/>
        <v>0-3 Years</v>
      </c>
      <c r="AC489">
        <v>20</v>
      </c>
      <c r="AD489">
        <v>1</v>
      </c>
      <c r="AE489">
        <v>3</v>
      </c>
      <c r="AF489">
        <v>4</v>
      </c>
      <c r="AG489">
        <v>2</v>
      </c>
      <c r="AH489">
        <v>2</v>
      </c>
      <c r="AI489" t="s">
        <v>41</v>
      </c>
      <c r="AJ489">
        <v>3</v>
      </c>
      <c r="AK489">
        <v>4</v>
      </c>
      <c r="AL489">
        <v>1</v>
      </c>
      <c r="AM489">
        <v>4</v>
      </c>
      <c r="AN489">
        <v>1</v>
      </c>
      <c r="AO489">
        <v>0</v>
      </c>
      <c r="AP489">
        <v>0</v>
      </c>
      <c r="AQ489" s="1">
        <v>2836</v>
      </c>
      <c r="AR489">
        <v>1</v>
      </c>
      <c r="AS489">
        <v>0</v>
      </c>
      <c r="AT489">
        <v>83</v>
      </c>
      <c r="AU489">
        <v>11757</v>
      </c>
      <c r="AV489">
        <v>80</v>
      </c>
      <c r="AW489">
        <v>0</v>
      </c>
    </row>
    <row r="490" spans="1:49" x14ac:dyDescent="0.55000000000000004">
      <c r="A490">
        <v>659</v>
      </c>
      <c r="B490" t="str">
        <f t="shared" si="137"/>
        <v>41-50 Years</v>
      </c>
      <c r="C490" t="s">
        <v>42</v>
      </c>
      <c r="D490" t="s">
        <v>35</v>
      </c>
      <c r="E490" t="s">
        <v>44</v>
      </c>
      <c r="F490" t="str">
        <f t="shared" si="123"/>
        <v>1-6 Miles</v>
      </c>
      <c r="G490" t="str">
        <f t="shared" si="124"/>
        <v>Master</v>
      </c>
      <c r="H490" t="s">
        <v>37</v>
      </c>
      <c r="I490" t="str">
        <f t="shared" si="125"/>
        <v>High</v>
      </c>
      <c r="J490" t="s">
        <v>38</v>
      </c>
      <c r="K490" t="str">
        <f t="shared" si="126"/>
        <v>High</v>
      </c>
      <c r="L490">
        <v>2</v>
      </c>
      <c r="M490" t="s">
        <v>53</v>
      </c>
      <c r="N490" t="str">
        <f t="shared" si="127"/>
        <v>Very High</v>
      </c>
      <c r="O490" t="s">
        <v>47</v>
      </c>
      <c r="P490" s="4" t="str">
        <f t="shared" si="128"/>
        <v>5K-8K</v>
      </c>
      <c r="Q490">
        <v>1</v>
      </c>
      <c r="R490" t="s">
        <v>42</v>
      </c>
      <c r="S490" s="1">
        <v>13</v>
      </c>
      <c r="T490" t="str">
        <f t="shared" si="129"/>
        <v>Excellent</v>
      </c>
      <c r="U490" t="str">
        <f t="shared" si="130"/>
        <v>Medium</v>
      </c>
      <c r="V490" t="str">
        <f t="shared" si="131"/>
        <v>9-16 Years</v>
      </c>
      <c r="W490">
        <v>4</v>
      </c>
      <c r="X490" t="str">
        <f t="shared" si="132"/>
        <v>Excellent</v>
      </c>
      <c r="Y490" t="str">
        <f t="shared" si="133"/>
        <v>9-16 Years</v>
      </c>
      <c r="Z490" t="str">
        <f t="shared" si="134"/>
        <v>0-3 Years</v>
      </c>
      <c r="AA490" t="str">
        <f t="shared" si="135"/>
        <v>0-3 Years</v>
      </c>
      <c r="AB490" t="str">
        <f t="shared" si="136"/>
        <v>0-3 Years</v>
      </c>
      <c r="AC490">
        <v>42</v>
      </c>
      <c r="AD490">
        <v>2</v>
      </c>
      <c r="AE490">
        <v>4</v>
      </c>
      <c r="AF490">
        <v>3</v>
      </c>
      <c r="AG490">
        <v>3</v>
      </c>
      <c r="AH490">
        <v>4</v>
      </c>
      <c r="AI490" t="s">
        <v>41</v>
      </c>
      <c r="AJ490">
        <v>3</v>
      </c>
      <c r="AK490">
        <v>2</v>
      </c>
      <c r="AL490">
        <v>10</v>
      </c>
      <c r="AM490">
        <v>3</v>
      </c>
      <c r="AN490">
        <v>10</v>
      </c>
      <c r="AO490">
        <v>2</v>
      </c>
      <c r="AP490">
        <v>2</v>
      </c>
      <c r="AQ490" s="1">
        <v>4089</v>
      </c>
      <c r="AR490">
        <v>1</v>
      </c>
      <c r="AS490">
        <v>2</v>
      </c>
      <c r="AT490">
        <v>81</v>
      </c>
      <c r="AU490">
        <v>5718</v>
      </c>
      <c r="AV490">
        <v>80</v>
      </c>
      <c r="AW490">
        <v>2</v>
      </c>
    </row>
    <row r="491" spans="1:49" x14ac:dyDescent="0.55000000000000004">
      <c r="A491">
        <v>661</v>
      </c>
      <c r="B491" t="str">
        <f t="shared" si="137"/>
        <v>41-50 Years</v>
      </c>
      <c r="C491" t="s">
        <v>42</v>
      </c>
      <c r="D491" t="s">
        <v>35</v>
      </c>
      <c r="E491" t="s">
        <v>44</v>
      </c>
      <c r="F491" t="str">
        <f t="shared" si="123"/>
        <v>1-6 Miles</v>
      </c>
      <c r="G491" t="str">
        <f t="shared" si="124"/>
        <v>Master</v>
      </c>
      <c r="H491" t="s">
        <v>48</v>
      </c>
      <c r="I491" t="str">
        <f t="shared" si="125"/>
        <v>Medium</v>
      </c>
      <c r="J491" t="s">
        <v>45</v>
      </c>
      <c r="K491" t="str">
        <f t="shared" si="126"/>
        <v>Medium</v>
      </c>
      <c r="L491">
        <v>4</v>
      </c>
      <c r="M491" t="s">
        <v>57</v>
      </c>
      <c r="N491" t="str">
        <f t="shared" si="127"/>
        <v>Very High</v>
      </c>
      <c r="O491" t="s">
        <v>51</v>
      </c>
      <c r="P491" s="4" t="str">
        <f t="shared" si="128"/>
        <v>17K-20K</v>
      </c>
      <c r="Q491">
        <v>4</v>
      </c>
      <c r="R491" t="s">
        <v>34</v>
      </c>
      <c r="S491" s="1">
        <v>14</v>
      </c>
      <c r="T491" t="str">
        <f t="shared" si="129"/>
        <v>Excellent</v>
      </c>
      <c r="U491" t="str">
        <f t="shared" si="130"/>
        <v>High</v>
      </c>
      <c r="V491" t="str">
        <f t="shared" si="131"/>
        <v>17-24 Years</v>
      </c>
      <c r="W491">
        <v>3</v>
      </c>
      <c r="X491" t="str">
        <f t="shared" si="132"/>
        <v>Good</v>
      </c>
      <c r="Y491" t="str">
        <f t="shared" si="133"/>
        <v>0-8 Years</v>
      </c>
      <c r="Z491" t="str">
        <f t="shared" si="134"/>
        <v>0-3 Years</v>
      </c>
      <c r="AA491" t="str">
        <f t="shared" si="135"/>
        <v>0-3 Years</v>
      </c>
      <c r="AB491" t="str">
        <f t="shared" si="136"/>
        <v>0-3 Years</v>
      </c>
      <c r="AC491">
        <v>43</v>
      </c>
      <c r="AD491">
        <v>6</v>
      </c>
      <c r="AE491">
        <v>4</v>
      </c>
      <c r="AF491">
        <v>2</v>
      </c>
      <c r="AG491">
        <v>2</v>
      </c>
      <c r="AH491">
        <v>4</v>
      </c>
      <c r="AI491" t="s">
        <v>41</v>
      </c>
      <c r="AJ491">
        <v>3</v>
      </c>
      <c r="AK491">
        <v>3</v>
      </c>
      <c r="AL491">
        <v>21</v>
      </c>
      <c r="AM491">
        <v>2</v>
      </c>
      <c r="AN491">
        <v>1</v>
      </c>
      <c r="AO491">
        <v>0</v>
      </c>
      <c r="AP491">
        <v>0</v>
      </c>
      <c r="AQ491" s="1">
        <v>16627</v>
      </c>
      <c r="AR491">
        <v>1</v>
      </c>
      <c r="AS491">
        <v>0</v>
      </c>
      <c r="AT491">
        <v>50</v>
      </c>
      <c r="AU491">
        <v>2671</v>
      </c>
      <c r="AV491">
        <v>80</v>
      </c>
      <c r="AW491">
        <v>1</v>
      </c>
    </row>
    <row r="492" spans="1:49" x14ac:dyDescent="0.55000000000000004">
      <c r="A492">
        <v>662</v>
      </c>
      <c r="B492" t="str">
        <f t="shared" si="137"/>
        <v>31-40 Years</v>
      </c>
      <c r="C492" t="s">
        <v>42</v>
      </c>
      <c r="D492" t="s">
        <v>35</v>
      </c>
      <c r="E492" t="s">
        <v>44</v>
      </c>
      <c r="F492" t="str">
        <f t="shared" si="123"/>
        <v>1-6 Miles</v>
      </c>
      <c r="G492" t="str">
        <f t="shared" si="124"/>
        <v>Below College</v>
      </c>
      <c r="H492" t="s">
        <v>37</v>
      </c>
      <c r="I492" t="str">
        <f t="shared" si="125"/>
        <v>High</v>
      </c>
      <c r="J492" t="s">
        <v>38</v>
      </c>
      <c r="K492" t="str">
        <f t="shared" si="126"/>
        <v>High</v>
      </c>
      <c r="L492">
        <v>1</v>
      </c>
      <c r="M492" t="s">
        <v>46</v>
      </c>
      <c r="N492" t="str">
        <f t="shared" si="127"/>
        <v>Low</v>
      </c>
      <c r="O492" t="s">
        <v>40</v>
      </c>
      <c r="P492" s="4" t="str">
        <f t="shared" si="128"/>
        <v>1K-4K</v>
      </c>
      <c r="Q492">
        <v>3</v>
      </c>
      <c r="R492" t="s">
        <v>42</v>
      </c>
      <c r="S492" s="1">
        <v>17</v>
      </c>
      <c r="T492" t="str">
        <f t="shared" si="129"/>
        <v>Excellent</v>
      </c>
      <c r="U492" t="str">
        <f t="shared" si="130"/>
        <v>Very High</v>
      </c>
      <c r="V492" t="str">
        <f t="shared" si="131"/>
        <v>0-8 Years</v>
      </c>
      <c r="W492">
        <v>3</v>
      </c>
      <c r="X492" t="str">
        <f t="shared" si="132"/>
        <v>Good</v>
      </c>
      <c r="Y492" t="str">
        <f t="shared" si="133"/>
        <v>0-8 Years</v>
      </c>
      <c r="Z492" t="str">
        <f t="shared" si="134"/>
        <v>0-3 Years</v>
      </c>
      <c r="AA492" t="str">
        <f t="shared" si="135"/>
        <v>0-3 Years</v>
      </c>
      <c r="AB492" t="str">
        <f t="shared" si="136"/>
        <v>0-3 Years</v>
      </c>
      <c r="AC492">
        <v>38</v>
      </c>
      <c r="AD492">
        <v>1</v>
      </c>
      <c r="AE492">
        <v>1</v>
      </c>
      <c r="AF492">
        <v>3</v>
      </c>
      <c r="AG492">
        <v>3</v>
      </c>
      <c r="AH492">
        <v>1</v>
      </c>
      <c r="AI492" t="s">
        <v>41</v>
      </c>
      <c r="AJ492">
        <v>3</v>
      </c>
      <c r="AK492">
        <v>4</v>
      </c>
      <c r="AL492">
        <v>8</v>
      </c>
      <c r="AM492">
        <v>2</v>
      </c>
      <c r="AN492">
        <v>0</v>
      </c>
      <c r="AO492">
        <v>0</v>
      </c>
      <c r="AP492">
        <v>0</v>
      </c>
      <c r="AQ492" s="1">
        <v>2619</v>
      </c>
      <c r="AR492">
        <v>1</v>
      </c>
      <c r="AS492">
        <v>0</v>
      </c>
      <c r="AT492">
        <v>43</v>
      </c>
      <c r="AU492">
        <v>14561</v>
      </c>
      <c r="AV492">
        <v>80</v>
      </c>
      <c r="AW492">
        <v>0</v>
      </c>
    </row>
    <row r="493" spans="1:49" x14ac:dyDescent="0.55000000000000004">
      <c r="A493">
        <v>663</v>
      </c>
      <c r="B493" t="str">
        <f t="shared" si="137"/>
        <v>41-50 Years</v>
      </c>
      <c r="C493" t="s">
        <v>42</v>
      </c>
      <c r="D493" t="s">
        <v>43</v>
      </c>
      <c r="E493" t="s">
        <v>44</v>
      </c>
      <c r="F493" t="str">
        <f t="shared" si="123"/>
        <v>7-12 Miles</v>
      </c>
      <c r="G493" t="str">
        <f t="shared" si="124"/>
        <v>Doctor</v>
      </c>
      <c r="H493" t="s">
        <v>50</v>
      </c>
      <c r="I493" t="str">
        <f t="shared" si="125"/>
        <v>Very High</v>
      </c>
      <c r="J493" t="s">
        <v>45</v>
      </c>
      <c r="K493" t="str">
        <f t="shared" si="126"/>
        <v>High</v>
      </c>
      <c r="L493">
        <v>2</v>
      </c>
      <c r="M493" t="s">
        <v>49</v>
      </c>
      <c r="N493" t="str">
        <f t="shared" si="127"/>
        <v>High</v>
      </c>
      <c r="O493" t="s">
        <v>51</v>
      </c>
      <c r="P493" s="4" t="str">
        <f t="shared" si="128"/>
        <v>5K-8K</v>
      </c>
      <c r="Q493">
        <v>3</v>
      </c>
      <c r="R493" t="s">
        <v>34</v>
      </c>
      <c r="S493" s="1">
        <v>13</v>
      </c>
      <c r="T493" t="str">
        <f t="shared" si="129"/>
        <v>Excellent</v>
      </c>
      <c r="U493" t="str">
        <f t="shared" si="130"/>
        <v>Medium</v>
      </c>
      <c r="V493" t="str">
        <f t="shared" si="131"/>
        <v>9-16 Years</v>
      </c>
      <c r="W493">
        <v>3</v>
      </c>
      <c r="X493" t="str">
        <f t="shared" si="132"/>
        <v>Excellent</v>
      </c>
      <c r="Y493" t="str">
        <f t="shared" si="133"/>
        <v>0-8 Years</v>
      </c>
      <c r="Z493" t="str">
        <f t="shared" si="134"/>
        <v>7-9 Years</v>
      </c>
      <c r="AA493" t="str">
        <f t="shared" si="135"/>
        <v>4-6 Years</v>
      </c>
      <c r="AB493" t="str">
        <f t="shared" si="136"/>
        <v>7-9 Years</v>
      </c>
      <c r="AC493">
        <v>43</v>
      </c>
      <c r="AD493">
        <v>9</v>
      </c>
      <c r="AE493">
        <v>5</v>
      </c>
      <c r="AF493">
        <v>4</v>
      </c>
      <c r="AG493">
        <v>3</v>
      </c>
      <c r="AH493">
        <v>3</v>
      </c>
      <c r="AI493" t="s">
        <v>41</v>
      </c>
      <c r="AJ493">
        <v>3</v>
      </c>
      <c r="AK493">
        <v>2</v>
      </c>
      <c r="AL493">
        <v>10</v>
      </c>
      <c r="AM493">
        <v>3</v>
      </c>
      <c r="AN493">
        <v>8</v>
      </c>
      <c r="AO493">
        <v>7</v>
      </c>
      <c r="AP493">
        <v>7</v>
      </c>
      <c r="AQ493" s="1">
        <v>5679</v>
      </c>
      <c r="AR493">
        <v>1</v>
      </c>
      <c r="AS493">
        <v>4</v>
      </c>
      <c r="AT493">
        <v>72</v>
      </c>
      <c r="AU493">
        <v>19627</v>
      </c>
      <c r="AV493">
        <v>80</v>
      </c>
      <c r="AW493">
        <v>1</v>
      </c>
    </row>
    <row r="494" spans="1:49" x14ac:dyDescent="0.55000000000000004">
      <c r="A494">
        <v>664</v>
      </c>
      <c r="B494" t="str">
        <f t="shared" si="137"/>
        <v>41-50 Years</v>
      </c>
      <c r="C494" t="s">
        <v>42</v>
      </c>
      <c r="D494" t="s">
        <v>35</v>
      </c>
      <c r="E494" t="s">
        <v>44</v>
      </c>
      <c r="F494" t="str">
        <f t="shared" si="123"/>
        <v>1-6 Miles</v>
      </c>
      <c r="G494" t="str">
        <f t="shared" si="124"/>
        <v>Master</v>
      </c>
      <c r="H494" t="s">
        <v>37</v>
      </c>
      <c r="I494" t="str">
        <f t="shared" si="125"/>
        <v>Very High</v>
      </c>
      <c r="J494" t="s">
        <v>38</v>
      </c>
      <c r="K494" t="str">
        <f t="shared" si="126"/>
        <v>Medium</v>
      </c>
      <c r="L494">
        <v>4</v>
      </c>
      <c r="M494" t="s">
        <v>55</v>
      </c>
      <c r="N494" t="str">
        <f t="shared" si="127"/>
        <v>Low</v>
      </c>
      <c r="O494" t="s">
        <v>47</v>
      </c>
      <c r="P494" s="4" t="str">
        <f t="shared" si="128"/>
        <v>13K-16K</v>
      </c>
      <c r="Q494">
        <v>7</v>
      </c>
      <c r="R494" t="s">
        <v>42</v>
      </c>
      <c r="S494" s="1">
        <v>11</v>
      </c>
      <c r="T494" t="str">
        <f t="shared" si="129"/>
        <v>Excellent</v>
      </c>
      <c r="U494" t="str">
        <f t="shared" si="130"/>
        <v>Low</v>
      </c>
      <c r="V494" t="str">
        <f t="shared" si="131"/>
        <v>17-24 Years</v>
      </c>
      <c r="W494">
        <v>3</v>
      </c>
      <c r="X494" t="str">
        <f t="shared" si="132"/>
        <v>Bad</v>
      </c>
      <c r="Y494" t="str">
        <f t="shared" si="133"/>
        <v>0-8 Years</v>
      </c>
      <c r="Z494" t="str">
        <f t="shared" si="134"/>
        <v>0-3 Years</v>
      </c>
      <c r="AA494" t="str">
        <f t="shared" si="135"/>
        <v>0-3 Years</v>
      </c>
      <c r="AB494" t="str">
        <f t="shared" si="136"/>
        <v>0-3 Years</v>
      </c>
      <c r="AC494">
        <v>48</v>
      </c>
      <c r="AD494">
        <v>1</v>
      </c>
      <c r="AE494">
        <v>4</v>
      </c>
      <c r="AF494">
        <v>4</v>
      </c>
      <c r="AG494">
        <v>2</v>
      </c>
      <c r="AH494">
        <v>1</v>
      </c>
      <c r="AI494" t="s">
        <v>41</v>
      </c>
      <c r="AJ494">
        <v>3</v>
      </c>
      <c r="AK494">
        <v>1</v>
      </c>
      <c r="AL494">
        <v>21</v>
      </c>
      <c r="AM494">
        <v>1</v>
      </c>
      <c r="AN494">
        <v>3</v>
      </c>
      <c r="AO494">
        <v>2</v>
      </c>
      <c r="AP494">
        <v>2</v>
      </c>
      <c r="AQ494" s="1">
        <v>15402</v>
      </c>
      <c r="AR494">
        <v>1</v>
      </c>
      <c r="AS494">
        <v>0</v>
      </c>
      <c r="AT494">
        <v>40</v>
      </c>
      <c r="AU494">
        <v>17997</v>
      </c>
      <c r="AV494">
        <v>80</v>
      </c>
      <c r="AW494">
        <v>1</v>
      </c>
    </row>
    <row r="495" spans="1:49" x14ac:dyDescent="0.55000000000000004">
      <c r="A495">
        <v>665</v>
      </c>
      <c r="B495" t="str">
        <f t="shared" si="137"/>
        <v>41-50 Years</v>
      </c>
      <c r="C495" t="s">
        <v>42</v>
      </c>
      <c r="D495" t="s">
        <v>35</v>
      </c>
      <c r="E495" t="s">
        <v>60</v>
      </c>
      <c r="F495" t="str">
        <f t="shared" si="123"/>
        <v>1-6 Miles</v>
      </c>
      <c r="G495" t="str">
        <f t="shared" si="124"/>
        <v>Master</v>
      </c>
      <c r="H495" t="s">
        <v>37</v>
      </c>
      <c r="I495" t="str">
        <f t="shared" si="125"/>
        <v>Low</v>
      </c>
      <c r="J495" t="s">
        <v>38</v>
      </c>
      <c r="K495" t="str">
        <f t="shared" si="126"/>
        <v>Medium</v>
      </c>
      <c r="L495">
        <v>2</v>
      </c>
      <c r="M495" t="s">
        <v>60</v>
      </c>
      <c r="N495" t="str">
        <f t="shared" si="127"/>
        <v>High</v>
      </c>
      <c r="O495" t="s">
        <v>40</v>
      </c>
      <c r="P495" s="4" t="str">
        <f t="shared" si="128"/>
        <v>5K-8K</v>
      </c>
      <c r="Q495">
        <v>4</v>
      </c>
      <c r="R495" t="s">
        <v>42</v>
      </c>
      <c r="S495" s="1">
        <v>11</v>
      </c>
      <c r="T495" t="str">
        <f t="shared" si="129"/>
        <v>Excellent</v>
      </c>
      <c r="U495" t="str">
        <f t="shared" si="130"/>
        <v>Medium</v>
      </c>
      <c r="V495" t="str">
        <f t="shared" si="131"/>
        <v>9-16 Years</v>
      </c>
      <c r="W495">
        <v>1</v>
      </c>
      <c r="X495" t="str">
        <f t="shared" si="132"/>
        <v>Outstanding</v>
      </c>
      <c r="Y495" t="str">
        <f t="shared" si="133"/>
        <v>0-8 Years</v>
      </c>
      <c r="Z495" t="str">
        <f t="shared" si="134"/>
        <v>0-3 Years</v>
      </c>
      <c r="AA495" t="str">
        <f t="shared" si="135"/>
        <v>0-3 Years</v>
      </c>
      <c r="AB495" t="str">
        <f t="shared" si="136"/>
        <v>0-3 Years</v>
      </c>
      <c r="AC495">
        <v>44</v>
      </c>
      <c r="AD495">
        <v>1</v>
      </c>
      <c r="AE495">
        <v>4</v>
      </c>
      <c r="AF495">
        <v>1</v>
      </c>
      <c r="AG495">
        <v>2</v>
      </c>
      <c r="AH495">
        <v>3</v>
      </c>
      <c r="AI495" t="s">
        <v>41</v>
      </c>
      <c r="AJ495">
        <v>3</v>
      </c>
      <c r="AK495">
        <v>2</v>
      </c>
      <c r="AL495">
        <v>10</v>
      </c>
      <c r="AM495">
        <v>4</v>
      </c>
      <c r="AN495">
        <v>2</v>
      </c>
      <c r="AO495">
        <v>2</v>
      </c>
      <c r="AP495">
        <v>2</v>
      </c>
      <c r="AQ495" s="1">
        <v>5985</v>
      </c>
      <c r="AR495">
        <v>1</v>
      </c>
      <c r="AS495">
        <v>0</v>
      </c>
      <c r="AT495">
        <v>50</v>
      </c>
      <c r="AU495">
        <v>26894</v>
      </c>
      <c r="AV495">
        <v>80</v>
      </c>
      <c r="AW495">
        <v>0</v>
      </c>
    </row>
    <row r="496" spans="1:49" x14ac:dyDescent="0.55000000000000004">
      <c r="A496">
        <v>666</v>
      </c>
      <c r="B496" t="str">
        <f t="shared" si="137"/>
        <v>31-40 Years</v>
      </c>
      <c r="C496" t="s">
        <v>42</v>
      </c>
      <c r="D496" t="s">
        <v>35</v>
      </c>
      <c r="E496" t="s">
        <v>36</v>
      </c>
      <c r="F496" t="str">
        <f t="shared" si="123"/>
        <v>13-18 Miles</v>
      </c>
      <c r="G496" t="str">
        <f t="shared" si="124"/>
        <v>Bachelor</v>
      </c>
      <c r="H496" t="s">
        <v>59</v>
      </c>
      <c r="I496" t="str">
        <f t="shared" si="125"/>
        <v>High</v>
      </c>
      <c r="J496" t="s">
        <v>38</v>
      </c>
      <c r="K496" t="str">
        <f t="shared" si="126"/>
        <v>High</v>
      </c>
      <c r="L496">
        <v>1</v>
      </c>
      <c r="M496" t="s">
        <v>56</v>
      </c>
      <c r="N496" t="str">
        <f t="shared" si="127"/>
        <v>High</v>
      </c>
      <c r="O496" t="s">
        <v>51</v>
      </c>
      <c r="P496" s="4" t="str">
        <f t="shared" si="128"/>
        <v>1K-4K</v>
      </c>
      <c r="Q496">
        <v>1</v>
      </c>
      <c r="R496" t="s">
        <v>34</v>
      </c>
      <c r="S496" s="1">
        <v>18</v>
      </c>
      <c r="T496" t="str">
        <f t="shared" si="129"/>
        <v>Excellent</v>
      </c>
      <c r="U496" t="str">
        <f t="shared" si="130"/>
        <v>Very High</v>
      </c>
      <c r="V496" t="str">
        <f t="shared" si="131"/>
        <v>0-8 Years</v>
      </c>
      <c r="W496">
        <v>3</v>
      </c>
      <c r="X496" t="str">
        <f t="shared" si="132"/>
        <v>Excellent</v>
      </c>
      <c r="Y496" t="str">
        <f t="shared" si="133"/>
        <v>0-8 Years</v>
      </c>
      <c r="Z496" t="str">
        <f t="shared" si="134"/>
        <v>0-3 Years</v>
      </c>
      <c r="AA496" t="str">
        <f t="shared" si="135"/>
        <v>0-3 Years</v>
      </c>
      <c r="AB496" t="str">
        <f t="shared" si="136"/>
        <v>4-6 Years</v>
      </c>
      <c r="AC496">
        <v>34</v>
      </c>
      <c r="AD496">
        <v>14</v>
      </c>
      <c r="AE496">
        <v>3</v>
      </c>
      <c r="AF496">
        <v>3</v>
      </c>
      <c r="AG496">
        <v>3</v>
      </c>
      <c r="AH496">
        <v>3</v>
      </c>
      <c r="AI496" t="s">
        <v>41</v>
      </c>
      <c r="AJ496">
        <v>3</v>
      </c>
      <c r="AK496">
        <v>4</v>
      </c>
      <c r="AL496">
        <v>8</v>
      </c>
      <c r="AM496">
        <v>3</v>
      </c>
      <c r="AN496">
        <v>8</v>
      </c>
      <c r="AO496">
        <v>2</v>
      </c>
      <c r="AP496">
        <v>6</v>
      </c>
      <c r="AQ496" s="1">
        <v>2579</v>
      </c>
      <c r="AR496">
        <v>1</v>
      </c>
      <c r="AS496">
        <v>0</v>
      </c>
      <c r="AT496">
        <v>31</v>
      </c>
      <c r="AU496">
        <v>2912</v>
      </c>
      <c r="AV496">
        <v>80</v>
      </c>
      <c r="AW496">
        <v>2</v>
      </c>
    </row>
    <row r="497" spans="1:49" x14ac:dyDescent="0.55000000000000004">
      <c r="A497">
        <v>667</v>
      </c>
      <c r="B497" t="str">
        <f t="shared" si="137"/>
        <v>21-30 Years</v>
      </c>
      <c r="C497" t="s">
        <v>34</v>
      </c>
      <c r="D497" t="s">
        <v>35</v>
      </c>
      <c r="E497" t="s">
        <v>36</v>
      </c>
      <c r="F497" t="str">
        <f t="shared" si="123"/>
        <v>1-6 Miles</v>
      </c>
      <c r="G497" t="str">
        <f t="shared" si="124"/>
        <v>Below College</v>
      </c>
      <c r="H497" t="s">
        <v>58</v>
      </c>
      <c r="I497" t="str">
        <f t="shared" si="125"/>
        <v>High</v>
      </c>
      <c r="J497" t="s">
        <v>45</v>
      </c>
      <c r="K497" t="str">
        <f t="shared" si="126"/>
        <v>High</v>
      </c>
      <c r="L497">
        <v>1</v>
      </c>
      <c r="M497" t="s">
        <v>56</v>
      </c>
      <c r="N497" t="str">
        <f t="shared" si="127"/>
        <v>Low</v>
      </c>
      <c r="O497" t="s">
        <v>51</v>
      </c>
      <c r="P497" s="4" t="str">
        <f t="shared" si="128"/>
        <v>1K-4K</v>
      </c>
      <c r="Q497">
        <v>1</v>
      </c>
      <c r="R497" t="s">
        <v>42</v>
      </c>
      <c r="S497" s="1">
        <v>11</v>
      </c>
      <c r="T497" t="str">
        <f t="shared" si="129"/>
        <v>Excellent</v>
      </c>
      <c r="U497" t="str">
        <f t="shared" si="130"/>
        <v>Medium</v>
      </c>
      <c r="V497" t="str">
        <f t="shared" si="131"/>
        <v>0-8 Years</v>
      </c>
      <c r="W497">
        <v>3</v>
      </c>
      <c r="X497" t="str">
        <f t="shared" si="132"/>
        <v>Excellent</v>
      </c>
      <c r="Y497" t="str">
        <f t="shared" si="133"/>
        <v>0-8 Years</v>
      </c>
      <c r="Z497" t="str">
        <f t="shared" si="134"/>
        <v>0-3 Years</v>
      </c>
      <c r="AA497" t="str">
        <f t="shared" si="135"/>
        <v>0-3 Years</v>
      </c>
      <c r="AB497" t="str">
        <f t="shared" si="136"/>
        <v>0-3 Years</v>
      </c>
      <c r="AC497">
        <v>27</v>
      </c>
      <c r="AD497">
        <v>2</v>
      </c>
      <c r="AE497">
        <v>1</v>
      </c>
      <c r="AF497">
        <v>3</v>
      </c>
      <c r="AG497">
        <v>3</v>
      </c>
      <c r="AH497">
        <v>1</v>
      </c>
      <c r="AI497" t="s">
        <v>41</v>
      </c>
      <c r="AJ497">
        <v>3</v>
      </c>
      <c r="AK497">
        <v>2</v>
      </c>
      <c r="AL497">
        <v>5</v>
      </c>
      <c r="AM497">
        <v>3</v>
      </c>
      <c r="AN497">
        <v>4</v>
      </c>
      <c r="AO497">
        <v>3</v>
      </c>
      <c r="AP497">
        <v>2</v>
      </c>
      <c r="AQ497" s="1">
        <v>3041</v>
      </c>
      <c r="AR497">
        <v>1</v>
      </c>
      <c r="AS497">
        <v>0</v>
      </c>
      <c r="AT497">
        <v>85</v>
      </c>
      <c r="AU497">
        <v>16346</v>
      </c>
      <c r="AV497">
        <v>80</v>
      </c>
      <c r="AW497">
        <v>1</v>
      </c>
    </row>
    <row r="498" spans="1:49" x14ac:dyDescent="0.55000000000000004">
      <c r="A498">
        <v>669</v>
      </c>
      <c r="B498" t="str">
        <f t="shared" si="137"/>
        <v>21-30 Years</v>
      </c>
      <c r="C498" t="s">
        <v>42</v>
      </c>
      <c r="D498" t="s">
        <v>35</v>
      </c>
      <c r="E498" t="s">
        <v>36</v>
      </c>
      <c r="F498" t="str">
        <f t="shared" si="123"/>
        <v>19-24 Miles</v>
      </c>
      <c r="G498" t="str">
        <f t="shared" si="124"/>
        <v>Below College</v>
      </c>
      <c r="H498" t="s">
        <v>59</v>
      </c>
      <c r="I498" t="str">
        <f t="shared" si="125"/>
        <v>High</v>
      </c>
      <c r="J498" t="s">
        <v>45</v>
      </c>
      <c r="K498" t="str">
        <f t="shared" si="126"/>
        <v>High</v>
      </c>
      <c r="L498">
        <v>1</v>
      </c>
      <c r="M498" t="s">
        <v>56</v>
      </c>
      <c r="N498" t="str">
        <f t="shared" si="127"/>
        <v>High</v>
      </c>
      <c r="O498" t="s">
        <v>40</v>
      </c>
      <c r="P498" s="4" t="str">
        <f t="shared" si="128"/>
        <v>1K-4K</v>
      </c>
      <c r="Q498">
        <v>1</v>
      </c>
      <c r="R498" t="s">
        <v>42</v>
      </c>
      <c r="S498" s="1">
        <v>11</v>
      </c>
      <c r="T498" t="str">
        <f t="shared" si="129"/>
        <v>Excellent</v>
      </c>
      <c r="U498" t="str">
        <f t="shared" si="130"/>
        <v>High</v>
      </c>
      <c r="V498" t="str">
        <f t="shared" si="131"/>
        <v>0-8 Years</v>
      </c>
      <c r="W498">
        <v>2</v>
      </c>
      <c r="X498" t="str">
        <f t="shared" si="132"/>
        <v>Excellent</v>
      </c>
      <c r="Y498" t="str">
        <f t="shared" si="133"/>
        <v>0-8 Years</v>
      </c>
      <c r="Z498" t="str">
        <f t="shared" si="134"/>
        <v>0-3 Years</v>
      </c>
      <c r="AA498" t="str">
        <f t="shared" si="135"/>
        <v>0-3 Years</v>
      </c>
      <c r="AB498" t="str">
        <f t="shared" si="136"/>
        <v>0-3 Years</v>
      </c>
      <c r="AC498">
        <v>21</v>
      </c>
      <c r="AD498">
        <v>22</v>
      </c>
      <c r="AE498">
        <v>1</v>
      </c>
      <c r="AF498">
        <v>3</v>
      </c>
      <c r="AG498">
        <v>3</v>
      </c>
      <c r="AH498">
        <v>3</v>
      </c>
      <c r="AI498" t="s">
        <v>41</v>
      </c>
      <c r="AJ498">
        <v>3</v>
      </c>
      <c r="AK498">
        <v>3</v>
      </c>
      <c r="AL498">
        <v>3</v>
      </c>
      <c r="AM498">
        <v>3</v>
      </c>
      <c r="AN498">
        <v>3</v>
      </c>
      <c r="AO498">
        <v>2</v>
      </c>
      <c r="AP498">
        <v>2</v>
      </c>
      <c r="AQ498" s="1">
        <v>3447</v>
      </c>
      <c r="AR498">
        <v>1</v>
      </c>
      <c r="AS498">
        <v>1</v>
      </c>
      <c r="AT498">
        <v>49</v>
      </c>
      <c r="AU498">
        <v>24444</v>
      </c>
      <c r="AV498">
        <v>80</v>
      </c>
      <c r="AW498">
        <v>0</v>
      </c>
    </row>
    <row r="499" spans="1:49" x14ac:dyDescent="0.55000000000000004">
      <c r="A499">
        <v>671</v>
      </c>
      <c r="B499" t="str">
        <f t="shared" si="137"/>
        <v>41-50 Years</v>
      </c>
      <c r="C499" t="s">
        <v>42</v>
      </c>
      <c r="D499" t="s">
        <v>35</v>
      </c>
      <c r="E499" t="s">
        <v>44</v>
      </c>
      <c r="F499" t="str">
        <f t="shared" si="123"/>
        <v>1-6 Miles</v>
      </c>
      <c r="G499" t="str">
        <f t="shared" si="124"/>
        <v>Master</v>
      </c>
      <c r="H499" t="s">
        <v>48</v>
      </c>
      <c r="I499" t="str">
        <f t="shared" si="125"/>
        <v>Very High</v>
      </c>
      <c r="J499" t="s">
        <v>45</v>
      </c>
      <c r="K499" t="str">
        <f t="shared" si="126"/>
        <v>High</v>
      </c>
      <c r="L499">
        <v>5</v>
      </c>
      <c r="M499" t="s">
        <v>55</v>
      </c>
      <c r="N499" t="str">
        <f t="shared" si="127"/>
        <v>Very High</v>
      </c>
      <c r="O499" t="s">
        <v>47</v>
      </c>
      <c r="P499" s="4" t="str">
        <f t="shared" si="128"/>
        <v>17K-20K</v>
      </c>
      <c r="Q499">
        <v>4</v>
      </c>
      <c r="R499" t="s">
        <v>34</v>
      </c>
      <c r="S499" s="1">
        <v>12</v>
      </c>
      <c r="T499" t="str">
        <f t="shared" si="129"/>
        <v>Excellent</v>
      </c>
      <c r="U499" t="str">
        <f t="shared" si="130"/>
        <v>Low</v>
      </c>
      <c r="V499" t="str">
        <f t="shared" si="131"/>
        <v>25-32 Years</v>
      </c>
      <c r="W499">
        <v>2</v>
      </c>
      <c r="X499" t="str">
        <f t="shared" si="132"/>
        <v>Outstanding</v>
      </c>
      <c r="Y499" t="str">
        <f t="shared" si="133"/>
        <v>0-8 Years</v>
      </c>
      <c r="Z499" t="str">
        <f t="shared" si="134"/>
        <v>0-3 Years</v>
      </c>
      <c r="AA499" t="str">
        <f t="shared" si="135"/>
        <v>0-3 Years</v>
      </c>
      <c r="AB499" t="str">
        <f t="shared" si="136"/>
        <v>0-3 Years</v>
      </c>
      <c r="AC499">
        <v>44</v>
      </c>
      <c r="AD499">
        <v>3</v>
      </c>
      <c r="AE499">
        <v>4</v>
      </c>
      <c r="AF499">
        <v>4</v>
      </c>
      <c r="AG499">
        <v>3</v>
      </c>
      <c r="AH499">
        <v>4</v>
      </c>
      <c r="AI499" t="s">
        <v>41</v>
      </c>
      <c r="AJ499">
        <v>3</v>
      </c>
      <c r="AK499">
        <v>1</v>
      </c>
      <c r="AL499">
        <v>26</v>
      </c>
      <c r="AM499">
        <v>4</v>
      </c>
      <c r="AN499">
        <v>2</v>
      </c>
      <c r="AO499">
        <v>2</v>
      </c>
      <c r="AP499">
        <v>1</v>
      </c>
      <c r="AQ499" s="1">
        <v>19513</v>
      </c>
      <c r="AR499">
        <v>1</v>
      </c>
      <c r="AS499">
        <v>0</v>
      </c>
      <c r="AT499">
        <v>35</v>
      </c>
      <c r="AU499">
        <v>9358</v>
      </c>
      <c r="AV499">
        <v>80</v>
      </c>
      <c r="AW499">
        <v>1</v>
      </c>
    </row>
    <row r="500" spans="1:49" x14ac:dyDescent="0.55000000000000004">
      <c r="A500">
        <v>675</v>
      </c>
      <c r="B500" t="str">
        <f t="shared" si="137"/>
        <v>21-30 Years</v>
      </c>
      <c r="C500" t="s">
        <v>42</v>
      </c>
      <c r="D500" t="s">
        <v>35</v>
      </c>
      <c r="E500" t="s">
        <v>44</v>
      </c>
      <c r="F500" t="str">
        <f t="shared" si="123"/>
        <v>1-6 Miles</v>
      </c>
      <c r="G500" t="str">
        <f t="shared" si="124"/>
        <v>Below College</v>
      </c>
      <c r="H500" t="s">
        <v>50</v>
      </c>
      <c r="I500" t="str">
        <f t="shared" si="125"/>
        <v>Low</v>
      </c>
      <c r="J500" t="s">
        <v>45</v>
      </c>
      <c r="K500" t="str">
        <f t="shared" si="126"/>
        <v>High</v>
      </c>
      <c r="L500">
        <v>1</v>
      </c>
      <c r="M500" t="s">
        <v>46</v>
      </c>
      <c r="N500" t="str">
        <f t="shared" si="127"/>
        <v>High</v>
      </c>
      <c r="O500" t="s">
        <v>47</v>
      </c>
      <c r="P500" s="4" t="str">
        <f t="shared" si="128"/>
        <v>1K-4K</v>
      </c>
      <c r="Q500">
        <v>1</v>
      </c>
      <c r="R500" t="s">
        <v>42</v>
      </c>
      <c r="S500" s="1">
        <v>20</v>
      </c>
      <c r="T500" t="str">
        <f t="shared" si="129"/>
        <v>Outstanding</v>
      </c>
      <c r="U500" t="str">
        <f t="shared" si="130"/>
        <v>Very High</v>
      </c>
      <c r="V500" t="str">
        <f t="shared" si="131"/>
        <v>0-8 Years</v>
      </c>
      <c r="W500">
        <v>3</v>
      </c>
      <c r="X500" t="str">
        <f t="shared" si="132"/>
        <v>Excellent</v>
      </c>
      <c r="Y500" t="str">
        <f t="shared" si="133"/>
        <v>0-8 Years</v>
      </c>
      <c r="Z500" t="str">
        <f t="shared" si="134"/>
        <v>0-3 Years</v>
      </c>
      <c r="AA500" t="str">
        <f t="shared" si="135"/>
        <v>0-3 Years</v>
      </c>
      <c r="AB500" t="str">
        <f t="shared" si="136"/>
        <v>0-3 Years</v>
      </c>
      <c r="AC500">
        <v>22</v>
      </c>
      <c r="AD500">
        <v>6</v>
      </c>
      <c r="AE500">
        <v>1</v>
      </c>
      <c r="AF500">
        <v>1</v>
      </c>
      <c r="AG500">
        <v>3</v>
      </c>
      <c r="AH500">
        <v>3</v>
      </c>
      <c r="AI500" t="s">
        <v>41</v>
      </c>
      <c r="AJ500">
        <v>4</v>
      </c>
      <c r="AK500">
        <v>4</v>
      </c>
      <c r="AL500">
        <v>3</v>
      </c>
      <c r="AM500">
        <v>3</v>
      </c>
      <c r="AN500">
        <v>2</v>
      </c>
      <c r="AO500">
        <v>2</v>
      </c>
      <c r="AP500">
        <v>2</v>
      </c>
      <c r="AQ500" s="1">
        <v>2773</v>
      </c>
      <c r="AR500">
        <v>1</v>
      </c>
      <c r="AS500">
        <v>2</v>
      </c>
      <c r="AT500">
        <v>69</v>
      </c>
      <c r="AU500">
        <v>12145</v>
      </c>
      <c r="AV500">
        <v>80</v>
      </c>
      <c r="AW500">
        <v>0</v>
      </c>
    </row>
    <row r="501" spans="1:49" x14ac:dyDescent="0.55000000000000004">
      <c r="A501">
        <v>677</v>
      </c>
      <c r="B501" t="str">
        <f t="shared" si="137"/>
        <v>31-40 Years</v>
      </c>
      <c r="C501" t="s">
        <v>42</v>
      </c>
      <c r="D501" t="s">
        <v>35</v>
      </c>
      <c r="E501" t="s">
        <v>36</v>
      </c>
      <c r="F501" t="str">
        <f t="shared" si="123"/>
        <v>7-12 Miles</v>
      </c>
      <c r="G501" t="str">
        <f t="shared" si="124"/>
        <v>Master</v>
      </c>
      <c r="H501" t="s">
        <v>58</v>
      </c>
      <c r="I501" t="str">
        <f t="shared" si="125"/>
        <v>High</v>
      </c>
      <c r="J501" t="s">
        <v>45</v>
      </c>
      <c r="K501" t="str">
        <f t="shared" si="126"/>
        <v>High</v>
      </c>
      <c r="L501">
        <v>2</v>
      </c>
      <c r="M501" t="s">
        <v>39</v>
      </c>
      <c r="N501" t="str">
        <f t="shared" si="127"/>
        <v>High</v>
      </c>
      <c r="O501" t="s">
        <v>51</v>
      </c>
      <c r="P501" s="4" t="str">
        <f t="shared" si="128"/>
        <v>5K-8K</v>
      </c>
      <c r="Q501">
        <v>1</v>
      </c>
      <c r="R501" t="s">
        <v>42</v>
      </c>
      <c r="S501" s="1">
        <v>12</v>
      </c>
      <c r="T501" t="str">
        <f t="shared" si="129"/>
        <v>Excellent</v>
      </c>
      <c r="U501" t="str">
        <f t="shared" si="130"/>
        <v>Very High</v>
      </c>
      <c r="V501" t="str">
        <f t="shared" si="131"/>
        <v>0-8 Years</v>
      </c>
      <c r="W501">
        <v>3</v>
      </c>
      <c r="X501" t="str">
        <f t="shared" si="132"/>
        <v>Excellent</v>
      </c>
      <c r="Y501" t="str">
        <f t="shared" si="133"/>
        <v>0-8 Years</v>
      </c>
      <c r="Z501" t="str">
        <f t="shared" si="134"/>
        <v>0-3 Years</v>
      </c>
      <c r="AA501" t="str">
        <f t="shared" si="135"/>
        <v>0-3 Years</v>
      </c>
      <c r="AB501" t="str">
        <f t="shared" si="136"/>
        <v>0-3 Years</v>
      </c>
      <c r="AC501">
        <v>33</v>
      </c>
      <c r="AD501">
        <v>8</v>
      </c>
      <c r="AE501">
        <v>4</v>
      </c>
      <c r="AF501">
        <v>3</v>
      </c>
      <c r="AG501">
        <v>3</v>
      </c>
      <c r="AH501">
        <v>3</v>
      </c>
      <c r="AI501" t="s">
        <v>41</v>
      </c>
      <c r="AJ501">
        <v>3</v>
      </c>
      <c r="AK501">
        <v>4</v>
      </c>
      <c r="AL501">
        <v>6</v>
      </c>
      <c r="AM501">
        <v>3</v>
      </c>
      <c r="AN501">
        <v>5</v>
      </c>
      <c r="AO501">
        <v>0</v>
      </c>
      <c r="AP501">
        <v>2</v>
      </c>
      <c r="AQ501" s="1">
        <v>7104</v>
      </c>
      <c r="AR501">
        <v>1</v>
      </c>
      <c r="AS501">
        <v>1</v>
      </c>
      <c r="AT501">
        <v>39</v>
      </c>
      <c r="AU501">
        <v>20431</v>
      </c>
      <c r="AV501">
        <v>80</v>
      </c>
      <c r="AW501">
        <v>0</v>
      </c>
    </row>
    <row r="502" spans="1:49" x14ac:dyDescent="0.55000000000000004">
      <c r="A502">
        <v>679</v>
      </c>
      <c r="B502" t="str">
        <f t="shared" si="137"/>
        <v>31-40 Years</v>
      </c>
      <c r="C502" t="s">
        <v>42</v>
      </c>
      <c r="D502" t="s">
        <v>35</v>
      </c>
      <c r="E502" t="s">
        <v>44</v>
      </c>
      <c r="F502" t="str">
        <f t="shared" si="123"/>
        <v>7-12 Miles</v>
      </c>
      <c r="G502" t="str">
        <f t="shared" si="124"/>
        <v>Master</v>
      </c>
      <c r="H502" t="s">
        <v>37</v>
      </c>
      <c r="I502" t="str">
        <f t="shared" si="125"/>
        <v>Low</v>
      </c>
      <c r="J502" t="s">
        <v>38</v>
      </c>
      <c r="K502" t="str">
        <f t="shared" si="126"/>
        <v>High</v>
      </c>
      <c r="L502">
        <v>2</v>
      </c>
      <c r="M502" t="s">
        <v>46</v>
      </c>
      <c r="N502" t="str">
        <f t="shared" si="127"/>
        <v>Very High</v>
      </c>
      <c r="O502" t="s">
        <v>47</v>
      </c>
      <c r="P502" s="4" t="str">
        <f t="shared" si="128"/>
        <v>5K-8K</v>
      </c>
      <c r="Q502">
        <v>1</v>
      </c>
      <c r="R502" t="s">
        <v>34</v>
      </c>
      <c r="S502" s="1">
        <v>12</v>
      </c>
      <c r="T502" t="str">
        <f t="shared" si="129"/>
        <v>Excellent</v>
      </c>
      <c r="U502" t="str">
        <f t="shared" si="130"/>
        <v>Very High</v>
      </c>
      <c r="V502" t="str">
        <f t="shared" si="131"/>
        <v>0-8 Years</v>
      </c>
      <c r="W502">
        <v>2</v>
      </c>
      <c r="X502" t="str">
        <f t="shared" si="132"/>
        <v>Good</v>
      </c>
      <c r="Y502" t="str">
        <f t="shared" si="133"/>
        <v>0-8 Years</v>
      </c>
      <c r="Z502" t="str">
        <f t="shared" si="134"/>
        <v>4-6 Years</v>
      </c>
      <c r="AA502" t="str">
        <f t="shared" si="135"/>
        <v>0-3 Years</v>
      </c>
      <c r="AB502" t="str">
        <f t="shared" si="136"/>
        <v>4-6 Years</v>
      </c>
      <c r="AC502">
        <v>32</v>
      </c>
      <c r="AD502">
        <v>9</v>
      </c>
      <c r="AE502">
        <v>4</v>
      </c>
      <c r="AF502">
        <v>1</v>
      </c>
      <c r="AG502">
        <v>3</v>
      </c>
      <c r="AH502">
        <v>4</v>
      </c>
      <c r="AI502" t="s">
        <v>41</v>
      </c>
      <c r="AJ502">
        <v>3</v>
      </c>
      <c r="AK502">
        <v>4</v>
      </c>
      <c r="AL502">
        <v>6</v>
      </c>
      <c r="AM502">
        <v>2</v>
      </c>
      <c r="AN502">
        <v>6</v>
      </c>
      <c r="AO502">
        <v>4</v>
      </c>
      <c r="AP502">
        <v>5</v>
      </c>
      <c r="AQ502" s="1">
        <v>6322</v>
      </c>
      <c r="AR502">
        <v>1</v>
      </c>
      <c r="AS502">
        <v>0</v>
      </c>
      <c r="AT502">
        <v>92</v>
      </c>
      <c r="AU502">
        <v>18089</v>
      </c>
      <c r="AV502">
        <v>80</v>
      </c>
      <c r="AW502">
        <v>1</v>
      </c>
    </row>
    <row r="503" spans="1:49" x14ac:dyDescent="0.55000000000000004">
      <c r="A503">
        <v>680</v>
      </c>
      <c r="B503" t="str">
        <f t="shared" si="137"/>
        <v>21-30 Years</v>
      </c>
      <c r="C503" t="s">
        <v>42</v>
      </c>
      <c r="D503" t="s">
        <v>43</v>
      </c>
      <c r="E503" t="s">
        <v>44</v>
      </c>
      <c r="F503" t="str">
        <f t="shared" si="123"/>
        <v>1-6 Miles</v>
      </c>
      <c r="G503" t="str">
        <f t="shared" si="124"/>
        <v>Bachelor</v>
      </c>
      <c r="H503" t="s">
        <v>50</v>
      </c>
      <c r="I503" t="str">
        <f t="shared" si="125"/>
        <v>High</v>
      </c>
      <c r="J503" t="s">
        <v>38</v>
      </c>
      <c r="K503" t="str">
        <f t="shared" si="126"/>
        <v>High</v>
      </c>
      <c r="L503">
        <v>1</v>
      </c>
      <c r="M503" t="s">
        <v>46</v>
      </c>
      <c r="N503" t="str">
        <f t="shared" si="127"/>
        <v>High</v>
      </c>
      <c r="O503" t="s">
        <v>51</v>
      </c>
      <c r="P503" s="4" t="str">
        <f t="shared" si="128"/>
        <v>1K-4K</v>
      </c>
      <c r="Q503">
        <v>1</v>
      </c>
      <c r="R503" t="s">
        <v>42</v>
      </c>
      <c r="S503" s="1">
        <v>20</v>
      </c>
      <c r="T503" t="str">
        <f t="shared" si="129"/>
        <v>Outstanding</v>
      </c>
      <c r="U503" t="str">
        <f t="shared" si="130"/>
        <v>High</v>
      </c>
      <c r="V503" t="str">
        <f t="shared" si="131"/>
        <v>0-8 Years</v>
      </c>
      <c r="W503">
        <v>2</v>
      </c>
      <c r="X503" t="str">
        <f t="shared" si="132"/>
        <v>Excellent</v>
      </c>
      <c r="Y503" t="str">
        <f t="shared" si="133"/>
        <v>0-8 Years</v>
      </c>
      <c r="Z503" t="str">
        <f t="shared" si="134"/>
        <v>0-3 Years</v>
      </c>
      <c r="AA503" t="str">
        <f t="shared" si="135"/>
        <v>0-3 Years</v>
      </c>
      <c r="AB503" t="str">
        <f t="shared" si="136"/>
        <v>0-3 Years</v>
      </c>
      <c r="AC503">
        <v>30</v>
      </c>
      <c r="AD503">
        <v>3</v>
      </c>
      <c r="AE503">
        <v>3</v>
      </c>
      <c r="AF503">
        <v>3</v>
      </c>
      <c r="AG503">
        <v>3</v>
      </c>
      <c r="AH503">
        <v>3</v>
      </c>
      <c r="AI503" t="s">
        <v>41</v>
      </c>
      <c r="AJ503">
        <v>4</v>
      </c>
      <c r="AK503">
        <v>3</v>
      </c>
      <c r="AL503">
        <v>1</v>
      </c>
      <c r="AM503">
        <v>3</v>
      </c>
      <c r="AN503">
        <v>1</v>
      </c>
      <c r="AO503">
        <v>0</v>
      </c>
      <c r="AP503">
        <v>0</v>
      </c>
      <c r="AQ503" s="1">
        <v>2083</v>
      </c>
      <c r="AR503">
        <v>1</v>
      </c>
      <c r="AS503">
        <v>0</v>
      </c>
      <c r="AT503">
        <v>71</v>
      </c>
      <c r="AU503">
        <v>22653</v>
      </c>
      <c r="AV503">
        <v>80</v>
      </c>
      <c r="AW503">
        <v>1</v>
      </c>
    </row>
    <row r="504" spans="1:49" x14ac:dyDescent="0.55000000000000004">
      <c r="A504">
        <v>682</v>
      </c>
      <c r="B504" t="str">
        <f>IF(AC504&gt;50,"51-60 Years",IF(AC504&gt;40,"41-50 Years",IF(AC504&gt;30,"31-40 Years",IF(AC504&gt;20,"21-30 Years","18-20 Years"))))</f>
        <v>51-60 Years</v>
      </c>
      <c r="C504" t="s">
        <v>42</v>
      </c>
      <c r="D504" t="s">
        <v>35</v>
      </c>
      <c r="E504" t="s">
        <v>36</v>
      </c>
      <c r="F504" t="str">
        <f t="shared" si="123"/>
        <v>1-6 Miles</v>
      </c>
      <c r="G504" t="str">
        <f t="shared" si="124"/>
        <v>Below College</v>
      </c>
      <c r="H504" t="s">
        <v>50</v>
      </c>
      <c r="I504" t="str">
        <f t="shared" si="125"/>
        <v>Very High</v>
      </c>
      <c r="J504" t="s">
        <v>38</v>
      </c>
      <c r="K504" t="str">
        <f t="shared" si="126"/>
        <v>High</v>
      </c>
      <c r="L504">
        <v>2</v>
      </c>
      <c r="M504" t="s">
        <v>39</v>
      </c>
      <c r="N504" t="str">
        <f t="shared" si="127"/>
        <v>Low</v>
      </c>
      <c r="O504" t="s">
        <v>40</v>
      </c>
      <c r="P504" s="4" t="str">
        <f t="shared" si="128"/>
        <v>9K-12K</v>
      </c>
      <c r="Q504">
        <v>7</v>
      </c>
      <c r="R504" t="s">
        <v>42</v>
      </c>
      <c r="S504" s="1">
        <v>20</v>
      </c>
      <c r="T504" t="str">
        <f t="shared" si="129"/>
        <v>Outstanding</v>
      </c>
      <c r="U504" t="str">
        <f t="shared" si="130"/>
        <v>Very High</v>
      </c>
      <c r="V504" t="str">
        <f t="shared" si="131"/>
        <v>17-24 Years</v>
      </c>
      <c r="W504">
        <v>2</v>
      </c>
      <c r="X504" t="str">
        <f t="shared" si="132"/>
        <v>Outstanding</v>
      </c>
      <c r="Y504" t="str">
        <f t="shared" si="133"/>
        <v>9-16 Years</v>
      </c>
      <c r="Z504" t="str">
        <f t="shared" si="134"/>
        <v>7-9 Years</v>
      </c>
      <c r="AA504" t="str">
        <f t="shared" si="135"/>
        <v>7-9 Years</v>
      </c>
      <c r="AB504" t="str">
        <f t="shared" si="136"/>
        <v>10-12 Years</v>
      </c>
      <c r="AC504">
        <v>53</v>
      </c>
      <c r="AD504">
        <v>1</v>
      </c>
      <c r="AE504">
        <v>1</v>
      </c>
      <c r="AF504">
        <v>4</v>
      </c>
      <c r="AG504">
        <v>3</v>
      </c>
      <c r="AH504">
        <v>1</v>
      </c>
      <c r="AI504" t="s">
        <v>41</v>
      </c>
      <c r="AJ504">
        <v>4</v>
      </c>
      <c r="AK504">
        <v>4</v>
      </c>
      <c r="AL504">
        <v>18</v>
      </c>
      <c r="AM504">
        <v>4</v>
      </c>
      <c r="AN504">
        <v>14</v>
      </c>
      <c r="AO504">
        <v>7</v>
      </c>
      <c r="AP504">
        <v>10</v>
      </c>
      <c r="AQ504" s="1">
        <v>8381</v>
      </c>
      <c r="AR504">
        <v>1</v>
      </c>
      <c r="AS504">
        <v>8</v>
      </c>
      <c r="AT504">
        <v>34</v>
      </c>
      <c r="AU504">
        <v>7507</v>
      </c>
      <c r="AV504">
        <v>80</v>
      </c>
      <c r="AW504">
        <v>0</v>
      </c>
    </row>
    <row r="505" spans="1:49" x14ac:dyDescent="0.55000000000000004">
      <c r="A505">
        <v>683</v>
      </c>
      <c r="B505" t="str">
        <f t="shared" ref="B505:B511" si="138">IF(AC505&gt;50,"51+ Years",IF(AC505&gt;40,"41-50 Years",IF(AC505&gt;30,"31-40 Years",IF(AC505&gt;20,"21-30 Years","18-20 Years"))))</f>
        <v>31-40 Years</v>
      </c>
      <c r="C505" t="s">
        <v>42</v>
      </c>
      <c r="D505" t="s">
        <v>35</v>
      </c>
      <c r="E505" t="s">
        <v>44</v>
      </c>
      <c r="F505" t="str">
        <f t="shared" si="123"/>
        <v>1-6 Miles</v>
      </c>
      <c r="G505" t="str">
        <f t="shared" si="124"/>
        <v>Doctor</v>
      </c>
      <c r="H505" t="s">
        <v>37</v>
      </c>
      <c r="I505" t="str">
        <f t="shared" si="125"/>
        <v>Medium</v>
      </c>
      <c r="J505" t="s">
        <v>45</v>
      </c>
      <c r="K505" t="str">
        <f t="shared" si="126"/>
        <v>High</v>
      </c>
      <c r="L505">
        <v>1</v>
      </c>
      <c r="M505" t="s">
        <v>46</v>
      </c>
      <c r="N505" t="str">
        <f t="shared" si="127"/>
        <v>Very High</v>
      </c>
      <c r="O505" t="s">
        <v>47</v>
      </c>
      <c r="P505" s="4" t="str">
        <f t="shared" si="128"/>
        <v>1K-4K</v>
      </c>
      <c r="Q505">
        <v>1</v>
      </c>
      <c r="R505" t="s">
        <v>42</v>
      </c>
      <c r="S505" s="1">
        <v>12</v>
      </c>
      <c r="T505" t="str">
        <f t="shared" si="129"/>
        <v>Excellent</v>
      </c>
      <c r="U505" t="str">
        <f t="shared" si="130"/>
        <v>Very High</v>
      </c>
      <c r="V505" t="str">
        <f t="shared" si="131"/>
        <v>9-16 Years</v>
      </c>
      <c r="W505">
        <v>4</v>
      </c>
      <c r="X505" t="str">
        <f t="shared" si="132"/>
        <v>Good</v>
      </c>
      <c r="Y505" t="str">
        <f t="shared" si="133"/>
        <v>9-16 Years</v>
      </c>
      <c r="Z505" t="str">
        <f t="shared" si="134"/>
        <v>7-9 Years</v>
      </c>
      <c r="AA505" t="str">
        <f t="shared" si="135"/>
        <v>7-9 Years</v>
      </c>
      <c r="AB505" t="str">
        <f t="shared" si="136"/>
        <v>7-9 Years</v>
      </c>
      <c r="AC505">
        <v>34</v>
      </c>
      <c r="AD505">
        <v>1</v>
      </c>
      <c r="AE505">
        <v>5</v>
      </c>
      <c r="AF505">
        <v>2</v>
      </c>
      <c r="AG505">
        <v>3</v>
      </c>
      <c r="AH505">
        <v>4</v>
      </c>
      <c r="AI505" t="s">
        <v>41</v>
      </c>
      <c r="AJ505">
        <v>3</v>
      </c>
      <c r="AK505">
        <v>4</v>
      </c>
      <c r="AL505">
        <v>10</v>
      </c>
      <c r="AM505">
        <v>2</v>
      </c>
      <c r="AN505">
        <v>10</v>
      </c>
      <c r="AO505">
        <v>9</v>
      </c>
      <c r="AP505">
        <v>8</v>
      </c>
      <c r="AQ505" s="1">
        <v>2691</v>
      </c>
      <c r="AR505">
        <v>1</v>
      </c>
      <c r="AS505">
        <v>8</v>
      </c>
      <c r="AT505">
        <v>42</v>
      </c>
      <c r="AU505">
        <v>7660</v>
      </c>
      <c r="AV505">
        <v>80</v>
      </c>
      <c r="AW505">
        <v>1</v>
      </c>
    </row>
    <row r="506" spans="1:49" x14ac:dyDescent="0.55000000000000004">
      <c r="A506">
        <v>684</v>
      </c>
      <c r="B506" t="str">
        <f t="shared" si="138"/>
        <v>41-50 Years</v>
      </c>
      <c r="C506" t="s">
        <v>34</v>
      </c>
      <c r="D506" t="s">
        <v>43</v>
      </c>
      <c r="E506" t="s">
        <v>36</v>
      </c>
      <c r="F506" t="str">
        <f t="shared" si="123"/>
        <v>25-30 Miles</v>
      </c>
      <c r="G506" t="str">
        <f t="shared" si="124"/>
        <v>Master</v>
      </c>
      <c r="H506" t="s">
        <v>37</v>
      </c>
      <c r="I506" t="str">
        <f t="shared" si="125"/>
        <v>Low</v>
      </c>
      <c r="J506" t="s">
        <v>38</v>
      </c>
      <c r="K506" t="str">
        <f t="shared" si="126"/>
        <v>High</v>
      </c>
      <c r="L506">
        <v>2</v>
      </c>
      <c r="M506" t="s">
        <v>39</v>
      </c>
      <c r="N506" t="str">
        <f t="shared" si="127"/>
        <v>Low</v>
      </c>
      <c r="O506" t="s">
        <v>47</v>
      </c>
      <c r="P506" s="4" t="str">
        <f t="shared" si="128"/>
        <v>5K-8K</v>
      </c>
      <c r="Q506">
        <v>2</v>
      </c>
      <c r="R506" t="s">
        <v>42</v>
      </c>
      <c r="S506" s="1">
        <v>14</v>
      </c>
      <c r="T506" t="str">
        <f t="shared" si="129"/>
        <v>Excellent</v>
      </c>
      <c r="U506" t="str">
        <f t="shared" si="130"/>
        <v>Very High</v>
      </c>
      <c r="V506" t="str">
        <f t="shared" si="131"/>
        <v>0-8 Years</v>
      </c>
      <c r="W506">
        <v>4</v>
      </c>
      <c r="X506" t="str">
        <f t="shared" si="132"/>
        <v>Excellent</v>
      </c>
      <c r="Y506" t="str">
        <f t="shared" si="133"/>
        <v>0-8 Years</v>
      </c>
      <c r="Z506" t="str">
        <f t="shared" si="134"/>
        <v>0-3 Years</v>
      </c>
      <c r="AA506" t="str">
        <f t="shared" si="135"/>
        <v>0-3 Years</v>
      </c>
      <c r="AB506" t="str">
        <f t="shared" si="136"/>
        <v>0-3 Years</v>
      </c>
      <c r="AC506">
        <v>45</v>
      </c>
      <c r="AD506">
        <v>26</v>
      </c>
      <c r="AE506">
        <v>4</v>
      </c>
      <c r="AF506">
        <v>1</v>
      </c>
      <c r="AG506">
        <v>3</v>
      </c>
      <c r="AH506">
        <v>1</v>
      </c>
      <c r="AI506" t="s">
        <v>41</v>
      </c>
      <c r="AJ506">
        <v>3</v>
      </c>
      <c r="AK506">
        <v>4</v>
      </c>
      <c r="AL506">
        <v>5</v>
      </c>
      <c r="AM506">
        <v>3</v>
      </c>
      <c r="AN506">
        <v>1</v>
      </c>
      <c r="AO506">
        <v>1</v>
      </c>
      <c r="AP506">
        <v>0</v>
      </c>
      <c r="AQ506" s="1">
        <v>4286</v>
      </c>
      <c r="AR506">
        <v>1</v>
      </c>
      <c r="AS506">
        <v>0</v>
      </c>
      <c r="AT506">
        <v>100</v>
      </c>
      <c r="AU506">
        <v>5630</v>
      </c>
      <c r="AV506">
        <v>80</v>
      </c>
      <c r="AW506">
        <v>2</v>
      </c>
    </row>
    <row r="507" spans="1:49" x14ac:dyDescent="0.55000000000000004">
      <c r="A507">
        <v>686</v>
      </c>
      <c r="B507" t="str">
        <f t="shared" si="138"/>
        <v>21-30 Years</v>
      </c>
      <c r="C507" t="s">
        <v>42</v>
      </c>
      <c r="D507" t="s">
        <v>35</v>
      </c>
      <c r="E507" t="s">
        <v>44</v>
      </c>
      <c r="F507" t="str">
        <f t="shared" si="123"/>
        <v>1-6 Miles</v>
      </c>
      <c r="G507" t="str">
        <f t="shared" si="124"/>
        <v>Bachelor</v>
      </c>
      <c r="H507" t="s">
        <v>37</v>
      </c>
      <c r="I507" t="str">
        <f t="shared" si="125"/>
        <v>High</v>
      </c>
      <c r="J507" t="s">
        <v>38</v>
      </c>
      <c r="K507" t="str">
        <f t="shared" si="126"/>
        <v>High</v>
      </c>
      <c r="L507">
        <v>1</v>
      </c>
      <c r="M507" t="s">
        <v>49</v>
      </c>
      <c r="N507" t="str">
        <f t="shared" si="127"/>
        <v>Very High</v>
      </c>
      <c r="O507" t="s">
        <v>47</v>
      </c>
      <c r="P507" s="4" t="str">
        <f t="shared" si="128"/>
        <v>1K-4K</v>
      </c>
      <c r="Q507">
        <v>1</v>
      </c>
      <c r="R507" t="s">
        <v>34</v>
      </c>
      <c r="S507" s="1">
        <v>13</v>
      </c>
      <c r="T507" t="str">
        <f t="shared" si="129"/>
        <v>Excellent</v>
      </c>
      <c r="U507" t="str">
        <f t="shared" si="130"/>
        <v>High</v>
      </c>
      <c r="V507" t="str">
        <f t="shared" si="131"/>
        <v>0-8 Years</v>
      </c>
      <c r="W507">
        <v>2</v>
      </c>
      <c r="X507" t="str">
        <f t="shared" si="132"/>
        <v>Excellent</v>
      </c>
      <c r="Y507" t="str">
        <f t="shared" si="133"/>
        <v>0-8 Years</v>
      </c>
      <c r="Z507" t="str">
        <f t="shared" si="134"/>
        <v>0-3 Years</v>
      </c>
      <c r="AA507" t="str">
        <f t="shared" si="135"/>
        <v>0-3 Years</v>
      </c>
      <c r="AB507" t="str">
        <f t="shared" si="136"/>
        <v>0-3 Years</v>
      </c>
      <c r="AC507">
        <v>26</v>
      </c>
      <c r="AD507">
        <v>6</v>
      </c>
      <c r="AE507">
        <v>3</v>
      </c>
      <c r="AF507">
        <v>3</v>
      </c>
      <c r="AG507">
        <v>3</v>
      </c>
      <c r="AH507">
        <v>4</v>
      </c>
      <c r="AI507" t="s">
        <v>41</v>
      </c>
      <c r="AJ507">
        <v>3</v>
      </c>
      <c r="AK507">
        <v>3</v>
      </c>
      <c r="AL507">
        <v>3</v>
      </c>
      <c r="AM507">
        <v>3</v>
      </c>
      <c r="AN507">
        <v>3</v>
      </c>
      <c r="AO507">
        <v>2</v>
      </c>
      <c r="AP507">
        <v>2</v>
      </c>
      <c r="AQ507" s="1">
        <v>2659</v>
      </c>
      <c r="AR507">
        <v>1</v>
      </c>
      <c r="AS507">
        <v>0</v>
      </c>
      <c r="AT507">
        <v>71</v>
      </c>
      <c r="AU507">
        <v>17759</v>
      </c>
      <c r="AV507">
        <v>80</v>
      </c>
      <c r="AW507">
        <v>1</v>
      </c>
    </row>
    <row r="508" spans="1:49" x14ac:dyDescent="0.55000000000000004">
      <c r="A508">
        <v>689</v>
      </c>
      <c r="B508" t="str">
        <f t="shared" si="138"/>
        <v>31-40 Years</v>
      </c>
      <c r="C508" t="s">
        <v>42</v>
      </c>
      <c r="D508" t="s">
        <v>35</v>
      </c>
      <c r="E508" t="s">
        <v>44</v>
      </c>
      <c r="F508" t="str">
        <f t="shared" si="123"/>
        <v>1-6 Miles</v>
      </c>
      <c r="G508" t="str">
        <f t="shared" si="124"/>
        <v>Bachelor</v>
      </c>
      <c r="H508" t="s">
        <v>48</v>
      </c>
      <c r="I508" t="str">
        <f t="shared" si="125"/>
        <v>High</v>
      </c>
      <c r="J508" t="s">
        <v>45</v>
      </c>
      <c r="K508" t="str">
        <f t="shared" si="126"/>
        <v>High</v>
      </c>
      <c r="L508">
        <v>3</v>
      </c>
      <c r="M508" t="s">
        <v>52</v>
      </c>
      <c r="N508" t="str">
        <f t="shared" si="127"/>
        <v>High</v>
      </c>
      <c r="O508" t="s">
        <v>47</v>
      </c>
      <c r="P508" s="4" t="str">
        <f t="shared" si="128"/>
        <v>9K-12K</v>
      </c>
      <c r="Q508">
        <v>1</v>
      </c>
      <c r="R508" t="s">
        <v>42</v>
      </c>
      <c r="S508" s="1">
        <v>15</v>
      </c>
      <c r="T508" t="str">
        <f t="shared" si="129"/>
        <v>Excellent</v>
      </c>
      <c r="U508" t="str">
        <f t="shared" si="130"/>
        <v>High</v>
      </c>
      <c r="V508" t="str">
        <f t="shared" si="131"/>
        <v>9-16 Years</v>
      </c>
      <c r="W508">
        <v>2</v>
      </c>
      <c r="X508" t="str">
        <f t="shared" si="132"/>
        <v>Excellent</v>
      </c>
      <c r="Y508" t="str">
        <f t="shared" si="133"/>
        <v>9-16 Years</v>
      </c>
      <c r="Z508" t="str">
        <f t="shared" si="134"/>
        <v>7-9 Years</v>
      </c>
      <c r="AA508" t="str">
        <f t="shared" si="135"/>
        <v>7-9 Years</v>
      </c>
      <c r="AB508" t="str">
        <f t="shared" si="136"/>
        <v>7-9 Years</v>
      </c>
      <c r="AC508">
        <v>37</v>
      </c>
      <c r="AD508">
        <v>3</v>
      </c>
      <c r="AE508">
        <v>3</v>
      </c>
      <c r="AF508">
        <v>3</v>
      </c>
      <c r="AG508">
        <v>3</v>
      </c>
      <c r="AH508">
        <v>3</v>
      </c>
      <c r="AI508" t="s">
        <v>41</v>
      </c>
      <c r="AJ508">
        <v>3</v>
      </c>
      <c r="AK508">
        <v>3</v>
      </c>
      <c r="AL508">
        <v>10</v>
      </c>
      <c r="AM508">
        <v>3</v>
      </c>
      <c r="AN508">
        <v>10</v>
      </c>
      <c r="AO508">
        <v>7</v>
      </c>
      <c r="AP508">
        <v>8</v>
      </c>
      <c r="AQ508" s="1">
        <v>9434</v>
      </c>
      <c r="AR508">
        <v>1</v>
      </c>
      <c r="AS508">
        <v>7</v>
      </c>
      <c r="AT508">
        <v>36</v>
      </c>
      <c r="AU508">
        <v>9606</v>
      </c>
      <c r="AV508">
        <v>80</v>
      </c>
      <c r="AW508">
        <v>1</v>
      </c>
    </row>
    <row r="509" spans="1:49" x14ac:dyDescent="0.55000000000000004">
      <c r="A509">
        <v>690</v>
      </c>
      <c r="B509" t="str">
        <f t="shared" si="138"/>
        <v>21-30 Years</v>
      </c>
      <c r="C509" t="s">
        <v>42</v>
      </c>
      <c r="D509" t="s">
        <v>35</v>
      </c>
      <c r="E509" t="s">
        <v>36</v>
      </c>
      <c r="F509" t="str">
        <f t="shared" si="123"/>
        <v>1-6 Miles</v>
      </c>
      <c r="G509" t="str">
        <f t="shared" si="124"/>
        <v>College</v>
      </c>
      <c r="H509" t="s">
        <v>50</v>
      </c>
      <c r="I509" t="str">
        <f t="shared" si="125"/>
        <v>Medium</v>
      </c>
      <c r="J509" t="s">
        <v>38</v>
      </c>
      <c r="K509" t="str">
        <f t="shared" si="126"/>
        <v>High</v>
      </c>
      <c r="L509">
        <v>2</v>
      </c>
      <c r="M509" t="s">
        <v>39</v>
      </c>
      <c r="N509" t="str">
        <f t="shared" si="127"/>
        <v>High</v>
      </c>
      <c r="O509" t="s">
        <v>47</v>
      </c>
      <c r="P509" s="4" t="str">
        <f t="shared" si="128"/>
        <v>5K-8K</v>
      </c>
      <c r="Q509">
        <v>1</v>
      </c>
      <c r="R509" t="s">
        <v>42</v>
      </c>
      <c r="S509" s="1">
        <v>14</v>
      </c>
      <c r="T509" t="str">
        <f t="shared" si="129"/>
        <v>Excellent</v>
      </c>
      <c r="U509" t="str">
        <f t="shared" si="130"/>
        <v>Low</v>
      </c>
      <c r="V509" t="str">
        <f t="shared" si="131"/>
        <v>0-8 Years</v>
      </c>
      <c r="W509">
        <v>5</v>
      </c>
      <c r="X509" t="str">
        <f t="shared" si="132"/>
        <v>Good</v>
      </c>
      <c r="Y509" t="str">
        <f t="shared" si="133"/>
        <v>0-8 Years</v>
      </c>
      <c r="Z509" t="str">
        <f t="shared" si="134"/>
        <v>0-3 Years</v>
      </c>
      <c r="AA509" t="str">
        <f t="shared" si="135"/>
        <v>0-3 Years</v>
      </c>
      <c r="AB509" t="str">
        <f t="shared" si="136"/>
        <v>0-3 Years</v>
      </c>
      <c r="AC509">
        <v>29</v>
      </c>
      <c r="AD509">
        <v>3</v>
      </c>
      <c r="AE509">
        <v>2</v>
      </c>
      <c r="AF509">
        <v>2</v>
      </c>
      <c r="AG509">
        <v>3</v>
      </c>
      <c r="AH509">
        <v>3</v>
      </c>
      <c r="AI509" t="s">
        <v>41</v>
      </c>
      <c r="AJ509">
        <v>3</v>
      </c>
      <c r="AK509">
        <v>1</v>
      </c>
      <c r="AL509">
        <v>6</v>
      </c>
      <c r="AM509">
        <v>2</v>
      </c>
      <c r="AN509">
        <v>6</v>
      </c>
      <c r="AO509">
        <v>0</v>
      </c>
      <c r="AP509">
        <v>2</v>
      </c>
      <c r="AQ509" s="1">
        <v>5561</v>
      </c>
      <c r="AR509">
        <v>1</v>
      </c>
      <c r="AS509">
        <v>1</v>
      </c>
      <c r="AT509">
        <v>62</v>
      </c>
      <c r="AU509">
        <v>3487</v>
      </c>
      <c r="AV509">
        <v>80</v>
      </c>
      <c r="AW509">
        <v>1</v>
      </c>
    </row>
    <row r="510" spans="1:49" x14ac:dyDescent="0.55000000000000004">
      <c r="A510">
        <v>691</v>
      </c>
      <c r="B510" t="str">
        <f t="shared" si="138"/>
        <v>31-40 Years</v>
      </c>
      <c r="C510" t="s">
        <v>42</v>
      </c>
      <c r="D510" t="s">
        <v>35</v>
      </c>
      <c r="E510" t="s">
        <v>44</v>
      </c>
      <c r="F510" t="str">
        <f t="shared" si="123"/>
        <v>1-6 Miles</v>
      </c>
      <c r="G510" t="str">
        <f t="shared" si="124"/>
        <v>Master</v>
      </c>
      <c r="H510" t="s">
        <v>37</v>
      </c>
      <c r="I510" t="str">
        <f t="shared" si="125"/>
        <v>Medium</v>
      </c>
      <c r="J510" t="s">
        <v>45</v>
      </c>
      <c r="K510" t="str">
        <f t="shared" si="126"/>
        <v>Low</v>
      </c>
      <c r="L510">
        <v>2</v>
      </c>
      <c r="M510" t="s">
        <v>46</v>
      </c>
      <c r="N510" t="str">
        <f t="shared" si="127"/>
        <v>Very High</v>
      </c>
      <c r="O510" t="s">
        <v>40</v>
      </c>
      <c r="P510" s="4" t="str">
        <f t="shared" si="128"/>
        <v>5K-8K</v>
      </c>
      <c r="Q510">
        <v>1</v>
      </c>
      <c r="R510" t="s">
        <v>42</v>
      </c>
      <c r="S510" s="1">
        <v>13</v>
      </c>
      <c r="T510" t="str">
        <f t="shared" si="129"/>
        <v>Excellent</v>
      </c>
      <c r="U510" t="str">
        <f t="shared" si="130"/>
        <v>Medium</v>
      </c>
      <c r="V510" t="str">
        <f t="shared" si="131"/>
        <v>17-24 Years</v>
      </c>
      <c r="W510">
        <v>3</v>
      </c>
      <c r="X510" t="str">
        <f t="shared" si="132"/>
        <v>Excellent</v>
      </c>
      <c r="Y510" t="str">
        <f t="shared" si="133"/>
        <v>17-24 Years</v>
      </c>
      <c r="Z510" t="str">
        <f t="shared" si="134"/>
        <v>10-12 Years</v>
      </c>
      <c r="AA510" t="str">
        <f t="shared" si="135"/>
        <v>10-12 Years</v>
      </c>
      <c r="AB510" t="str">
        <f t="shared" si="136"/>
        <v>7-9 Years</v>
      </c>
      <c r="AC510">
        <v>35</v>
      </c>
      <c r="AD510">
        <v>6</v>
      </c>
      <c r="AE510">
        <v>4</v>
      </c>
      <c r="AF510">
        <v>2</v>
      </c>
      <c r="AG510">
        <v>1</v>
      </c>
      <c r="AH510">
        <v>4</v>
      </c>
      <c r="AI510" t="s">
        <v>41</v>
      </c>
      <c r="AJ510">
        <v>3</v>
      </c>
      <c r="AK510">
        <v>2</v>
      </c>
      <c r="AL510">
        <v>17</v>
      </c>
      <c r="AM510">
        <v>3</v>
      </c>
      <c r="AN510">
        <v>17</v>
      </c>
      <c r="AO510">
        <v>11</v>
      </c>
      <c r="AP510">
        <v>8</v>
      </c>
      <c r="AQ510" s="1">
        <v>6646</v>
      </c>
      <c r="AR510">
        <v>1</v>
      </c>
      <c r="AS510">
        <v>11</v>
      </c>
      <c r="AT510">
        <v>82</v>
      </c>
      <c r="AU510">
        <v>19368</v>
      </c>
      <c r="AV510">
        <v>80</v>
      </c>
      <c r="AW510">
        <v>0</v>
      </c>
    </row>
    <row r="511" spans="1:49" x14ac:dyDescent="0.55000000000000004">
      <c r="A511">
        <v>692</v>
      </c>
      <c r="B511" t="str">
        <f t="shared" si="138"/>
        <v>31-40 Years</v>
      </c>
      <c r="C511" t="s">
        <v>42</v>
      </c>
      <c r="D511" t="s">
        <v>43</v>
      </c>
      <c r="E511" t="s">
        <v>44</v>
      </c>
      <c r="F511" t="str">
        <f t="shared" si="123"/>
        <v>1-6 Miles</v>
      </c>
      <c r="G511" t="str">
        <f t="shared" si="124"/>
        <v>Bachelor</v>
      </c>
      <c r="H511" t="s">
        <v>37</v>
      </c>
      <c r="I511" t="str">
        <f t="shared" si="125"/>
        <v>High</v>
      </c>
      <c r="J511" t="s">
        <v>45</v>
      </c>
      <c r="K511" t="str">
        <f t="shared" si="126"/>
        <v>High</v>
      </c>
      <c r="L511">
        <v>2</v>
      </c>
      <c r="M511" t="s">
        <v>53</v>
      </c>
      <c r="N511" t="str">
        <f t="shared" si="127"/>
        <v>Very High</v>
      </c>
      <c r="O511" t="s">
        <v>51</v>
      </c>
      <c r="P511" s="4" t="str">
        <f t="shared" si="128"/>
        <v>5K-8K</v>
      </c>
      <c r="Q511">
        <v>3</v>
      </c>
      <c r="R511" t="s">
        <v>42</v>
      </c>
      <c r="S511" s="1">
        <v>23</v>
      </c>
      <c r="T511" t="str">
        <f t="shared" si="129"/>
        <v>Outstanding</v>
      </c>
      <c r="U511" t="str">
        <f t="shared" si="130"/>
        <v>High</v>
      </c>
      <c r="V511" t="str">
        <f t="shared" si="131"/>
        <v>9-16 Years</v>
      </c>
      <c r="W511">
        <v>2</v>
      </c>
      <c r="X511" t="str">
        <f t="shared" si="132"/>
        <v>Bad</v>
      </c>
      <c r="Y511" t="str">
        <f t="shared" si="133"/>
        <v>9-16 Years</v>
      </c>
      <c r="Z511" t="str">
        <f t="shared" si="134"/>
        <v>10-12 Years</v>
      </c>
      <c r="AA511" t="str">
        <f t="shared" si="135"/>
        <v>4-6 Years</v>
      </c>
      <c r="AB511" t="str">
        <f t="shared" si="136"/>
        <v>7-9 Years</v>
      </c>
      <c r="AC511">
        <v>33</v>
      </c>
      <c r="AD511">
        <v>6</v>
      </c>
      <c r="AE511">
        <v>3</v>
      </c>
      <c r="AF511">
        <v>3</v>
      </c>
      <c r="AG511">
        <v>3</v>
      </c>
      <c r="AH511">
        <v>4</v>
      </c>
      <c r="AI511" t="s">
        <v>41</v>
      </c>
      <c r="AJ511">
        <v>4</v>
      </c>
      <c r="AK511">
        <v>3</v>
      </c>
      <c r="AL511">
        <v>15</v>
      </c>
      <c r="AM511">
        <v>1</v>
      </c>
      <c r="AN511">
        <v>13</v>
      </c>
      <c r="AO511">
        <v>11</v>
      </c>
      <c r="AP511">
        <v>7</v>
      </c>
      <c r="AQ511" s="1">
        <v>7725</v>
      </c>
      <c r="AR511">
        <v>1</v>
      </c>
      <c r="AS511">
        <v>4</v>
      </c>
      <c r="AT511">
        <v>30</v>
      </c>
      <c r="AU511">
        <v>5335</v>
      </c>
      <c r="AV511">
        <v>80</v>
      </c>
      <c r="AW511">
        <v>1</v>
      </c>
    </row>
    <row r="512" spans="1:49" x14ac:dyDescent="0.55000000000000004">
      <c r="A512">
        <v>698</v>
      </c>
      <c r="B512" t="str">
        <f>IF(AC512&gt;50,"51-60 Years",IF(AC512&gt;40,"41-50 Years",IF(AC512&gt;30,"31-40 Years",IF(AC512&gt;20,"21-30 Years","18-20 Years"))))</f>
        <v>51-60 Years</v>
      </c>
      <c r="C512" t="s">
        <v>42</v>
      </c>
      <c r="D512" t="s">
        <v>35</v>
      </c>
      <c r="E512" t="s">
        <v>60</v>
      </c>
      <c r="F512" t="str">
        <f t="shared" si="123"/>
        <v>19-24 Miles</v>
      </c>
      <c r="G512" t="str">
        <f t="shared" si="124"/>
        <v>Master</v>
      </c>
      <c r="H512" t="s">
        <v>50</v>
      </c>
      <c r="I512" t="str">
        <f t="shared" si="125"/>
        <v>High</v>
      </c>
      <c r="J512" t="s">
        <v>45</v>
      </c>
      <c r="K512" t="str">
        <f t="shared" si="126"/>
        <v>High</v>
      </c>
      <c r="L512">
        <v>3</v>
      </c>
      <c r="M512" t="s">
        <v>60</v>
      </c>
      <c r="N512" t="str">
        <f t="shared" si="127"/>
        <v>Medium</v>
      </c>
      <c r="O512" t="s">
        <v>47</v>
      </c>
      <c r="P512" s="4" t="str">
        <f t="shared" si="128"/>
        <v>9K-12K</v>
      </c>
      <c r="Q512">
        <v>2</v>
      </c>
      <c r="R512" t="s">
        <v>42</v>
      </c>
      <c r="S512" s="1">
        <v>15</v>
      </c>
      <c r="T512" t="str">
        <f t="shared" si="129"/>
        <v>Excellent</v>
      </c>
      <c r="U512" t="str">
        <f t="shared" si="130"/>
        <v>High</v>
      </c>
      <c r="V512" t="str">
        <f t="shared" si="131"/>
        <v>9-16 Years</v>
      </c>
      <c r="W512">
        <v>1</v>
      </c>
      <c r="X512" t="str">
        <f t="shared" si="132"/>
        <v>Outstanding</v>
      </c>
      <c r="Y512" t="str">
        <f t="shared" si="133"/>
        <v>9-16 Years</v>
      </c>
      <c r="Z512" t="str">
        <f t="shared" si="134"/>
        <v>7-9 Years</v>
      </c>
      <c r="AA512" t="str">
        <f t="shared" si="135"/>
        <v>7-9 Years</v>
      </c>
      <c r="AB512" t="str">
        <f t="shared" si="136"/>
        <v>0-3 Years</v>
      </c>
      <c r="AC512">
        <v>54</v>
      </c>
      <c r="AD512">
        <v>19</v>
      </c>
      <c r="AE512">
        <v>4</v>
      </c>
      <c r="AF512">
        <v>3</v>
      </c>
      <c r="AG512">
        <v>3</v>
      </c>
      <c r="AH512">
        <v>2</v>
      </c>
      <c r="AI512" t="s">
        <v>41</v>
      </c>
      <c r="AJ512">
        <v>3</v>
      </c>
      <c r="AK512">
        <v>3</v>
      </c>
      <c r="AL512">
        <v>16</v>
      </c>
      <c r="AM512">
        <v>4</v>
      </c>
      <c r="AN512">
        <v>9</v>
      </c>
      <c r="AO512">
        <v>7</v>
      </c>
      <c r="AP512">
        <v>1</v>
      </c>
      <c r="AQ512" s="1">
        <v>10725</v>
      </c>
      <c r="AR512">
        <v>1</v>
      </c>
      <c r="AS512">
        <v>7</v>
      </c>
      <c r="AT512">
        <v>88</v>
      </c>
      <c r="AU512">
        <v>6729</v>
      </c>
      <c r="AV512">
        <v>80</v>
      </c>
      <c r="AW512">
        <v>1</v>
      </c>
    </row>
    <row r="513" spans="1:49" x14ac:dyDescent="0.55000000000000004">
      <c r="A513">
        <v>699</v>
      </c>
      <c r="B513" t="str">
        <f t="shared" ref="B513:B535" si="139">IF(AC513&gt;50,"51+ Years",IF(AC513&gt;40,"41-50 Years",IF(AC513&gt;30,"31-40 Years",IF(AC513&gt;20,"21-30 Years","18-20 Years"))))</f>
        <v>31-40 Years</v>
      </c>
      <c r="C513" t="s">
        <v>42</v>
      </c>
      <c r="D513" t="s">
        <v>35</v>
      </c>
      <c r="E513" t="s">
        <v>44</v>
      </c>
      <c r="F513" t="str">
        <f t="shared" si="123"/>
        <v>7-12 Miles</v>
      </c>
      <c r="G513" t="str">
        <f t="shared" si="124"/>
        <v>College</v>
      </c>
      <c r="H513" t="s">
        <v>50</v>
      </c>
      <c r="I513" t="str">
        <f t="shared" si="125"/>
        <v>Medium</v>
      </c>
      <c r="J513" t="s">
        <v>45</v>
      </c>
      <c r="K513" t="str">
        <f t="shared" si="126"/>
        <v>Medium</v>
      </c>
      <c r="L513">
        <v>2</v>
      </c>
      <c r="M513" t="s">
        <v>52</v>
      </c>
      <c r="N513" t="str">
        <f t="shared" si="127"/>
        <v>Medium</v>
      </c>
      <c r="O513" t="s">
        <v>51</v>
      </c>
      <c r="P513" s="4" t="str">
        <f t="shared" si="128"/>
        <v>9K-12K</v>
      </c>
      <c r="Q513">
        <v>2</v>
      </c>
      <c r="R513" t="s">
        <v>34</v>
      </c>
      <c r="S513" s="1">
        <v>11</v>
      </c>
      <c r="T513" t="str">
        <f t="shared" si="129"/>
        <v>Excellent</v>
      </c>
      <c r="U513" t="str">
        <f t="shared" si="130"/>
        <v>High</v>
      </c>
      <c r="V513" t="str">
        <f t="shared" si="131"/>
        <v>9-16 Years</v>
      </c>
      <c r="W513">
        <v>2</v>
      </c>
      <c r="X513" t="str">
        <f t="shared" si="132"/>
        <v>Excellent</v>
      </c>
      <c r="Y513" t="str">
        <f t="shared" si="133"/>
        <v>0-8 Years</v>
      </c>
      <c r="Z513" t="str">
        <f t="shared" si="134"/>
        <v>0-3 Years</v>
      </c>
      <c r="AA513" t="str">
        <f t="shared" si="135"/>
        <v>0-3 Years</v>
      </c>
      <c r="AB513" t="str">
        <f t="shared" si="136"/>
        <v>0-3 Years</v>
      </c>
      <c r="AC513">
        <v>36</v>
      </c>
      <c r="AD513">
        <v>9</v>
      </c>
      <c r="AE513">
        <v>2</v>
      </c>
      <c r="AF513">
        <v>2</v>
      </c>
      <c r="AG513">
        <v>2</v>
      </c>
      <c r="AH513">
        <v>2</v>
      </c>
      <c r="AI513" t="s">
        <v>41</v>
      </c>
      <c r="AJ513">
        <v>3</v>
      </c>
      <c r="AK513">
        <v>3</v>
      </c>
      <c r="AL513">
        <v>13</v>
      </c>
      <c r="AM513">
        <v>3</v>
      </c>
      <c r="AN513">
        <v>3</v>
      </c>
      <c r="AO513">
        <v>2</v>
      </c>
      <c r="AP513">
        <v>2</v>
      </c>
      <c r="AQ513" s="1">
        <v>8847</v>
      </c>
      <c r="AR513">
        <v>1</v>
      </c>
      <c r="AS513">
        <v>0</v>
      </c>
      <c r="AT513">
        <v>48</v>
      </c>
      <c r="AU513">
        <v>13934</v>
      </c>
      <c r="AV513">
        <v>80</v>
      </c>
      <c r="AW513">
        <v>1</v>
      </c>
    </row>
    <row r="514" spans="1:49" x14ac:dyDescent="0.55000000000000004">
      <c r="A514">
        <v>700</v>
      </c>
      <c r="B514" t="str">
        <f t="shared" si="139"/>
        <v>21-30 Years</v>
      </c>
      <c r="C514" t="s">
        <v>42</v>
      </c>
      <c r="D514" t="s">
        <v>35</v>
      </c>
      <c r="E514" t="s">
        <v>44</v>
      </c>
      <c r="F514" t="str">
        <f t="shared" ref="F514:F577" si="140">IF(AD514&gt;24,"25-30 Miles",IF(AD514&gt;18,"19-24 Miles",IF(AD514&gt;12,"13-18 Miles",IF(AD514&gt;6,"7-12 Miles","1-6 Miles"))))</f>
        <v>1-6 Miles</v>
      </c>
      <c r="G514" t="str">
        <f t="shared" ref="G514:G577" si="141">IF(AE514=1,"Below College",IF(AE514=2,"College",IF(AE514=3,"Bachelor",IF(AE514=4,"Master","Doctor"))))</f>
        <v>Master</v>
      </c>
      <c r="H514" t="s">
        <v>50</v>
      </c>
      <c r="I514" t="str">
        <f t="shared" ref="I514:I577" si="142">IF(AF514=1,"Low",IF(AF514=2,"Medium",IF(AF514=3,"High","Very High")))</f>
        <v>Low</v>
      </c>
      <c r="J514" t="s">
        <v>45</v>
      </c>
      <c r="K514" t="str">
        <f t="shared" ref="K514:K577" si="143">IF(AG514=1,"Low",IF(AG514=2,"Medium",IF(AG514=3,"High","Very High")))</f>
        <v>Medium</v>
      </c>
      <c r="L514">
        <v>1</v>
      </c>
      <c r="M514" t="s">
        <v>46</v>
      </c>
      <c r="N514" t="str">
        <f t="shared" ref="N514:N577" si="144">IF(AH514=1,"Low",IF(AH514=2,"Medium",IF(AH514=3,"High","Very High")))</f>
        <v>Very High</v>
      </c>
      <c r="O514" t="s">
        <v>40</v>
      </c>
      <c r="P514" s="4" t="str">
        <f t="shared" ref="P514:P577" si="145">IF(AQ514&gt;16000,"17K-20K",IF(AQ514&gt;12000,"13K-16K",IF(AQ514&gt;8000,"9K-12K",IF(AQ514&gt;4000,"5K-8K","1K-4K"))))</f>
        <v>1K-4K</v>
      </c>
      <c r="Q514">
        <v>1</v>
      </c>
      <c r="R514" t="s">
        <v>42</v>
      </c>
      <c r="S514" s="1">
        <v>13</v>
      </c>
      <c r="T514" t="str">
        <f t="shared" ref="T514:T577" si="146">IF(AJ514=1,"Bad",IF(AJ514=2,"Good",IF(AJ514=3,"Excellent","Outstanding")))</f>
        <v>Excellent</v>
      </c>
      <c r="U514" t="str">
        <f t="shared" ref="U514:U577" si="147">IF(AK514=1,"Low",IF(AK514=2,"Medium",IF(AK514=3,"High","Very High")))</f>
        <v>Very High</v>
      </c>
      <c r="V514" t="str">
        <f t="shared" ref="V514:V577" si="148">IF(AL514&gt;32,"33-40 Years",IF(AL514&gt;24,"25-32 Years",IF(AL514&gt;16,"17-24 Years",IF(AL514&gt;8,"9-16 Years","0-8 Years"))))</f>
        <v>0-8 Years</v>
      </c>
      <c r="W514">
        <v>0</v>
      </c>
      <c r="X514" t="str">
        <f t="shared" ref="X514:X577" si="149">IF(AM514=1,"Bad",IF(AM514=2,"Good",IF(AM514=3,"Excellent","Outstanding")))</f>
        <v>Excellent</v>
      </c>
      <c r="Y514" t="str">
        <f t="shared" ref="Y514:Y577" si="150">IF(AN514&gt;32,"33-40 Years",IF(AN514&gt;24,"25-32 Years",IF(AN514&gt;16,"17-24 Years",IF(AN514&gt;8,"9-16 Years","0-8 Years"))))</f>
        <v>0-8 Years</v>
      </c>
      <c r="Z514" t="str">
        <f t="shared" ref="Z514:Z577" si="151">IF(AO514&gt;15,"16-18 Years",IF(AO514&gt;12,"13-15 Years",IF(AO514&gt;9,"10-12 Years",IF(AO514&gt;6,"7-9 Years",IF(AO514&gt;3,"4-6 Years","0-3 Years")))))</f>
        <v>0-3 Years</v>
      </c>
      <c r="AA514" t="str">
        <f t="shared" ref="AA514:AA577" si="152">IF(AS514&gt;12,"13-15 Years",IF(AS514&gt;9,"10-12 Years",IF(AS514&gt;6,"7-9 Years",IF(AS514&gt;3,"4-6 Years","0-3 Years"))))</f>
        <v>0-3 Years</v>
      </c>
      <c r="AB514" t="str">
        <f t="shared" ref="AB514:AB577" si="153">IF(AP514&gt;15,"16-18 Years",IF(AP514&gt;12,"13-15 Years",IF(AP514&gt;9,"10-12 Years",IF(AP514&gt;6,"7-9 Years",IF(AP514&gt;3,"4-6 Years","0-3 Years")))))</f>
        <v>0-3 Years</v>
      </c>
      <c r="AC514">
        <v>27</v>
      </c>
      <c r="AD514">
        <v>3</v>
      </c>
      <c r="AE514">
        <v>4</v>
      </c>
      <c r="AF514">
        <v>1</v>
      </c>
      <c r="AG514">
        <v>2</v>
      </c>
      <c r="AH514">
        <v>4</v>
      </c>
      <c r="AI514" t="s">
        <v>41</v>
      </c>
      <c r="AJ514">
        <v>3</v>
      </c>
      <c r="AK514">
        <v>4</v>
      </c>
      <c r="AL514">
        <v>5</v>
      </c>
      <c r="AM514">
        <v>3</v>
      </c>
      <c r="AN514">
        <v>4</v>
      </c>
      <c r="AO514">
        <v>2</v>
      </c>
      <c r="AP514">
        <v>1</v>
      </c>
      <c r="AQ514" s="1">
        <v>2045</v>
      </c>
      <c r="AR514">
        <v>1</v>
      </c>
      <c r="AS514">
        <v>1</v>
      </c>
      <c r="AT514">
        <v>54</v>
      </c>
      <c r="AU514">
        <v>15174</v>
      </c>
      <c r="AV514">
        <v>80</v>
      </c>
      <c r="AW514">
        <v>0</v>
      </c>
    </row>
    <row r="515" spans="1:49" x14ac:dyDescent="0.55000000000000004">
      <c r="A515">
        <v>701</v>
      </c>
      <c r="B515" t="str">
        <f t="shared" si="139"/>
        <v>18-20 Years</v>
      </c>
      <c r="C515" t="s">
        <v>34</v>
      </c>
      <c r="D515" t="s">
        <v>35</v>
      </c>
      <c r="E515" t="s">
        <v>44</v>
      </c>
      <c r="F515" t="str">
        <f t="shared" si="140"/>
        <v>7-12 Miles</v>
      </c>
      <c r="G515" t="str">
        <f t="shared" si="141"/>
        <v>Below College</v>
      </c>
      <c r="H515" t="s">
        <v>50</v>
      </c>
      <c r="I515" t="str">
        <f t="shared" si="142"/>
        <v>Very High</v>
      </c>
      <c r="J515" t="s">
        <v>45</v>
      </c>
      <c r="K515" t="str">
        <f t="shared" si="143"/>
        <v>High</v>
      </c>
      <c r="L515">
        <v>1</v>
      </c>
      <c r="M515" t="s">
        <v>46</v>
      </c>
      <c r="N515" t="str">
        <f t="shared" si="144"/>
        <v>High</v>
      </c>
      <c r="O515" t="s">
        <v>40</v>
      </c>
      <c r="P515" s="4" t="str">
        <f t="shared" si="145"/>
        <v>1K-4K</v>
      </c>
      <c r="Q515">
        <v>1</v>
      </c>
      <c r="R515" t="s">
        <v>34</v>
      </c>
      <c r="S515" s="1">
        <v>11</v>
      </c>
      <c r="T515" t="str">
        <f t="shared" si="146"/>
        <v>Excellent</v>
      </c>
      <c r="U515" t="str">
        <f t="shared" si="147"/>
        <v>Very High</v>
      </c>
      <c r="V515" t="str">
        <f t="shared" si="148"/>
        <v>0-8 Years</v>
      </c>
      <c r="W515">
        <v>5</v>
      </c>
      <c r="X515" t="str">
        <f t="shared" si="149"/>
        <v>Excellent</v>
      </c>
      <c r="Y515" t="str">
        <f t="shared" si="150"/>
        <v>0-8 Years</v>
      </c>
      <c r="Z515" t="str">
        <f t="shared" si="151"/>
        <v>0-3 Years</v>
      </c>
      <c r="AA515" t="str">
        <f t="shared" si="152"/>
        <v>0-3 Years</v>
      </c>
      <c r="AB515" t="str">
        <f t="shared" si="153"/>
        <v>0-3 Years</v>
      </c>
      <c r="AC515">
        <v>20</v>
      </c>
      <c r="AD515">
        <v>10</v>
      </c>
      <c r="AE515">
        <v>1</v>
      </c>
      <c r="AF515">
        <v>4</v>
      </c>
      <c r="AG515">
        <v>3</v>
      </c>
      <c r="AH515">
        <v>3</v>
      </c>
      <c r="AI515" t="s">
        <v>41</v>
      </c>
      <c r="AJ515">
        <v>3</v>
      </c>
      <c r="AK515">
        <v>4</v>
      </c>
      <c r="AL515">
        <v>1</v>
      </c>
      <c r="AM515">
        <v>3</v>
      </c>
      <c r="AN515">
        <v>1</v>
      </c>
      <c r="AO515">
        <v>0</v>
      </c>
      <c r="AP515">
        <v>1</v>
      </c>
      <c r="AQ515" s="1">
        <v>1009</v>
      </c>
      <c r="AR515">
        <v>1</v>
      </c>
      <c r="AS515">
        <v>1</v>
      </c>
      <c r="AT515">
        <v>32</v>
      </c>
      <c r="AU515">
        <v>26999</v>
      </c>
      <c r="AV515">
        <v>80</v>
      </c>
      <c r="AW515">
        <v>0</v>
      </c>
    </row>
    <row r="516" spans="1:49" x14ac:dyDescent="0.55000000000000004">
      <c r="A516">
        <v>702</v>
      </c>
      <c r="B516" t="str">
        <f t="shared" si="139"/>
        <v>31-40 Years</v>
      </c>
      <c r="C516" t="s">
        <v>34</v>
      </c>
      <c r="D516" t="s">
        <v>43</v>
      </c>
      <c r="E516" t="s">
        <v>44</v>
      </c>
      <c r="F516" t="str">
        <f t="shared" si="140"/>
        <v>1-6 Miles</v>
      </c>
      <c r="G516" t="str">
        <f t="shared" si="141"/>
        <v>Bachelor</v>
      </c>
      <c r="H516" t="s">
        <v>37</v>
      </c>
      <c r="I516" t="str">
        <f t="shared" si="142"/>
        <v>Low</v>
      </c>
      <c r="J516" t="s">
        <v>45</v>
      </c>
      <c r="K516" t="str">
        <f t="shared" si="143"/>
        <v>High</v>
      </c>
      <c r="L516">
        <v>1</v>
      </c>
      <c r="M516" t="s">
        <v>46</v>
      </c>
      <c r="N516" t="str">
        <f t="shared" si="144"/>
        <v>Low</v>
      </c>
      <c r="O516" t="s">
        <v>40</v>
      </c>
      <c r="P516" s="4" t="str">
        <f t="shared" si="145"/>
        <v>1K-4K</v>
      </c>
      <c r="Q516">
        <v>1</v>
      </c>
      <c r="R516" t="s">
        <v>34</v>
      </c>
      <c r="S516" s="1">
        <v>11</v>
      </c>
      <c r="T516" t="str">
        <f t="shared" si="146"/>
        <v>Excellent</v>
      </c>
      <c r="U516" t="str">
        <f t="shared" si="147"/>
        <v>Low</v>
      </c>
      <c r="V516" t="str">
        <f t="shared" si="148"/>
        <v>9-16 Years</v>
      </c>
      <c r="W516">
        <v>3</v>
      </c>
      <c r="X516" t="str">
        <f t="shared" si="149"/>
        <v>Excellent</v>
      </c>
      <c r="Y516" t="str">
        <f t="shared" si="150"/>
        <v>9-16 Years</v>
      </c>
      <c r="Z516" t="str">
        <f t="shared" si="151"/>
        <v>7-9 Years</v>
      </c>
      <c r="AA516" t="str">
        <f t="shared" si="152"/>
        <v>7-9 Years</v>
      </c>
      <c r="AB516" t="str">
        <f t="shared" si="153"/>
        <v>7-9 Years</v>
      </c>
      <c r="AC516">
        <v>33</v>
      </c>
      <c r="AD516">
        <v>3</v>
      </c>
      <c r="AE516">
        <v>3</v>
      </c>
      <c r="AF516">
        <v>1</v>
      </c>
      <c r="AG516">
        <v>3</v>
      </c>
      <c r="AH516">
        <v>1</v>
      </c>
      <c r="AI516" t="s">
        <v>41</v>
      </c>
      <c r="AJ516">
        <v>3</v>
      </c>
      <c r="AK516">
        <v>1</v>
      </c>
      <c r="AL516">
        <v>10</v>
      </c>
      <c r="AM516">
        <v>3</v>
      </c>
      <c r="AN516">
        <v>10</v>
      </c>
      <c r="AO516">
        <v>8</v>
      </c>
      <c r="AP516">
        <v>7</v>
      </c>
      <c r="AQ516" s="1">
        <v>3348</v>
      </c>
      <c r="AR516">
        <v>1</v>
      </c>
      <c r="AS516">
        <v>9</v>
      </c>
      <c r="AT516">
        <v>70</v>
      </c>
      <c r="AU516">
        <v>3164</v>
      </c>
      <c r="AV516">
        <v>80</v>
      </c>
      <c r="AW516">
        <v>0</v>
      </c>
    </row>
    <row r="517" spans="1:49" x14ac:dyDescent="0.55000000000000004">
      <c r="A517">
        <v>704</v>
      </c>
      <c r="B517" t="str">
        <f t="shared" si="139"/>
        <v>31-40 Years</v>
      </c>
      <c r="C517" t="s">
        <v>42</v>
      </c>
      <c r="D517" t="s">
        <v>54</v>
      </c>
      <c r="E517" t="s">
        <v>44</v>
      </c>
      <c r="F517" t="str">
        <f t="shared" si="140"/>
        <v>1-6 Miles</v>
      </c>
      <c r="G517" t="str">
        <f t="shared" si="141"/>
        <v>Bachelor</v>
      </c>
      <c r="H517" t="s">
        <v>37</v>
      </c>
      <c r="I517" t="str">
        <f t="shared" si="142"/>
        <v>High</v>
      </c>
      <c r="J517" t="s">
        <v>45</v>
      </c>
      <c r="K517" t="str">
        <f t="shared" si="143"/>
        <v>Medium</v>
      </c>
      <c r="L517">
        <v>1</v>
      </c>
      <c r="M517" t="s">
        <v>49</v>
      </c>
      <c r="N517" t="str">
        <f t="shared" si="144"/>
        <v>High</v>
      </c>
      <c r="O517" t="s">
        <v>47</v>
      </c>
      <c r="P517" s="4" t="str">
        <f t="shared" si="145"/>
        <v>1K-4K</v>
      </c>
      <c r="Q517">
        <v>1</v>
      </c>
      <c r="R517" t="s">
        <v>42</v>
      </c>
      <c r="S517" s="1">
        <v>18</v>
      </c>
      <c r="T517" t="str">
        <f t="shared" si="146"/>
        <v>Excellent</v>
      </c>
      <c r="U517" t="str">
        <f t="shared" si="147"/>
        <v>High</v>
      </c>
      <c r="V517" t="str">
        <f t="shared" si="148"/>
        <v>0-8 Years</v>
      </c>
      <c r="W517">
        <v>3</v>
      </c>
      <c r="X517" t="str">
        <f t="shared" si="149"/>
        <v>Excellent</v>
      </c>
      <c r="Y517" t="str">
        <f t="shared" si="150"/>
        <v>0-8 Years</v>
      </c>
      <c r="Z517" t="str">
        <f t="shared" si="151"/>
        <v>0-3 Years</v>
      </c>
      <c r="AA517" t="str">
        <f t="shared" si="152"/>
        <v>0-3 Years</v>
      </c>
      <c r="AB517" t="str">
        <f t="shared" si="153"/>
        <v>0-3 Years</v>
      </c>
      <c r="AC517">
        <v>35</v>
      </c>
      <c r="AD517">
        <v>3</v>
      </c>
      <c r="AE517">
        <v>3</v>
      </c>
      <c r="AF517">
        <v>3</v>
      </c>
      <c r="AG517">
        <v>2</v>
      </c>
      <c r="AH517">
        <v>3</v>
      </c>
      <c r="AI517" t="s">
        <v>41</v>
      </c>
      <c r="AJ517">
        <v>3</v>
      </c>
      <c r="AK517">
        <v>3</v>
      </c>
      <c r="AL517">
        <v>1</v>
      </c>
      <c r="AM517">
        <v>3</v>
      </c>
      <c r="AN517">
        <v>1</v>
      </c>
      <c r="AO517">
        <v>0</v>
      </c>
      <c r="AP517">
        <v>0</v>
      </c>
      <c r="AQ517" s="1">
        <v>1281</v>
      </c>
      <c r="AR517">
        <v>1</v>
      </c>
      <c r="AS517">
        <v>0</v>
      </c>
      <c r="AT517">
        <v>41</v>
      </c>
      <c r="AU517">
        <v>16900</v>
      </c>
      <c r="AV517">
        <v>80</v>
      </c>
      <c r="AW517">
        <v>2</v>
      </c>
    </row>
    <row r="518" spans="1:49" x14ac:dyDescent="0.55000000000000004">
      <c r="A518">
        <v>705</v>
      </c>
      <c r="B518" t="str">
        <f t="shared" si="139"/>
        <v>21-30 Years</v>
      </c>
      <c r="C518" t="s">
        <v>42</v>
      </c>
      <c r="D518" t="s">
        <v>35</v>
      </c>
      <c r="E518" t="s">
        <v>44</v>
      </c>
      <c r="F518" t="str">
        <f t="shared" si="140"/>
        <v>1-6 Miles</v>
      </c>
      <c r="G518" t="str">
        <f t="shared" si="141"/>
        <v>Bachelor</v>
      </c>
      <c r="H518" t="s">
        <v>50</v>
      </c>
      <c r="I518" t="str">
        <f t="shared" si="142"/>
        <v>Low</v>
      </c>
      <c r="J518" t="s">
        <v>45</v>
      </c>
      <c r="K518" t="str">
        <f t="shared" si="143"/>
        <v>Very High</v>
      </c>
      <c r="L518">
        <v>1</v>
      </c>
      <c r="M518" t="s">
        <v>46</v>
      </c>
      <c r="N518" t="str">
        <f t="shared" si="144"/>
        <v>Low</v>
      </c>
      <c r="O518" t="s">
        <v>47</v>
      </c>
      <c r="P518" s="4" t="str">
        <f t="shared" si="145"/>
        <v>1K-4K</v>
      </c>
      <c r="Q518">
        <v>2</v>
      </c>
      <c r="R518" t="s">
        <v>42</v>
      </c>
      <c r="S518" s="1">
        <v>16</v>
      </c>
      <c r="T518" t="str">
        <f t="shared" si="146"/>
        <v>Excellent</v>
      </c>
      <c r="U518" t="str">
        <f t="shared" si="147"/>
        <v>Low</v>
      </c>
      <c r="V518" t="str">
        <f t="shared" si="148"/>
        <v>0-8 Years</v>
      </c>
      <c r="W518">
        <v>3</v>
      </c>
      <c r="X518" t="str">
        <f t="shared" si="149"/>
        <v>Outstanding</v>
      </c>
      <c r="Y518" t="str">
        <f t="shared" si="150"/>
        <v>0-8 Years</v>
      </c>
      <c r="Z518" t="str">
        <f t="shared" si="151"/>
        <v>0-3 Years</v>
      </c>
      <c r="AA518" t="str">
        <f t="shared" si="152"/>
        <v>0-3 Years</v>
      </c>
      <c r="AB518" t="str">
        <f t="shared" si="153"/>
        <v>0-3 Years</v>
      </c>
      <c r="AC518">
        <v>23</v>
      </c>
      <c r="AD518">
        <v>4</v>
      </c>
      <c r="AE518">
        <v>3</v>
      </c>
      <c r="AF518">
        <v>1</v>
      </c>
      <c r="AG518">
        <v>4</v>
      </c>
      <c r="AH518">
        <v>1</v>
      </c>
      <c r="AI518" t="s">
        <v>41</v>
      </c>
      <c r="AJ518">
        <v>3</v>
      </c>
      <c r="AK518">
        <v>1</v>
      </c>
      <c r="AL518">
        <v>5</v>
      </c>
      <c r="AM518">
        <v>4</v>
      </c>
      <c r="AN518">
        <v>3</v>
      </c>
      <c r="AO518">
        <v>2</v>
      </c>
      <c r="AP518">
        <v>2</v>
      </c>
      <c r="AQ518" s="1">
        <v>2819</v>
      </c>
      <c r="AR518">
        <v>1</v>
      </c>
      <c r="AS518">
        <v>0</v>
      </c>
      <c r="AT518">
        <v>58</v>
      </c>
      <c r="AU518">
        <v>8544</v>
      </c>
      <c r="AV518">
        <v>80</v>
      </c>
      <c r="AW518">
        <v>1</v>
      </c>
    </row>
    <row r="519" spans="1:49" x14ac:dyDescent="0.55000000000000004">
      <c r="A519">
        <v>707</v>
      </c>
      <c r="B519" t="str">
        <f t="shared" si="139"/>
        <v>21-30 Years</v>
      </c>
      <c r="C519" t="s">
        <v>42</v>
      </c>
      <c r="D519" t="s">
        <v>35</v>
      </c>
      <c r="E519" t="s">
        <v>36</v>
      </c>
      <c r="F519" t="str">
        <f t="shared" si="140"/>
        <v>7-12 Miles</v>
      </c>
      <c r="G519" t="str">
        <f t="shared" si="141"/>
        <v>Bachelor</v>
      </c>
      <c r="H519" t="s">
        <v>37</v>
      </c>
      <c r="I519" t="str">
        <f t="shared" si="142"/>
        <v>Very High</v>
      </c>
      <c r="J519" t="s">
        <v>45</v>
      </c>
      <c r="K519" t="str">
        <f t="shared" si="143"/>
        <v>Very High</v>
      </c>
      <c r="L519">
        <v>2</v>
      </c>
      <c r="M519" t="s">
        <v>39</v>
      </c>
      <c r="N519" t="str">
        <f t="shared" si="144"/>
        <v>Medium</v>
      </c>
      <c r="O519" t="s">
        <v>47</v>
      </c>
      <c r="P519" s="4" t="str">
        <f t="shared" si="145"/>
        <v>5K-8K</v>
      </c>
      <c r="Q519">
        <v>1</v>
      </c>
      <c r="R519" t="s">
        <v>42</v>
      </c>
      <c r="S519" s="1">
        <v>22</v>
      </c>
      <c r="T519" t="str">
        <f t="shared" si="146"/>
        <v>Outstanding</v>
      </c>
      <c r="U519" t="str">
        <f t="shared" si="147"/>
        <v>High</v>
      </c>
      <c r="V519" t="str">
        <f t="shared" si="148"/>
        <v>0-8 Years</v>
      </c>
      <c r="W519">
        <v>4</v>
      </c>
      <c r="X519" t="str">
        <f t="shared" si="149"/>
        <v>Excellent</v>
      </c>
      <c r="Y519" t="str">
        <f t="shared" si="150"/>
        <v>0-8 Years</v>
      </c>
      <c r="Z519" t="str">
        <f t="shared" si="151"/>
        <v>0-3 Years</v>
      </c>
      <c r="AA519" t="str">
        <f t="shared" si="152"/>
        <v>0-3 Years</v>
      </c>
      <c r="AB519" t="str">
        <f t="shared" si="153"/>
        <v>0-3 Years</v>
      </c>
      <c r="AC519">
        <v>25</v>
      </c>
      <c r="AD519">
        <v>8</v>
      </c>
      <c r="AE519">
        <v>3</v>
      </c>
      <c r="AF519">
        <v>4</v>
      </c>
      <c r="AG519">
        <v>4</v>
      </c>
      <c r="AH519">
        <v>2</v>
      </c>
      <c r="AI519" t="s">
        <v>41</v>
      </c>
      <c r="AJ519">
        <v>4</v>
      </c>
      <c r="AK519">
        <v>3</v>
      </c>
      <c r="AL519">
        <v>4</v>
      </c>
      <c r="AM519">
        <v>3</v>
      </c>
      <c r="AN519">
        <v>3</v>
      </c>
      <c r="AO519">
        <v>2</v>
      </c>
      <c r="AP519">
        <v>2</v>
      </c>
      <c r="AQ519" s="1">
        <v>4851</v>
      </c>
      <c r="AR519">
        <v>1</v>
      </c>
      <c r="AS519">
        <v>1</v>
      </c>
      <c r="AT519">
        <v>57</v>
      </c>
      <c r="AU519">
        <v>15678</v>
      </c>
      <c r="AV519">
        <v>80</v>
      </c>
      <c r="AW519">
        <v>1</v>
      </c>
    </row>
    <row r="520" spans="1:49" x14ac:dyDescent="0.55000000000000004">
      <c r="A520">
        <v>709</v>
      </c>
      <c r="B520" t="str">
        <f t="shared" si="139"/>
        <v>31-40 Years</v>
      </c>
      <c r="C520" t="s">
        <v>42</v>
      </c>
      <c r="D520" t="s">
        <v>35</v>
      </c>
      <c r="E520" t="s">
        <v>36</v>
      </c>
      <c r="F520" t="str">
        <f t="shared" si="140"/>
        <v>7-12 Miles</v>
      </c>
      <c r="G520" t="str">
        <f t="shared" si="141"/>
        <v>Master</v>
      </c>
      <c r="H520" t="s">
        <v>58</v>
      </c>
      <c r="I520" t="str">
        <f t="shared" si="142"/>
        <v>Very High</v>
      </c>
      <c r="J520" t="s">
        <v>38</v>
      </c>
      <c r="K520" t="str">
        <f t="shared" si="143"/>
        <v>Medium</v>
      </c>
      <c r="L520">
        <v>2</v>
      </c>
      <c r="M520" t="s">
        <v>39</v>
      </c>
      <c r="N520" t="str">
        <f t="shared" si="144"/>
        <v>Very High</v>
      </c>
      <c r="O520" t="s">
        <v>40</v>
      </c>
      <c r="P520" s="4" t="str">
        <f t="shared" si="145"/>
        <v>5K-8K</v>
      </c>
      <c r="Q520">
        <v>1</v>
      </c>
      <c r="R520" t="s">
        <v>42</v>
      </c>
      <c r="S520" s="1">
        <v>20</v>
      </c>
      <c r="T520" t="str">
        <f t="shared" si="146"/>
        <v>Outstanding</v>
      </c>
      <c r="U520" t="str">
        <f t="shared" si="147"/>
        <v>Low</v>
      </c>
      <c r="V520" t="str">
        <f t="shared" si="148"/>
        <v>0-8 Years</v>
      </c>
      <c r="W520">
        <v>2</v>
      </c>
      <c r="X520" t="str">
        <f t="shared" si="149"/>
        <v>Excellent</v>
      </c>
      <c r="Y520" t="str">
        <f t="shared" si="150"/>
        <v>0-8 Years</v>
      </c>
      <c r="Z520" t="str">
        <f t="shared" si="151"/>
        <v>7-9 Years</v>
      </c>
      <c r="AA520" t="str">
        <f t="shared" si="152"/>
        <v>0-3 Years</v>
      </c>
      <c r="AB520" t="str">
        <f t="shared" si="153"/>
        <v>4-6 Years</v>
      </c>
      <c r="AC520">
        <v>38</v>
      </c>
      <c r="AD520">
        <v>7</v>
      </c>
      <c r="AE520">
        <v>4</v>
      </c>
      <c r="AF520">
        <v>4</v>
      </c>
      <c r="AG520">
        <v>2</v>
      </c>
      <c r="AH520">
        <v>4</v>
      </c>
      <c r="AI520" t="s">
        <v>41</v>
      </c>
      <c r="AJ520">
        <v>4</v>
      </c>
      <c r="AK520">
        <v>1</v>
      </c>
      <c r="AL520">
        <v>8</v>
      </c>
      <c r="AM520">
        <v>3</v>
      </c>
      <c r="AN520">
        <v>7</v>
      </c>
      <c r="AO520">
        <v>7</v>
      </c>
      <c r="AP520">
        <v>5</v>
      </c>
      <c r="AQ520" s="1">
        <v>4028</v>
      </c>
      <c r="AR520">
        <v>1</v>
      </c>
      <c r="AS520">
        <v>0</v>
      </c>
      <c r="AT520">
        <v>46</v>
      </c>
      <c r="AU520">
        <v>7791</v>
      </c>
      <c r="AV520">
        <v>80</v>
      </c>
      <c r="AW520">
        <v>0</v>
      </c>
    </row>
    <row r="521" spans="1:49" x14ac:dyDescent="0.55000000000000004">
      <c r="A521">
        <v>710</v>
      </c>
      <c r="B521" t="str">
        <f t="shared" si="139"/>
        <v>21-30 Years</v>
      </c>
      <c r="C521" t="s">
        <v>42</v>
      </c>
      <c r="D521" t="s">
        <v>43</v>
      </c>
      <c r="E521" t="s">
        <v>44</v>
      </c>
      <c r="F521" t="str">
        <f t="shared" si="140"/>
        <v>1-6 Miles</v>
      </c>
      <c r="G521" t="str">
        <f t="shared" si="141"/>
        <v>Master</v>
      </c>
      <c r="H521" t="s">
        <v>37</v>
      </c>
      <c r="I521" t="str">
        <f t="shared" si="142"/>
        <v>Medium</v>
      </c>
      <c r="J521" t="s">
        <v>45</v>
      </c>
      <c r="K521" t="str">
        <f t="shared" si="143"/>
        <v>Low</v>
      </c>
      <c r="L521">
        <v>1</v>
      </c>
      <c r="M521" t="s">
        <v>46</v>
      </c>
      <c r="N521" t="str">
        <f t="shared" si="144"/>
        <v>Very High</v>
      </c>
      <c r="O521" t="s">
        <v>51</v>
      </c>
      <c r="P521" s="4" t="str">
        <f t="shared" si="145"/>
        <v>1K-4K</v>
      </c>
      <c r="Q521">
        <v>1</v>
      </c>
      <c r="R521" t="s">
        <v>42</v>
      </c>
      <c r="S521" s="1">
        <v>18</v>
      </c>
      <c r="T521" t="str">
        <f t="shared" si="146"/>
        <v>Excellent</v>
      </c>
      <c r="U521" t="str">
        <f t="shared" si="147"/>
        <v>Very High</v>
      </c>
      <c r="V521" t="str">
        <f t="shared" si="148"/>
        <v>9-16 Years</v>
      </c>
      <c r="W521">
        <v>5</v>
      </c>
      <c r="X521" t="str">
        <f t="shared" si="149"/>
        <v>Excellent</v>
      </c>
      <c r="Y521" t="str">
        <f t="shared" si="150"/>
        <v>9-16 Years</v>
      </c>
      <c r="Z521" t="str">
        <f t="shared" si="151"/>
        <v>7-9 Years</v>
      </c>
      <c r="AA521" t="str">
        <f t="shared" si="152"/>
        <v>0-3 Years</v>
      </c>
      <c r="AB521" t="str">
        <f t="shared" si="153"/>
        <v>7-9 Years</v>
      </c>
      <c r="AC521">
        <v>29</v>
      </c>
      <c r="AD521">
        <v>1</v>
      </c>
      <c r="AE521">
        <v>4</v>
      </c>
      <c r="AF521">
        <v>2</v>
      </c>
      <c r="AG521">
        <v>1</v>
      </c>
      <c r="AH521">
        <v>4</v>
      </c>
      <c r="AI521" t="s">
        <v>41</v>
      </c>
      <c r="AJ521">
        <v>3</v>
      </c>
      <c r="AK521">
        <v>4</v>
      </c>
      <c r="AL521">
        <v>10</v>
      </c>
      <c r="AM521">
        <v>3</v>
      </c>
      <c r="AN521">
        <v>10</v>
      </c>
      <c r="AO521">
        <v>7</v>
      </c>
      <c r="AP521">
        <v>8</v>
      </c>
      <c r="AQ521" s="1">
        <v>2720</v>
      </c>
      <c r="AR521">
        <v>1</v>
      </c>
      <c r="AS521">
        <v>2</v>
      </c>
      <c r="AT521">
        <v>76</v>
      </c>
      <c r="AU521">
        <v>18959</v>
      </c>
      <c r="AV521">
        <v>80</v>
      </c>
      <c r="AW521">
        <v>1</v>
      </c>
    </row>
    <row r="522" spans="1:49" x14ac:dyDescent="0.55000000000000004">
      <c r="A522">
        <v>712</v>
      </c>
      <c r="B522" t="str">
        <f t="shared" si="139"/>
        <v>41-50 Years</v>
      </c>
      <c r="C522" t="s">
        <v>42</v>
      </c>
      <c r="D522" t="s">
        <v>35</v>
      </c>
      <c r="E522" t="s">
        <v>36</v>
      </c>
      <c r="F522" t="str">
        <f t="shared" si="140"/>
        <v>1-6 Miles</v>
      </c>
      <c r="G522" t="str">
        <f t="shared" si="141"/>
        <v>Below College</v>
      </c>
      <c r="H522" t="s">
        <v>58</v>
      </c>
      <c r="I522" t="str">
        <f t="shared" si="142"/>
        <v>Medium</v>
      </c>
      <c r="J522" t="s">
        <v>45</v>
      </c>
      <c r="K522" t="str">
        <f t="shared" si="143"/>
        <v>Very High</v>
      </c>
      <c r="L522">
        <v>2</v>
      </c>
      <c r="M522" t="s">
        <v>39</v>
      </c>
      <c r="N522" t="str">
        <f t="shared" si="144"/>
        <v>Medium</v>
      </c>
      <c r="O522" t="s">
        <v>47</v>
      </c>
      <c r="P522" s="4" t="str">
        <f t="shared" si="145"/>
        <v>9K-12K</v>
      </c>
      <c r="Q522">
        <v>3</v>
      </c>
      <c r="R522" t="s">
        <v>42</v>
      </c>
      <c r="S522" s="1">
        <v>12</v>
      </c>
      <c r="T522" t="str">
        <f t="shared" si="146"/>
        <v>Excellent</v>
      </c>
      <c r="U522" t="str">
        <f t="shared" si="147"/>
        <v>Very High</v>
      </c>
      <c r="V522" t="str">
        <f t="shared" si="148"/>
        <v>9-16 Years</v>
      </c>
      <c r="W522">
        <v>3</v>
      </c>
      <c r="X522" t="str">
        <f t="shared" si="149"/>
        <v>Excellent</v>
      </c>
      <c r="Y522" t="str">
        <f t="shared" si="150"/>
        <v>0-8 Years</v>
      </c>
      <c r="Z522" t="str">
        <f t="shared" si="151"/>
        <v>0-3 Years</v>
      </c>
      <c r="AA522" t="str">
        <f t="shared" si="152"/>
        <v>0-3 Years</v>
      </c>
      <c r="AB522" t="str">
        <f t="shared" si="153"/>
        <v>0-3 Years</v>
      </c>
      <c r="AC522">
        <v>48</v>
      </c>
      <c r="AD522">
        <v>2</v>
      </c>
      <c r="AE522">
        <v>1</v>
      </c>
      <c r="AF522">
        <v>2</v>
      </c>
      <c r="AG522">
        <v>4</v>
      </c>
      <c r="AH522">
        <v>2</v>
      </c>
      <c r="AI522" t="s">
        <v>41</v>
      </c>
      <c r="AJ522">
        <v>3</v>
      </c>
      <c r="AK522">
        <v>4</v>
      </c>
      <c r="AL522">
        <v>12</v>
      </c>
      <c r="AM522">
        <v>3</v>
      </c>
      <c r="AN522">
        <v>2</v>
      </c>
      <c r="AO522">
        <v>2</v>
      </c>
      <c r="AP522">
        <v>2</v>
      </c>
      <c r="AQ522" s="1">
        <v>8120</v>
      </c>
      <c r="AR522">
        <v>1</v>
      </c>
      <c r="AS522">
        <v>2</v>
      </c>
      <c r="AT522">
        <v>56</v>
      </c>
      <c r="AU522">
        <v>18597</v>
      </c>
      <c r="AV522">
        <v>80</v>
      </c>
      <c r="AW522">
        <v>0</v>
      </c>
    </row>
    <row r="523" spans="1:49" x14ac:dyDescent="0.55000000000000004">
      <c r="A523">
        <v>714</v>
      </c>
      <c r="B523" t="str">
        <f t="shared" si="139"/>
        <v>21-30 Years</v>
      </c>
      <c r="C523" t="s">
        <v>42</v>
      </c>
      <c r="D523" t="s">
        <v>43</v>
      </c>
      <c r="E523" t="s">
        <v>36</v>
      </c>
      <c r="F523" t="str">
        <f t="shared" si="140"/>
        <v>1-6 Miles</v>
      </c>
      <c r="G523" t="str">
        <f t="shared" si="141"/>
        <v>Below College</v>
      </c>
      <c r="H523" t="s">
        <v>50</v>
      </c>
      <c r="I523" t="str">
        <f t="shared" si="142"/>
        <v>Very High</v>
      </c>
      <c r="J523" t="s">
        <v>38</v>
      </c>
      <c r="K523" t="str">
        <f t="shared" si="143"/>
        <v>Very High</v>
      </c>
      <c r="L523">
        <v>2</v>
      </c>
      <c r="M523" t="s">
        <v>39</v>
      </c>
      <c r="N523" t="str">
        <f t="shared" si="144"/>
        <v>Very High</v>
      </c>
      <c r="O523" t="s">
        <v>51</v>
      </c>
      <c r="P523" s="4" t="str">
        <f t="shared" si="145"/>
        <v>5K-8K</v>
      </c>
      <c r="Q523">
        <v>1</v>
      </c>
      <c r="R523" t="s">
        <v>34</v>
      </c>
      <c r="S523" s="1">
        <v>20</v>
      </c>
      <c r="T523" t="str">
        <f t="shared" si="146"/>
        <v>Outstanding</v>
      </c>
      <c r="U523" t="str">
        <f t="shared" si="147"/>
        <v>Medium</v>
      </c>
      <c r="V523" t="str">
        <f t="shared" si="148"/>
        <v>0-8 Years</v>
      </c>
      <c r="W523">
        <v>3</v>
      </c>
      <c r="X523" t="str">
        <f t="shared" si="149"/>
        <v>Excellent</v>
      </c>
      <c r="Y523" t="str">
        <f t="shared" si="150"/>
        <v>0-8 Years</v>
      </c>
      <c r="Z523" t="str">
        <f t="shared" si="151"/>
        <v>4-6 Years</v>
      </c>
      <c r="AA523" t="str">
        <f t="shared" si="152"/>
        <v>0-3 Years</v>
      </c>
      <c r="AB523" t="str">
        <f t="shared" si="153"/>
        <v>4-6 Years</v>
      </c>
      <c r="AC523">
        <v>27</v>
      </c>
      <c r="AD523">
        <v>3</v>
      </c>
      <c r="AE523">
        <v>1</v>
      </c>
      <c r="AF523">
        <v>4</v>
      </c>
      <c r="AG523">
        <v>4</v>
      </c>
      <c r="AH523">
        <v>4</v>
      </c>
      <c r="AI523" t="s">
        <v>41</v>
      </c>
      <c r="AJ523">
        <v>4</v>
      </c>
      <c r="AK523">
        <v>2</v>
      </c>
      <c r="AL523">
        <v>6</v>
      </c>
      <c r="AM523">
        <v>3</v>
      </c>
      <c r="AN523">
        <v>6</v>
      </c>
      <c r="AO523">
        <v>5</v>
      </c>
      <c r="AP523">
        <v>4</v>
      </c>
      <c r="AQ523" s="1">
        <v>4647</v>
      </c>
      <c r="AR523">
        <v>1</v>
      </c>
      <c r="AS523">
        <v>0</v>
      </c>
      <c r="AT523">
        <v>71</v>
      </c>
      <c r="AU523">
        <v>16673</v>
      </c>
      <c r="AV523">
        <v>80</v>
      </c>
      <c r="AW523">
        <v>2</v>
      </c>
    </row>
    <row r="524" spans="1:49" x14ac:dyDescent="0.55000000000000004">
      <c r="A524">
        <v>715</v>
      </c>
      <c r="B524" t="str">
        <f t="shared" si="139"/>
        <v>31-40 Years</v>
      </c>
      <c r="C524" t="s">
        <v>42</v>
      </c>
      <c r="D524" t="s">
        <v>35</v>
      </c>
      <c r="E524" t="s">
        <v>44</v>
      </c>
      <c r="F524" t="str">
        <f t="shared" si="140"/>
        <v>7-12 Miles</v>
      </c>
      <c r="G524" t="str">
        <f t="shared" si="141"/>
        <v>College</v>
      </c>
      <c r="H524" t="s">
        <v>37</v>
      </c>
      <c r="I524" t="str">
        <f t="shared" si="142"/>
        <v>Very High</v>
      </c>
      <c r="J524" t="s">
        <v>45</v>
      </c>
      <c r="K524" t="str">
        <f t="shared" si="143"/>
        <v>Very High</v>
      </c>
      <c r="L524">
        <v>1</v>
      </c>
      <c r="M524" t="s">
        <v>46</v>
      </c>
      <c r="N524" t="str">
        <f t="shared" si="144"/>
        <v>Very High</v>
      </c>
      <c r="O524" t="s">
        <v>40</v>
      </c>
      <c r="P524" s="4" t="str">
        <f t="shared" si="145"/>
        <v>5K-8K</v>
      </c>
      <c r="Q524">
        <v>3</v>
      </c>
      <c r="R524" t="s">
        <v>42</v>
      </c>
      <c r="S524" s="1">
        <v>17</v>
      </c>
      <c r="T524" t="str">
        <f t="shared" si="146"/>
        <v>Excellent</v>
      </c>
      <c r="U524" t="str">
        <f t="shared" si="147"/>
        <v>Low</v>
      </c>
      <c r="V524" t="str">
        <f t="shared" si="148"/>
        <v>0-8 Years</v>
      </c>
      <c r="W524">
        <v>2</v>
      </c>
      <c r="X524" t="str">
        <f t="shared" si="149"/>
        <v>Excellent</v>
      </c>
      <c r="Y524" t="str">
        <f t="shared" si="150"/>
        <v>0-8 Years</v>
      </c>
      <c r="Z524" t="str">
        <f t="shared" si="151"/>
        <v>0-3 Years</v>
      </c>
      <c r="AA524" t="str">
        <f t="shared" si="152"/>
        <v>0-3 Years</v>
      </c>
      <c r="AB524" t="str">
        <f t="shared" si="153"/>
        <v>0-3 Years</v>
      </c>
      <c r="AC524">
        <v>37</v>
      </c>
      <c r="AD524">
        <v>10</v>
      </c>
      <c r="AE524">
        <v>2</v>
      </c>
      <c r="AF524">
        <v>4</v>
      </c>
      <c r="AG524">
        <v>4</v>
      </c>
      <c r="AH524">
        <v>4</v>
      </c>
      <c r="AI524" t="s">
        <v>41</v>
      </c>
      <c r="AJ524">
        <v>3</v>
      </c>
      <c r="AK524">
        <v>1</v>
      </c>
      <c r="AL524">
        <v>4</v>
      </c>
      <c r="AM524">
        <v>3</v>
      </c>
      <c r="AN524">
        <v>1</v>
      </c>
      <c r="AO524">
        <v>0</v>
      </c>
      <c r="AP524">
        <v>0</v>
      </c>
      <c r="AQ524" s="1">
        <v>4680</v>
      </c>
      <c r="AR524">
        <v>1</v>
      </c>
      <c r="AS524">
        <v>0</v>
      </c>
      <c r="AT524">
        <v>80</v>
      </c>
      <c r="AU524">
        <v>15232</v>
      </c>
      <c r="AV524">
        <v>80</v>
      </c>
      <c r="AW524">
        <v>0</v>
      </c>
    </row>
    <row r="525" spans="1:49" x14ac:dyDescent="0.55000000000000004">
      <c r="A525">
        <v>716</v>
      </c>
      <c r="B525" t="str">
        <f t="shared" si="139"/>
        <v>41-50 Years</v>
      </c>
      <c r="C525" t="s">
        <v>42</v>
      </c>
      <c r="D525" t="s">
        <v>35</v>
      </c>
      <c r="E525" t="s">
        <v>44</v>
      </c>
      <c r="F525" t="str">
        <f t="shared" si="140"/>
        <v>25-30 Miles</v>
      </c>
      <c r="G525" t="str">
        <f t="shared" si="141"/>
        <v>Below College</v>
      </c>
      <c r="H525" t="s">
        <v>50</v>
      </c>
      <c r="I525" t="str">
        <f t="shared" si="142"/>
        <v>Very High</v>
      </c>
      <c r="J525" t="s">
        <v>45</v>
      </c>
      <c r="K525" t="str">
        <f t="shared" si="143"/>
        <v>Very High</v>
      </c>
      <c r="L525">
        <v>1</v>
      </c>
      <c r="M525" t="s">
        <v>49</v>
      </c>
      <c r="N525" t="str">
        <f t="shared" si="144"/>
        <v>High</v>
      </c>
      <c r="O525" t="s">
        <v>47</v>
      </c>
      <c r="P525" s="4" t="str">
        <f t="shared" si="145"/>
        <v>1K-4K</v>
      </c>
      <c r="Q525">
        <v>1</v>
      </c>
      <c r="R525" t="s">
        <v>34</v>
      </c>
      <c r="S525" s="1">
        <v>11</v>
      </c>
      <c r="T525" t="str">
        <f t="shared" si="146"/>
        <v>Excellent</v>
      </c>
      <c r="U525" t="str">
        <f t="shared" si="147"/>
        <v>High</v>
      </c>
      <c r="V525" t="str">
        <f t="shared" si="148"/>
        <v>17-24 Years</v>
      </c>
      <c r="W525">
        <v>3</v>
      </c>
      <c r="X525" t="str">
        <f t="shared" si="149"/>
        <v>Excellent</v>
      </c>
      <c r="Y525" t="str">
        <f t="shared" si="150"/>
        <v>17-24 Years</v>
      </c>
      <c r="Z525" t="str">
        <f t="shared" si="151"/>
        <v>7-9 Years</v>
      </c>
      <c r="AA525" t="str">
        <f t="shared" si="152"/>
        <v>0-3 Years</v>
      </c>
      <c r="AB525" t="str">
        <f t="shared" si="153"/>
        <v>7-9 Years</v>
      </c>
      <c r="AC525">
        <v>50</v>
      </c>
      <c r="AD525">
        <v>28</v>
      </c>
      <c r="AE525">
        <v>1</v>
      </c>
      <c r="AF525">
        <v>4</v>
      </c>
      <c r="AG525">
        <v>4</v>
      </c>
      <c r="AH525">
        <v>3</v>
      </c>
      <c r="AI525" t="s">
        <v>41</v>
      </c>
      <c r="AJ525">
        <v>3</v>
      </c>
      <c r="AK525">
        <v>3</v>
      </c>
      <c r="AL525">
        <v>20</v>
      </c>
      <c r="AM525">
        <v>3</v>
      </c>
      <c r="AN525">
        <v>20</v>
      </c>
      <c r="AO525">
        <v>8</v>
      </c>
      <c r="AP525">
        <v>8</v>
      </c>
      <c r="AQ525" s="1">
        <v>3221</v>
      </c>
      <c r="AR525">
        <v>1</v>
      </c>
      <c r="AS525">
        <v>3</v>
      </c>
      <c r="AT525">
        <v>74</v>
      </c>
      <c r="AU525">
        <v>3297</v>
      </c>
      <c r="AV525">
        <v>80</v>
      </c>
      <c r="AW525">
        <v>3</v>
      </c>
    </row>
    <row r="526" spans="1:49" x14ac:dyDescent="0.55000000000000004">
      <c r="A526">
        <v>717</v>
      </c>
      <c r="B526" t="str">
        <f t="shared" si="139"/>
        <v>31-40 Years</v>
      </c>
      <c r="C526" t="s">
        <v>42</v>
      </c>
      <c r="D526" t="s">
        <v>35</v>
      </c>
      <c r="E526" t="s">
        <v>44</v>
      </c>
      <c r="F526" t="str">
        <f t="shared" si="140"/>
        <v>7-12 Miles</v>
      </c>
      <c r="G526" t="str">
        <f t="shared" si="141"/>
        <v>Bachelor</v>
      </c>
      <c r="H526" t="s">
        <v>50</v>
      </c>
      <c r="I526" t="str">
        <f t="shared" si="142"/>
        <v>Very High</v>
      </c>
      <c r="J526" t="s">
        <v>38</v>
      </c>
      <c r="K526" t="str">
        <f t="shared" si="143"/>
        <v>Medium</v>
      </c>
      <c r="L526">
        <v>3</v>
      </c>
      <c r="M526" t="s">
        <v>53</v>
      </c>
      <c r="N526" t="str">
        <f t="shared" si="144"/>
        <v>Medium</v>
      </c>
      <c r="O526" t="s">
        <v>40</v>
      </c>
      <c r="P526" s="4" t="str">
        <f t="shared" si="145"/>
        <v>9K-12K</v>
      </c>
      <c r="Q526">
        <v>1</v>
      </c>
      <c r="R526" t="s">
        <v>42</v>
      </c>
      <c r="S526" s="1">
        <v>14</v>
      </c>
      <c r="T526" t="str">
        <f t="shared" si="146"/>
        <v>Excellent</v>
      </c>
      <c r="U526" t="str">
        <f t="shared" si="147"/>
        <v>Medium</v>
      </c>
      <c r="V526" t="str">
        <f t="shared" si="148"/>
        <v>9-16 Years</v>
      </c>
      <c r="W526">
        <v>3</v>
      </c>
      <c r="X526" t="str">
        <f t="shared" si="149"/>
        <v>Outstanding</v>
      </c>
      <c r="Y526" t="str">
        <f t="shared" si="150"/>
        <v>0-8 Years</v>
      </c>
      <c r="Z526" t="str">
        <f t="shared" si="151"/>
        <v>7-9 Years</v>
      </c>
      <c r="AA526" t="str">
        <f t="shared" si="152"/>
        <v>7-9 Years</v>
      </c>
      <c r="AB526" t="str">
        <f t="shared" si="153"/>
        <v>7-9 Years</v>
      </c>
      <c r="AC526">
        <v>34</v>
      </c>
      <c r="AD526">
        <v>9</v>
      </c>
      <c r="AE526">
        <v>3</v>
      </c>
      <c r="AF526">
        <v>4</v>
      </c>
      <c r="AG526">
        <v>2</v>
      </c>
      <c r="AH526">
        <v>2</v>
      </c>
      <c r="AI526" t="s">
        <v>41</v>
      </c>
      <c r="AJ526">
        <v>3</v>
      </c>
      <c r="AK526">
        <v>2</v>
      </c>
      <c r="AL526">
        <v>9</v>
      </c>
      <c r="AM526">
        <v>4</v>
      </c>
      <c r="AN526">
        <v>8</v>
      </c>
      <c r="AO526">
        <v>7</v>
      </c>
      <c r="AP526">
        <v>7</v>
      </c>
      <c r="AQ526" s="1">
        <v>8621</v>
      </c>
      <c r="AR526">
        <v>1</v>
      </c>
      <c r="AS526">
        <v>7</v>
      </c>
      <c r="AT526">
        <v>46</v>
      </c>
      <c r="AU526">
        <v>17654</v>
      </c>
      <c r="AV526">
        <v>80</v>
      </c>
      <c r="AW526">
        <v>0</v>
      </c>
    </row>
    <row r="527" spans="1:49" x14ac:dyDescent="0.55000000000000004">
      <c r="A527">
        <v>720</v>
      </c>
      <c r="B527" t="str">
        <f t="shared" si="139"/>
        <v>21-30 Years</v>
      </c>
      <c r="C527" t="s">
        <v>34</v>
      </c>
      <c r="D527" t="s">
        <v>35</v>
      </c>
      <c r="E527" t="s">
        <v>36</v>
      </c>
      <c r="F527" t="str">
        <f t="shared" si="140"/>
        <v>1-6 Miles</v>
      </c>
      <c r="G527" t="str">
        <f t="shared" si="141"/>
        <v>College</v>
      </c>
      <c r="H527" t="s">
        <v>37</v>
      </c>
      <c r="I527" t="str">
        <f t="shared" si="142"/>
        <v>Low</v>
      </c>
      <c r="J527" t="s">
        <v>38</v>
      </c>
      <c r="K527" t="str">
        <f t="shared" si="143"/>
        <v>High</v>
      </c>
      <c r="L527">
        <v>2</v>
      </c>
      <c r="M527" t="s">
        <v>39</v>
      </c>
      <c r="N527" t="str">
        <f t="shared" si="144"/>
        <v>High</v>
      </c>
      <c r="O527" t="s">
        <v>40</v>
      </c>
      <c r="P527" s="4" t="str">
        <f t="shared" si="145"/>
        <v>5K-8K</v>
      </c>
      <c r="Q527">
        <v>9</v>
      </c>
      <c r="R527" t="s">
        <v>42</v>
      </c>
      <c r="S527" s="1">
        <v>14</v>
      </c>
      <c r="T527" t="str">
        <f t="shared" si="146"/>
        <v>Excellent</v>
      </c>
      <c r="U527" t="str">
        <f t="shared" si="147"/>
        <v>Low</v>
      </c>
      <c r="V527" t="str">
        <f t="shared" si="148"/>
        <v>0-8 Years</v>
      </c>
      <c r="W527">
        <v>3</v>
      </c>
      <c r="X527" t="str">
        <f t="shared" si="149"/>
        <v>Excellent</v>
      </c>
      <c r="Y527" t="str">
        <f t="shared" si="150"/>
        <v>0-8 Years</v>
      </c>
      <c r="Z527" t="str">
        <f t="shared" si="151"/>
        <v>0-3 Years</v>
      </c>
      <c r="AA527" t="str">
        <f t="shared" si="152"/>
        <v>0-3 Years</v>
      </c>
      <c r="AB527" t="str">
        <f t="shared" si="153"/>
        <v>0-3 Years</v>
      </c>
      <c r="AC527">
        <v>24</v>
      </c>
      <c r="AD527">
        <v>3</v>
      </c>
      <c r="AE527">
        <v>2</v>
      </c>
      <c r="AF527">
        <v>1</v>
      </c>
      <c r="AG527">
        <v>3</v>
      </c>
      <c r="AH527">
        <v>3</v>
      </c>
      <c r="AI527" t="s">
        <v>41</v>
      </c>
      <c r="AJ527">
        <v>3</v>
      </c>
      <c r="AK527">
        <v>1</v>
      </c>
      <c r="AL527">
        <v>4</v>
      </c>
      <c r="AM527">
        <v>3</v>
      </c>
      <c r="AN527">
        <v>2</v>
      </c>
      <c r="AO527">
        <v>2</v>
      </c>
      <c r="AP527">
        <v>0</v>
      </c>
      <c r="AQ527" s="1">
        <v>4577</v>
      </c>
      <c r="AR527">
        <v>1</v>
      </c>
      <c r="AS527">
        <v>2</v>
      </c>
      <c r="AT527">
        <v>65</v>
      </c>
      <c r="AU527">
        <v>24785</v>
      </c>
      <c r="AV527">
        <v>80</v>
      </c>
      <c r="AW527">
        <v>0</v>
      </c>
    </row>
    <row r="528" spans="1:49" x14ac:dyDescent="0.55000000000000004">
      <c r="A528">
        <v>721</v>
      </c>
      <c r="B528" t="str">
        <f t="shared" si="139"/>
        <v>31-40 Years</v>
      </c>
      <c r="C528" t="s">
        <v>42</v>
      </c>
      <c r="D528" t="s">
        <v>35</v>
      </c>
      <c r="E528" t="s">
        <v>44</v>
      </c>
      <c r="F528" t="str">
        <f t="shared" si="140"/>
        <v>1-6 Miles</v>
      </c>
      <c r="G528" t="str">
        <f t="shared" si="141"/>
        <v>Master</v>
      </c>
      <c r="H528" t="s">
        <v>59</v>
      </c>
      <c r="I528" t="str">
        <f t="shared" si="142"/>
        <v>Very High</v>
      </c>
      <c r="J528" t="s">
        <v>38</v>
      </c>
      <c r="K528" t="str">
        <f t="shared" si="143"/>
        <v>Medium</v>
      </c>
      <c r="L528">
        <v>2</v>
      </c>
      <c r="M528" t="s">
        <v>53</v>
      </c>
      <c r="N528" t="str">
        <f t="shared" si="144"/>
        <v>High</v>
      </c>
      <c r="O528" t="s">
        <v>40</v>
      </c>
      <c r="P528" s="4" t="str">
        <f t="shared" si="145"/>
        <v>5K-8K</v>
      </c>
      <c r="Q528">
        <v>1</v>
      </c>
      <c r="R528" t="s">
        <v>42</v>
      </c>
      <c r="S528" s="1">
        <v>11</v>
      </c>
      <c r="T528" t="str">
        <f t="shared" si="146"/>
        <v>Excellent</v>
      </c>
      <c r="U528" t="str">
        <f t="shared" si="147"/>
        <v>Low</v>
      </c>
      <c r="V528" t="str">
        <f t="shared" si="148"/>
        <v>17-24 Years</v>
      </c>
      <c r="W528">
        <v>4</v>
      </c>
      <c r="X528" t="str">
        <f t="shared" si="149"/>
        <v>Excellent</v>
      </c>
      <c r="Y528" t="str">
        <f t="shared" si="150"/>
        <v>17-24 Years</v>
      </c>
      <c r="Z528" t="str">
        <f t="shared" si="151"/>
        <v>7-9 Years</v>
      </c>
      <c r="AA528" t="str">
        <f t="shared" si="152"/>
        <v>10-12 Years</v>
      </c>
      <c r="AB528" t="str">
        <f t="shared" si="153"/>
        <v>10-12 Years</v>
      </c>
      <c r="AC528">
        <v>39</v>
      </c>
      <c r="AD528">
        <v>2</v>
      </c>
      <c r="AE528">
        <v>4</v>
      </c>
      <c r="AF528">
        <v>4</v>
      </c>
      <c r="AG528">
        <v>2</v>
      </c>
      <c r="AH528">
        <v>3</v>
      </c>
      <c r="AI528" t="s">
        <v>41</v>
      </c>
      <c r="AJ528">
        <v>3</v>
      </c>
      <c r="AK528">
        <v>1</v>
      </c>
      <c r="AL528">
        <v>20</v>
      </c>
      <c r="AM528">
        <v>3</v>
      </c>
      <c r="AN528">
        <v>20</v>
      </c>
      <c r="AO528">
        <v>7</v>
      </c>
      <c r="AP528">
        <v>10</v>
      </c>
      <c r="AQ528" s="1">
        <v>4553</v>
      </c>
      <c r="AR528">
        <v>1</v>
      </c>
      <c r="AS528">
        <v>11</v>
      </c>
      <c r="AT528">
        <v>80</v>
      </c>
      <c r="AU528">
        <v>20978</v>
      </c>
      <c r="AV528">
        <v>80</v>
      </c>
      <c r="AW528">
        <v>0</v>
      </c>
    </row>
    <row r="529" spans="1:49" x14ac:dyDescent="0.55000000000000004">
      <c r="A529">
        <v>722</v>
      </c>
      <c r="B529" t="str">
        <f t="shared" si="139"/>
        <v>31-40 Years</v>
      </c>
      <c r="C529" t="s">
        <v>42</v>
      </c>
      <c r="D529" t="s">
        <v>35</v>
      </c>
      <c r="E529" t="s">
        <v>36</v>
      </c>
      <c r="F529" t="str">
        <f t="shared" si="140"/>
        <v>7-12 Miles</v>
      </c>
      <c r="G529" t="str">
        <f t="shared" si="141"/>
        <v>Bachelor</v>
      </c>
      <c r="H529" t="s">
        <v>58</v>
      </c>
      <c r="I529" t="str">
        <f t="shared" si="142"/>
        <v>Very High</v>
      </c>
      <c r="J529" t="s">
        <v>45</v>
      </c>
      <c r="K529" t="str">
        <f t="shared" si="143"/>
        <v>High</v>
      </c>
      <c r="L529">
        <v>2</v>
      </c>
      <c r="M529" t="s">
        <v>39</v>
      </c>
      <c r="N529" t="str">
        <f t="shared" si="144"/>
        <v>Very High</v>
      </c>
      <c r="O529" t="s">
        <v>40</v>
      </c>
      <c r="P529" s="4" t="str">
        <f t="shared" si="145"/>
        <v>5K-8K</v>
      </c>
      <c r="Q529">
        <v>1</v>
      </c>
      <c r="R529" t="s">
        <v>42</v>
      </c>
      <c r="S529" s="1">
        <v>12</v>
      </c>
      <c r="T529" t="str">
        <f t="shared" si="146"/>
        <v>Excellent</v>
      </c>
      <c r="U529" t="str">
        <f t="shared" si="147"/>
        <v>Very High</v>
      </c>
      <c r="V529" t="str">
        <f t="shared" si="148"/>
        <v>9-16 Years</v>
      </c>
      <c r="W529">
        <v>2</v>
      </c>
      <c r="X529" t="str">
        <f t="shared" si="149"/>
        <v>Good</v>
      </c>
      <c r="Y529" t="str">
        <f t="shared" si="150"/>
        <v>9-16 Years</v>
      </c>
      <c r="Z529" t="str">
        <f t="shared" si="151"/>
        <v>7-9 Years</v>
      </c>
      <c r="AA529" t="str">
        <f t="shared" si="152"/>
        <v>0-3 Years</v>
      </c>
      <c r="AB529" t="str">
        <f t="shared" si="153"/>
        <v>7-9 Years</v>
      </c>
      <c r="AC529">
        <v>32</v>
      </c>
      <c r="AD529">
        <v>10</v>
      </c>
      <c r="AE529">
        <v>3</v>
      </c>
      <c r="AF529">
        <v>4</v>
      </c>
      <c r="AG529">
        <v>3</v>
      </c>
      <c r="AH529">
        <v>4</v>
      </c>
      <c r="AI529" t="s">
        <v>41</v>
      </c>
      <c r="AJ529">
        <v>3</v>
      </c>
      <c r="AK529">
        <v>4</v>
      </c>
      <c r="AL529">
        <v>10</v>
      </c>
      <c r="AM529">
        <v>2</v>
      </c>
      <c r="AN529">
        <v>10</v>
      </c>
      <c r="AO529">
        <v>7</v>
      </c>
      <c r="AP529">
        <v>8</v>
      </c>
      <c r="AQ529" s="1">
        <v>5396</v>
      </c>
      <c r="AR529">
        <v>1</v>
      </c>
      <c r="AS529">
        <v>0</v>
      </c>
      <c r="AT529">
        <v>55</v>
      </c>
      <c r="AU529">
        <v>21703</v>
      </c>
      <c r="AV529">
        <v>80</v>
      </c>
      <c r="AW529">
        <v>0</v>
      </c>
    </row>
    <row r="530" spans="1:49" x14ac:dyDescent="0.55000000000000004">
      <c r="A530">
        <v>723</v>
      </c>
      <c r="B530" t="str">
        <f t="shared" si="139"/>
        <v>41-50 Years</v>
      </c>
      <c r="C530" t="s">
        <v>34</v>
      </c>
      <c r="D530" t="s">
        <v>43</v>
      </c>
      <c r="E530" t="s">
        <v>36</v>
      </c>
      <c r="F530" t="str">
        <f t="shared" si="140"/>
        <v>7-12 Miles</v>
      </c>
      <c r="G530" t="str">
        <f t="shared" si="141"/>
        <v>College</v>
      </c>
      <c r="H530" t="s">
        <v>59</v>
      </c>
      <c r="I530" t="str">
        <f t="shared" si="142"/>
        <v>Medium</v>
      </c>
      <c r="J530" t="s">
        <v>45</v>
      </c>
      <c r="K530" t="str">
        <f t="shared" si="143"/>
        <v>High</v>
      </c>
      <c r="L530">
        <v>2</v>
      </c>
      <c r="M530" t="s">
        <v>39</v>
      </c>
      <c r="N530" t="str">
        <f t="shared" si="144"/>
        <v>High</v>
      </c>
      <c r="O530" t="s">
        <v>47</v>
      </c>
      <c r="P530" s="4" t="str">
        <f t="shared" si="145"/>
        <v>5K-8K</v>
      </c>
      <c r="Q530">
        <v>3</v>
      </c>
      <c r="R530" t="s">
        <v>34</v>
      </c>
      <c r="S530" s="1">
        <v>14</v>
      </c>
      <c r="T530" t="str">
        <f t="shared" si="146"/>
        <v>Excellent</v>
      </c>
      <c r="U530" t="str">
        <f t="shared" si="147"/>
        <v>Low</v>
      </c>
      <c r="V530" t="str">
        <f t="shared" si="148"/>
        <v>17-24 Years</v>
      </c>
      <c r="W530">
        <v>4</v>
      </c>
      <c r="X530" t="str">
        <f t="shared" si="149"/>
        <v>Excellent</v>
      </c>
      <c r="Y530" t="str">
        <f t="shared" si="150"/>
        <v>0-8 Years</v>
      </c>
      <c r="Z530" t="str">
        <f t="shared" si="151"/>
        <v>0-3 Years</v>
      </c>
      <c r="AA530" t="str">
        <f t="shared" si="152"/>
        <v>0-3 Years</v>
      </c>
      <c r="AB530" t="str">
        <f t="shared" si="153"/>
        <v>0-3 Years</v>
      </c>
      <c r="AC530">
        <v>50</v>
      </c>
      <c r="AD530">
        <v>8</v>
      </c>
      <c r="AE530">
        <v>2</v>
      </c>
      <c r="AF530">
        <v>2</v>
      </c>
      <c r="AG530">
        <v>3</v>
      </c>
      <c r="AH530">
        <v>3</v>
      </c>
      <c r="AI530" t="s">
        <v>41</v>
      </c>
      <c r="AJ530">
        <v>3</v>
      </c>
      <c r="AK530">
        <v>1</v>
      </c>
      <c r="AL530">
        <v>18</v>
      </c>
      <c r="AM530">
        <v>3</v>
      </c>
      <c r="AN530">
        <v>4</v>
      </c>
      <c r="AO530">
        <v>3</v>
      </c>
      <c r="AP530">
        <v>3</v>
      </c>
      <c r="AQ530" s="1">
        <v>6796</v>
      </c>
      <c r="AR530">
        <v>1</v>
      </c>
      <c r="AS530">
        <v>1</v>
      </c>
      <c r="AT530">
        <v>50</v>
      </c>
      <c r="AU530">
        <v>23452</v>
      </c>
      <c r="AV530">
        <v>80</v>
      </c>
      <c r="AW530">
        <v>1</v>
      </c>
    </row>
    <row r="531" spans="1:49" x14ac:dyDescent="0.55000000000000004">
      <c r="A531">
        <v>724</v>
      </c>
      <c r="B531" t="str">
        <f t="shared" si="139"/>
        <v>31-40 Years</v>
      </c>
      <c r="C531" t="s">
        <v>42</v>
      </c>
      <c r="D531" t="s">
        <v>35</v>
      </c>
      <c r="E531" t="s">
        <v>44</v>
      </c>
      <c r="F531" t="str">
        <f t="shared" si="140"/>
        <v>1-6 Miles</v>
      </c>
      <c r="G531" t="str">
        <f t="shared" si="141"/>
        <v>Master</v>
      </c>
      <c r="H531" t="s">
        <v>37</v>
      </c>
      <c r="I531" t="str">
        <f t="shared" si="142"/>
        <v>Medium</v>
      </c>
      <c r="J531" t="s">
        <v>38</v>
      </c>
      <c r="K531" t="str">
        <f t="shared" si="143"/>
        <v>Very High</v>
      </c>
      <c r="L531">
        <v>2</v>
      </c>
      <c r="M531" t="s">
        <v>53</v>
      </c>
      <c r="N531" t="str">
        <f t="shared" si="144"/>
        <v>Very High</v>
      </c>
      <c r="O531" t="s">
        <v>40</v>
      </c>
      <c r="P531" s="4" t="str">
        <f t="shared" si="145"/>
        <v>5K-8K</v>
      </c>
      <c r="Q531">
        <v>1</v>
      </c>
      <c r="R531" t="s">
        <v>42</v>
      </c>
      <c r="S531" s="1">
        <v>13</v>
      </c>
      <c r="T531" t="str">
        <f t="shared" si="146"/>
        <v>Excellent</v>
      </c>
      <c r="U531" t="str">
        <f t="shared" si="147"/>
        <v>High</v>
      </c>
      <c r="V531" t="str">
        <f t="shared" si="148"/>
        <v>9-16 Years</v>
      </c>
      <c r="W531">
        <v>4</v>
      </c>
      <c r="X531" t="str">
        <f t="shared" si="149"/>
        <v>Good</v>
      </c>
      <c r="Y531" t="str">
        <f t="shared" si="150"/>
        <v>9-16 Years</v>
      </c>
      <c r="Z531" t="str">
        <f t="shared" si="151"/>
        <v>7-9 Years</v>
      </c>
      <c r="AA531" t="str">
        <f t="shared" si="152"/>
        <v>0-3 Years</v>
      </c>
      <c r="AB531" t="str">
        <f t="shared" si="153"/>
        <v>7-9 Years</v>
      </c>
      <c r="AC531">
        <v>38</v>
      </c>
      <c r="AD531">
        <v>1</v>
      </c>
      <c r="AE531">
        <v>4</v>
      </c>
      <c r="AF531">
        <v>2</v>
      </c>
      <c r="AG531">
        <v>4</v>
      </c>
      <c r="AH531">
        <v>4</v>
      </c>
      <c r="AI531" t="s">
        <v>41</v>
      </c>
      <c r="AJ531">
        <v>3</v>
      </c>
      <c r="AK531">
        <v>3</v>
      </c>
      <c r="AL531">
        <v>10</v>
      </c>
      <c r="AM531">
        <v>2</v>
      </c>
      <c r="AN531">
        <v>9</v>
      </c>
      <c r="AO531">
        <v>7</v>
      </c>
      <c r="AP531">
        <v>8</v>
      </c>
      <c r="AQ531" s="1">
        <v>7625</v>
      </c>
      <c r="AR531">
        <v>1</v>
      </c>
      <c r="AS531">
        <v>1</v>
      </c>
      <c r="AT531">
        <v>33</v>
      </c>
      <c r="AU531">
        <v>19383</v>
      </c>
      <c r="AV531">
        <v>80</v>
      </c>
      <c r="AW531">
        <v>0</v>
      </c>
    </row>
    <row r="532" spans="1:49" x14ac:dyDescent="0.55000000000000004">
      <c r="A532">
        <v>725</v>
      </c>
      <c r="B532" t="str">
        <f t="shared" si="139"/>
        <v>21-30 Years</v>
      </c>
      <c r="C532" t="s">
        <v>42</v>
      </c>
      <c r="D532" t="s">
        <v>35</v>
      </c>
      <c r="E532" t="s">
        <v>44</v>
      </c>
      <c r="F532" t="str">
        <f t="shared" si="140"/>
        <v>1-6 Miles</v>
      </c>
      <c r="G532" t="str">
        <f t="shared" si="141"/>
        <v>College</v>
      </c>
      <c r="H532" t="s">
        <v>37</v>
      </c>
      <c r="I532" t="str">
        <f t="shared" si="142"/>
        <v>High</v>
      </c>
      <c r="J532" t="s">
        <v>38</v>
      </c>
      <c r="K532" t="str">
        <f t="shared" si="143"/>
        <v>High</v>
      </c>
      <c r="L532">
        <v>3</v>
      </c>
      <c r="M532" t="s">
        <v>52</v>
      </c>
      <c r="N532" t="str">
        <f t="shared" si="144"/>
        <v>Low</v>
      </c>
      <c r="O532" t="s">
        <v>47</v>
      </c>
      <c r="P532" s="4" t="str">
        <f t="shared" si="145"/>
        <v>5K-8K</v>
      </c>
      <c r="Q532">
        <v>1</v>
      </c>
      <c r="R532" t="s">
        <v>42</v>
      </c>
      <c r="S532" s="1">
        <v>11</v>
      </c>
      <c r="T532" t="str">
        <f t="shared" si="146"/>
        <v>Excellent</v>
      </c>
      <c r="U532" t="str">
        <f t="shared" si="147"/>
        <v>Very High</v>
      </c>
      <c r="V532" t="str">
        <f t="shared" si="148"/>
        <v>9-16 Years</v>
      </c>
      <c r="W532">
        <v>3</v>
      </c>
      <c r="X532" t="str">
        <f t="shared" si="149"/>
        <v>Excellent</v>
      </c>
      <c r="Y532" t="str">
        <f t="shared" si="150"/>
        <v>9-16 Years</v>
      </c>
      <c r="Z532" t="str">
        <f t="shared" si="151"/>
        <v>7-9 Years</v>
      </c>
      <c r="AA532" t="str">
        <f t="shared" si="152"/>
        <v>0-3 Years</v>
      </c>
      <c r="AB532" t="str">
        <f t="shared" si="153"/>
        <v>7-9 Years</v>
      </c>
      <c r="AC532">
        <v>27</v>
      </c>
      <c r="AD532">
        <v>1</v>
      </c>
      <c r="AE532">
        <v>2</v>
      </c>
      <c r="AF532">
        <v>3</v>
      </c>
      <c r="AG532">
        <v>3</v>
      </c>
      <c r="AH532">
        <v>1</v>
      </c>
      <c r="AI532" t="s">
        <v>41</v>
      </c>
      <c r="AJ532">
        <v>3</v>
      </c>
      <c r="AK532">
        <v>4</v>
      </c>
      <c r="AL532">
        <v>9</v>
      </c>
      <c r="AM532">
        <v>3</v>
      </c>
      <c r="AN532">
        <v>9</v>
      </c>
      <c r="AO532">
        <v>7</v>
      </c>
      <c r="AP532">
        <v>7</v>
      </c>
      <c r="AQ532" s="1">
        <v>7412</v>
      </c>
      <c r="AR532">
        <v>1</v>
      </c>
      <c r="AS532">
        <v>0</v>
      </c>
      <c r="AT532">
        <v>68</v>
      </c>
      <c r="AU532">
        <v>6009</v>
      </c>
      <c r="AV532">
        <v>80</v>
      </c>
      <c r="AW532">
        <v>0</v>
      </c>
    </row>
    <row r="533" spans="1:49" x14ac:dyDescent="0.55000000000000004">
      <c r="A533">
        <v>727</v>
      </c>
      <c r="B533" t="str">
        <f t="shared" si="139"/>
        <v>31-40 Years</v>
      </c>
      <c r="C533" t="s">
        <v>42</v>
      </c>
      <c r="D533" t="s">
        <v>35</v>
      </c>
      <c r="E533" t="s">
        <v>44</v>
      </c>
      <c r="F533" t="str">
        <f t="shared" si="140"/>
        <v>1-6 Miles</v>
      </c>
      <c r="G533" t="str">
        <f t="shared" si="141"/>
        <v>College</v>
      </c>
      <c r="H533" t="s">
        <v>37</v>
      </c>
      <c r="I533" t="str">
        <f t="shared" si="142"/>
        <v>High</v>
      </c>
      <c r="J533" t="s">
        <v>38</v>
      </c>
      <c r="K533" t="str">
        <f t="shared" si="143"/>
        <v>High</v>
      </c>
      <c r="L533">
        <v>3</v>
      </c>
      <c r="M533" t="s">
        <v>57</v>
      </c>
      <c r="N533" t="str">
        <f t="shared" si="144"/>
        <v>Very High</v>
      </c>
      <c r="O533" t="s">
        <v>40</v>
      </c>
      <c r="P533" s="4" t="str">
        <f t="shared" si="145"/>
        <v>9K-12K</v>
      </c>
      <c r="Q533">
        <v>3</v>
      </c>
      <c r="R533" t="s">
        <v>42</v>
      </c>
      <c r="S533" s="1">
        <v>15</v>
      </c>
      <c r="T533" t="str">
        <f t="shared" si="146"/>
        <v>Excellent</v>
      </c>
      <c r="U533" t="str">
        <f t="shared" si="147"/>
        <v>Very High</v>
      </c>
      <c r="V533" t="str">
        <f t="shared" si="148"/>
        <v>9-16 Years</v>
      </c>
      <c r="W533">
        <v>6</v>
      </c>
      <c r="X533" t="str">
        <f t="shared" si="149"/>
        <v>Excellent</v>
      </c>
      <c r="Y533" t="str">
        <f t="shared" si="150"/>
        <v>0-8 Years</v>
      </c>
      <c r="Z533" t="str">
        <f t="shared" si="151"/>
        <v>7-9 Years</v>
      </c>
      <c r="AA533" t="str">
        <f t="shared" si="152"/>
        <v>7-9 Years</v>
      </c>
      <c r="AB533" t="str">
        <f t="shared" si="153"/>
        <v>7-9 Years</v>
      </c>
      <c r="AC533">
        <v>32</v>
      </c>
      <c r="AD533">
        <v>3</v>
      </c>
      <c r="AE533">
        <v>2</v>
      </c>
      <c r="AF533">
        <v>3</v>
      </c>
      <c r="AG533">
        <v>3</v>
      </c>
      <c r="AH533">
        <v>4</v>
      </c>
      <c r="AI533" t="s">
        <v>41</v>
      </c>
      <c r="AJ533">
        <v>3</v>
      </c>
      <c r="AK533">
        <v>4</v>
      </c>
      <c r="AL533">
        <v>10</v>
      </c>
      <c r="AM533">
        <v>3</v>
      </c>
      <c r="AN533">
        <v>7</v>
      </c>
      <c r="AO533">
        <v>7</v>
      </c>
      <c r="AP533">
        <v>7</v>
      </c>
      <c r="AQ533" s="1">
        <v>11159</v>
      </c>
      <c r="AR533">
        <v>1</v>
      </c>
      <c r="AS533">
        <v>7</v>
      </c>
      <c r="AT533">
        <v>39</v>
      </c>
      <c r="AU533">
        <v>19373</v>
      </c>
      <c r="AV533">
        <v>80</v>
      </c>
      <c r="AW533">
        <v>0</v>
      </c>
    </row>
    <row r="534" spans="1:49" x14ac:dyDescent="0.55000000000000004">
      <c r="A534">
        <v>728</v>
      </c>
      <c r="B534" t="str">
        <f t="shared" si="139"/>
        <v>41-50 Years</v>
      </c>
      <c r="C534" t="s">
        <v>42</v>
      </c>
      <c r="D534" t="s">
        <v>35</v>
      </c>
      <c r="E534" t="s">
        <v>36</v>
      </c>
      <c r="F534" t="str">
        <f t="shared" si="140"/>
        <v>13-18 Miles</v>
      </c>
      <c r="G534" t="str">
        <f t="shared" si="141"/>
        <v>Master</v>
      </c>
      <c r="H534" t="s">
        <v>58</v>
      </c>
      <c r="I534" t="str">
        <f t="shared" si="142"/>
        <v>Very High</v>
      </c>
      <c r="J534" t="s">
        <v>45</v>
      </c>
      <c r="K534" t="str">
        <f t="shared" si="143"/>
        <v>High</v>
      </c>
      <c r="L534">
        <v>2</v>
      </c>
      <c r="M534" t="s">
        <v>39</v>
      </c>
      <c r="N534" t="str">
        <f t="shared" si="144"/>
        <v>Low</v>
      </c>
      <c r="O534" t="s">
        <v>40</v>
      </c>
      <c r="P534" s="4" t="str">
        <f t="shared" si="145"/>
        <v>5K-8K</v>
      </c>
      <c r="Q534">
        <v>2</v>
      </c>
      <c r="R534" t="s">
        <v>42</v>
      </c>
      <c r="S534" s="1">
        <v>12</v>
      </c>
      <c r="T534" t="str">
        <f t="shared" si="146"/>
        <v>Excellent</v>
      </c>
      <c r="U534" t="str">
        <f t="shared" si="147"/>
        <v>Very High</v>
      </c>
      <c r="V534" t="str">
        <f t="shared" si="148"/>
        <v>17-24 Years</v>
      </c>
      <c r="W534">
        <v>2</v>
      </c>
      <c r="X534" t="str">
        <f t="shared" si="149"/>
        <v>Excellent</v>
      </c>
      <c r="Y534" t="str">
        <f t="shared" si="150"/>
        <v>0-8 Years</v>
      </c>
      <c r="Z534" t="str">
        <f t="shared" si="151"/>
        <v>7-9 Years</v>
      </c>
      <c r="AA534" t="str">
        <f t="shared" si="152"/>
        <v>0-3 Years</v>
      </c>
      <c r="AB534" t="str">
        <f t="shared" si="153"/>
        <v>7-9 Years</v>
      </c>
      <c r="AC534">
        <v>47</v>
      </c>
      <c r="AD534">
        <v>14</v>
      </c>
      <c r="AE534">
        <v>4</v>
      </c>
      <c r="AF534">
        <v>4</v>
      </c>
      <c r="AG534">
        <v>3</v>
      </c>
      <c r="AH534">
        <v>1</v>
      </c>
      <c r="AI534" t="s">
        <v>41</v>
      </c>
      <c r="AJ534">
        <v>3</v>
      </c>
      <c r="AK534">
        <v>4</v>
      </c>
      <c r="AL534">
        <v>20</v>
      </c>
      <c r="AM534">
        <v>3</v>
      </c>
      <c r="AN534">
        <v>7</v>
      </c>
      <c r="AO534">
        <v>7</v>
      </c>
      <c r="AP534">
        <v>7</v>
      </c>
      <c r="AQ534" s="1">
        <v>4960</v>
      </c>
      <c r="AR534">
        <v>1</v>
      </c>
      <c r="AS534">
        <v>1</v>
      </c>
      <c r="AT534">
        <v>42</v>
      </c>
      <c r="AU534">
        <v>11825</v>
      </c>
      <c r="AV534">
        <v>80</v>
      </c>
      <c r="AW534">
        <v>0</v>
      </c>
    </row>
    <row r="535" spans="1:49" x14ac:dyDescent="0.55000000000000004">
      <c r="A535">
        <v>729</v>
      </c>
      <c r="B535" t="str">
        <f t="shared" si="139"/>
        <v>31-40 Years</v>
      </c>
      <c r="C535" t="s">
        <v>42</v>
      </c>
      <c r="D535" t="s">
        <v>43</v>
      </c>
      <c r="E535" t="s">
        <v>36</v>
      </c>
      <c r="F535" t="str">
        <f t="shared" si="140"/>
        <v>1-6 Miles</v>
      </c>
      <c r="G535" t="str">
        <f t="shared" si="141"/>
        <v>Master</v>
      </c>
      <c r="H535" t="s">
        <v>37</v>
      </c>
      <c r="I535" t="str">
        <f t="shared" si="142"/>
        <v>Very High</v>
      </c>
      <c r="J535" t="s">
        <v>45</v>
      </c>
      <c r="K535" t="str">
        <f t="shared" si="143"/>
        <v>Medium</v>
      </c>
      <c r="L535">
        <v>3</v>
      </c>
      <c r="M535" t="s">
        <v>39</v>
      </c>
      <c r="N535" t="str">
        <f t="shared" si="144"/>
        <v>Low</v>
      </c>
      <c r="O535" t="s">
        <v>47</v>
      </c>
      <c r="P535" s="4" t="str">
        <f t="shared" si="145"/>
        <v>9K-12K</v>
      </c>
      <c r="Q535">
        <v>5</v>
      </c>
      <c r="R535" t="s">
        <v>34</v>
      </c>
      <c r="S535" s="1">
        <v>21</v>
      </c>
      <c r="T535" t="str">
        <f t="shared" si="146"/>
        <v>Outstanding</v>
      </c>
      <c r="U535" t="str">
        <f t="shared" si="147"/>
        <v>High</v>
      </c>
      <c r="V535" t="str">
        <f t="shared" si="148"/>
        <v>17-24 Years</v>
      </c>
      <c r="W535">
        <v>2</v>
      </c>
      <c r="X535" t="str">
        <f t="shared" si="149"/>
        <v>Excellent</v>
      </c>
      <c r="Y535" t="str">
        <f t="shared" si="150"/>
        <v>17-24 Years</v>
      </c>
      <c r="Z535" t="str">
        <f t="shared" si="151"/>
        <v>13-15 Years</v>
      </c>
      <c r="AA535" t="str">
        <f t="shared" si="152"/>
        <v>0-3 Years</v>
      </c>
      <c r="AB535" t="str">
        <f t="shared" si="153"/>
        <v>10-12 Years</v>
      </c>
      <c r="AC535">
        <v>40</v>
      </c>
      <c r="AD535">
        <v>5</v>
      </c>
      <c r="AE535">
        <v>4</v>
      </c>
      <c r="AF535">
        <v>4</v>
      </c>
      <c r="AG535">
        <v>2</v>
      </c>
      <c r="AH535">
        <v>1</v>
      </c>
      <c r="AI535" t="s">
        <v>41</v>
      </c>
      <c r="AJ535">
        <v>4</v>
      </c>
      <c r="AK535">
        <v>3</v>
      </c>
      <c r="AL535">
        <v>20</v>
      </c>
      <c r="AM535">
        <v>3</v>
      </c>
      <c r="AN535">
        <v>18</v>
      </c>
      <c r="AO535">
        <v>13</v>
      </c>
      <c r="AP535">
        <v>12</v>
      </c>
      <c r="AQ535" s="1">
        <v>10475</v>
      </c>
      <c r="AR535">
        <v>1</v>
      </c>
      <c r="AS535">
        <v>1</v>
      </c>
      <c r="AT535">
        <v>48</v>
      </c>
      <c r="AU535">
        <v>23772</v>
      </c>
      <c r="AV535">
        <v>80</v>
      </c>
      <c r="AW535">
        <v>1</v>
      </c>
    </row>
    <row r="536" spans="1:49" x14ac:dyDescent="0.55000000000000004">
      <c r="A536">
        <v>730</v>
      </c>
      <c r="B536" t="str">
        <f>IF(AC536&gt;50,"51-60 Years",IF(AC536&gt;40,"41-50 Years",IF(AC536&gt;30,"31-40 Years",IF(AC536&gt;20,"21-30 Years","18-20 Years"))))</f>
        <v>51-60 Years</v>
      </c>
      <c r="C536" t="s">
        <v>42</v>
      </c>
      <c r="D536" t="s">
        <v>35</v>
      </c>
      <c r="E536" t="s">
        <v>44</v>
      </c>
      <c r="F536" t="str">
        <f t="shared" si="140"/>
        <v>7-12 Miles</v>
      </c>
      <c r="G536" t="str">
        <f t="shared" si="141"/>
        <v>Bachelor</v>
      </c>
      <c r="H536" t="s">
        <v>37</v>
      </c>
      <c r="I536" t="str">
        <f t="shared" si="142"/>
        <v>High</v>
      </c>
      <c r="J536" t="s">
        <v>45</v>
      </c>
      <c r="K536" t="str">
        <f t="shared" si="143"/>
        <v>Very High</v>
      </c>
      <c r="L536">
        <v>4</v>
      </c>
      <c r="M536" t="s">
        <v>57</v>
      </c>
      <c r="N536" t="str">
        <f t="shared" si="144"/>
        <v>High</v>
      </c>
      <c r="O536" t="s">
        <v>47</v>
      </c>
      <c r="P536" s="4" t="str">
        <f t="shared" si="145"/>
        <v>13K-16K</v>
      </c>
      <c r="Q536">
        <v>3</v>
      </c>
      <c r="R536" t="s">
        <v>42</v>
      </c>
      <c r="S536" s="1">
        <v>19</v>
      </c>
      <c r="T536" t="str">
        <f t="shared" si="146"/>
        <v>Excellent</v>
      </c>
      <c r="U536" t="str">
        <f t="shared" si="147"/>
        <v>High</v>
      </c>
      <c r="V536" t="str">
        <f t="shared" si="148"/>
        <v>25-32 Years</v>
      </c>
      <c r="W536">
        <v>3</v>
      </c>
      <c r="X536" t="str">
        <f t="shared" si="149"/>
        <v>Excellent</v>
      </c>
      <c r="Y536" t="str">
        <f t="shared" si="150"/>
        <v>0-8 Years</v>
      </c>
      <c r="Z536" t="str">
        <f t="shared" si="151"/>
        <v>0-3 Years</v>
      </c>
      <c r="AA536" t="str">
        <f t="shared" si="152"/>
        <v>0-3 Years</v>
      </c>
      <c r="AB536" t="str">
        <f t="shared" si="153"/>
        <v>0-3 Years</v>
      </c>
      <c r="AC536">
        <v>53</v>
      </c>
      <c r="AD536">
        <v>7</v>
      </c>
      <c r="AE536">
        <v>3</v>
      </c>
      <c r="AF536">
        <v>3</v>
      </c>
      <c r="AG536">
        <v>4</v>
      </c>
      <c r="AH536">
        <v>3</v>
      </c>
      <c r="AI536" t="s">
        <v>41</v>
      </c>
      <c r="AJ536">
        <v>3</v>
      </c>
      <c r="AK536">
        <v>3</v>
      </c>
      <c r="AL536">
        <v>32</v>
      </c>
      <c r="AM536">
        <v>3</v>
      </c>
      <c r="AN536">
        <v>5</v>
      </c>
      <c r="AO536">
        <v>1</v>
      </c>
      <c r="AP536">
        <v>3</v>
      </c>
      <c r="AQ536" s="1">
        <v>14814</v>
      </c>
      <c r="AR536">
        <v>1</v>
      </c>
      <c r="AS536">
        <v>1</v>
      </c>
      <c r="AT536">
        <v>59</v>
      </c>
      <c r="AU536">
        <v>13514</v>
      </c>
      <c r="AV536">
        <v>80</v>
      </c>
      <c r="AW536">
        <v>0</v>
      </c>
    </row>
    <row r="537" spans="1:49" x14ac:dyDescent="0.55000000000000004">
      <c r="A537">
        <v>731</v>
      </c>
      <c r="B537" t="str">
        <f>IF(AC537&gt;50,"51+ Years",IF(AC537&gt;40,"41-50 Years",IF(AC537&gt;30,"31-40 Years",IF(AC537&gt;20,"21-30 Years","18-20 Years"))))</f>
        <v>41-50 Years</v>
      </c>
      <c r="C537" t="s">
        <v>42</v>
      </c>
      <c r="D537" t="s">
        <v>35</v>
      </c>
      <c r="E537" t="s">
        <v>60</v>
      </c>
      <c r="F537" t="str">
        <f t="shared" si="140"/>
        <v>7-12 Miles</v>
      </c>
      <c r="G537" t="str">
        <f t="shared" si="141"/>
        <v>Master</v>
      </c>
      <c r="H537" t="s">
        <v>60</v>
      </c>
      <c r="I537" t="str">
        <f t="shared" si="142"/>
        <v>Medium</v>
      </c>
      <c r="J537" t="s">
        <v>45</v>
      </c>
      <c r="K537" t="str">
        <f t="shared" si="143"/>
        <v>Medium</v>
      </c>
      <c r="L537">
        <v>5</v>
      </c>
      <c r="M537" t="s">
        <v>55</v>
      </c>
      <c r="N537" t="str">
        <f t="shared" si="144"/>
        <v>Very High</v>
      </c>
      <c r="O537" t="s">
        <v>51</v>
      </c>
      <c r="P537" s="4" t="str">
        <f t="shared" si="145"/>
        <v>17K-20K</v>
      </c>
      <c r="Q537">
        <v>3</v>
      </c>
      <c r="R537" t="s">
        <v>42</v>
      </c>
      <c r="S537" s="1">
        <v>15</v>
      </c>
      <c r="T537" t="str">
        <f t="shared" si="146"/>
        <v>Excellent</v>
      </c>
      <c r="U537" t="str">
        <f t="shared" si="147"/>
        <v>Medium</v>
      </c>
      <c r="V537" t="str">
        <f t="shared" si="148"/>
        <v>17-24 Years</v>
      </c>
      <c r="W537">
        <v>2</v>
      </c>
      <c r="X537" t="str">
        <f t="shared" si="149"/>
        <v>Good</v>
      </c>
      <c r="Y537" t="str">
        <f t="shared" si="150"/>
        <v>17-24 Years</v>
      </c>
      <c r="Z537" t="str">
        <f t="shared" si="151"/>
        <v>4-6 Years</v>
      </c>
      <c r="AA537" t="str">
        <f t="shared" si="152"/>
        <v>10-12 Years</v>
      </c>
      <c r="AB537" t="str">
        <f t="shared" si="153"/>
        <v>4-6 Years</v>
      </c>
      <c r="AC537">
        <v>41</v>
      </c>
      <c r="AD537">
        <v>10</v>
      </c>
      <c r="AE537">
        <v>4</v>
      </c>
      <c r="AF537">
        <v>2</v>
      </c>
      <c r="AG537">
        <v>2</v>
      </c>
      <c r="AH537">
        <v>4</v>
      </c>
      <c r="AI537" t="s">
        <v>41</v>
      </c>
      <c r="AJ537">
        <v>3</v>
      </c>
      <c r="AK537">
        <v>2</v>
      </c>
      <c r="AL537">
        <v>23</v>
      </c>
      <c r="AM537">
        <v>2</v>
      </c>
      <c r="AN537">
        <v>21</v>
      </c>
      <c r="AO537">
        <v>6</v>
      </c>
      <c r="AP537">
        <v>6</v>
      </c>
      <c r="AQ537" s="1">
        <v>19141</v>
      </c>
      <c r="AR537">
        <v>1</v>
      </c>
      <c r="AS537">
        <v>12</v>
      </c>
      <c r="AT537">
        <v>73</v>
      </c>
      <c r="AU537">
        <v>8861</v>
      </c>
      <c r="AV537">
        <v>80</v>
      </c>
      <c r="AW537">
        <v>3</v>
      </c>
    </row>
    <row r="538" spans="1:49" x14ac:dyDescent="0.55000000000000004">
      <c r="A538">
        <v>732</v>
      </c>
      <c r="B538" t="str">
        <f>IF(AC538&gt;50,"51-60 Years",IF(AC538&gt;40,"41-50 Years",IF(AC538&gt;30,"31-40 Years",IF(AC538&gt;20,"21-30 Years","18-20 Years"))))</f>
        <v>51-60 Years</v>
      </c>
      <c r="C538" t="s">
        <v>42</v>
      </c>
      <c r="D538" t="s">
        <v>35</v>
      </c>
      <c r="E538" t="s">
        <v>36</v>
      </c>
      <c r="F538" t="str">
        <f t="shared" si="140"/>
        <v>13-18 Miles</v>
      </c>
      <c r="G538" t="str">
        <f t="shared" si="141"/>
        <v>Master</v>
      </c>
      <c r="H538" t="s">
        <v>58</v>
      </c>
      <c r="I538" t="str">
        <f t="shared" si="142"/>
        <v>Low</v>
      </c>
      <c r="J538" t="s">
        <v>45</v>
      </c>
      <c r="K538" t="str">
        <f t="shared" si="143"/>
        <v>High</v>
      </c>
      <c r="L538">
        <v>2</v>
      </c>
      <c r="M538" t="s">
        <v>39</v>
      </c>
      <c r="N538" t="str">
        <f t="shared" si="144"/>
        <v>Low</v>
      </c>
      <c r="O538" t="s">
        <v>40</v>
      </c>
      <c r="P538" s="4" t="str">
        <f t="shared" si="145"/>
        <v>5K-8K</v>
      </c>
      <c r="Q538">
        <v>8</v>
      </c>
      <c r="R538" t="s">
        <v>42</v>
      </c>
      <c r="S538" s="1">
        <v>14</v>
      </c>
      <c r="T538" t="str">
        <f t="shared" si="146"/>
        <v>Excellent</v>
      </c>
      <c r="U538" t="str">
        <f t="shared" si="147"/>
        <v>Very High</v>
      </c>
      <c r="V538" t="str">
        <f t="shared" si="148"/>
        <v>9-16 Years</v>
      </c>
      <c r="W538">
        <v>1</v>
      </c>
      <c r="X538" t="str">
        <f t="shared" si="149"/>
        <v>Excellent</v>
      </c>
      <c r="Y538" t="str">
        <f t="shared" si="150"/>
        <v>0-8 Years</v>
      </c>
      <c r="Z538" t="str">
        <f t="shared" si="151"/>
        <v>0-3 Years</v>
      </c>
      <c r="AA538" t="str">
        <f t="shared" si="152"/>
        <v>0-3 Years</v>
      </c>
      <c r="AB538" t="str">
        <f t="shared" si="153"/>
        <v>0-3 Years</v>
      </c>
      <c r="AC538">
        <v>60</v>
      </c>
      <c r="AD538">
        <v>16</v>
      </c>
      <c r="AE538">
        <v>4</v>
      </c>
      <c r="AF538">
        <v>1</v>
      </c>
      <c r="AG538">
        <v>3</v>
      </c>
      <c r="AH538">
        <v>1</v>
      </c>
      <c r="AI538" t="s">
        <v>41</v>
      </c>
      <c r="AJ538">
        <v>3</v>
      </c>
      <c r="AK538">
        <v>4</v>
      </c>
      <c r="AL538">
        <v>10</v>
      </c>
      <c r="AM538">
        <v>3</v>
      </c>
      <c r="AN538">
        <v>2</v>
      </c>
      <c r="AO538">
        <v>2</v>
      </c>
      <c r="AP538">
        <v>2</v>
      </c>
      <c r="AQ538" s="1">
        <v>5405</v>
      </c>
      <c r="AR538">
        <v>1</v>
      </c>
      <c r="AS538">
        <v>2</v>
      </c>
      <c r="AT538">
        <v>84</v>
      </c>
      <c r="AU538">
        <v>11924</v>
      </c>
      <c r="AV538">
        <v>80</v>
      </c>
      <c r="AW538">
        <v>0</v>
      </c>
    </row>
    <row r="539" spans="1:49" x14ac:dyDescent="0.55000000000000004">
      <c r="A539">
        <v>733</v>
      </c>
      <c r="B539" t="str">
        <f t="shared" ref="B539:B553" si="154">IF(AC539&gt;50,"51+ Years",IF(AC539&gt;40,"41-50 Years",IF(AC539&gt;30,"31-40 Years",IF(AC539&gt;20,"21-30 Years","18-20 Years"))))</f>
        <v>21-30 Years</v>
      </c>
      <c r="C539" t="s">
        <v>42</v>
      </c>
      <c r="D539" t="s">
        <v>43</v>
      </c>
      <c r="E539" t="s">
        <v>44</v>
      </c>
      <c r="F539" t="str">
        <f t="shared" si="140"/>
        <v>7-12 Miles</v>
      </c>
      <c r="G539" t="str">
        <f t="shared" si="141"/>
        <v>College</v>
      </c>
      <c r="H539" t="s">
        <v>37</v>
      </c>
      <c r="I539" t="str">
        <f t="shared" si="142"/>
        <v>Very High</v>
      </c>
      <c r="J539" t="s">
        <v>45</v>
      </c>
      <c r="K539" t="str">
        <f t="shared" si="143"/>
        <v>High</v>
      </c>
      <c r="L539">
        <v>3</v>
      </c>
      <c r="M539" t="s">
        <v>52</v>
      </c>
      <c r="N539" t="str">
        <f t="shared" si="144"/>
        <v>Low</v>
      </c>
      <c r="O539" t="s">
        <v>51</v>
      </c>
      <c r="P539" s="4" t="str">
        <f t="shared" si="145"/>
        <v>9K-12K</v>
      </c>
      <c r="Q539">
        <v>1</v>
      </c>
      <c r="R539" t="s">
        <v>42</v>
      </c>
      <c r="S539" s="1">
        <v>21</v>
      </c>
      <c r="T539" t="str">
        <f t="shared" si="146"/>
        <v>Outstanding</v>
      </c>
      <c r="U539" t="str">
        <f t="shared" si="147"/>
        <v>High</v>
      </c>
      <c r="V539" t="str">
        <f t="shared" si="148"/>
        <v>9-16 Years</v>
      </c>
      <c r="W539">
        <v>4</v>
      </c>
      <c r="X539" t="str">
        <f t="shared" si="149"/>
        <v>Good</v>
      </c>
      <c r="Y539" t="str">
        <f t="shared" si="150"/>
        <v>9-16 Years</v>
      </c>
      <c r="Z539" t="str">
        <f t="shared" si="151"/>
        <v>7-9 Years</v>
      </c>
      <c r="AA539" t="str">
        <f t="shared" si="152"/>
        <v>0-3 Years</v>
      </c>
      <c r="AB539" t="str">
        <f t="shared" si="153"/>
        <v>7-9 Years</v>
      </c>
      <c r="AC539">
        <v>27</v>
      </c>
      <c r="AD539">
        <v>10</v>
      </c>
      <c r="AE539">
        <v>2</v>
      </c>
      <c r="AF539">
        <v>4</v>
      </c>
      <c r="AG539">
        <v>3</v>
      </c>
      <c r="AH539">
        <v>1</v>
      </c>
      <c r="AI539" t="s">
        <v>41</v>
      </c>
      <c r="AJ539">
        <v>4</v>
      </c>
      <c r="AK539">
        <v>3</v>
      </c>
      <c r="AL539">
        <v>9</v>
      </c>
      <c r="AM539">
        <v>2</v>
      </c>
      <c r="AN539">
        <v>9</v>
      </c>
      <c r="AO539">
        <v>7</v>
      </c>
      <c r="AP539">
        <v>7</v>
      </c>
      <c r="AQ539" s="1">
        <v>8793</v>
      </c>
      <c r="AR539">
        <v>1</v>
      </c>
      <c r="AS539">
        <v>1</v>
      </c>
      <c r="AT539">
        <v>32</v>
      </c>
      <c r="AU539">
        <v>4809</v>
      </c>
      <c r="AV539">
        <v>80</v>
      </c>
      <c r="AW539">
        <v>2</v>
      </c>
    </row>
    <row r="540" spans="1:49" x14ac:dyDescent="0.55000000000000004">
      <c r="A540">
        <v>734</v>
      </c>
      <c r="B540" t="str">
        <f t="shared" si="154"/>
        <v>41-50 Years</v>
      </c>
      <c r="C540" t="s">
        <v>42</v>
      </c>
      <c r="D540" t="s">
        <v>35</v>
      </c>
      <c r="E540" t="s">
        <v>60</v>
      </c>
      <c r="F540" t="str">
        <f t="shared" si="140"/>
        <v>1-6 Miles</v>
      </c>
      <c r="G540" t="str">
        <f t="shared" si="141"/>
        <v>Bachelor</v>
      </c>
      <c r="H540" t="s">
        <v>60</v>
      </c>
      <c r="I540" t="str">
        <f t="shared" si="142"/>
        <v>Very High</v>
      </c>
      <c r="J540" t="s">
        <v>45</v>
      </c>
      <c r="K540" t="str">
        <f t="shared" si="143"/>
        <v>Medium</v>
      </c>
      <c r="L540">
        <v>5</v>
      </c>
      <c r="M540" t="s">
        <v>55</v>
      </c>
      <c r="N540" t="str">
        <f t="shared" si="144"/>
        <v>High</v>
      </c>
      <c r="O540" t="s">
        <v>47</v>
      </c>
      <c r="P540" s="4" t="str">
        <f t="shared" si="145"/>
        <v>17K-20K</v>
      </c>
      <c r="Q540">
        <v>1</v>
      </c>
      <c r="R540" t="s">
        <v>42</v>
      </c>
      <c r="S540" s="1">
        <v>12</v>
      </c>
      <c r="T540" t="str">
        <f t="shared" si="146"/>
        <v>Excellent</v>
      </c>
      <c r="U540" t="str">
        <f t="shared" si="147"/>
        <v>Medium</v>
      </c>
      <c r="V540" t="str">
        <f t="shared" si="148"/>
        <v>17-24 Years</v>
      </c>
      <c r="W540">
        <v>3</v>
      </c>
      <c r="X540" t="str">
        <f t="shared" si="149"/>
        <v>Excellent</v>
      </c>
      <c r="Y540" t="str">
        <f t="shared" si="150"/>
        <v>17-24 Years</v>
      </c>
      <c r="Z540" t="str">
        <f t="shared" si="151"/>
        <v>7-9 Years</v>
      </c>
      <c r="AA540" t="str">
        <f t="shared" si="152"/>
        <v>0-3 Years</v>
      </c>
      <c r="AB540" t="str">
        <f t="shared" si="153"/>
        <v>10-12 Years</v>
      </c>
      <c r="AC540">
        <v>41</v>
      </c>
      <c r="AD540">
        <v>1</v>
      </c>
      <c r="AE540">
        <v>3</v>
      </c>
      <c r="AF540">
        <v>4</v>
      </c>
      <c r="AG540">
        <v>2</v>
      </c>
      <c r="AH540">
        <v>3</v>
      </c>
      <c r="AI540" t="s">
        <v>41</v>
      </c>
      <c r="AJ540">
        <v>3</v>
      </c>
      <c r="AK540">
        <v>2</v>
      </c>
      <c r="AL540">
        <v>22</v>
      </c>
      <c r="AM540">
        <v>3</v>
      </c>
      <c r="AN540">
        <v>22</v>
      </c>
      <c r="AO540">
        <v>7</v>
      </c>
      <c r="AP540">
        <v>10</v>
      </c>
      <c r="AQ540" s="1">
        <v>19189</v>
      </c>
      <c r="AR540">
        <v>1</v>
      </c>
      <c r="AS540">
        <v>2</v>
      </c>
      <c r="AT540">
        <v>59</v>
      </c>
      <c r="AU540">
        <v>19562</v>
      </c>
      <c r="AV540">
        <v>80</v>
      </c>
      <c r="AW540">
        <v>1</v>
      </c>
    </row>
    <row r="541" spans="1:49" x14ac:dyDescent="0.55000000000000004">
      <c r="A541">
        <v>738</v>
      </c>
      <c r="B541" t="str">
        <f t="shared" si="154"/>
        <v>41-50 Years</v>
      </c>
      <c r="C541" t="s">
        <v>42</v>
      </c>
      <c r="D541" t="s">
        <v>35</v>
      </c>
      <c r="E541" t="s">
        <v>36</v>
      </c>
      <c r="F541" t="str">
        <f t="shared" si="140"/>
        <v>7-12 Miles</v>
      </c>
      <c r="G541" t="str">
        <f t="shared" si="141"/>
        <v>Master</v>
      </c>
      <c r="H541" t="s">
        <v>58</v>
      </c>
      <c r="I541" t="str">
        <f t="shared" si="142"/>
        <v>Very High</v>
      </c>
      <c r="J541" t="s">
        <v>45</v>
      </c>
      <c r="K541" t="str">
        <f t="shared" si="143"/>
        <v>High</v>
      </c>
      <c r="L541">
        <v>1</v>
      </c>
      <c r="M541" t="s">
        <v>56</v>
      </c>
      <c r="N541" t="str">
        <f t="shared" si="144"/>
        <v>Medium</v>
      </c>
      <c r="O541" t="s">
        <v>47</v>
      </c>
      <c r="P541" s="4" t="str">
        <f t="shared" si="145"/>
        <v>1K-4K</v>
      </c>
      <c r="Q541">
        <v>7</v>
      </c>
      <c r="R541" t="s">
        <v>42</v>
      </c>
      <c r="S541" s="1">
        <v>15</v>
      </c>
      <c r="T541" t="str">
        <f t="shared" si="146"/>
        <v>Excellent</v>
      </c>
      <c r="U541" t="str">
        <f t="shared" si="147"/>
        <v>Very High</v>
      </c>
      <c r="V541" t="str">
        <f t="shared" si="148"/>
        <v>0-8 Years</v>
      </c>
      <c r="W541">
        <v>2</v>
      </c>
      <c r="X541" t="str">
        <f t="shared" si="149"/>
        <v>Excellent</v>
      </c>
      <c r="Y541" t="str">
        <f t="shared" si="150"/>
        <v>0-8 Years</v>
      </c>
      <c r="Z541" t="str">
        <f t="shared" si="151"/>
        <v>0-3 Years</v>
      </c>
      <c r="AA541" t="str">
        <f t="shared" si="152"/>
        <v>0-3 Years</v>
      </c>
      <c r="AB541" t="str">
        <f t="shared" si="153"/>
        <v>0-3 Years</v>
      </c>
      <c r="AC541">
        <v>50</v>
      </c>
      <c r="AD541">
        <v>8</v>
      </c>
      <c r="AE541">
        <v>4</v>
      </c>
      <c r="AF541">
        <v>4</v>
      </c>
      <c r="AG541">
        <v>3</v>
      </c>
      <c r="AH541">
        <v>2</v>
      </c>
      <c r="AI541" t="s">
        <v>41</v>
      </c>
      <c r="AJ541">
        <v>3</v>
      </c>
      <c r="AK541">
        <v>4</v>
      </c>
      <c r="AL541">
        <v>4</v>
      </c>
      <c r="AM541">
        <v>3</v>
      </c>
      <c r="AN541">
        <v>2</v>
      </c>
      <c r="AO541">
        <v>2</v>
      </c>
      <c r="AP541">
        <v>2</v>
      </c>
      <c r="AQ541" s="1">
        <v>3875</v>
      </c>
      <c r="AR541">
        <v>1</v>
      </c>
      <c r="AS541">
        <v>2</v>
      </c>
      <c r="AT541">
        <v>54</v>
      </c>
      <c r="AU541">
        <v>9983</v>
      </c>
      <c r="AV541">
        <v>80</v>
      </c>
      <c r="AW541">
        <v>1</v>
      </c>
    </row>
    <row r="542" spans="1:49" x14ac:dyDescent="0.55000000000000004">
      <c r="A542">
        <v>741</v>
      </c>
      <c r="B542" t="str">
        <f t="shared" si="154"/>
        <v>21-30 Years</v>
      </c>
      <c r="C542" t="s">
        <v>34</v>
      </c>
      <c r="D542" t="s">
        <v>35</v>
      </c>
      <c r="E542" t="s">
        <v>44</v>
      </c>
      <c r="F542" t="str">
        <f t="shared" si="140"/>
        <v>1-6 Miles</v>
      </c>
      <c r="G542" t="str">
        <f t="shared" si="141"/>
        <v>College</v>
      </c>
      <c r="H542" t="s">
        <v>37</v>
      </c>
      <c r="I542" t="str">
        <f t="shared" si="142"/>
        <v>Low</v>
      </c>
      <c r="J542" t="s">
        <v>38</v>
      </c>
      <c r="K542" t="str">
        <f t="shared" si="143"/>
        <v>Low</v>
      </c>
      <c r="L542">
        <v>1</v>
      </c>
      <c r="M542" t="s">
        <v>46</v>
      </c>
      <c r="N542" t="str">
        <f t="shared" si="144"/>
        <v>Medium</v>
      </c>
      <c r="O542" t="s">
        <v>40</v>
      </c>
      <c r="P542" s="4" t="str">
        <f t="shared" si="145"/>
        <v>1K-4K</v>
      </c>
      <c r="Q542">
        <v>7</v>
      </c>
      <c r="R542" t="s">
        <v>34</v>
      </c>
      <c r="S542" s="1">
        <v>13</v>
      </c>
      <c r="T542" t="str">
        <f t="shared" si="146"/>
        <v>Excellent</v>
      </c>
      <c r="U542" t="str">
        <f t="shared" si="147"/>
        <v>Very High</v>
      </c>
      <c r="V542" t="str">
        <f t="shared" si="148"/>
        <v>9-16 Years</v>
      </c>
      <c r="W542">
        <v>4</v>
      </c>
      <c r="X542" t="str">
        <f t="shared" si="149"/>
        <v>Excellent</v>
      </c>
      <c r="Y542" t="str">
        <f t="shared" si="150"/>
        <v>0-8 Years</v>
      </c>
      <c r="Z542" t="str">
        <f t="shared" si="151"/>
        <v>7-9 Years</v>
      </c>
      <c r="AA542" t="str">
        <f t="shared" si="152"/>
        <v>0-3 Years</v>
      </c>
      <c r="AB542" t="str">
        <f t="shared" si="153"/>
        <v>7-9 Years</v>
      </c>
      <c r="AC542">
        <v>28</v>
      </c>
      <c r="AD542">
        <v>1</v>
      </c>
      <c r="AE542">
        <v>2</v>
      </c>
      <c r="AF542">
        <v>1</v>
      </c>
      <c r="AG542">
        <v>1</v>
      </c>
      <c r="AH542">
        <v>2</v>
      </c>
      <c r="AI542" t="s">
        <v>41</v>
      </c>
      <c r="AJ542">
        <v>3</v>
      </c>
      <c r="AK542">
        <v>4</v>
      </c>
      <c r="AL542">
        <v>10</v>
      </c>
      <c r="AM542">
        <v>3</v>
      </c>
      <c r="AN542">
        <v>7</v>
      </c>
      <c r="AO542">
        <v>7</v>
      </c>
      <c r="AP542">
        <v>7</v>
      </c>
      <c r="AQ542" s="1">
        <v>2216</v>
      </c>
      <c r="AR542">
        <v>1</v>
      </c>
      <c r="AS542">
        <v>3</v>
      </c>
      <c r="AT542">
        <v>67</v>
      </c>
      <c r="AU542">
        <v>3872</v>
      </c>
      <c r="AV542">
        <v>80</v>
      </c>
      <c r="AW542">
        <v>0</v>
      </c>
    </row>
    <row r="543" spans="1:49" x14ac:dyDescent="0.55000000000000004">
      <c r="A543">
        <v>742</v>
      </c>
      <c r="B543" t="str">
        <f t="shared" si="154"/>
        <v>31-40 Years</v>
      </c>
      <c r="C543" t="s">
        <v>42</v>
      </c>
      <c r="D543" t="s">
        <v>54</v>
      </c>
      <c r="E543" t="s">
        <v>44</v>
      </c>
      <c r="F543" t="str">
        <f t="shared" si="140"/>
        <v>7-12 Miles</v>
      </c>
      <c r="G543" t="str">
        <f t="shared" si="141"/>
        <v>Bachelor</v>
      </c>
      <c r="H543" t="s">
        <v>37</v>
      </c>
      <c r="I543" t="str">
        <f t="shared" si="142"/>
        <v>Low</v>
      </c>
      <c r="J543" t="s">
        <v>38</v>
      </c>
      <c r="K543" t="str">
        <f t="shared" si="143"/>
        <v>Very High</v>
      </c>
      <c r="L543">
        <v>3</v>
      </c>
      <c r="M543" t="s">
        <v>57</v>
      </c>
      <c r="N543" t="str">
        <f t="shared" si="144"/>
        <v>Low</v>
      </c>
      <c r="O543" t="s">
        <v>47</v>
      </c>
      <c r="P543" s="4" t="str">
        <f t="shared" si="145"/>
        <v>9K-12K</v>
      </c>
      <c r="Q543">
        <v>9</v>
      </c>
      <c r="R543" t="s">
        <v>42</v>
      </c>
      <c r="S543" s="1">
        <v>14</v>
      </c>
      <c r="T543" t="str">
        <f t="shared" si="146"/>
        <v>Excellent</v>
      </c>
      <c r="U543" t="str">
        <f t="shared" si="147"/>
        <v>Low</v>
      </c>
      <c r="V543" t="str">
        <f t="shared" si="148"/>
        <v>9-16 Years</v>
      </c>
      <c r="W543">
        <v>2</v>
      </c>
      <c r="X543" t="str">
        <f t="shared" si="149"/>
        <v>Excellent</v>
      </c>
      <c r="Y543" t="str">
        <f t="shared" si="150"/>
        <v>0-8 Years</v>
      </c>
      <c r="Z543" t="str">
        <f t="shared" si="151"/>
        <v>7-9 Years</v>
      </c>
      <c r="AA543" t="str">
        <f t="shared" si="152"/>
        <v>0-3 Years</v>
      </c>
      <c r="AB543" t="str">
        <f t="shared" si="153"/>
        <v>4-6 Years</v>
      </c>
      <c r="AC543">
        <v>36</v>
      </c>
      <c r="AD543">
        <v>8</v>
      </c>
      <c r="AE543">
        <v>3</v>
      </c>
      <c r="AF543">
        <v>1</v>
      </c>
      <c r="AG543">
        <v>4</v>
      </c>
      <c r="AH543">
        <v>1</v>
      </c>
      <c r="AI543" t="s">
        <v>41</v>
      </c>
      <c r="AJ543">
        <v>3</v>
      </c>
      <c r="AK543">
        <v>1</v>
      </c>
      <c r="AL543">
        <v>10</v>
      </c>
      <c r="AM543">
        <v>3</v>
      </c>
      <c r="AN543">
        <v>8</v>
      </c>
      <c r="AO543">
        <v>7</v>
      </c>
      <c r="AP543">
        <v>5</v>
      </c>
      <c r="AQ543" s="1">
        <v>11713</v>
      </c>
      <c r="AR543">
        <v>1</v>
      </c>
      <c r="AS543">
        <v>0</v>
      </c>
      <c r="AT543">
        <v>63</v>
      </c>
      <c r="AU543">
        <v>20335</v>
      </c>
      <c r="AV543">
        <v>80</v>
      </c>
      <c r="AW543">
        <v>1</v>
      </c>
    </row>
    <row r="544" spans="1:49" x14ac:dyDescent="0.55000000000000004">
      <c r="A544">
        <v>743</v>
      </c>
      <c r="B544" t="str">
        <f t="shared" si="154"/>
        <v>31-40 Years</v>
      </c>
      <c r="C544" t="s">
        <v>42</v>
      </c>
      <c r="D544" t="s">
        <v>35</v>
      </c>
      <c r="E544" t="s">
        <v>44</v>
      </c>
      <c r="F544" t="str">
        <f t="shared" si="140"/>
        <v>1-6 Miles</v>
      </c>
      <c r="G544" t="str">
        <f t="shared" si="141"/>
        <v>Bachelor</v>
      </c>
      <c r="H544" t="s">
        <v>37</v>
      </c>
      <c r="I544" t="str">
        <f t="shared" si="142"/>
        <v>High</v>
      </c>
      <c r="J544" t="s">
        <v>38</v>
      </c>
      <c r="K544" t="str">
        <f t="shared" si="143"/>
        <v>High</v>
      </c>
      <c r="L544">
        <v>3</v>
      </c>
      <c r="M544" t="s">
        <v>52</v>
      </c>
      <c r="N544" t="str">
        <f t="shared" si="144"/>
        <v>High</v>
      </c>
      <c r="O544" t="s">
        <v>40</v>
      </c>
      <c r="P544" s="4" t="str">
        <f t="shared" si="145"/>
        <v>5K-8K</v>
      </c>
      <c r="Q544">
        <v>4</v>
      </c>
      <c r="R544" t="s">
        <v>34</v>
      </c>
      <c r="S544" s="1">
        <v>14</v>
      </c>
      <c r="T544" t="str">
        <f t="shared" si="146"/>
        <v>Excellent</v>
      </c>
      <c r="U544" t="str">
        <f t="shared" si="147"/>
        <v>Very High</v>
      </c>
      <c r="V544" t="str">
        <f t="shared" si="148"/>
        <v>9-16 Years</v>
      </c>
      <c r="W544">
        <v>4</v>
      </c>
      <c r="X544" t="str">
        <f t="shared" si="149"/>
        <v>Outstanding</v>
      </c>
      <c r="Y544" t="str">
        <f t="shared" si="150"/>
        <v>0-8 Years</v>
      </c>
      <c r="Z544" t="str">
        <f t="shared" si="151"/>
        <v>0-3 Years</v>
      </c>
      <c r="AA544" t="str">
        <f t="shared" si="152"/>
        <v>0-3 Years</v>
      </c>
      <c r="AB544" t="str">
        <f t="shared" si="153"/>
        <v>0-3 Years</v>
      </c>
      <c r="AC544">
        <v>38</v>
      </c>
      <c r="AD544">
        <v>1</v>
      </c>
      <c r="AE544">
        <v>3</v>
      </c>
      <c r="AF544">
        <v>3</v>
      </c>
      <c r="AG544">
        <v>3</v>
      </c>
      <c r="AH544">
        <v>3</v>
      </c>
      <c r="AI544" t="s">
        <v>41</v>
      </c>
      <c r="AJ544">
        <v>3</v>
      </c>
      <c r="AK544">
        <v>4</v>
      </c>
      <c r="AL544">
        <v>10</v>
      </c>
      <c r="AM544">
        <v>4</v>
      </c>
      <c r="AN544">
        <v>1</v>
      </c>
      <c r="AO544">
        <v>0</v>
      </c>
      <c r="AP544">
        <v>0</v>
      </c>
      <c r="AQ544" s="1">
        <v>7861</v>
      </c>
      <c r="AR544">
        <v>1</v>
      </c>
      <c r="AS544">
        <v>0</v>
      </c>
      <c r="AT544">
        <v>81</v>
      </c>
      <c r="AU544">
        <v>15397</v>
      </c>
      <c r="AV544">
        <v>80</v>
      </c>
      <c r="AW544">
        <v>0</v>
      </c>
    </row>
    <row r="545" spans="1:49" x14ac:dyDescent="0.55000000000000004">
      <c r="A545">
        <v>744</v>
      </c>
      <c r="B545" t="str">
        <f t="shared" si="154"/>
        <v>41-50 Years</v>
      </c>
      <c r="C545" t="s">
        <v>42</v>
      </c>
      <c r="D545" t="s">
        <v>54</v>
      </c>
      <c r="E545" t="s">
        <v>44</v>
      </c>
      <c r="F545" t="str">
        <f t="shared" si="140"/>
        <v>19-24 Miles</v>
      </c>
      <c r="G545" t="str">
        <f t="shared" si="141"/>
        <v>Bachelor</v>
      </c>
      <c r="H545" t="s">
        <v>50</v>
      </c>
      <c r="I545" t="str">
        <f t="shared" si="142"/>
        <v>Low</v>
      </c>
      <c r="J545" t="s">
        <v>45</v>
      </c>
      <c r="K545" t="str">
        <f t="shared" si="143"/>
        <v>Low</v>
      </c>
      <c r="L545">
        <v>1</v>
      </c>
      <c r="M545" t="s">
        <v>49</v>
      </c>
      <c r="N545" t="str">
        <f t="shared" si="144"/>
        <v>High</v>
      </c>
      <c r="O545" t="s">
        <v>40</v>
      </c>
      <c r="P545" s="4" t="str">
        <f t="shared" si="145"/>
        <v>1K-4K</v>
      </c>
      <c r="Q545">
        <v>2</v>
      </c>
      <c r="R545" t="s">
        <v>42</v>
      </c>
      <c r="S545" s="1">
        <v>14</v>
      </c>
      <c r="T545" t="str">
        <f t="shared" si="146"/>
        <v>Excellent</v>
      </c>
      <c r="U545" t="str">
        <f t="shared" si="147"/>
        <v>High</v>
      </c>
      <c r="V545" t="str">
        <f t="shared" si="148"/>
        <v>9-16 Years</v>
      </c>
      <c r="W545">
        <v>5</v>
      </c>
      <c r="X545" t="str">
        <f t="shared" si="149"/>
        <v>Excellent</v>
      </c>
      <c r="Y545" t="str">
        <f t="shared" si="150"/>
        <v>0-8 Years</v>
      </c>
      <c r="Z545" t="str">
        <f t="shared" si="151"/>
        <v>0-3 Years</v>
      </c>
      <c r="AA545" t="str">
        <f t="shared" si="152"/>
        <v>0-3 Years</v>
      </c>
      <c r="AB545" t="str">
        <f t="shared" si="153"/>
        <v>4-6 Years</v>
      </c>
      <c r="AC545">
        <v>44</v>
      </c>
      <c r="AD545">
        <v>24</v>
      </c>
      <c r="AE545">
        <v>3</v>
      </c>
      <c r="AF545">
        <v>1</v>
      </c>
      <c r="AG545">
        <v>1</v>
      </c>
      <c r="AH545">
        <v>3</v>
      </c>
      <c r="AI545" t="s">
        <v>41</v>
      </c>
      <c r="AJ545">
        <v>3</v>
      </c>
      <c r="AK545">
        <v>3</v>
      </c>
      <c r="AL545">
        <v>9</v>
      </c>
      <c r="AM545">
        <v>3</v>
      </c>
      <c r="AN545">
        <v>5</v>
      </c>
      <c r="AO545">
        <v>2</v>
      </c>
      <c r="AP545">
        <v>4</v>
      </c>
      <c r="AQ545" s="1">
        <v>3708</v>
      </c>
      <c r="AR545">
        <v>1</v>
      </c>
      <c r="AS545">
        <v>1</v>
      </c>
      <c r="AT545">
        <v>49</v>
      </c>
      <c r="AU545">
        <v>2104</v>
      </c>
      <c r="AV545">
        <v>80</v>
      </c>
      <c r="AW545">
        <v>0</v>
      </c>
    </row>
    <row r="546" spans="1:49" x14ac:dyDescent="0.55000000000000004">
      <c r="A546">
        <v>746</v>
      </c>
      <c r="B546" t="str">
        <f t="shared" si="154"/>
        <v>41-50 Years</v>
      </c>
      <c r="C546" t="s">
        <v>42</v>
      </c>
      <c r="D546" t="s">
        <v>43</v>
      </c>
      <c r="E546" t="s">
        <v>36</v>
      </c>
      <c r="F546" t="str">
        <f t="shared" si="140"/>
        <v>1-6 Miles</v>
      </c>
      <c r="G546" t="str">
        <f t="shared" si="141"/>
        <v>Bachelor</v>
      </c>
      <c r="H546" t="s">
        <v>50</v>
      </c>
      <c r="I546" t="str">
        <f t="shared" si="142"/>
        <v>Very High</v>
      </c>
      <c r="J546" t="s">
        <v>38</v>
      </c>
      <c r="K546" t="str">
        <f t="shared" si="143"/>
        <v>High</v>
      </c>
      <c r="L546">
        <v>4</v>
      </c>
      <c r="M546" t="s">
        <v>39</v>
      </c>
      <c r="N546" t="str">
        <f t="shared" si="144"/>
        <v>High</v>
      </c>
      <c r="O546" t="s">
        <v>51</v>
      </c>
      <c r="P546" s="4" t="str">
        <f t="shared" si="145"/>
        <v>13K-16K</v>
      </c>
      <c r="Q546">
        <v>9</v>
      </c>
      <c r="R546" t="s">
        <v>34</v>
      </c>
      <c r="S546" s="1">
        <v>12</v>
      </c>
      <c r="T546" t="str">
        <f t="shared" si="146"/>
        <v>Excellent</v>
      </c>
      <c r="U546" t="str">
        <f t="shared" si="147"/>
        <v>Very High</v>
      </c>
      <c r="V546" t="str">
        <f t="shared" si="148"/>
        <v>25-32 Years</v>
      </c>
      <c r="W546">
        <v>2</v>
      </c>
      <c r="X546" t="str">
        <f t="shared" si="149"/>
        <v>Good</v>
      </c>
      <c r="Y546" t="str">
        <f t="shared" si="150"/>
        <v>17-24 Years</v>
      </c>
      <c r="Z546" t="str">
        <f t="shared" si="151"/>
        <v>0-3 Years</v>
      </c>
      <c r="AA546" t="str">
        <f t="shared" si="152"/>
        <v>10-12 Years</v>
      </c>
      <c r="AB546" t="str">
        <f t="shared" si="153"/>
        <v>13-15 Years</v>
      </c>
      <c r="AC546">
        <v>47</v>
      </c>
      <c r="AD546">
        <v>3</v>
      </c>
      <c r="AE546">
        <v>3</v>
      </c>
      <c r="AF546">
        <v>4</v>
      </c>
      <c r="AG546">
        <v>3</v>
      </c>
      <c r="AH546">
        <v>3</v>
      </c>
      <c r="AI546" t="s">
        <v>41</v>
      </c>
      <c r="AJ546">
        <v>3</v>
      </c>
      <c r="AK546">
        <v>4</v>
      </c>
      <c r="AL546">
        <v>28</v>
      </c>
      <c r="AM546">
        <v>2</v>
      </c>
      <c r="AN546">
        <v>22</v>
      </c>
      <c r="AO546">
        <v>2</v>
      </c>
      <c r="AP546">
        <v>13</v>
      </c>
      <c r="AQ546" s="1">
        <v>13770</v>
      </c>
      <c r="AR546">
        <v>1</v>
      </c>
      <c r="AS546">
        <v>11</v>
      </c>
      <c r="AT546">
        <v>49</v>
      </c>
      <c r="AU546">
        <v>10225</v>
      </c>
      <c r="AV546">
        <v>80</v>
      </c>
      <c r="AW546">
        <v>2</v>
      </c>
    </row>
    <row r="547" spans="1:49" x14ac:dyDescent="0.55000000000000004">
      <c r="A547">
        <v>747</v>
      </c>
      <c r="B547" t="str">
        <f t="shared" si="154"/>
        <v>21-30 Years</v>
      </c>
      <c r="C547" t="s">
        <v>42</v>
      </c>
      <c r="D547" t="s">
        <v>35</v>
      </c>
      <c r="E547" t="s">
        <v>36</v>
      </c>
      <c r="F547" t="str">
        <f t="shared" si="140"/>
        <v>25-30 Miles</v>
      </c>
      <c r="G547" t="str">
        <f t="shared" si="141"/>
        <v>Doctor</v>
      </c>
      <c r="H547" t="s">
        <v>58</v>
      </c>
      <c r="I547" t="str">
        <f t="shared" si="142"/>
        <v>High</v>
      </c>
      <c r="J547" t="s">
        <v>45</v>
      </c>
      <c r="K547" t="str">
        <f t="shared" si="143"/>
        <v>High</v>
      </c>
      <c r="L547">
        <v>2</v>
      </c>
      <c r="M547" t="s">
        <v>39</v>
      </c>
      <c r="N547" t="str">
        <f t="shared" si="144"/>
        <v>Very High</v>
      </c>
      <c r="O547" t="s">
        <v>51</v>
      </c>
      <c r="P547" s="4" t="str">
        <f t="shared" si="145"/>
        <v>5K-8K</v>
      </c>
      <c r="Q547">
        <v>7</v>
      </c>
      <c r="R547" t="s">
        <v>42</v>
      </c>
      <c r="S547" s="1">
        <v>23</v>
      </c>
      <c r="T547" t="str">
        <f t="shared" si="146"/>
        <v>Outstanding</v>
      </c>
      <c r="U547" t="str">
        <f t="shared" si="147"/>
        <v>Very High</v>
      </c>
      <c r="V547" t="str">
        <f t="shared" si="148"/>
        <v>9-16 Years</v>
      </c>
      <c r="W547">
        <v>2</v>
      </c>
      <c r="X547" t="str">
        <f t="shared" si="149"/>
        <v>Good</v>
      </c>
      <c r="Y547" t="str">
        <f t="shared" si="150"/>
        <v>0-8 Years</v>
      </c>
      <c r="Z547" t="str">
        <f t="shared" si="151"/>
        <v>7-9 Years</v>
      </c>
      <c r="AA547" t="str">
        <f t="shared" si="152"/>
        <v>7-9 Years</v>
      </c>
      <c r="AB547" t="str">
        <f t="shared" si="153"/>
        <v>7-9 Years</v>
      </c>
      <c r="AC547">
        <v>30</v>
      </c>
      <c r="AD547">
        <v>27</v>
      </c>
      <c r="AE547">
        <v>5</v>
      </c>
      <c r="AF547">
        <v>3</v>
      </c>
      <c r="AG547">
        <v>3</v>
      </c>
      <c r="AH547">
        <v>4</v>
      </c>
      <c r="AI547" t="s">
        <v>41</v>
      </c>
      <c r="AJ547">
        <v>4</v>
      </c>
      <c r="AK547">
        <v>4</v>
      </c>
      <c r="AL547">
        <v>10</v>
      </c>
      <c r="AM547">
        <v>2</v>
      </c>
      <c r="AN547">
        <v>8</v>
      </c>
      <c r="AO547">
        <v>7</v>
      </c>
      <c r="AP547">
        <v>7</v>
      </c>
      <c r="AQ547" s="1">
        <v>5304</v>
      </c>
      <c r="AR547">
        <v>1</v>
      </c>
      <c r="AS547">
        <v>7</v>
      </c>
      <c r="AT547">
        <v>99</v>
      </c>
      <c r="AU547">
        <v>25275</v>
      </c>
      <c r="AV547">
        <v>80</v>
      </c>
      <c r="AW547">
        <v>1</v>
      </c>
    </row>
    <row r="548" spans="1:49" x14ac:dyDescent="0.55000000000000004">
      <c r="A548">
        <v>749</v>
      </c>
      <c r="B548" t="str">
        <f t="shared" si="154"/>
        <v>21-30 Years</v>
      </c>
      <c r="C548" t="s">
        <v>42</v>
      </c>
      <c r="D548" t="s">
        <v>35</v>
      </c>
      <c r="E548" t="s">
        <v>36</v>
      </c>
      <c r="F548" t="str">
        <f t="shared" si="140"/>
        <v>7-12 Miles</v>
      </c>
      <c r="G548" t="str">
        <f t="shared" si="141"/>
        <v>Bachelor</v>
      </c>
      <c r="H548" t="s">
        <v>37</v>
      </c>
      <c r="I548" t="str">
        <f t="shared" si="142"/>
        <v>High</v>
      </c>
      <c r="J548" t="s">
        <v>45</v>
      </c>
      <c r="K548" t="str">
        <f t="shared" si="143"/>
        <v>High</v>
      </c>
      <c r="L548">
        <v>1</v>
      </c>
      <c r="M548" t="s">
        <v>56</v>
      </c>
      <c r="N548" t="str">
        <f t="shared" si="144"/>
        <v>High</v>
      </c>
      <c r="O548" t="s">
        <v>40</v>
      </c>
      <c r="P548" s="4" t="str">
        <f t="shared" si="145"/>
        <v>1K-4K</v>
      </c>
      <c r="Q548">
        <v>1</v>
      </c>
      <c r="R548" t="s">
        <v>42</v>
      </c>
      <c r="S548" s="1">
        <v>11</v>
      </c>
      <c r="T548" t="str">
        <f t="shared" si="146"/>
        <v>Excellent</v>
      </c>
      <c r="U548" t="str">
        <f t="shared" si="147"/>
        <v>High</v>
      </c>
      <c r="V548" t="str">
        <f t="shared" si="148"/>
        <v>0-8 Years</v>
      </c>
      <c r="W548">
        <v>6</v>
      </c>
      <c r="X548" t="str">
        <f t="shared" si="149"/>
        <v>Excellent</v>
      </c>
      <c r="Y548" t="str">
        <f t="shared" si="150"/>
        <v>0-8 Years</v>
      </c>
      <c r="Z548" t="str">
        <f t="shared" si="151"/>
        <v>0-3 Years</v>
      </c>
      <c r="AA548" t="str">
        <f t="shared" si="152"/>
        <v>0-3 Years</v>
      </c>
      <c r="AB548" t="str">
        <f t="shared" si="153"/>
        <v>0-3 Years</v>
      </c>
      <c r="AC548">
        <v>29</v>
      </c>
      <c r="AD548">
        <v>10</v>
      </c>
      <c r="AE548">
        <v>3</v>
      </c>
      <c r="AF548">
        <v>3</v>
      </c>
      <c r="AG548">
        <v>3</v>
      </c>
      <c r="AH548">
        <v>3</v>
      </c>
      <c r="AI548" t="s">
        <v>41</v>
      </c>
      <c r="AJ548">
        <v>3</v>
      </c>
      <c r="AK548">
        <v>3</v>
      </c>
      <c r="AL548">
        <v>1</v>
      </c>
      <c r="AM548">
        <v>3</v>
      </c>
      <c r="AN548">
        <v>1</v>
      </c>
      <c r="AO548">
        <v>0</v>
      </c>
      <c r="AP548">
        <v>0</v>
      </c>
      <c r="AQ548" s="1">
        <v>2642</v>
      </c>
      <c r="AR548">
        <v>1</v>
      </c>
      <c r="AS548">
        <v>0</v>
      </c>
      <c r="AT548">
        <v>99</v>
      </c>
      <c r="AU548">
        <v>2755</v>
      </c>
      <c r="AV548">
        <v>80</v>
      </c>
      <c r="AW548">
        <v>0</v>
      </c>
    </row>
    <row r="549" spans="1:49" x14ac:dyDescent="0.55000000000000004">
      <c r="A549">
        <v>752</v>
      </c>
      <c r="B549" t="str">
        <f t="shared" si="154"/>
        <v>41-50 Years</v>
      </c>
      <c r="C549" t="s">
        <v>34</v>
      </c>
      <c r="D549" t="s">
        <v>43</v>
      </c>
      <c r="E549" t="s">
        <v>44</v>
      </c>
      <c r="F549" t="str">
        <f t="shared" si="140"/>
        <v>19-24 Miles</v>
      </c>
      <c r="G549" t="str">
        <f t="shared" si="141"/>
        <v>Bachelor</v>
      </c>
      <c r="H549" t="s">
        <v>50</v>
      </c>
      <c r="I549" t="str">
        <f t="shared" si="142"/>
        <v>High</v>
      </c>
      <c r="J549" t="s">
        <v>45</v>
      </c>
      <c r="K549" t="str">
        <f t="shared" si="143"/>
        <v>Very High</v>
      </c>
      <c r="L549">
        <v>1</v>
      </c>
      <c r="M549" t="s">
        <v>46</v>
      </c>
      <c r="N549" t="str">
        <f t="shared" si="144"/>
        <v>High</v>
      </c>
      <c r="O549" t="s">
        <v>51</v>
      </c>
      <c r="P549" s="4" t="str">
        <f t="shared" si="145"/>
        <v>1K-4K</v>
      </c>
      <c r="Q549">
        <v>6</v>
      </c>
      <c r="R549" t="s">
        <v>34</v>
      </c>
      <c r="S549" s="1">
        <v>12</v>
      </c>
      <c r="T549" t="str">
        <f t="shared" si="146"/>
        <v>Excellent</v>
      </c>
      <c r="U549" t="str">
        <f t="shared" si="147"/>
        <v>Very High</v>
      </c>
      <c r="V549" t="str">
        <f t="shared" si="148"/>
        <v>0-8 Years</v>
      </c>
      <c r="W549">
        <v>2</v>
      </c>
      <c r="X549" t="str">
        <f t="shared" si="149"/>
        <v>Excellent</v>
      </c>
      <c r="Y549" t="str">
        <f t="shared" si="150"/>
        <v>0-8 Years</v>
      </c>
      <c r="Z549" t="str">
        <f t="shared" si="151"/>
        <v>0-3 Years</v>
      </c>
      <c r="AA549" t="str">
        <f t="shared" si="152"/>
        <v>0-3 Years</v>
      </c>
      <c r="AB549" t="str">
        <f t="shared" si="153"/>
        <v>0-3 Years</v>
      </c>
      <c r="AC549">
        <v>42</v>
      </c>
      <c r="AD549">
        <v>19</v>
      </c>
      <c r="AE549">
        <v>3</v>
      </c>
      <c r="AF549">
        <v>3</v>
      </c>
      <c r="AG549">
        <v>4</v>
      </c>
      <c r="AH549">
        <v>3</v>
      </c>
      <c r="AI549" t="s">
        <v>41</v>
      </c>
      <c r="AJ549">
        <v>3</v>
      </c>
      <c r="AK549">
        <v>4</v>
      </c>
      <c r="AL549">
        <v>7</v>
      </c>
      <c r="AM549">
        <v>3</v>
      </c>
      <c r="AN549">
        <v>2</v>
      </c>
      <c r="AO549">
        <v>2</v>
      </c>
      <c r="AP549">
        <v>2</v>
      </c>
      <c r="AQ549" s="1">
        <v>2759</v>
      </c>
      <c r="AR549">
        <v>1</v>
      </c>
      <c r="AS549">
        <v>2</v>
      </c>
      <c r="AT549">
        <v>57</v>
      </c>
      <c r="AU549">
        <v>20366</v>
      </c>
      <c r="AV549">
        <v>80</v>
      </c>
      <c r="AW549">
        <v>0</v>
      </c>
    </row>
    <row r="550" spans="1:49" x14ac:dyDescent="0.55000000000000004">
      <c r="A550">
        <v>754</v>
      </c>
      <c r="B550" t="str">
        <f t="shared" si="154"/>
        <v>41-50 Years</v>
      </c>
      <c r="C550" t="s">
        <v>42</v>
      </c>
      <c r="D550" t="s">
        <v>43</v>
      </c>
      <c r="E550" t="s">
        <v>36</v>
      </c>
      <c r="F550" t="str">
        <f t="shared" si="140"/>
        <v>13-18 Miles</v>
      </c>
      <c r="G550" t="str">
        <f t="shared" si="141"/>
        <v>Bachelor</v>
      </c>
      <c r="H550" t="s">
        <v>37</v>
      </c>
      <c r="I550" t="str">
        <f t="shared" si="142"/>
        <v>Very High</v>
      </c>
      <c r="J550" t="s">
        <v>45</v>
      </c>
      <c r="K550" t="str">
        <f t="shared" si="143"/>
        <v>Medium</v>
      </c>
      <c r="L550">
        <v>2</v>
      </c>
      <c r="M550" t="s">
        <v>39</v>
      </c>
      <c r="N550" t="str">
        <f t="shared" si="144"/>
        <v>Very High</v>
      </c>
      <c r="O550" t="s">
        <v>47</v>
      </c>
      <c r="P550" s="4" t="str">
        <f t="shared" si="145"/>
        <v>5K-8K</v>
      </c>
      <c r="Q550">
        <v>3</v>
      </c>
      <c r="R550" t="s">
        <v>42</v>
      </c>
      <c r="S550" s="1">
        <v>18</v>
      </c>
      <c r="T550" t="str">
        <f t="shared" si="146"/>
        <v>Excellent</v>
      </c>
      <c r="U550" t="str">
        <f t="shared" si="147"/>
        <v>High</v>
      </c>
      <c r="V550" t="str">
        <f t="shared" si="148"/>
        <v>0-8 Years</v>
      </c>
      <c r="W550">
        <v>5</v>
      </c>
      <c r="X550" t="str">
        <f t="shared" si="149"/>
        <v>Excellent</v>
      </c>
      <c r="Y550" t="str">
        <f t="shared" si="150"/>
        <v>0-8 Years</v>
      </c>
      <c r="Z550" t="str">
        <f t="shared" si="151"/>
        <v>0-3 Years</v>
      </c>
      <c r="AA550" t="str">
        <f t="shared" si="152"/>
        <v>0-3 Years</v>
      </c>
      <c r="AB550" t="str">
        <f t="shared" si="153"/>
        <v>0-3 Years</v>
      </c>
      <c r="AC550">
        <v>43</v>
      </c>
      <c r="AD550">
        <v>15</v>
      </c>
      <c r="AE550">
        <v>3</v>
      </c>
      <c r="AF550">
        <v>4</v>
      </c>
      <c r="AG550">
        <v>2</v>
      </c>
      <c r="AH550">
        <v>4</v>
      </c>
      <c r="AI550" t="s">
        <v>41</v>
      </c>
      <c r="AJ550">
        <v>3</v>
      </c>
      <c r="AK550">
        <v>3</v>
      </c>
      <c r="AL550">
        <v>7</v>
      </c>
      <c r="AM550">
        <v>3</v>
      </c>
      <c r="AN550">
        <v>2</v>
      </c>
      <c r="AO550">
        <v>2</v>
      </c>
      <c r="AP550">
        <v>2</v>
      </c>
      <c r="AQ550" s="1">
        <v>6804</v>
      </c>
      <c r="AR550">
        <v>1</v>
      </c>
      <c r="AS550">
        <v>2</v>
      </c>
      <c r="AT550">
        <v>47</v>
      </c>
      <c r="AU550">
        <v>23683</v>
      </c>
      <c r="AV550">
        <v>80</v>
      </c>
      <c r="AW550">
        <v>1</v>
      </c>
    </row>
    <row r="551" spans="1:49" x14ac:dyDescent="0.55000000000000004">
      <c r="A551">
        <v>757</v>
      </c>
      <c r="B551" t="str">
        <f t="shared" si="154"/>
        <v>31-40 Years</v>
      </c>
      <c r="C551" t="s">
        <v>42</v>
      </c>
      <c r="D551" t="s">
        <v>35</v>
      </c>
      <c r="E551" t="s">
        <v>44</v>
      </c>
      <c r="F551" t="str">
        <f t="shared" si="140"/>
        <v>7-12 Miles</v>
      </c>
      <c r="G551" t="str">
        <f t="shared" si="141"/>
        <v>College</v>
      </c>
      <c r="H551" t="s">
        <v>50</v>
      </c>
      <c r="I551" t="str">
        <f t="shared" si="142"/>
        <v>Medium</v>
      </c>
      <c r="J551" t="s">
        <v>38</v>
      </c>
      <c r="K551" t="str">
        <f t="shared" si="143"/>
        <v>High</v>
      </c>
      <c r="L551">
        <v>2</v>
      </c>
      <c r="M551" t="s">
        <v>53</v>
      </c>
      <c r="N551" t="str">
        <f t="shared" si="144"/>
        <v>High</v>
      </c>
      <c r="O551" t="s">
        <v>40</v>
      </c>
      <c r="P551" s="4" t="str">
        <f t="shared" si="145"/>
        <v>5K-8K</v>
      </c>
      <c r="Q551">
        <v>3</v>
      </c>
      <c r="R551" t="s">
        <v>42</v>
      </c>
      <c r="S551" s="1">
        <v>11</v>
      </c>
      <c r="T551" t="str">
        <f t="shared" si="146"/>
        <v>Excellent</v>
      </c>
      <c r="U551" t="str">
        <f t="shared" si="147"/>
        <v>Very High</v>
      </c>
      <c r="V551" t="str">
        <f t="shared" si="148"/>
        <v>9-16 Years</v>
      </c>
      <c r="W551">
        <v>2</v>
      </c>
      <c r="X551" t="str">
        <f t="shared" si="149"/>
        <v>Excellent</v>
      </c>
      <c r="Y551" t="str">
        <f t="shared" si="150"/>
        <v>0-8 Years</v>
      </c>
      <c r="Z551" t="str">
        <f t="shared" si="151"/>
        <v>0-3 Years</v>
      </c>
      <c r="AA551" t="str">
        <f t="shared" si="152"/>
        <v>4-6 Years</v>
      </c>
      <c r="AB551" t="str">
        <f t="shared" si="153"/>
        <v>0-3 Years</v>
      </c>
      <c r="AC551">
        <v>34</v>
      </c>
      <c r="AD551">
        <v>8</v>
      </c>
      <c r="AE551">
        <v>2</v>
      </c>
      <c r="AF551">
        <v>2</v>
      </c>
      <c r="AG551">
        <v>3</v>
      </c>
      <c r="AH551">
        <v>3</v>
      </c>
      <c r="AI551" t="s">
        <v>41</v>
      </c>
      <c r="AJ551">
        <v>3</v>
      </c>
      <c r="AK551">
        <v>4</v>
      </c>
      <c r="AL551">
        <v>10</v>
      </c>
      <c r="AM551">
        <v>3</v>
      </c>
      <c r="AN551">
        <v>5</v>
      </c>
      <c r="AO551">
        <v>1</v>
      </c>
      <c r="AP551">
        <v>3</v>
      </c>
      <c r="AQ551" s="1">
        <v>6142</v>
      </c>
      <c r="AR551">
        <v>1</v>
      </c>
      <c r="AS551">
        <v>4</v>
      </c>
      <c r="AT551">
        <v>96</v>
      </c>
      <c r="AU551">
        <v>7360</v>
      </c>
      <c r="AV551">
        <v>80</v>
      </c>
      <c r="AW551">
        <v>0</v>
      </c>
    </row>
    <row r="552" spans="1:49" x14ac:dyDescent="0.55000000000000004">
      <c r="A552">
        <v>758</v>
      </c>
      <c r="B552" t="str">
        <f t="shared" si="154"/>
        <v>21-30 Years</v>
      </c>
      <c r="C552" t="s">
        <v>42</v>
      </c>
      <c r="D552" t="s">
        <v>35</v>
      </c>
      <c r="E552" t="s">
        <v>44</v>
      </c>
      <c r="F552" t="str">
        <f t="shared" si="140"/>
        <v>7-12 Miles</v>
      </c>
      <c r="G552" t="str">
        <f t="shared" si="141"/>
        <v>Below College</v>
      </c>
      <c r="H552" t="s">
        <v>50</v>
      </c>
      <c r="I552" t="str">
        <f t="shared" si="142"/>
        <v>Medium</v>
      </c>
      <c r="J552" t="s">
        <v>45</v>
      </c>
      <c r="K552" t="str">
        <f t="shared" si="143"/>
        <v>High</v>
      </c>
      <c r="L552">
        <v>1</v>
      </c>
      <c r="M552" t="s">
        <v>49</v>
      </c>
      <c r="N552" t="str">
        <f t="shared" si="144"/>
        <v>Low</v>
      </c>
      <c r="O552" t="s">
        <v>47</v>
      </c>
      <c r="P552" s="4" t="str">
        <f t="shared" si="145"/>
        <v>1K-4K</v>
      </c>
      <c r="Q552">
        <v>1</v>
      </c>
      <c r="R552" t="s">
        <v>42</v>
      </c>
      <c r="S552" s="1">
        <v>14</v>
      </c>
      <c r="T552" t="str">
        <f t="shared" si="146"/>
        <v>Excellent</v>
      </c>
      <c r="U552" t="str">
        <f t="shared" si="147"/>
        <v>Very High</v>
      </c>
      <c r="V552" t="str">
        <f t="shared" si="148"/>
        <v>0-8 Years</v>
      </c>
      <c r="W552">
        <v>2</v>
      </c>
      <c r="X552" t="str">
        <f t="shared" si="149"/>
        <v>Outstanding</v>
      </c>
      <c r="Y552" t="str">
        <f t="shared" si="150"/>
        <v>0-8 Years</v>
      </c>
      <c r="Z552" t="str">
        <f t="shared" si="151"/>
        <v>0-3 Years</v>
      </c>
      <c r="AA552" t="str">
        <f t="shared" si="152"/>
        <v>0-3 Years</v>
      </c>
      <c r="AB552" t="str">
        <f t="shared" si="153"/>
        <v>0-3 Years</v>
      </c>
      <c r="AC552">
        <v>23</v>
      </c>
      <c r="AD552">
        <v>9</v>
      </c>
      <c r="AE552">
        <v>1</v>
      </c>
      <c r="AF552">
        <v>2</v>
      </c>
      <c r="AG552">
        <v>3</v>
      </c>
      <c r="AH552">
        <v>1</v>
      </c>
      <c r="AI552" t="s">
        <v>41</v>
      </c>
      <c r="AJ552">
        <v>3</v>
      </c>
      <c r="AK552">
        <v>4</v>
      </c>
      <c r="AL552">
        <v>5</v>
      </c>
      <c r="AM552">
        <v>4</v>
      </c>
      <c r="AN552">
        <v>4</v>
      </c>
      <c r="AO552">
        <v>3</v>
      </c>
      <c r="AP552">
        <v>2</v>
      </c>
      <c r="AQ552" s="1">
        <v>2500</v>
      </c>
      <c r="AR552">
        <v>1</v>
      </c>
      <c r="AS552">
        <v>0</v>
      </c>
      <c r="AT552">
        <v>37</v>
      </c>
      <c r="AU552">
        <v>4344</v>
      </c>
      <c r="AV552">
        <v>80</v>
      </c>
      <c r="AW552">
        <v>1</v>
      </c>
    </row>
    <row r="553" spans="1:49" x14ac:dyDescent="0.55000000000000004">
      <c r="A553">
        <v>760</v>
      </c>
      <c r="B553" t="str">
        <f t="shared" si="154"/>
        <v>31-40 Years</v>
      </c>
      <c r="C553" t="s">
        <v>42</v>
      </c>
      <c r="D553" t="s">
        <v>35</v>
      </c>
      <c r="E553" t="s">
        <v>60</v>
      </c>
      <c r="F553" t="str">
        <f t="shared" si="140"/>
        <v>1-6 Miles</v>
      </c>
      <c r="G553" t="str">
        <f t="shared" si="141"/>
        <v>Bachelor</v>
      </c>
      <c r="H553" t="s">
        <v>60</v>
      </c>
      <c r="I553" t="str">
        <f t="shared" si="142"/>
        <v>High</v>
      </c>
      <c r="J553" t="s">
        <v>38</v>
      </c>
      <c r="K553" t="str">
        <f t="shared" si="143"/>
        <v>Very High</v>
      </c>
      <c r="L553">
        <v>2</v>
      </c>
      <c r="M553" t="s">
        <v>60</v>
      </c>
      <c r="N553" t="str">
        <f t="shared" si="144"/>
        <v>Medium</v>
      </c>
      <c r="O553" t="s">
        <v>47</v>
      </c>
      <c r="P553" s="4" t="str">
        <f t="shared" si="145"/>
        <v>5K-8K</v>
      </c>
      <c r="Q553">
        <v>9</v>
      </c>
      <c r="R553" t="s">
        <v>42</v>
      </c>
      <c r="S553" s="1">
        <v>15</v>
      </c>
      <c r="T553" t="str">
        <f t="shared" si="146"/>
        <v>Excellent</v>
      </c>
      <c r="U553" t="str">
        <f t="shared" si="147"/>
        <v>High</v>
      </c>
      <c r="V553" t="str">
        <f t="shared" si="148"/>
        <v>9-16 Years</v>
      </c>
      <c r="W553">
        <v>3</v>
      </c>
      <c r="X553" t="str">
        <f t="shared" si="149"/>
        <v>Bad</v>
      </c>
      <c r="Y553" t="str">
        <f t="shared" si="150"/>
        <v>0-8 Years</v>
      </c>
      <c r="Z553" t="str">
        <f t="shared" si="151"/>
        <v>0-3 Years</v>
      </c>
      <c r="AA553" t="str">
        <f t="shared" si="152"/>
        <v>0-3 Years</v>
      </c>
      <c r="AB553" t="str">
        <f t="shared" si="153"/>
        <v>4-6 Years</v>
      </c>
      <c r="AC553">
        <v>39</v>
      </c>
      <c r="AD553">
        <v>3</v>
      </c>
      <c r="AE553">
        <v>3</v>
      </c>
      <c r="AF553">
        <v>3</v>
      </c>
      <c r="AG553">
        <v>4</v>
      </c>
      <c r="AH553">
        <v>2</v>
      </c>
      <c r="AI553" t="s">
        <v>41</v>
      </c>
      <c r="AJ553">
        <v>3</v>
      </c>
      <c r="AK553">
        <v>3</v>
      </c>
      <c r="AL553">
        <v>12</v>
      </c>
      <c r="AM553">
        <v>1</v>
      </c>
      <c r="AN553">
        <v>8</v>
      </c>
      <c r="AO553">
        <v>3</v>
      </c>
      <c r="AP553">
        <v>6</v>
      </c>
      <c r="AQ553" s="1">
        <v>6389</v>
      </c>
      <c r="AR553">
        <v>1</v>
      </c>
      <c r="AS553">
        <v>3</v>
      </c>
      <c r="AT553">
        <v>44</v>
      </c>
      <c r="AU553">
        <v>18767</v>
      </c>
      <c r="AV553">
        <v>80</v>
      </c>
      <c r="AW553">
        <v>1</v>
      </c>
    </row>
    <row r="554" spans="1:49" x14ac:dyDescent="0.55000000000000004">
      <c r="A554">
        <v>762</v>
      </c>
      <c r="B554" t="str">
        <f>IF(AC554&gt;50,"51-60 Years",IF(AC554&gt;40,"41-50 Years",IF(AC554&gt;30,"31-40 Years",IF(AC554&gt;20,"21-30 Years","18-20 Years"))))</f>
        <v>51-60 Years</v>
      </c>
      <c r="C554" t="s">
        <v>42</v>
      </c>
      <c r="D554" t="s">
        <v>35</v>
      </c>
      <c r="E554" t="s">
        <v>44</v>
      </c>
      <c r="F554" t="str">
        <f t="shared" si="140"/>
        <v>7-12 Miles</v>
      </c>
      <c r="G554" t="str">
        <f t="shared" si="141"/>
        <v>Bachelor</v>
      </c>
      <c r="H554" t="s">
        <v>50</v>
      </c>
      <c r="I554" t="str">
        <f t="shared" si="142"/>
        <v>High</v>
      </c>
      <c r="J554" t="s">
        <v>45</v>
      </c>
      <c r="K554" t="str">
        <f t="shared" si="143"/>
        <v>High</v>
      </c>
      <c r="L554">
        <v>4</v>
      </c>
      <c r="M554" t="s">
        <v>53</v>
      </c>
      <c r="N554" t="str">
        <f t="shared" si="144"/>
        <v>Very High</v>
      </c>
      <c r="O554" t="s">
        <v>47</v>
      </c>
      <c r="P554" s="4" t="str">
        <f t="shared" si="145"/>
        <v>9K-12K</v>
      </c>
      <c r="Q554">
        <v>7</v>
      </c>
      <c r="R554" t="s">
        <v>42</v>
      </c>
      <c r="S554" s="1">
        <v>11</v>
      </c>
      <c r="T554" t="str">
        <f t="shared" si="146"/>
        <v>Excellent</v>
      </c>
      <c r="U554" t="str">
        <f t="shared" si="147"/>
        <v>High</v>
      </c>
      <c r="V554" t="str">
        <f t="shared" si="148"/>
        <v>25-32 Years</v>
      </c>
      <c r="W554">
        <v>1</v>
      </c>
      <c r="X554" t="str">
        <f t="shared" si="149"/>
        <v>Good</v>
      </c>
      <c r="Y554" t="str">
        <f t="shared" si="150"/>
        <v>9-16 Years</v>
      </c>
      <c r="Z554" t="str">
        <f t="shared" si="151"/>
        <v>7-9 Years</v>
      </c>
      <c r="AA554" t="str">
        <f t="shared" si="152"/>
        <v>0-3 Years</v>
      </c>
      <c r="AB554" t="str">
        <f t="shared" si="153"/>
        <v>0-3 Years</v>
      </c>
      <c r="AC554">
        <v>56</v>
      </c>
      <c r="AD554">
        <v>9</v>
      </c>
      <c r="AE554">
        <v>3</v>
      </c>
      <c r="AF554">
        <v>3</v>
      </c>
      <c r="AG554">
        <v>3</v>
      </c>
      <c r="AH554">
        <v>4</v>
      </c>
      <c r="AI554" t="s">
        <v>41</v>
      </c>
      <c r="AJ554">
        <v>3</v>
      </c>
      <c r="AK554">
        <v>3</v>
      </c>
      <c r="AL554">
        <v>30</v>
      </c>
      <c r="AM554">
        <v>2</v>
      </c>
      <c r="AN554">
        <v>10</v>
      </c>
      <c r="AO554">
        <v>7</v>
      </c>
      <c r="AP554">
        <v>1</v>
      </c>
      <c r="AQ554" s="1">
        <v>11103</v>
      </c>
      <c r="AR554">
        <v>1</v>
      </c>
      <c r="AS554">
        <v>1</v>
      </c>
      <c r="AT554">
        <v>81</v>
      </c>
      <c r="AU554">
        <v>20420</v>
      </c>
      <c r="AV554">
        <v>80</v>
      </c>
      <c r="AW554">
        <v>0</v>
      </c>
    </row>
    <row r="555" spans="1:49" x14ac:dyDescent="0.55000000000000004">
      <c r="A555">
        <v>763</v>
      </c>
      <c r="B555" t="str">
        <f>IF(AC555&gt;50,"51+ Years",IF(AC555&gt;40,"41-50 Years",IF(AC555&gt;30,"31-40 Years",IF(AC555&gt;20,"21-30 Years","18-20 Years"))))</f>
        <v>31-40 Years</v>
      </c>
      <c r="C555" t="s">
        <v>42</v>
      </c>
      <c r="D555" t="s">
        <v>35</v>
      </c>
      <c r="E555" t="s">
        <v>44</v>
      </c>
      <c r="F555" t="str">
        <f t="shared" si="140"/>
        <v>1-6 Miles</v>
      </c>
      <c r="G555" t="str">
        <f t="shared" si="141"/>
        <v>Below College</v>
      </c>
      <c r="H555" t="s">
        <v>50</v>
      </c>
      <c r="I555" t="str">
        <f t="shared" si="142"/>
        <v>Very High</v>
      </c>
      <c r="J555" t="s">
        <v>38</v>
      </c>
      <c r="K555" t="str">
        <f t="shared" si="143"/>
        <v>Medium</v>
      </c>
      <c r="L555">
        <v>1</v>
      </c>
      <c r="M555" t="s">
        <v>46</v>
      </c>
      <c r="N555" t="str">
        <f t="shared" si="144"/>
        <v>Very High</v>
      </c>
      <c r="O555" t="s">
        <v>40</v>
      </c>
      <c r="P555" s="4" t="str">
        <f t="shared" si="145"/>
        <v>1K-4K</v>
      </c>
      <c r="Q555">
        <v>1</v>
      </c>
      <c r="R555" t="s">
        <v>34</v>
      </c>
      <c r="S555" s="1">
        <v>20</v>
      </c>
      <c r="T555" t="str">
        <f t="shared" si="146"/>
        <v>Outstanding</v>
      </c>
      <c r="U555" t="str">
        <f t="shared" si="147"/>
        <v>Very High</v>
      </c>
      <c r="V555" t="str">
        <f t="shared" si="148"/>
        <v>0-8 Years</v>
      </c>
      <c r="W555">
        <v>2</v>
      </c>
      <c r="X555" t="str">
        <f t="shared" si="149"/>
        <v>Good</v>
      </c>
      <c r="Y555" t="str">
        <f t="shared" si="150"/>
        <v>0-8 Years</v>
      </c>
      <c r="Z555" t="str">
        <f t="shared" si="151"/>
        <v>0-3 Years</v>
      </c>
      <c r="AA555" t="str">
        <f t="shared" si="152"/>
        <v>0-3 Years</v>
      </c>
      <c r="AB555" t="str">
        <f t="shared" si="153"/>
        <v>0-3 Years</v>
      </c>
      <c r="AC555">
        <v>40</v>
      </c>
      <c r="AD555">
        <v>2</v>
      </c>
      <c r="AE555">
        <v>1</v>
      </c>
      <c r="AF555">
        <v>4</v>
      </c>
      <c r="AG555">
        <v>2</v>
      </c>
      <c r="AH555">
        <v>4</v>
      </c>
      <c r="AI555" t="s">
        <v>41</v>
      </c>
      <c r="AJ555">
        <v>4</v>
      </c>
      <c r="AK555">
        <v>4</v>
      </c>
      <c r="AL555">
        <v>5</v>
      </c>
      <c r="AM555">
        <v>2</v>
      </c>
      <c r="AN555">
        <v>4</v>
      </c>
      <c r="AO555">
        <v>2</v>
      </c>
      <c r="AP555">
        <v>3</v>
      </c>
      <c r="AQ555" s="1">
        <v>2342</v>
      </c>
      <c r="AR555">
        <v>1</v>
      </c>
      <c r="AS555">
        <v>2</v>
      </c>
      <c r="AT555">
        <v>86</v>
      </c>
      <c r="AU555">
        <v>22929</v>
      </c>
      <c r="AV555">
        <v>80</v>
      </c>
      <c r="AW555">
        <v>0</v>
      </c>
    </row>
    <row r="556" spans="1:49" x14ac:dyDescent="0.55000000000000004">
      <c r="A556">
        <v>764</v>
      </c>
      <c r="B556" t="str">
        <f>IF(AC556&gt;50,"51+ Years",IF(AC556&gt;40,"41-50 Years",IF(AC556&gt;30,"31-40 Years",IF(AC556&gt;20,"21-30 Years","18-20 Years"))))</f>
        <v>21-30 Years</v>
      </c>
      <c r="C556" t="s">
        <v>42</v>
      </c>
      <c r="D556" t="s">
        <v>35</v>
      </c>
      <c r="E556" t="s">
        <v>44</v>
      </c>
      <c r="F556" t="str">
        <f t="shared" si="140"/>
        <v>7-12 Miles</v>
      </c>
      <c r="G556" t="str">
        <f t="shared" si="141"/>
        <v>Bachelor</v>
      </c>
      <c r="H556" t="s">
        <v>50</v>
      </c>
      <c r="I556" t="str">
        <f t="shared" si="142"/>
        <v>Very High</v>
      </c>
      <c r="J556" t="s">
        <v>38</v>
      </c>
      <c r="K556" t="str">
        <f t="shared" si="143"/>
        <v>Medium</v>
      </c>
      <c r="L556">
        <v>2</v>
      </c>
      <c r="M556" t="s">
        <v>53</v>
      </c>
      <c r="N556" t="str">
        <f t="shared" si="144"/>
        <v>Low</v>
      </c>
      <c r="O556" t="s">
        <v>40</v>
      </c>
      <c r="P556" s="4" t="str">
        <f t="shared" si="145"/>
        <v>5K-8K</v>
      </c>
      <c r="Q556">
        <v>8</v>
      </c>
      <c r="R556" t="s">
        <v>42</v>
      </c>
      <c r="S556" s="1">
        <v>19</v>
      </c>
      <c r="T556" t="str">
        <f t="shared" si="146"/>
        <v>Excellent</v>
      </c>
      <c r="U556" t="str">
        <f t="shared" si="147"/>
        <v>Low</v>
      </c>
      <c r="V556" t="str">
        <f t="shared" si="148"/>
        <v>9-16 Years</v>
      </c>
      <c r="W556">
        <v>2</v>
      </c>
      <c r="X556" t="str">
        <f t="shared" si="149"/>
        <v>Bad</v>
      </c>
      <c r="Y556" t="str">
        <f t="shared" si="150"/>
        <v>0-8 Years</v>
      </c>
      <c r="Z556" t="str">
        <f t="shared" si="151"/>
        <v>4-6 Years</v>
      </c>
      <c r="AA556" t="str">
        <f t="shared" si="152"/>
        <v>0-3 Years</v>
      </c>
      <c r="AB556" t="str">
        <f t="shared" si="153"/>
        <v>7-9 Years</v>
      </c>
      <c r="AC556">
        <v>27</v>
      </c>
      <c r="AD556">
        <v>7</v>
      </c>
      <c r="AE556">
        <v>3</v>
      </c>
      <c r="AF556">
        <v>4</v>
      </c>
      <c r="AG556">
        <v>2</v>
      </c>
      <c r="AH556">
        <v>1</v>
      </c>
      <c r="AI556" t="s">
        <v>41</v>
      </c>
      <c r="AJ556">
        <v>3</v>
      </c>
      <c r="AK556">
        <v>1</v>
      </c>
      <c r="AL556">
        <v>9</v>
      </c>
      <c r="AM556">
        <v>1</v>
      </c>
      <c r="AN556">
        <v>7</v>
      </c>
      <c r="AO556">
        <v>6</v>
      </c>
      <c r="AP556">
        <v>7</v>
      </c>
      <c r="AQ556" s="1">
        <v>6811</v>
      </c>
      <c r="AR556">
        <v>1</v>
      </c>
      <c r="AS556">
        <v>0</v>
      </c>
      <c r="AT556">
        <v>55</v>
      </c>
      <c r="AU556">
        <v>23398</v>
      </c>
      <c r="AV556">
        <v>80</v>
      </c>
      <c r="AW556">
        <v>0</v>
      </c>
    </row>
    <row r="557" spans="1:49" x14ac:dyDescent="0.55000000000000004">
      <c r="A557">
        <v>766</v>
      </c>
      <c r="B557" t="str">
        <f>IF(AC557&gt;50,"51+ Years",IF(AC557&gt;40,"41-50 Years",IF(AC557&gt;30,"31-40 Years",IF(AC557&gt;20,"21-30 Years","18-20 Years"))))</f>
        <v>21-30 Years</v>
      </c>
      <c r="C557" t="s">
        <v>42</v>
      </c>
      <c r="D557" t="s">
        <v>35</v>
      </c>
      <c r="E557" t="s">
        <v>36</v>
      </c>
      <c r="F557" t="str">
        <f t="shared" si="140"/>
        <v>7-12 Miles</v>
      </c>
      <c r="G557" t="str">
        <f t="shared" si="141"/>
        <v>Bachelor</v>
      </c>
      <c r="H557" t="s">
        <v>58</v>
      </c>
      <c r="I557" t="str">
        <f t="shared" si="142"/>
        <v>Very High</v>
      </c>
      <c r="J557" t="s">
        <v>45</v>
      </c>
      <c r="K557" t="str">
        <f t="shared" si="143"/>
        <v>High</v>
      </c>
      <c r="L557">
        <v>1</v>
      </c>
      <c r="M557" t="s">
        <v>56</v>
      </c>
      <c r="N557" t="str">
        <f t="shared" si="144"/>
        <v>Medium</v>
      </c>
      <c r="O557" t="s">
        <v>51</v>
      </c>
      <c r="P557" s="4" t="str">
        <f t="shared" si="145"/>
        <v>1K-4K</v>
      </c>
      <c r="Q557">
        <v>1</v>
      </c>
      <c r="R557" t="s">
        <v>42</v>
      </c>
      <c r="S557" s="1">
        <v>14</v>
      </c>
      <c r="T557" t="str">
        <f t="shared" si="146"/>
        <v>Excellent</v>
      </c>
      <c r="U557" t="str">
        <f t="shared" si="147"/>
        <v>Very High</v>
      </c>
      <c r="V557" t="str">
        <f t="shared" si="148"/>
        <v>0-8 Years</v>
      </c>
      <c r="W557">
        <v>2</v>
      </c>
      <c r="X557" t="str">
        <f t="shared" si="149"/>
        <v>Excellent</v>
      </c>
      <c r="Y557" t="str">
        <f t="shared" si="150"/>
        <v>0-8 Years</v>
      </c>
      <c r="Z557" t="str">
        <f t="shared" si="151"/>
        <v>0-3 Years</v>
      </c>
      <c r="AA557" t="str">
        <f t="shared" si="152"/>
        <v>0-3 Years</v>
      </c>
      <c r="AB557" t="str">
        <f t="shared" si="153"/>
        <v>0-3 Years</v>
      </c>
      <c r="AC557">
        <v>29</v>
      </c>
      <c r="AD557">
        <v>10</v>
      </c>
      <c r="AE557">
        <v>3</v>
      </c>
      <c r="AF557">
        <v>4</v>
      </c>
      <c r="AG557">
        <v>3</v>
      </c>
      <c r="AH557">
        <v>2</v>
      </c>
      <c r="AI557" t="s">
        <v>41</v>
      </c>
      <c r="AJ557">
        <v>3</v>
      </c>
      <c r="AK557">
        <v>4</v>
      </c>
      <c r="AL557">
        <v>2</v>
      </c>
      <c r="AM557">
        <v>3</v>
      </c>
      <c r="AN557">
        <v>2</v>
      </c>
      <c r="AO557">
        <v>2</v>
      </c>
      <c r="AP557">
        <v>2</v>
      </c>
      <c r="AQ557" s="1">
        <v>2297</v>
      </c>
      <c r="AR557">
        <v>1</v>
      </c>
      <c r="AS557">
        <v>2</v>
      </c>
      <c r="AT557">
        <v>83</v>
      </c>
      <c r="AU557">
        <v>17967</v>
      </c>
      <c r="AV557">
        <v>80</v>
      </c>
      <c r="AW557">
        <v>2</v>
      </c>
    </row>
    <row r="558" spans="1:49" x14ac:dyDescent="0.55000000000000004">
      <c r="A558">
        <v>769</v>
      </c>
      <c r="B558" t="str">
        <f>IF(AC558&gt;50,"51-60 Years",IF(AC558&gt;40,"41-50 Years",IF(AC558&gt;30,"31-40 Years",IF(AC558&gt;20,"21-30 Years","18-20 Years"))))</f>
        <v>51-60 Years</v>
      </c>
      <c r="C558" t="s">
        <v>42</v>
      </c>
      <c r="D558" t="s">
        <v>35</v>
      </c>
      <c r="E558" t="s">
        <v>44</v>
      </c>
      <c r="F558" t="str">
        <f t="shared" si="140"/>
        <v>1-6 Miles</v>
      </c>
      <c r="G558" t="str">
        <f t="shared" si="141"/>
        <v>Bachelor</v>
      </c>
      <c r="H558" t="s">
        <v>37</v>
      </c>
      <c r="I558" t="str">
        <f t="shared" si="142"/>
        <v>Very High</v>
      </c>
      <c r="J558" t="s">
        <v>45</v>
      </c>
      <c r="K558" t="str">
        <f t="shared" si="143"/>
        <v>High</v>
      </c>
      <c r="L558">
        <v>2</v>
      </c>
      <c r="M558" t="s">
        <v>49</v>
      </c>
      <c r="N558" t="str">
        <f t="shared" si="144"/>
        <v>Very High</v>
      </c>
      <c r="O558" t="s">
        <v>40</v>
      </c>
      <c r="P558" s="4" t="str">
        <f t="shared" si="145"/>
        <v>1K-4K</v>
      </c>
      <c r="Q558">
        <v>2</v>
      </c>
      <c r="R558" t="s">
        <v>42</v>
      </c>
      <c r="S558" s="1">
        <v>17</v>
      </c>
      <c r="T558" t="str">
        <f t="shared" si="146"/>
        <v>Excellent</v>
      </c>
      <c r="U558" t="str">
        <f t="shared" si="147"/>
        <v>Very High</v>
      </c>
      <c r="V558" t="str">
        <f t="shared" si="148"/>
        <v>17-24 Years</v>
      </c>
      <c r="W558">
        <v>4</v>
      </c>
      <c r="X558" t="str">
        <f t="shared" si="149"/>
        <v>Excellent</v>
      </c>
      <c r="Y558" t="str">
        <f t="shared" si="150"/>
        <v>0-8 Years</v>
      </c>
      <c r="Z558" t="str">
        <f t="shared" si="151"/>
        <v>0-3 Years</v>
      </c>
      <c r="AA558" t="str">
        <f t="shared" si="152"/>
        <v>0-3 Years</v>
      </c>
      <c r="AB558" t="str">
        <f t="shared" si="153"/>
        <v>0-3 Years</v>
      </c>
      <c r="AC558">
        <v>53</v>
      </c>
      <c r="AD558">
        <v>6</v>
      </c>
      <c r="AE558">
        <v>3</v>
      </c>
      <c r="AF558">
        <v>4</v>
      </c>
      <c r="AG558">
        <v>3</v>
      </c>
      <c r="AH558">
        <v>4</v>
      </c>
      <c r="AI558" t="s">
        <v>41</v>
      </c>
      <c r="AJ558">
        <v>3</v>
      </c>
      <c r="AK558">
        <v>4</v>
      </c>
      <c r="AL558">
        <v>19</v>
      </c>
      <c r="AM558">
        <v>3</v>
      </c>
      <c r="AN558">
        <v>2</v>
      </c>
      <c r="AO558">
        <v>2</v>
      </c>
      <c r="AP558">
        <v>2</v>
      </c>
      <c r="AQ558" s="1">
        <v>2450</v>
      </c>
      <c r="AR558">
        <v>1</v>
      </c>
      <c r="AS558">
        <v>2</v>
      </c>
      <c r="AT558">
        <v>86</v>
      </c>
      <c r="AU558">
        <v>10919</v>
      </c>
      <c r="AV558">
        <v>80</v>
      </c>
      <c r="AW558">
        <v>0</v>
      </c>
    </row>
    <row r="559" spans="1:49" x14ac:dyDescent="0.55000000000000004">
      <c r="A559">
        <v>771</v>
      </c>
      <c r="B559" t="str">
        <f>IF(AC559&gt;50,"51+ Years",IF(AC559&gt;40,"41-50 Years",IF(AC559&gt;30,"31-40 Years",IF(AC559&gt;20,"21-30 Years","18-20 Years"))))</f>
        <v>31-40 Years</v>
      </c>
      <c r="C559" t="s">
        <v>42</v>
      </c>
      <c r="D559" t="s">
        <v>54</v>
      </c>
      <c r="E559" t="s">
        <v>44</v>
      </c>
      <c r="F559" t="str">
        <f t="shared" si="140"/>
        <v>1-6 Miles</v>
      </c>
      <c r="G559" t="str">
        <f t="shared" si="141"/>
        <v>Master</v>
      </c>
      <c r="H559" t="s">
        <v>37</v>
      </c>
      <c r="I559" t="str">
        <f t="shared" si="142"/>
        <v>Very High</v>
      </c>
      <c r="J559" t="s">
        <v>38</v>
      </c>
      <c r="K559" t="str">
        <f t="shared" si="143"/>
        <v>High</v>
      </c>
      <c r="L559">
        <v>2</v>
      </c>
      <c r="M559" t="s">
        <v>53</v>
      </c>
      <c r="N559" t="str">
        <f t="shared" si="144"/>
        <v>Low</v>
      </c>
      <c r="O559" t="s">
        <v>51</v>
      </c>
      <c r="P559" s="4" t="str">
        <f t="shared" si="145"/>
        <v>5K-8K</v>
      </c>
      <c r="Q559">
        <v>2</v>
      </c>
      <c r="R559" t="s">
        <v>42</v>
      </c>
      <c r="S559" s="1">
        <v>11</v>
      </c>
      <c r="T559" t="str">
        <f t="shared" si="146"/>
        <v>Excellent</v>
      </c>
      <c r="U559" t="str">
        <f t="shared" si="147"/>
        <v>Low</v>
      </c>
      <c r="V559" t="str">
        <f t="shared" si="148"/>
        <v>9-16 Years</v>
      </c>
      <c r="W559">
        <v>2</v>
      </c>
      <c r="X559" t="str">
        <f t="shared" si="149"/>
        <v>Outstanding</v>
      </c>
      <c r="Y559" t="str">
        <f t="shared" si="150"/>
        <v>0-8 Years</v>
      </c>
      <c r="Z559" t="str">
        <f t="shared" si="151"/>
        <v>0-3 Years</v>
      </c>
      <c r="AA559" t="str">
        <f t="shared" si="152"/>
        <v>0-3 Years</v>
      </c>
      <c r="AB559" t="str">
        <f t="shared" si="153"/>
        <v>0-3 Years</v>
      </c>
      <c r="AC559">
        <v>35</v>
      </c>
      <c r="AD559">
        <v>2</v>
      </c>
      <c r="AE559">
        <v>4</v>
      </c>
      <c r="AF559">
        <v>4</v>
      </c>
      <c r="AG559">
        <v>3</v>
      </c>
      <c r="AH559">
        <v>1</v>
      </c>
      <c r="AI559" t="s">
        <v>41</v>
      </c>
      <c r="AJ559">
        <v>3</v>
      </c>
      <c r="AK559">
        <v>1</v>
      </c>
      <c r="AL559">
        <v>16</v>
      </c>
      <c r="AM559">
        <v>4</v>
      </c>
      <c r="AN559">
        <v>1</v>
      </c>
      <c r="AO559">
        <v>0</v>
      </c>
      <c r="AP559">
        <v>0</v>
      </c>
      <c r="AQ559" s="1">
        <v>5093</v>
      </c>
      <c r="AR559">
        <v>1</v>
      </c>
      <c r="AS559">
        <v>0</v>
      </c>
      <c r="AT559">
        <v>61</v>
      </c>
      <c r="AU559">
        <v>4761</v>
      </c>
      <c r="AV559">
        <v>80</v>
      </c>
      <c r="AW559">
        <v>1</v>
      </c>
    </row>
    <row r="560" spans="1:49" x14ac:dyDescent="0.55000000000000004">
      <c r="A560">
        <v>772</v>
      </c>
      <c r="B560" t="str">
        <f>IF(AC560&gt;50,"51+ Years",IF(AC560&gt;40,"41-50 Years",IF(AC560&gt;30,"31-40 Years",IF(AC560&gt;20,"21-30 Years","18-20 Years"))))</f>
        <v>31-40 Years</v>
      </c>
      <c r="C560" t="s">
        <v>42</v>
      </c>
      <c r="D560" t="s">
        <v>43</v>
      </c>
      <c r="E560" t="s">
        <v>44</v>
      </c>
      <c r="F560" t="str">
        <f t="shared" si="140"/>
        <v>19-24 Miles</v>
      </c>
      <c r="G560" t="str">
        <f t="shared" si="141"/>
        <v>Master</v>
      </c>
      <c r="H560" t="s">
        <v>37</v>
      </c>
      <c r="I560" t="str">
        <f t="shared" si="142"/>
        <v>Low</v>
      </c>
      <c r="J560" t="s">
        <v>45</v>
      </c>
      <c r="K560" t="str">
        <f t="shared" si="143"/>
        <v>High</v>
      </c>
      <c r="L560">
        <v>2</v>
      </c>
      <c r="M560" t="s">
        <v>49</v>
      </c>
      <c r="N560" t="str">
        <f t="shared" si="144"/>
        <v>Very High</v>
      </c>
      <c r="O560" t="s">
        <v>47</v>
      </c>
      <c r="P560" s="4" t="str">
        <f t="shared" si="145"/>
        <v>5K-8K</v>
      </c>
      <c r="Q560">
        <v>1</v>
      </c>
      <c r="R560" t="s">
        <v>42</v>
      </c>
      <c r="S560" s="1">
        <v>15</v>
      </c>
      <c r="T560" t="str">
        <f t="shared" si="146"/>
        <v>Excellent</v>
      </c>
      <c r="U560" t="str">
        <f t="shared" si="147"/>
        <v>Very High</v>
      </c>
      <c r="V560" t="str">
        <f t="shared" si="148"/>
        <v>9-16 Years</v>
      </c>
      <c r="W560">
        <v>2</v>
      </c>
      <c r="X560" t="str">
        <f t="shared" si="149"/>
        <v>Excellent</v>
      </c>
      <c r="Y560" t="str">
        <f t="shared" si="150"/>
        <v>9-16 Years</v>
      </c>
      <c r="Z560" t="str">
        <f t="shared" si="151"/>
        <v>7-9 Years</v>
      </c>
      <c r="AA560" t="str">
        <f t="shared" si="152"/>
        <v>4-6 Years</v>
      </c>
      <c r="AB560" t="str">
        <f t="shared" si="153"/>
        <v>7-9 Years</v>
      </c>
      <c r="AC560">
        <v>32</v>
      </c>
      <c r="AD560">
        <v>24</v>
      </c>
      <c r="AE560">
        <v>4</v>
      </c>
      <c r="AF560">
        <v>1</v>
      </c>
      <c r="AG560">
        <v>3</v>
      </c>
      <c r="AH560">
        <v>4</v>
      </c>
      <c r="AI560" t="s">
        <v>41</v>
      </c>
      <c r="AJ560">
        <v>3</v>
      </c>
      <c r="AK560">
        <v>4</v>
      </c>
      <c r="AL560">
        <v>10</v>
      </c>
      <c r="AM560">
        <v>3</v>
      </c>
      <c r="AN560">
        <v>10</v>
      </c>
      <c r="AO560">
        <v>8</v>
      </c>
      <c r="AP560">
        <v>7</v>
      </c>
      <c r="AQ560" s="1">
        <v>5309</v>
      </c>
      <c r="AR560">
        <v>1</v>
      </c>
      <c r="AS560">
        <v>4</v>
      </c>
      <c r="AT560">
        <v>80</v>
      </c>
      <c r="AU560">
        <v>21146</v>
      </c>
      <c r="AV560">
        <v>80</v>
      </c>
      <c r="AW560">
        <v>2</v>
      </c>
    </row>
    <row r="561" spans="1:49" x14ac:dyDescent="0.55000000000000004">
      <c r="A561">
        <v>773</v>
      </c>
      <c r="B561" t="str">
        <f>IF(AC561&gt;50,"51+ Years",IF(AC561&gt;40,"41-50 Years",IF(AC561&gt;30,"31-40 Years",IF(AC561&gt;20,"21-30 Years","18-20 Years"))))</f>
        <v>31-40 Years</v>
      </c>
      <c r="C561" t="s">
        <v>42</v>
      </c>
      <c r="D561" t="s">
        <v>35</v>
      </c>
      <c r="E561" t="s">
        <v>44</v>
      </c>
      <c r="F561" t="str">
        <f t="shared" si="140"/>
        <v>1-6 Miles</v>
      </c>
      <c r="G561" t="str">
        <f t="shared" si="141"/>
        <v>Doctor</v>
      </c>
      <c r="H561" t="s">
        <v>50</v>
      </c>
      <c r="I561" t="str">
        <f t="shared" si="142"/>
        <v>Very High</v>
      </c>
      <c r="J561" t="s">
        <v>45</v>
      </c>
      <c r="K561" t="str">
        <f t="shared" si="143"/>
        <v>High</v>
      </c>
      <c r="L561">
        <v>1</v>
      </c>
      <c r="M561" t="s">
        <v>46</v>
      </c>
      <c r="N561" t="str">
        <f t="shared" si="144"/>
        <v>High</v>
      </c>
      <c r="O561" t="s">
        <v>47</v>
      </c>
      <c r="P561" s="4" t="str">
        <f t="shared" si="145"/>
        <v>1K-4K</v>
      </c>
      <c r="Q561">
        <v>6</v>
      </c>
      <c r="R561" t="s">
        <v>34</v>
      </c>
      <c r="S561" s="1">
        <v>13</v>
      </c>
      <c r="T561" t="str">
        <f t="shared" si="146"/>
        <v>Excellent</v>
      </c>
      <c r="U561" t="str">
        <f t="shared" si="147"/>
        <v>Medium</v>
      </c>
      <c r="V561" t="str">
        <f t="shared" si="148"/>
        <v>0-8 Years</v>
      </c>
      <c r="W561">
        <v>0</v>
      </c>
      <c r="X561" t="str">
        <f t="shared" si="149"/>
        <v>Bad</v>
      </c>
      <c r="Y561" t="str">
        <f t="shared" si="150"/>
        <v>0-8 Years</v>
      </c>
      <c r="Z561" t="str">
        <f t="shared" si="151"/>
        <v>0-3 Years</v>
      </c>
      <c r="AA561" t="str">
        <f t="shared" si="152"/>
        <v>0-3 Years</v>
      </c>
      <c r="AB561" t="str">
        <f t="shared" si="153"/>
        <v>0-3 Years</v>
      </c>
      <c r="AC561">
        <v>38</v>
      </c>
      <c r="AD561">
        <v>2</v>
      </c>
      <c r="AE561">
        <v>5</v>
      </c>
      <c r="AF561">
        <v>4</v>
      </c>
      <c r="AG561">
        <v>3</v>
      </c>
      <c r="AH561">
        <v>3</v>
      </c>
      <c r="AI561" t="s">
        <v>41</v>
      </c>
      <c r="AJ561">
        <v>3</v>
      </c>
      <c r="AK561">
        <v>2</v>
      </c>
      <c r="AL561">
        <v>6</v>
      </c>
      <c r="AM561">
        <v>1</v>
      </c>
      <c r="AN561">
        <v>1</v>
      </c>
      <c r="AO561">
        <v>0</v>
      </c>
      <c r="AP561">
        <v>1</v>
      </c>
      <c r="AQ561" s="1">
        <v>3057</v>
      </c>
      <c r="AR561">
        <v>1</v>
      </c>
      <c r="AS561">
        <v>0</v>
      </c>
      <c r="AT561">
        <v>92</v>
      </c>
      <c r="AU561">
        <v>20471</v>
      </c>
      <c r="AV561">
        <v>80</v>
      </c>
      <c r="AW561">
        <v>1</v>
      </c>
    </row>
    <row r="562" spans="1:49" x14ac:dyDescent="0.55000000000000004">
      <c r="A562">
        <v>775</v>
      </c>
      <c r="B562" t="str">
        <f>IF(AC562&gt;50,"51+ Years",IF(AC562&gt;40,"41-50 Years",IF(AC562&gt;30,"31-40 Years",IF(AC562&gt;20,"21-30 Years","18-20 Years"))))</f>
        <v>31-40 Years</v>
      </c>
      <c r="C562" t="s">
        <v>42</v>
      </c>
      <c r="D562" t="s">
        <v>35</v>
      </c>
      <c r="E562" t="s">
        <v>44</v>
      </c>
      <c r="F562" t="str">
        <f t="shared" si="140"/>
        <v>7-12 Miles</v>
      </c>
      <c r="G562" t="str">
        <f t="shared" si="141"/>
        <v>Doctor</v>
      </c>
      <c r="H562" t="s">
        <v>37</v>
      </c>
      <c r="I562" t="str">
        <f t="shared" si="142"/>
        <v>Medium</v>
      </c>
      <c r="J562" t="s">
        <v>38</v>
      </c>
      <c r="K562" t="str">
        <f t="shared" si="143"/>
        <v>High</v>
      </c>
      <c r="L562">
        <v>2</v>
      </c>
      <c r="M562" t="s">
        <v>52</v>
      </c>
      <c r="N562" t="str">
        <f t="shared" si="144"/>
        <v>Low</v>
      </c>
      <c r="O562" t="s">
        <v>51</v>
      </c>
      <c r="P562" s="4" t="str">
        <f t="shared" si="145"/>
        <v>5K-8K</v>
      </c>
      <c r="Q562">
        <v>3</v>
      </c>
      <c r="R562" t="s">
        <v>42</v>
      </c>
      <c r="S562" s="1">
        <v>14</v>
      </c>
      <c r="T562" t="str">
        <f t="shared" si="146"/>
        <v>Excellent</v>
      </c>
      <c r="U562" t="str">
        <f t="shared" si="147"/>
        <v>High</v>
      </c>
      <c r="V562" t="str">
        <f t="shared" si="148"/>
        <v>0-8 Years</v>
      </c>
      <c r="W562">
        <v>3</v>
      </c>
      <c r="X562" t="str">
        <f t="shared" si="149"/>
        <v>Excellent</v>
      </c>
      <c r="Y562" t="str">
        <f t="shared" si="150"/>
        <v>0-8 Years</v>
      </c>
      <c r="Z562" t="str">
        <f t="shared" si="151"/>
        <v>0-3 Years</v>
      </c>
      <c r="AA562" t="str">
        <f t="shared" si="152"/>
        <v>0-3 Years</v>
      </c>
      <c r="AB562" t="str">
        <f t="shared" si="153"/>
        <v>0-3 Years</v>
      </c>
      <c r="AC562">
        <v>34</v>
      </c>
      <c r="AD562">
        <v>8</v>
      </c>
      <c r="AE562">
        <v>5</v>
      </c>
      <c r="AF562">
        <v>2</v>
      </c>
      <c r="AG562">
        <v>3</v>
      </c>
      <c r="AH562">
        <v>1</v>
      </c>
      <c r="AI562" t="s">
        <v>41</v>
      </c>
      <c r="AJ562">
        <v>3</v>
      </c>
      <c r="AK562">
        <v>3</v>
      </c>
      <c r="AL562">
        <v>7</v>
      </c>
      <c r="AM562">
        <v>3</v>
      </c>
      <c r="AN562">
        <v>0</v>
      </c>
      <c r="AO562">
        <v>0</v>
      </c>
      <c r="AP562">
        <v>0</v>
      </c>
      <c r="AQ562" s="1">
        <v>5121</v>
      </c>
      <c r="AR562">
        <v>1</v>
      </c>
      <c r="AS562">
        <v>0</v>
      </c>
      <c r="AT562">
        <v>32</v>
      </c>
      <c r="AU562">
        <v>4187</v>
      </c>
      <c r="AV562">
        <v>80</v>
      </c>
      <c r="AW562">
        <v>1</v>
      </c>
    </row>
    <row r="563" spans="1:49" x14ac:dyDescent="0.55000000000000004">
      <c r="A563">
        <v>776</v>
      </c>
      <c r="B563" t="str">
        <f>IF(AC563&gt;50,"51-60 Years",IF(AC563&gt;40,"41-50 Years",IF(AC563&gt;30,"31-40 Years",IF(AC563&gt;20,"21-30 Years","18-20 Years"))))</f>
        <v>51-60 Years</v>
      </c>
      <c r="C563" t="s">
        <v>42</v>
      </c>
      <c r="D563" t="s">
        <v>35</v>
      </c>
      <c r="E563" t="s">
        <v>36</v>
      </c>
      <c r="F563" t="str">
        <f t="shared" si="140"/>
        <v>1-6 Miles</v>
      </c>
      <c r="G563" t="str">
        <f t="shared" si="141"/>
        <v>Master</v>
      </c>
      <c r="H563" t="s">
        <v>58</v>
      </c>
      <c r="I563" t="str">
        <f t="shared" si="142"/>
        <v>High</v>
      </c>
      <c r="J563" t="s">
        <v>45</v>
      </c>
      <c r="K563" t="str">
        <f t="shared" si="143"/>
        <v>Medium</v>
      </c>
      <c r="L563">
        <v>4</v>
      </c>
      <c r="M563" t="s">
        <v>55</v>
      </c>
      <c r="N563" t="str">
        <f t="shared" si="144"/>
        <v>Low</v>
      </c>
      <c r="O563" t="s">
        <v>47</v>
      </c>
      <c r="P563" s="4" t="str">
        <f t="shared" si="145"/>
        <v>17K-20K</v>
      </c>
      <c r="Q563">
        <v>1</v>
      </c>
      <c r="R563" t="s">
        <v>42</v>
      </c>
      <c r="S563" s="1">
        <v>11</v>
      </c>
      <c r="T563" t="str">
        <f t="shared" si="146"/>
        <v>Excellent</v>
      </c>
      <c r="U563" t="str">
        <f t="shared" si="147"/>
        <v>Low</v>
      </c>
      <c r="V563" t="str">
        <f t="shared" si="148"/>
        <v>33-40 Years</v>
      </c>
      <c r="W563">
        <v>3</v>
      </c>
      <c r="X563" t="str">
        <f t="shared" si="149"/>
        <v>Outstanding</v>
      </c>
      <c r="Y563" t="str">
        <f t="shared" si="150"/>
        <v>33-40 Years</v>
      </c>
      <c r="Z563" t="str">
        <f t="shared" si="151"/>
        <v>4-6 Years</v>
      </c>
      <c r="AA563" t="str">
        <f t="shared" si="152"/>
        <v>0-3 Years</v>
      </c>
      <c r="AB563" t="str">
        <f t="shared" si="153"/>
        <v>16-18 Years</v>
      </c>
      <c r="AC563">
        <v>52</v>
      </c>
      <c r="AD563">
        <v>3</v>
      </c>
      <c r="AE563">
        <v>4</v>
      </c>
      <c r="AF563">
        <v>3</v>
      </c>
      <c r="AG563">
        <v>2</v>
      </c>
      <c r="AH563">
        <v>1</v>
      </c>
      <c r="AI563" t="s">
        <v>41</v>
      </c>
      <c r="AJ563">
        <v>3</v>
      </c>
      <c r="AK563">
        <v>1</v>
      </c>
      <c r="AL563">
        <v>34</v>
      </c>
      <c r="AM563">
        <v>4</v>
      </c>
      <c r="AN563">
        <v>34</v>
      </c>
      <c r="AO563">
        <v>6</v>
      </c>
      <c r="AP563">
        <v>16</v>
      </c>
      <c r="AQ563" s="1">
        <v>16856</v>
      </c>
      <c r="AR563">
        <v>1</v>
      </c>
      <c r="AS563">
        <v>1</v>
      </c>
      <c r="AT563">
        <v>31</v>
      </c>
      <c r="AU563">
        <v>10084</v>
      </c>
      <c r="AV563">
        <v>80</v>
      </c>
      <c r="AW563">
        <v>0</v>
      </c>
    </row>
    <row r="564" spans="1:49" x14ac:dyDescent="0.55000000000000004">
      <c r="A564">
        <v>780</v>
      </c>
      <c r="B564" t="str">
        <f t="shared" ref="B564:B569" si="155">IF(AC564&gt;50,"51+ Years",IF(AC564&gt;40,"41-50 Years",IF(AC564&gt;30,"31-40 Years",IF(AC564&gt;20,"21-30 Years","18-20 Years"))))</f>
        <v>31-40 Years</v>
      </c>
      <c r="C564" t="s">
        <v>34</v>
      </c>
      <c r="D564" t="s">
        <v>35</v>
      </c>
      <c r="E564" t="s">
        <v>44</v>
      </c>
      <c r="F564" t="str">
        <f t="shared" si="140"/>
        <v>1-6 Miles</v>
      </c>
      <c r="G564" t="str">
        <f t="shared" si="141"/>
        <v>Master</v>
      </c>
      <c r="H564" t="s">
        <v>48</v>
      </c>
      <c r="I564" t="str">
        <f t="shared" si="142"/>
        <v>Very High</v>
      </c>
      <c r="J564" t="s">
        <v>45</v>
      </c>
      <c r="K564" t="str">
        <f t="shared" si="143"/>
        <v>High</v>
      </c>
      <c r="L564">
        <v>1</v>
      </c>
      <c r="M564" t="s">
        <v>46</v>
      </c>
      <c r="N564" t="str">
        <f t="shared" si="144"/>
        <v>Very High</v>
      </c>
      <c r="O564" t="s">
        <v>40</v>
      </c>
      <c r="P564" s="4" t="str">
        <f t="shared" si="145"/>
        <v>1K-4K</v>
      </c>
      <c r="Q564">
        <v>1</v>
      </c>
      <c r="R564" t="s">
        <v>34</v>
      </c>
      <c r="S564" s="1">
        <v>13</v>
      </c>
      <c r="T564" t="str">
        <f t="shared" si="146"/>
        <v>Excellent</v>
      </c>
      <c r="U564" t="str">
        <f t="shared" si="147"/>
        <v>High</v>
      </c>
      <c r="V564" t="str">
        <f t="shared" si="148"/>
        <v>9-16 Years</v>
      </c>
      <c r="W564">
        <v>2</v>
      </c>
      <c r="X564" t="str">
        <f t="shared" si="149"/>
        <v>Good</v>
      </c>
      <c r="Y564" t="str">
        <f t="shared" si="150"/>
        <v>9-16 Years</v>
      </c>
      <c r="Z564" t="str">
        <f t="shared" si="151"/>
        <v>7-9 Years</v>
      </c>
      <c r="AA564" t="str">
        <f t="shared" si="152"/>
        <v>7-9 Years</v>
      </c>
      <c r="AB564" t="str">
        <f t="shared" si="153"/>
        <v>7-9 Years</v>
      </c>
      <c r="AC564">
        <v>33</v>
      </c>
      <c r="AD564">
        <v>1</v>
      </c>
      <c r="AE564">
        <v>4</v>
      </c>
      <c r="AF564">
        <v>4</v>
      </c>
      <c r="AG564">
        <v>3</v>
      </c>
      <c r="AH564">
        <v>4</v>
      </c>
      <c r="AI564" t="s">
        <v>41</v>
      </c>
      <c r="AJ564">
        <v>3</v>
      </c>
      <c r="AK564">
        <v>3</v>
      </c>
      <c r="AL564">
        <v>10</v>
      </c>
      <c r="AM564">
        <v>2</v>
      </c>
      <c r="AN564">
        <v>10</v>
      </c>
      <c r="AO564">
        <v>9</v>
      </c>
      <c r="AP564">
        <v>8</v>
      </c>
      <c r="AQ564" s="1">
        <v>2686</v>
      </c>
      <c r="AR564">
        <v>1</v>
      </c>
      <c r="AS564">
        <v>7</v>
      </c>
      <c r="AT564">
        <v>63</v>
      </c>
      <c r="AU564">
        <v>5207</v>
      </c>
      <c r="AV564">
        <v>80</v>
      </c>
      <c r="AW564">
        <v>0</v>
      </c>
    </row>
    <row r="565" spans="1:49" x14ac:dyDescent="0.55000000000000004">
      <c r="A565">
        <v>781</v>
      </c>
      <c r="B565" t="str">
        <f t="shared" si="155"/>
        <v>21-30 Years</v>
      </c>
      <c r="C565" t="s">
        <v>42</v>
      </c>
      <c r="D565" t="s">
        <v>35</v>
      </c>
      <c r="E565" t="s">
        <v>36</v>
      </c>
      <c r="F565" t="str">
        <f t="shared" si="140"/>
        <v>25-30 Miles</v>
      </c>
      <c r="G565" t="str">
        <f t="shared" si="141"/>
        <v>Below College</v>
      </c>
      <c r="H565" t="s">
        <v>50</v>
      </c>
      <c r="I565" t="str">
        <f t="shared" si="142"/>
        <v>High</v>
      </c>
      <c r="J565" t="s">
        <v>38</v>
      </c>
      <c r="K565" t="str">
        <f t="shared" si="143"/>
        <v>High</v>
      </c>
      <c r="L565">
        <v>2</v>
      </c>
      <c r="M565" t="s">
        <v>39</v>
      </c>
      <c r="N565" t="str">
        <f t="shared" si="144"/>
        <v>Very High</v>
      </c>
      <c r="O565" t="s">
        <v>40</v>
      </c>
      <c r="P565" s="4" t="str">
        <f t="shared" si="145"/>
        <v>5K-8K</v>
      </c>
      <c r="Q565">
        <v>1</v>
      </c>
      <c r="R565" t="s">
        <v>42</v>
      </c>
      <c r="S565" s="1">
        <v>23</v>
      </c>
      <c r="T565" t="str">
        <f t="shared" si="146"/>
        <v>Outstanding</v>
      </c>
      <c r="U565" t="str">
        <f t="shared" si="147"/>
        <v>Medium</v>
      </c>
      <c r="V565" t="str">
        <f t="shared" si="148"/>
        <v>0-8 Years</v>
      </c>
      <c r="W565">
        <v>5</v>
      </c>
      <c r="X565" t="str">
        <f t="shared" si="149"/>
        <v>Good</v>
      </c>
      <c r="Y565" t="str">
        <f t="shared" si="150"/>
        <v>0-8 Years</v>
      </c>
      <c r="Z565" t="str">
        <f t="shared" si="151"/>
        <v>4-6 Years</v>
      </c>
      <c r="AA565" t="str">
        <f t="shared" si="152"/>
        <v>0-3 Years</v>
      </c>
      <c r="AB565" t="str">
        <f t="shared" si="153"/>
        <v>4-6 Years</v>
      </c>
      <c r="AC565">
        <v>25</v>
      </c>
      <c r="AD565">
        <v>26</v>
      </c>
      <c r="AE565">
        <v>1</v>
      </c>
      <c r="AF565">
        <v>3</v>
      </c>
      <c r="AG565">
        <v>3</v>
      </c>
      <c r="AH565">
        <v>4</v>
      </c>
      <c r="AI565" t="s">
        <v>41</v>
      </c>
      <c r="AJ565">
        <v>4</v>
      </c>
      <c r="AK565">
        <v>2</v>
      </c>
      <c r="AL565">
        <v>6</v>
      </c>
      <c r="AM565">
        <v>2</v>
      </c>
      <c r="AN565">
        <v>6</v>
      </c>
      <c r="AO565">
        <v>5</v>
      </c>
      <c r="AP565">
        <v>4</v>
      </c>
      <c r="AQ565" s="1">
        <v>6180</v>
      </c>
      <c r="AR565">
        <v>1</v>
      </c>
      <c r="AS565">
        <v>1</v>
      </c>
      <c r="AT565">
        <v>32</v>
      </c>
      <c r="AU565">
        <v>22807</v>
      </c>
      <c r="AV565">
        <v>80</v>
      </c>
      <c r="AW565">
        <v>0</v>
      </c>
    </row>
    <row r="566" spans="1:49" x14ac:dyDescent="0.55000000000000004">
      <c r="A566">
        <v>783</v>
      </c>
      <c r="B566" t="str">
        <f t="shared" si="155"/>
        <v>41-50 Years</v>
      </c>
      <c r="C566" t="s">
        <v>42</v>
      </c>
      <c r="D566" t="s">
        <v>35</v>
      </c>
      <c r="E566" t="s">
        <v>36</v>
      </c>
      <c r="F566" t="str">
        <f t="shared" si="140"/>
        <v>1-6 Miles</v>
      </c>
      <c r="G566" t="str">
        <f t="shared" si="141"/>
        <v>College</v>
      </c>
      <c r="H566" t="s">
        <v>59</v>
      </c>
      <c r="I566" t="str">
        <f t="shared" si="142"/>
        <v>Medium</v>
      </c>
      <c r="J566" t="s">
        <v>45</v>
      </c>
      <c r="K566" t="str">
        <f t="shared" si="143"/>
        <v>Low</v>
      </c>
      <c r="L566">
        <v>2</v>
      </c>
      <c r="M566" t="s">
        <v>56</v>
      </c>
      <c r="N566" t="str">
        <f t="shared" si="144"/>
        <v>High</v>
      </c>
      <c r="O566" t="s">
        <v>40</v>
      </c>
      <c r="P566" s="4" t="str">
        <f t="shared" si="145"/>
        <v>5K-8K</v>
      </c>
      <c r="Q566">
        <v>1</v>
      </c>
      <c r="R566" t="s">
        <v>42</v>
      </c>
      <c r="S566" s="1">
        <v>13</v>
      </c>
      <c r="T566" t="str">
        <f t="shared" si="146"/>
        <v>Excellent</v>
      </c>
      <c r="U566" t="str">
        <f t="shared" si="147"/>
        <v>Low</v>
      </c>
      <c r="V566" t="str">
        <f t="shared" si="148"/>
        <v>9-16 Years</v>
      </c>
      <c r="W566">
        <v>3</v>
      </c>
      <c r="X566" t="str">
        <f t="shared" si="149"/>
        <v>Excellent</v>
      </c>
      <c r="Y566" t="str">
        <f t="shared" si="150"/>
        <v>0-8 Years</v>
      </c>
      <c r="Z566" t="str">
        <f t="shared" si="151"/>
        <v>7-9 Years</v>
      </c>
      <c r="AA566" t="str">
        <f t="shared" si="152"/>
        <v>0-3 Years</v>
      </c>
      <c r="AB566" t="str">
        <f t="shared" si="153"/>
        <v>0-3 Years</v>
      </c>
      <c r="AC566">
        <v>45</v>
      </c>
      <c r="AD566">
        <v>2</v>
      </c>
      <c r="AE566">
        <v>2</v>
      </c>
      <c r="AF566">
        <v>2</v>
      </c>
      <c r="AG566">
        <v>1</v>
      </c>
      <c r="AH566">
        <v>3</v>
      </c>
      <c r="AI566" t="s">
        <v>41</v>
      </c>
      <c r="AJ566">
        <v>3</v>
      </c>
      <c r="AK566">
        <v>1</v>
      </c>
      <c r="AL566">
        <v>9</v>
      </c>
      <c r="AM566">
        <v>3</v>
      </c>
      <c r="AN566">
        <v>8</v>
      </c>
      <c r="AO566">
        <v>7</v>
      </c>
      <c r="AP566">
        <v>1</v>
      </c>
      <c r="AQ566" s="1">
        <v>6632</v>
      </c>
      <c r="AR566">
        <v>1</v>
      </c>
      <c r="AS566">
        <v>3</v>
      </c>
      <c r="AT566">
        <v>46</v>
      </c>
      <c r="AU566">
        <v>12388</v>
      </c>
      <c r="AV566">
        <v>80</v>
      </c>
      <c r="AW566">
        <v>0</v>
      </c>
    </row>
    <row r="567" spans="1:49" x14ac:dyDescent="0.55000000000000004">
      <c r="A567">
        <v>784</v>
      </c>
      <c r="B567" t="str">
        <f t="shared" si="155"/>
        <v>21-30 Years</v>
      </c>
      <c r="C567" t="s">
        <v>42</v>
      </c>
      <c r="D567" t="s">
        <v>35</v>
      </c>
      <c r="E567" t="s">
        <v>44</v>
      </c>
      <c r="F567" t="str">
        <f t="shared" si="140"/>
        <v>7-12 Miles</v>
      </c>
      <c r="G567" t="str">
        <f t="shared" si="141"/>
        <v>Below College</v>
      </c>
      <c r="H567" t="s">
        <v>50</v>
      </c>
      <c r="I567" t="str">
        <f t="shared" si="142"/>
        <v>Low</v>
      </c>
      <c r="J567" t="s">
        <v>45</v>
      </c>
      <c r="K567" t="str">
        <f t="shared" si="143"/>
        <v>Very High</v>
      </c>
      <c r="L567">
        <v>1</v>
      </c>
      <c r="M567" t="s">
        <v>46</v>
      </c>
      <c r="N567" t="str">
        <f t="shared" si="144"/>
        <v>High</v>
      </c>
      <c r="O567" t="s">
        <v>40</v>
      </c>
      <c r="P567" s="4" t="str">
        <f t="shared" si="145"/>
        <v>1K-4K</v>
      </c>
      <c r="Q567">
        <v>1</v>
      </c>
      <c r="R567" t="s">
        <v>42</v>
      </c>
      <c r="S567" s="1">
        <v>18</v>
      </c>
      <c r="T567" t="str">
        <f t="shared" si="146"/>
        <v>Excellent</v>
      </c>
      <c r="U567" t="str">
        <f t="shared" si="147"/>
        <v>Very High</v>
      </c>
      <c r="V567" t="str">
        <f t="shared" si="148"/>
        <v>0-8 Years</v>
      </c>
      <c r="W567">
        <v>3</v>
      </c>
      <c r="X567" t="str">
        <f t="shared" si="149"/>
        <v>Excellent</v>
      </c>
      <c r="Y567" t="str">
        <f t="shared" si="150"/>
        <v>0-8 Years</v>
      </c>
      <c r="Z567" t="str">
        <f t="shared" si="151"/>
        <v>0-3 Years</v>
      </c>
      <c r="AA567" t="str">
        <f t="shared" si="152"/>
        <v>0-3 Years</v>
      </c>
      <c r="AB567" t="str">
        <f t="shared" si="153"/>
        <v>0-3 Years</v>
      </c>
      <c r="AC567">
        <v>23</v>
      </c>
      <c r="AD567">
        <v>10</v>
      </c>
      <c r="AE567">
        <v>1</v>
      </c>
      <c r="AF567">
        <v>1</v>
      </c>
      <c r="AG567">
        <v>4</v>
      </c>
      <c r="AH567">
        <v>3</v>
      </c>
      <c r="AI567" t="s">
        <v>41</v>
      </c>
      <c r="AJ567">
        <v>3</v>
      </c>
      <c r="AK567">
        <v>4</v>
      </c>
      <c r="AL567">
        <v>2</v>
      </c>
      <c r="AM567">
        <v>3</v>
      </c>
      <c r="AN567">
        <v>2</v>
      </c>
      <c r="AO567">
        <v>2</v>
      </c>
      <c r="AP567">
        <v>2</v>
      </c>
      <c r="AQ567" s="1">
        <v>3505</v>
      </c>
      <c r="AR567">
        <v>1</v>
      </c>
      <c r="AS567">
        <v>0</v>
      </c>
      <c r="AT567">
        <v>79</v>
      </c>
      <c r="AU567">
        <v>19630</v>
      </c>
      <c r="AV567">
        <v>80</v>
      </c>
      <c r="AW567">
        <v>0</v>
      </c>
    </row>
    <row r="568" spans="1:49" x14ac:dyDescent="0.55000000000000004">
      <c r="A568">
        <v>785</v>
      </c>
      <c r="B568" t="str">
        <f t="shared" si="155"/>
        <v>41-50 Years</v>
      </c>
      <c r="C568" t="s">
        <v>34</v>
      </c>
      <c r="D568" t="s">
        <v>43</v>
      </c>
      <c r="E568" t="s">
        <v>36</v>
      </c>
      <c r="F568" t="str">
        <f t="shared" si="140"/>
        <v>25-30 Miles</v>
      </c>
      <c r="G568" t="str">
        <f t="shared" si="141"/>
        <v>College</v>
      </c>
      <c r="H568" t="s">
        <v>37</v>
      </c>
      <c r="I568" t="str">
        <f t="shared" si="142"/>
        <v>Medium</v>
      </c>
      <c r="J568" t="s">
        <v>38</v>
      </c>
      <c r="K568" t="str">
        <f t="shared" si="143"/>
        <v>Very High</v>
      </c>
      <c r="L568">
        <v>2</v>
      </c>
      <c r="M568" t="s">
        <v>39</v>
      </c>
      <c r="N568" t="str">
        <f t="shared" si="144"/>
        <v>High</v>
      </c>
      <c r="O568" t="s">
        <v>40</v>
      </c>
      <c r="P568" s="4" t="str">
        <f t="shared" si="145"/>
        <v>5K-8K</v>
      </c>
      <c r="Q568">
        <v>4</v>
      </c>
      <c r="R568" t="s">
        <v>34</v>
      </c>
      <c r="S568" s="1">
        <v>12</v>
      </c>
      <c r="T568" t="str">
        <f t="shared" si="146"/>
        <v>Excellent</v>
      </c>
      <c r="U568" t="str">
        <f t="shared" si="147"/>
        <v>Very High</v>
      </c>
      <c r="V568" t="str">
        <f t="shared" si="148"/>
        <v>0-8 Years</v>
      </c>
      <c r="W568">
        <v>2</v>
      </c>
      <c r="X568" t="str">
        <f t="shared" si="149"/>
        <v>Excellent</v>
      </c>
      <c r="Y568" t="str">
        <f t="shared" si="150"/>
        <v>0-8 Years</v>
      </c>
      <c r="Z568" t="str">
        <f t="shared" si="151"/>
        <v>4-6 Years</v>
      </c>
      <c r="AA568" t="str">
        <f t="shared" si="152"/>
        <v>0-3 Years</v>
      </c>
      <c r="AB568" t="str">
        <f t="shared" si="153"/>
        <v>0-3 Years</v>
      </c>
      <c r="AC568">
        <v>47</v>
      </c>
      <c r="AD568">
        <v>27</v>
      </c>
      <c r="AE568">
        <v>2</v>
      </c>
      <c r="AF568">
        <v>2</v>
      </c>
      <c r="AG568">
        <v>4</v>
      </c>
      <c r="AH568">
        <v>3</v>
      </c>
      <c r="AI568" t="s">
        <v>41</v>
      </c>
      <c r="AJ568">
        <v>3</v>
      </c>
      <c r="AK568">
        <v>4</v>
      </c>
      <c r="AL568">
        <v>8</v>
      </c>
      <c r="AM568">
        <v>3</v>
      </c>
      <c r="AN568">
        <v>5</v>
      </c>
      <c r="AO568">
        <v>4</v>
      </c>
      <c r="AP568">
        <v>3</v>
      </c>
      <c r="AQ568" s="1">
        <v>6397</v>
      </c>
      <c r="AR568">
        <v>1</v>
      </c>
      <c r="AS568">
        <v>1</v>
      </c>
      <c r="AT568">
        <v>77</v>
      </c>
      <c r="AU568">
        <v>10339</v>
      </c>
      <c r="AV568">
        <v>80</v>
      </c>
      <c r="AW568">
        <v>0</v>
      </c>
    </row>
    <row r="569" spans="1:49" x14ac:dyDescent="0.55000000000000004">
      <c r="A569">
        <v>786</v>
      </c>
      <c r="B569" t="str">
        <f t="shared" si="155"/>
        <v>31-40 Years</v>
      </c>
      <c r="C569" t="s">
        <v>42</v>
      </c>
      <c r="D569" t="s">
        <v>35</v>
      </c>
      <c r="E569" t="s">
        <v>36</v>
      </c>
      <c r="F569" t="str">
        <f t="shared" si="140"/>
        <v>1-6 Miles</v>
      </c>
      <c r="G569" t="str">
        <f t="shared" si="141"/>
        <v>Bachelor</v>
      </c>
      <c r="H569" t="s">
        <v>48</v>
      </c>
      <c r="I569" t="str">
        <f t="shared" si="142"/>
        <v>Very High</v>
      </c>
      <c r="J569" t="s">
        <v>45</v>
      </c>
      <c r="K569" t="str">
        <f t="shared" si="143"/>
        <v>High</v>
      </c>
      <c r="L569">
        <v>2</v>
      </c>
      <c r="M569" t="s">
        <v>39</v>
      </c>
      <c r="N569" t="str">
        <f t="shared" si="144"/>
        <v>Very High</v>
      </c>
      <c r="O569" t="s">
        <v>40</v>
      </c>
      <c r="P569" s="4" t="str">
        <f t="shared" si="145"/>
        <v>5K-8K</v>
      </c>
      <c r="Q569">
        <v>1</v>
      </c>
      <c r="R569" t="s">
        <v>42</v>
      </c>
      <c r="S569" s="1">
        <v>22</v>
      </c>
      <c r="T569" t="str">
        <f t="shared" si="146"/>
        <v>Outstanding</v>
      </c>
      <c r="U569" t="str">
        <f t="shared" si="147"/>
        <v>High</v>
      </c>
      <c r="V569" t="str">
        <f t="shared" si="148"/>
        <v>0-8 Years</v>
      </c>
      <c r="W569">
        <v>5</v>
      </c>
      <c r="X569" t="str">
        <f t="shared" si="149"/>
        <v>Excellent</v>
      </c>
      <c r="Y569" t="str">
        <f t="shared" si="150"/>
        <v>0-8 Years</v>
      </c>
      <c r="Z569" t="str">
        <f t="shared" si="151"/>
        <v>4-6 Years</v>
      </c>
      <c r="AA569" t="str">
        <f t="shared" si="152"/>
        <v>0-3 Years</v>
      </c>
      <c r="AB569" t="str">
        <f t="shared" si="153"/>
        <v>4-6 Years</v>
      </c>
      <c r="AC569">
        <v>34</v>
      </c>
      <c r="AD569">
        <v>2</v>
      </c>
      <c r="AE569">
        <v>3</v>
      </c>
      <c r="AF569">
        <v>4</v>
      </c>
      <c r="AG569">
        <v>3</v>
      </c>
      <c r="AH569">
        <v>4</v>
      </c>
      <c r="AI569" t="s">
        <v>41</v>
      </c>
      <c r="AJ569">
        <v>4</v>
      </c>
      <c r="AK569">
        <v>3</v>
      </c>
      <c r="AL569">
        <v>6</v>
      </c>
      <c r="AM569">
        <v>3</v>
      </c>
      <c r="AN569">
        <v>6</v>
      </c>
      <c r="AO569">
        <v>5</v>
      </c>
      <c r="AP569">
        <v>4</v>
      </c>
      <c r="AQ569" s="1">
        <v>6274</v>
      </c>
      <c r="AR569">
        <v>1</v>
      </c>
      <c r="AS569">
        <v>1</v>
      </c>
      <c r="AT569">
        <v>60</v>
      </c>
      <c r="AU569">
        <v>18686</v>
      </c>
      <c r="AV569">
        <v>80</v>
      </c>
      <c r="AW569">
        <v>0</v>
      </c>
    </row>
    <row r="570" spans="1:49" x14ac:dyDescent="0.55000000000000004">
      <c r="A570">
        <v>787</v>
      </c>
      <c r="B570" t="str">
        <f>IF(AC570&gt;50,"51-60 Years",IF(AC570&gt;40,"41-50 Years",IF(AC570&gt;30,"31-40 Years",IF(AC570&gt;20,"21-30 Years","18-20 Years"))))</f>
        <v>51-60 Years</v>
      </c>
      <c r="C570" t="s">
        <v>34</v>
      </c>
      <c r="D570" t="s">
        <v>35</v>
      </c>
      <c r="E570" t="s">
        <v>44</v>
      </c>
      <c r="F570" t="str">
        <f t="shared" si="140"/>
        <v>1-6 Miles</v>
      </c>
      <c r="G570" t="str">
        <f t="shared" si="141"/>
        <v>Bachelor</v>
      </c>
      <c r="H570" t="s">
        <v>50</v>
      </c>
      <c r="I570" t="str">
        <f t="shared" si="142"/>
        <v>Very High</v>
      </c>
      <c r="J570" t="s">
        <v>45</v>
      </c>
      <c r="K570" t="str">
        <f t="shared" si="143"/>
        <v>High</v>
      </c>
      <c r="L570">
        <v>5</v>
      </c>
      <c r="M570" t="s">
        <v>55</v>
      </c>
      <c r="N570" t="str">
        <f t="shared" si="144"/>
        <v>Low</v>
      </c>
      <c r="O570" t="s">
        <v>47</v>
      </c>
      <c r="P570" s="4" t="str">
        <f t="shared" si="145"/>
        <v>17K-20K</v>
      </c>
      <c r="Q570">
        <v>5</v>
      </c>
      <c r="R570" t="s">
        <v>34</v>
      </c>
      <c r="S570" s="1">
        <v>13</v>
      </c>
      <c r="T570" t="str">
        <f t="shared" si="146"/>
        <v>Excellent</v>
      </c>
      <c r="U570" t="str">
        <f t="shared" si="147"/>
        <v>Very High</v>
      </c>
      <c r="V570" t="str">
        <f t="shared" si="148"/>
        <v>17-24 Years</v>
      </c>
      <c r="W570">
        <v>2</v>
      </c>
      <c r="X570" t="str">
        <f t="shared" si="149"/>
        <v>Excellent</v>
      </c>
      <c r="Y570" t="str">
        <f t="shared" si="150"/>
        <v>0-8 Years</v>
      </c>
      <c r="Z570" t="str">
        <f t="shared" si="151"/>
        <v>0-3 Years</v>
      </c>
      <c r="AA570" t="str">
        <f t="shared" si="152"/>
        <v>0-3 Years</v>
      </c>
      <c r="AB570" t="str">
        <f t="shared" si="153"/>
        <v>4-6 Years</v>
      </c>
      <c r="AC570">
        <v>55</v>
      </c>
      <c r="AD570">
        <v>2</v>
      </c>
      <c r="AE570">
        <v>3</v>
      </c>
      <c r="AF570">
        <v>4</v>
      </c>
      <c r="AG570">
        <v>3</v>
      </c>
      <c r="AH570">
        <v>1</v>
      </c>
      <c r="AI570" t="s">
        <v>41</v>
      </c>
      <c r="AJ570">
        <v>3</v>
      </c>
      <c r="AK570">
        <v>4</v>
      </c>
      <c r="AL570">
        <v>24</v>
      </c>
      <c r="AM570">
        <v>3</v>
      </c>
      <c r="AN570">
        <v>5</v>
      </c>
      <c r="AO570">
        <v>2</v>
      </c>
      <c r="AP570">
        <v>4</v>
      </c>
      <c r="AQ570" s="1">
        <v>19859</v>
      </c>
      <c r="AR570">
        <v>1</v>
      </c>
      <c r="AS570">
        <v>1</v>
      </c>
      <c r="AT570">
        <v>78</v>
      </c>
      <c r="AU570">
        <v>21199</v>
      </c>
      <c r="AV570">
        <v>80</v>
      </c>
      <c r="AW570">
        <v>1</v>
      </c>
    </row>
    <row r="571" spans="1:49" x14ac:dyDescent="0.55000000000000004">
      <c r="A571">
        <v>789</v>
      </c>
      <c r="B571" t="str">
        <f>IF(AC571&gt;50,"51+ Years",IF(AC571&gt;40,"41-50 Years",IF(AC571&gt;30,"31-40 Years",IF(AC571&gt;20,"21-30 Years","18-20 Years"))))</f>
        <v>31-40 Years</v>
      </c>
      <c r="C571" t="s">
        <v>42</v>
      </c>
      <c r="D571" t="s">
        <v>54</v>
      </c>
      <c r="E571" t="s">
        <v>36</v>
      </c>
      <c r="F571" t="str">
        <f t="shared" si="140"/>
        <v>7-12 Miles</v>
      </c>
      <c r="G571" t="str">
        <f t="shared" si="141"/>
        <v>Master</v>
      </c>
      <c r="H571" t="s">
        <v>37</v>
      </c>
      <c r="I571" t="str">
        <f t="shared" si="142"/>
        <v>Low</v>
      </c>
      <c r="J571" t="s">
        <v>45</v>
      </c>
      <c r="K571" t="str">
        <f t="shared" si="143"/>
        <v>Medium</v>
      </c>
      <c r="L571">
        <v>3</v>
      </c>
      <c r="M571" t="s">
        <v>39</v>
      </c>
      <c r="N571" t="str">
        <f t="shared" si="144"/>
        <v>Low</v>
      </c>
      <c r="O571" t="s">
        <v>40</v>
      </c>
      <c r="P571" s="4" t="str">
        <f t="shared" si="145"/>
        <v>5K-8K</v>
      </c>
      <c r="Q571">
        <v>1</v>
      </c>
      <c r="R571" t="s">
        <v>42</v>
      </c>
      <c r="S571" s="1">
        <v>15</v>
      </c>
      <c r="T571" t="str">
        <f t="shared" si="146"/>
        <v>Excellent</v>
      </c>
      <c r="U571" t="str">
        <f t="shared" si="147"/>
        <v>Medium</v>
      </c>
      <c r="V571" t="str">
        <f t="shared" si="148"/>
        <v>9-16 Years</v>
      </c>
      <c r="W571">
        <v>1</v>
      </c>
      <c r="X571" t="str">
        <f t="shared" si="149"/>
        <v>Excellent</v>
      </c>
      <c r="Y571" t="str">
        <f t="shared" si="150"/>
        <v>9-16 Years</v>
      </c>
      <c r="Z571" t="str">
        <f t="shared" si="151"/>
        <v>7-9 Years</v>
      </c>
      <c r="AA571" t="str">
        <f t="shared" si="152"/>
        <v>0-3 Years</v>
      </c>
      <c r="AB571" t="str">
        <f t="shared" si="153"/>
        <v>7-9 Years</v>
      </c>
      <c r="AC571">
        <v>36</v>
      </c>
      <c r="AD571">
        <v>8</v>
      </c>
      <c r="AE571">
        <v>4</v>
      </c>
      <c r="AF571">
        <v>1</v>
      </c>
      <c r="AG571">
        <v>2</v>
      </c>
      <c r="AH571">
        <v>1</v>
      </c>
      <c r="AI571" t="s">
        <v>41</v>
      </c>
      <c r="AJ571">
        <v>3</v>
      </c>
      <c r="AK571">
        <v>2</v>
      </c>
      <c r="AL571">
        <v>10</v>
      </c>
      <c r="AM571">
        <v>3</v>
      </c>
      <c r="AN571">
        <v>10</v>
      </c>
      <c r="AO571">
        <v>7</v>
      </c>
      <c r="AP571">
        <v>9</v>
      </c>
      <c r="AQ571" s="1">
        <v>7587</v>
      </c>
      <c r="AR571">
        <v>1</v>
      </c>
      <c r="AS571">
        <v>0</v>
      </c>
      <c r="AT571">
        <v>76</v>
      </c>
      <c r="AU571">
        <v>14229</v>
      </c>
      <c r="AV571">
        <v>80</v>
      </c>
      <c r="AW571">
        <v>0</v>
      </c>
    </row>
    <row r="572" spans="1:49" x14ac:dyDescent="0.55000000000000004">
      <c r="A572">
        <v>791</v>
      </c>
      <c r="B572" t="str">
        <f>IF(AC572&gt;50,"51-60 Years",IF(AC572&gt;40,"41-50 Years",IF(AC572&gt;30,"31-40 Years",IF(AC572&gt;20,"21-30 Years","18-20 Years"))))</f>
        <v>51-60 Years</v>
      </c>
      <c r="C572" t="s">
        <v>42</v>
      </c>
      <c r="D572" t="s">
        <v>54</v>
      </c>
      <c r="E572" t="s">
        <v>44</v>
      </c>
      <c r="F572" t="str">
        <f t="shared" si="140"/>
        <v>19-24 Miles</v>
      </c>
      <c r="G572" t="str">
        <f t="shared" si="141"/>
        <v>Master</v>
      </c>
      <c r="H572" t="s">
        <v>50</v>
      </c>
      <c r="I572" t="str">
        <f t="shared" si="142"/>
        <v>Very High</v>
      </c>
      <c r="J572" t="s">
        <v>45</v>
      </c>
      <c r="K572" t="str">
        <f t="shared" si="143"/>
        <v>High</v>
      </c>
      <c r="L572">
        <v>1</v>
      </c>
      <c r="M572" t="s">
        <v>46</v>
      </c>
      <c r="N572" t="str">
        <f t="shared" si="144"/>
        <v>Very High</v>
      </c>
      <c r="O572" t="s">
        <v>47</v>
      </c>
      <c r="P572" s="4" t="str">
        <f t="shared" si="145"/>
        <v>5K-8K</v>
      </c>
      <c r="Q572">
        <v>1</v>
      </c>
      <c r="R572" t="s">
        <v>42</v>
      </c>
      <c r="S572" s="1">
        <v>18</v>
      </c>
      <c r="T572" t="str">
        <f t="shared" si="146"/>
        <v>Excellent</v>
      </c>
      <c r="U572" t="str">
        <f t="shared" si="147"/>
        <v>Low</v>
      </c>
      <c r="V572" t="str">
        <f t="shared" si="148"/>
        <v>0-8 Years</v>
      </c>
      <c r="W572">
        <v>3</v>
      </c>
      <c r="X572" t="str">
        <f t="shared" si="149"/>
        <v>Excellent</v>
      </c>
      <c r="Y572" t="str">
        <f t="shared" si="150"/>
        <v>0-8 Years</v>
      </c>
      <c r="Z572" t="str">
        <f t="shared" si="151"/>
        <v>0-3 Years</v>
      </c>
      <c r="AA572" t="str">
        <f t="shared" si="152"/>
        <v>0-3 Years</v>
      </c>
      <c r="AB572" t="str">
        <f t="shared" si="153"/>
        <v>0-3 Years</v>
      </c>
      <c r="AC572">
        <v>52</v>
      </c>
      <c r="AD572">
        <v>19</v>
      </c>
      <c r="AE572">
        <v>4</v>
      </c>
      <c r="AF572">
        <v>4</v>
      </c>
      <c r="AG572">
        <v>3</v>
      </c>
      <c r="AH572">
        <v>4</v>
      </c>
      <c r="AI572" t="s">
        <v>41</v>
      </c>
      <c r="AJ572">
        <v>3</v>
      </c>
      <c r="AK572">
        <v>1</v>
      </c>
      <c r="AL572">
        <v>5</v>
      </c>
      <c r="AM572">
        <v>3</v>
      </c>
      <c r="AN572">
        <v>4</v>
      </c>
      <c r="AO572">
        <v>3</v>
      </c>
      <c r="AP572">
        <v>2</v>
      </c>
      <c r="AQ572" s="1">
        <v>4258</v>
      </c>
      <c r="AR572">
        <v>1</v>
      </c>
      <c r="AS572">
        <v>1</v>
      </c>
      <c r="AT572">
        <v>41</v>
      </c>
      <c r="AU572">
        <v>26589</v>
      </c>
      <c r="AV572">
        <v>80</v>
      </c>
      <c r="AW572">
        <v>1</v>
      </c>
    </row>
    <row r="573" spans="1:49" x14ac:dyDescent="0.55000000000000004">
      <c r="A573">
        <v>792</v>
      </c>
      <c r="B573" t="str">
        <f>IF(AC573&gt;50,"51+ Years",IF(AC573&gt;40,"41-50 Years",IF(AC573&gt;30,"31-40 Years",IF(AC573&gt;20,"21-30 Years","18-20 Years"))))</f>
        <v>21-30 Years</v>
      </c>
      <c r="C573" t="s">
        <v>42</v>
      </c>
      <c r="D573" t="s">
        <v>43</v>
      </c>
      <c r="E573" t="s">
        <v>44</v>
      </c>
      <c r="F573" t="str">
        <f t="shared" si="140"/>
        <v>1-6 Miles</v>
      </c>
      <c r="G573" t="str">
        <f t="shared" si="141"/>
        <v>College</v>
      </c>
      <c r="H573" t="s">
        <v>37</v>
      </c>
      <c r="I573" t="str">
        <f t="shared" si="142"/>
        <v>Low</v>
      </c>
      <c r="J573" t="s">
        <v>38</v>
      </c>
      <c r="K573" t="str">
        <f t="shared" si="143"/>
        <v>Low</v>
      </c>
      <c r="L573">
        <v>1</v>
      </c>
      <c r="M573" t="s">
        <v>49</v>
      </c>
      <c r="N573" t="str">
        <f t="shared" si="144"/>
        <v>Very High</v>
      </c>
      <c r="O573" t="s">
        <v>51</v>
      </c>
      <c r="P573" s="4" t="str">
        <f t="shared" si="145"/>
        <v>5K-8K</v>
      </c>
      <c r="Q573">
        <v>3</v>
      </c>
      <c r="R573" t="s">
        <v>42</v>
      </c>
      <c r="S573" s="1">
        <v>14</v>
      </c>
      <c r="T573" t="str">
        <f t="shared" si="146"/>
        <v>Excellent</v>
      </c>
      <c r="U573" t="str">
        <f t="shared" si="147"/>
        <v>Low</v>
      </c>
      <c r="V573" t="str">
        <f t="shared" si="148"/>
        <v>0-8 Years</v>
      </c>
      <c r="W573">
        <v>2</v>
      </c>
      <c r="X573" t="str">
        <f t="shared" si="149"/>
        <v>Excellent</v>
      </c>
      <c r="Y573" t="str">
        <f t="shared" si="150"/>
        <v>0-8 Years</v>
      </c>
      <c r="Z573" t="str">
        <f t="shared" si="151"/>
        <v>0-3 Years</v>
      </c>
      <c r="AA573" t="str">
        <f t="shared" si="152"/>
        <v>0-3 Years</v>
      </c>
      <c r="AB573" t="str">
        <f t="shared" si="153"/>
        <v>0-3 Years</v>
      </c>
      <c r="AC573">
        <v>26</v>
      </c>
      <c r="AD573">
        <v>1</v>
      </c>
      <c r="AE573">
        <v>2</v>
      </c>
      <c r="AF573">
        <v>1</v>
      </c>
      <c r="AG573">
        <v>1</v>
      </c>
      <c r="AH573">
        <v>4</v>
      </c>
      <c r="AI573" t="s">
        <v>41</v>
      </c>
      <c r="AJ573">
        <v>3</v>
      </c>
      <c r="AK573">
        <v>1</v>
      </c>
      <c r="AL573">
        <v>5</v>
      </c>
      <c r="AM573">
        <v>3</v>
      </c>
      <c r="AN573">
        <v>2</v>
      </c>
      <c r="AO573">
        <v>2</v>
      </c>
      <c r="AP573">
        <v>0</v>
      </c>
      <c r="AQ573" s="1">
        <v>4364</v>
      </c>
      <c r="AR573">
        <v>1</v>
      </c>
      <c r="AS573">
        <v>2</v>
      </c>
      <c r="AT573">
        <v>71</v>
      </c>
      <c r="AU573">
        <v>5288</v>
      </c>
      <c r="AV573">
        <v>80</v>
      </c>
      <c r="AW573">
        <v>1</v>
      </c>
    </row>
    <row r="574" spans="1:49" x14ac:dyDescent="0.55000000000000004">
      <c r="A574">
        <v>793</v>
      </c>
      <c r="B574" t="str">
        <f>IF(AC574&gt;50,"51+ Years",IF(AC574&gt;40,"41-50 Years",IF(AC574&gt;30,"31-40 Years",IF(AC574&gt;20,"21-30 Years","18-20 Years"))))</f>
        <v>21-30 Years</v>
      </c>
      <c r="C574" t="s">
        <v>42</v>
      </c>
      <c r="D574" t="s">
        <v>35</v>
      </c>
      <c r="E574" t="s">
        <v>44</v>
      </c>
      <c r="F574" t="str">
        <f t="shared" si="140"/>
        <v>25-30 Miles</v>
      </c>
      <c r="G574" t="str">
        <f t="shared" si="141"/>
        <v>Bachelor</v>
      </c>
      <c r="H574" t="s">
        <v>50</v>
      </c>
      <c r="I574" t="str">
        <f t="shared" si="142"/>
        <v>Medium</v>
      </c>
      <c r="J574" t="s">
        <v>38</v>
      </c>
      <c r="K574" t="str">
        <f t="shared" si="143"/>
        <v>High</v>
      </c>
      <c r="L574">
        <v>2</v>
      </c>
      <c r="M574" t="s">
        <v>53</v>
      </c>
      <c r="N574" t="str">
        <f t="shared" si="144"/>
        <v>High</v>
      </c>
      <c r="O574" t="s">
        <v>47</v>
      </c>
      <c r="P574" s="4" t="str">
        <f t="shared" si="145"/>
        <v>5K-8K</v>
      </c>
      <c r="Q574">
        <v>4</v>
      </c>
      <c r="R574" t="s">
        <v>42</v>
      </c>
      <c r="S574" s="1">
        <v>12</v>
      </c>
      <c r="T574" t="str">
        <f t="shared" si="146"/>
        <v>Excellent</v>
      </c>
      <c r="U574" t="str">
        <f t="shared" si="147"/>
        <v>Low</v>
      </c>
      <c r="V574" t="str">
        <f t="shared" si="148"/>
        <v>9-16 Years</v>
      </c>
      <c r="W574">
        <v>3</v>
      </c>
      <c r="X574" t="str">
        <f t="shared" si="149"/>
        <v>Good</v>
      </c>
      <c r="Y574" t="str">
        <f t="shared" si="150"/>
        <v>0-8 Years</v>
      </c>
      <c r="Z574" t="str">
        <f t="shared" si="151"/>
        <v>7-9 Years</v>
      </c>
      <c r="AA574" t="str">
        <f t="shared" si="152"/>
        <v>0-3 Years</v>
      </c>
      <c r="AB574" t="str">
        <f t="shared" si="153"/>
        <v>0-3 Years</v>
      </c>
      <c r="AC574">
        <v>29</v>
      </c>
      <c r="AD574">
        <v>27</v>
      </c>
      <c r="AE574">
        <v>3</v>
      </c>
      <c r="AF574">
        <v>2</v>
      </c>
      <c r="AG574">
        <v>3</v>
      </c>
      <c r="AH574">
        <v>3</v>
      </c>
      <c r="AI574" t="s">
        <v>41</v>
      </c>
      <c r="AJ574">
        <v>3</v>
      </c>
      <c r="AK574">
        <v>1</v>
      </c>
      <c r="AL574">
        <v>11</v>
      </c>
      <c r="AM574">
        <v>2</v>
      </c>
      <c r="AN574">
        <v>8</v>
      </c>
      <c r="AO574">
        <v>7</v>
      </c>
      <c r="AP574">
        <v>1</v>
      </c>
      <c r="AQ574" s="1">
        <v>4335</v>
      </c>
      <c r="AR574">
        <v>1</v>
      </c>
      <c r="AS574">
        <v>1</v>
      </c>
      <c r="AT574">
        <v>66</v>
      </c>
      <c r="AU574">
        <v>25549</v>
      </c>
      <c r="AV574">
        <v>80</v>
      </c>
      <c r="AW574">
        <v>1</v>
      </c>
    </row>
    <row r="575" spans="1:49" x14ac:dyDescent="0.55000000000000004">
      <c r="A575">
        <v>796</v>
      </c>
      <c r="B575" t="str">
        <f>IF(AC575&gt;50,"51+ Years",IF(AC575&gt;40,"41-50 Years",IF(AC575&gt;30,"31-40 Years",IF(AC575&gt;20,"21-30 Years","18-20 Years"))))</f>
        <v>21-30 Years</v>
      </c>
      <c r="C575" t="s">
        <v>34</v>
      </c>
      <c r="D575" t="s">
        <v>35</v>
      </c>
      <c r="E575" t="s">
        <v>36</v>
      </c>
      <c r="F575" t="str">
        <f t="shared" si="140"/>
        <v>7-12 Miles</v>
      </c>
      <c r="G575" t="str">
        <f t="shared" si="141"/>
        <v>Bachelor</v>
      </c>
      <c r="H575" t="s">
        <v>59</v>
      </c>
      <c r="I575" t="str">
        <f t="shared" si="142"/>
        <v>Very High</v>
      </c>
      <c r="J575" t="s">
        <v>45</v>
      </c>
      <c r="K575" t="str">
        <f t="shared" si="143"/>
        <v>Medium</v>
      </c>
      <c r="L575">
        <v>2</v>
      </c>
      <c r="M575" t="s">
        <v>39</v>
      </c>
      <c r="N575" t="str">
        <f t="shared" si="144"/>
        <v>Low</v>
      </c>
      <c r="O575" t="s">
        <v>40</v>
      </c>
      <c r="P575" s="4" t="str">
        <f t="shared" si="145"/>
        <v>5K-8K</v>
      </c>
      <c r="Q575">
        <v>6</v>
      </c>
      <c r="R575" t="s">
        <v>42</v>
      </c>
      <c r="S575" s="1">
        <v>17</v>
      </c>
      <c r="T575" t="str">
        <f t="shared" si="146"/>
        <v>Excellent</v>
      </c>
      <c r="U575" t="str">
        <f t="shared" si="147"/>
        <v>High</v>
      </c>
      <c r="V575" t="str">
        <f t="shared" si="148"/>
        <v>0-8 Years</v>
      </c>
      <c r="W575">
        <v>2</v>
      </c>
      <c r="X575" t="str">
        <f t="shared" si="149"/>
        <v>Good</v>
      </c>
      <c r="Y575" t="str">
        <f t="shared" si="150"/>
        <v>0-8 Years</v>
      </c>
      <c r="Z575" t="str">
        <f t="shared" si="151"/>
        <v>0-3 Years</v>
      </c>
      <c r="AA575" t="str">
        <f t="shared" si="152"/>
        <v>0-3 Years</v>
      </c>
      <c r="AB575" t="str">
        <f t="shared" si="153"/>
        <v>0-3 Years</v>
      </c>
      <c r="AC575">
        <v>26</v>
      </c>
      <c r="AD575">
        <v>8</v>
      </c>
      <c r="AE575">
        <v>3</v>
      </c>
      <c r="AF575">
        <v>4</v>
      </c>
      <c r="AG575">
        <v>2</v>
      </c>
      <c r="AH575">
        <v>1</v>
      </c>
      <c r="AI575" t="s">
        <v>41</v>
      </c>
      <c r="AJ575">
        <v>3</v>
      </c>
      <c r="AK575">
        <v>3</v>
      </c>
      <c r="AL575">
        <v>6</v>
      </c>
      <c r="AM575">
        <v>2</v>
      </c>
      <c r="AN575">
        <v>4</v>
      </c>
      <c r="AO575">
        <v>3</v>
      </c>
      <c r="AP575">
        <v>2</v>
      </c>
      <c r="AQ575" s="1">
        <v>5326</v>
      </c>
      <c r="AR575">
        <v>1</v>
      </c>
      <c r="AS575">
        <v>1</v>
      </c>
      <c r="AT575">
        <v>38</v>
      </c>
      <c r="AU575">
        <v>3064</v>
      </c>
      <c r="AV575">
        <v>80</v>
      </c>
      <c r="AW575">
        <v>0</v>
      </c>
    </row>
    <row r="576" spans="1:49" x14ac:dyDescent="0.55000000000000004">
      <c r="A576">
        <v>797</v>
      </c>
      <c r="B576" t="str">
        <f>IF(AC576&gt;50,"51+ Years",IF(AC576&gt;40,"41-50 Years",IF(AC576&gt;30,"31-40 Years",IF(AC576&gt;20,"21-30 Years","18-20 Years"))))</f>
        <v>31-40 Years</v>
      </c>
      <c r="C576" t="s">
        <v>42</v>
      </c>
      <c r="D576" t="s">
        <v>35</v>
      </c>
      <c r="E576" t="s">
        <v>44</v>
      </c>
      <c r="F576" t="str">
        <f t="shared" si="140"/>
        <v>1-6 Miles</v>
      </c>
      <c r="G576" t="str">
        <f t="shared" si="141"/>
        <v>Master</v>
      </c>
      <c r="H576" t="s">
        <v>37</v>
      </c>
      <c r="I576" t="str">
        <f t="shared" si="142"/>
        <v>Medium</v>
      </c>
      <c r="J576" t="s">
        <v>38</v>
      </c>
      <c r="K576" t="str">
        <f t="shared" si="143"/>
        <v>Very High</v>
      </c>
      <c r="L576">
        <v>1</v>
      </c>
      <c r="M576" t="s">
        <v>46</v>
      </c>
      <c r="N576" t="str">
        <f t="shared" si="144"/>
        <v>Very High</v>
      </c>
      <c r="O576" t="s">
        <v>40</v>
      </c>
      <c r="P576" s="4" t="str">
        <f t="shared" si="145"/>
        <v>1K-4K</v>
      </c>
      <c r="Q576">
        <v>2</v>
      </c>
      <c r="R576" t="s">
        <v>42</v>
      </c>
      <c r="S576" s="1">
        <v>16</v>
      </c>
      <c r="T576" t="str">
        <f t="shared" si="146"/>
        <v>Excellent</v>
      </c>
      <c r="U576" t="str">
        <f t="shared" si="147"/>
        <v>High</v>
      </c>
      <c r="V576" t="str">
        <f t="shared" si="148"/>
        <v>9-16 Years</v>
      </c>
      <c r="W576">
        <v>2</v>
      </c>
      <c r="X576" t="str">
        <f t="shared" si="149"/>
        <v>Excellent</v>
      </c>
      <c r="Y576" t="str">
        <f t="shared" si="150"/>
        <v>0-8 Years</v>
      </c>
      <c r="Z576" t="str">
        <f t="shared" si="151"/>
        <v>0-3 Years</v>
      </c>
      <c r="AA576" t="str">
        <f t="shared" si="152"/>
        <v>0-3 Years</v>
      </c>
      <c r="AB576" t="str">
        <f t="shared" si="153"/>
        <v>0-3 Years</v>
      </c>
      <c r="AC576">
        <v>34</v>
      </c>
      <c r="AD576">
        <v>1</v>
      </c>
      <c r="AE576">
        <v>4</v>
      </c>
      <c r="AF576">
        <v>2</v>
      </c>
      <c r="AG576">
        <v>4</v>
      </c>
      <c r="AH576">
        <v>4</v>
      </c>
      <c r="AI576" t="s">
        <v>41</v>
      </c>
      <c r="AJ576">
        <v>3</v>
      </c>
      <c r="AK576">
        <v>3</v>
      </c>
      <c r="AL576">
        <v>10</v>
      </c>
      <c r="AM576">
        <v>3</v>
      </c>
      <c r="AN576">
        <v>4</v>
      </c>
      <c r="AO576">
        <v>2</v>
      </c>
      <c r="AP576">
        <v>3</v>
      </c>
      <c r="AQ576" s="1">
        <v>3280</v>
      </c>
      <c r="AR576">
        <v>1</v>
      </c>
      <c r="AS576">
        <v>1</v>
      </c>
      <c r="AT576">
        <v>72</v>
      </c>
      <c r="AU576">
        <v>13551</v>
      </c>
      <c r="AV576">
        <v>80</v>
      </c>
      <c r="AW576">
        <v>0</v>
      </c>
    </row>
    <row r="577" spans="1:49" x14ac:dyDescent="0.55000000000000004">
      <c r="A577">
        <v>799</v>
      </c>
      <c r="B577" t="str">
        <f>IF(AC577&gt;50,"51-60 Years",IF(AC577&gt;40,"41-50 Years",IF(AC577&gt;30,"31-40 Years",IF(AC577&gt;20,"21-30 Years","18-20 Years"))))</f>
        <v>51-60 Years</v>
      </c>
      <c r="C577" t="s">
        <v>42</v>
      </c>
      <c r="D577" t="s">
        <v>35</v>
      </c>
      <c r="E577" t="s">
        <v>44</v>
      </c>
      <c r="F577" t="str">
        <f t="shared" si="140"/>
        <v>19-24 Miles</v>
      </c>
      <c r="G577" t="str">
        <f t="shared" si="141"/>
        <v>Master</v>
      </c>
      <c r="H577" t="s">
        <v>50</v>
      </c>
      <c r="I577" t="str">
        <f t="shared" si="142"/>
        <v>Very High</v>
      </c>
      <c r="J577" t="s">
        <v>38</v>
      </c>
      <c r="K577" t="str">
        <f t="shared" si="143"/>
        <v>High</v>
      </c>
      <c r="L577">
        <v>2</v>
      </c>
      <c r="M577" t="s">
        <v>52</v>
      </c>
      <c r="N577" t="str">
        <f t="shared" si="144"/>
        <v>Low</v>
      </c>
      <c r="O577" t="s">
        <v>51</v>
      </c>
      <c r="P577" s="4" t="str">
        <f t="shared" si="145"/>
        <v>5K-8K</v>
      </c>
      <c r="Q577">
        <v>9</v>
      </c>
      <c r="R577" t="s">
        <v>34</v>
      </c>
      <c r="S577" s="1">
        <v>11</v>
      </c>
      <c r="T577" t="str">
        <f t="shared" si="146"/>
        <v>Excellent</v>
      </c>
      <c r="U577" t="str">
        <f t="shared" si="147"/>
        <v>Medium</v>
      </c>
      <c r="V577" t="str">
        <f t="shared" si="148"/>
        <v>9-16 Years</v>
      </c>
      <c r="W577">
        <v>4</v>
      </c>
      <c r="X577" t="str">
        <f t="shared" si="149"/>
        <v>Excellent</v>
      </c>
      <c r="Y577" t="str">
        <f t="shared" si="150"/>
        <v>0-8 Years</v>
      </c>
      <c r="Z577" t="str">
        <f t="shared" si="151"/>
        <v>0-3 Years</v>
      </c>
      <c r="AA577" t="str">
        <f t="shared" si="152"/>
        <v>0-3 Years</v>
      </c>
      <c r="AB577" t="str">
        <f t="shared" si="153"/>
        <v>4-6 Years</v>
      </c>
      <c r="AC577">
        <v>54</v>
      </c>
      <c r="AD577">
        <v>19</v>
      </c>
      <c r="AE577">
        <v>4</v>
      </c>
      <c r="AF577">
        <v>4</v>
      </c>
      <c r="AG577">
        <v>3</v>
      </c>
      <c r="AH577">
        <v>1</v>
      </c>
      <c r="AI577" t="s">
        <v>41</v>
      </c>
      <c r="AJ577">
        <v>3</v>
      </c>
      <c r="AK577">
        <v>2</v>
      </c>
      <c r="AL577">
        <v>9</v>
      </c>
      <c r="AM577">
        <v>3</v>
      </c>
      <c r="AN577">
        <v>5</v>
      </c>
      <c r="AO577">
        <v>3</v>
      </c>
      <c r="AP577">
        <v>4</v>
      </c>
      <c r="AQ577" s="1">
        <v>5485</v>
      </c>
      <c r="AR577">
        <v>1</v>
      </c>
      <c r="AS577">
        <v>1</v>
      </c>
      <c r="AT577">
        <v>95</v>
      </c>
      <c r="AU577">
        <v>22670</v>
      </c>
      <c r="AV577">
        <v>80</v>
      </c>
      <c r="AW577">
        <v>2</v>
      </c>
    </row>
    <row r="578" spans="1:49" x14ac:dyDescent="0.55000000000000004">
      <c r="A578">
        <v>800</v>
      </c>
      <c r="B578" t="str">
        <f t="shared" ref="B578:B588" si="156">IF(AC578&gt;50,"51+ Years",IF(AC578&gt;40,"41-50 Years",IF(AC578&gt;30,"31-40 Years",IF(AC578&gt;20,"21-30 Years","18-20 Years"))))</f>
        <v>21-30 Years</v>
      </c>
      <c r="C578" t="s">
        <v>42</v>
      </c>
      <c r="D578" t="s">
        <v>43</v>
      </c>
      <c r="E578" t="s">
        <v>36</v>
      </c>
      <c r="F578" t="str">
        <f t="shared" ref="F578:F641" si="157">IF(AD578&gt;24,"25-30 Miles",IF(AD578&gt;18,"19-24 Miles",IF(AD578&gt;12,"13-18 Miles",IF(AD578&gt;6,"7-12 Miles","1-6 Miles"))))</f>
        <v>7-12 Miles</v>
      </c>
      <c r="G578" t="str">
        <f t="shared" ref="G578:G641" si="158">IF(AE578=1,"Below College",IF(AE578=2,"College",IF(AE578=3,"Bachelor",IF(AE578=4,"Master","Doctor"))))</f>
        <v>Below College</v>
      </c>
      <c r="H578" t="s">
        <v>58</v>
      </c>
      <c r="I578" t="str">
        <f t="shared" ref="I578:I641" si="159">IF(AF578=1,"Low",IF(AF578=2,"Medium",IF(AF578=3,"High","Very High")))</f>
        <v>High</v>
      </c>
      <c r="J578" t="s">
        <v>45</v>
      </c>
      <c r="K578" t="str">
        <f t="shared" ref="K578:K641" si="160">IF(AG578=1,"Low",IF(AG578=2,"Medium",IF(AG578=3,"High","Very High")))</f>
        <v>High</v>
      </c>
      <c r="L578">
        <v>2</v>
      </c>
      <c r="M578" t="s">
        <v>39</v>
      </c>
      <c r="N578" t="str">
        <f t="shared" ref="N578:N641" si="161">IF(AH578=1,"Low",IF(AH578=2,"Medium",IF(AH578=3,"High","Very High")))</f>
        <v>Very High</v>
      </c>
      <c r="O578" t="s">
        <v>47</v>
      </c>
      <c r="P578" s="4" t="str">
        <f t="shared" ref="P578:P641" si="162">IF(AQ578&gt;16000,"17K-20K",IF(AQ578&gt;12000,"13K-16K",IF(AQ578&gt;8000,"9K-12K",IF(AQ578&gt;4000,"5K-8K","1K-4K"))))</f>
        <v>5K-8K</v>
      </c>
      <c r="Q578">
        <v>1</v>
      </c>
      <c r="R578" t="s">
        <v>42</v>
      </c>
      <c r="S578" s="1">
        <v>19</v>
      </c>
      <c r="T578" t="str">
        <f t="shared" ref="T578:T641" si="163">IF(AJ578=1,"Bad",IF(AJ578=2,"Good",IF(AJ578=3,"Excellent","Outstanding")))</f>
        <v>Excellent</v>
      </c>
      <c r="U578" t="str">
        <f t="shared" ref="U578:U641" si="164">IF(AK578=1,"Low",IF(AK578=2,"Medium",IF(AK578=3,"High","Very High")))</f>
        <v>Medium</v>
      </c>
      <c r="V578" t="str">
        <f t="shared" ref="V578:V641" si="165">IF(AL578&gt;32,"33-40 Years",IF(AL578&gt;24,"25-32 Years",IF(AL578&gt;16,"17-24 Years",IF(AL578&gt;8,"9-16 Years","0-8 Years"))))</f>
        <v>0-8 Years</v>
      </c>
      <c r="W578">
        <v>3</v>
      </c>
      <c r="X578" t="str">
        <f t="shared" ref="X578:X641" si="166">IF(AM578=1,"Bad",IF(AM578=2,"Good",IF(AM578=3,"Excellent","Outstanding")))</f>
        <v>Excellent</v>
      </c>
      <c r="Y578" t="str">
        <f t="shared" ref="Y578:Y641" si="167">IF(AN578&gt;32,"33-40 Years",IF(AN578&gt;24,"25-32 Years",IF(AN578&gt;16,"17-24 Years",IF(AN578&gt;8,"9-16 Years","0-8 Years"))))</f>
        <v>0-8 Years</v>
      </c>
      <c r="Z578" t="str">
        <f t="shared" ref="Z578:Z641" si="168">IF(AO578&gt;15,"16-18 Years",IF(AO578&gt;12,"13-15 Years",IF(AO578&gt;9,"10-12 Years",IF(AO578&gt;6,"7-9 Years",IF(AO578&gt;3,"4-6 Years","0-3 Years")))))</f>
        <v>0-3 Years</v>
      </c>
      <c r="AA578" t="str">
        <f t="shared" ref="AA578:AA641" si="169">IF(AS578&gt;12,"13-15 Years",IF(AS578&gt;9,"10-12 Years",IF(AS578&gt;6,"7-9 Years",IF(AS578&gt;3,"4-6 Years","0-3 Years"))))</f>
        <v>0-3 Years</v>
      </c>
      <c r="AB578" t="str">
        <f t="shared" ref="AB578:AB641" si="170">IF(AP578&gt;15,"16-18 Years",IF(AP578&gt;12,"13-15 Years",IF(AP578&gt;9,"10-12 Years",IF(AP578&gt;6,"7-9 Years",IF(AP578&gt;3,"4-6 Years","0-3 Years")))))</f>
        <v>0-3 Years</v>
      </c>
      <c r="AC578">
        <v>27</v>
      </c>
      <c r="AD578">
        <v>8</v>
      </c>
      <c r="AE578">
        <v>1</v>
      </c>
      <c r="AF578">
        <v>3</v>
      </c>
      <c r="AG578">
        <v>3</v>
      </c>
      <c r="AH578">
        <v>4</v>
      </c>
      <c r="AI578" t="s">
        <v>41</v>
      </c>
      <c r="AJ578">
        <v>3</v>
      </c>
      <c r="AK578">
        <v>2</v>
      </c>
      <c r="AL578">
        <v>5</v>
      </c>
      <c r="AM578">
        <v>3</v>
      </c>
      <c r="AN578">
        <v>4</v>
      </c>
      <c r="AO578">
        <v>2</v>
      </c>
      <c r="AP578">
        <v>1</v>
      </c>
      <c r="AQ578" s="1">
        <v>4342</v>
      </c>
      <c r="AR578">
        <v>1</v>
      </c>
      <c r="AS578">
        <v>1</v>
      </c>
      <c r="AT578">
        <v>84</v>
      </c>
      <c r="AU578">
        <v>24008</v>
      </c>
      <c r="AV578">
        <v>80</v>
      </c>
      <c r="AW578">
        <v>1</v>
      </c>
    </row>
    <row r="579" spans="1:49" x14ac:dyDescent="0.55000000000000004">
      <c r="A579">
        <v>802</v>
      </c>
      <c r="B579" t="str">
        <f t="shared" si="156"/>
        <v>31-40 Years</v>
      </c>
      <c r="C579" t="s">
        <v>42</v>
      </c>
      <c r="D579" t="s">
        <v>35</v>
      </c>
      <c r="E579" t="s">
        <v>44</v>
      </c>
      <c r="F579" t="str">
        <f t="shared" si="157"/>
        <v>7-12 Miles</v>
      </c>
      <c r="G579" t="str">
        <f t="shared" si="158"/>
        <v>Below College</v>
      </c>
      <c r="H579" t="s">
        <v>37</v>
      </c>
      <c r="I579" t="str">
        <f t="shared" si="159"/>
        <v>Very High</v>
      </c>
      <c r="J579" t="s">
        <v>38</v>
      </c>
      <c r="K579" t="str">
        <f t="shared" si="160"/>
        <v>High</v>
      </c>
      <c r="L579">
        <v>1</v>
      </c>
      <c r="M579" t="s">
        <v>46</v>
      </c>
      <c r="N579" t="str">
        <f t="shared" si="161"/>
        <v>Low</v>
      </c>
      <c r="O579" t="s">
        <v>51</v>
      </c>
      <c r="P579" s="4" t="str">
        <f t="shared" si="162"/>
        <v>1K-4K</v>
      </c>
      <c r="Q579">
        <v>1</v>
      </c>
      <c r="R579" t="s">
        <v>34</v>
      </c>
      <c r="S579" s="1">
        <v>13</v>
      </c>
      <c r="T579" t="str">
        <f t="shared" si="163"/>
        <v>Excellent</v>
      </c>
      <c r="U579" t="str">
        <f t="shared" si="164"/>
        <v>Medium</v>
      </c>
      <c r="V579" t="str">
        <f t="shared" si="165"/>
        <v>0-8 Years</v>
      </c>
      <c r="W579">
        <v>3</v>
      </c>
      <c r="X579" t="str">
        <f t="shared" si="166"/>
        <v>Good</v>
      </c>
      <c r="Y579" t="str">
        <f t="shared" si="167"/>
        <v>0-8 Years</v>
      </c>
      <c r="Z579" t="str">
        <f t="shared" si="168"/>
        <v>0-3 Years</v>
      </c>
      <c r="AA579" t="str">
        <f t="shared" si="169"/>
        <v>4-6 Years</v>
      </c>
      <c r="AB579" t="str">
        <f t="shared" si="170"/>
        <v>0-3 Years</v>
      </c>
      <c r="AC579">
        <v>37</v>
      </c>
      <c r="AD579">
        <v>10</v>
      </c>
      <c r="AE579">
        <v>1</v>
      </c>
      <c r="AF579">
        <v>4</v>
      </c>
      <c r="AG579">
        <v>3</v>
      </c>
      <c r="AH579">
        <v>1</v>
      </c>
      <c r="AI579" t="s">
        <v>41</v>
      </c>
      <c r="AJ579">
        <v>3</v>
      </c>
      <c r="AK579">
        <v>2</v>
      </c>
      <c r="AL579">
        <v>6</v>
      </c>
      <c r="AM579">
        <v>2</v>
      </c>
      <c r="AN579">
        <v>5</v>
      </c>
      <c r="AO579">
        <v>3</v>
      </c>
      <c r="AP579">
        <v>3</v>
      </c>
      <c r="AQ579" s="1">
        <v>2782</v>
      </c>
      <c r="AR579">
        <v>1</v>
      </c>
      <c r="AS579">
        <v>4</v>
      </c>
      <c r="AT579">
        <v>82</v>
      </c>
      <c r="AU579">
        <v>19905</v>
      </c>
      <c r="AV579">
        <v>80</v>
      </c>
      <c r="AW579">
        <v>2</v>
      </c>
    </row>
    <row r="580" spans="1:49" x14ac:dyDescent="0.55000000000000004">
      <c r="A580">
        <v>803</v>
      </c>
      <c r="B580" t="str">
        <f t="shared" si="156"/>
        <v>31-40 Years</v>
      </c>
      <c r="C580" t="s">
        <v>42</v>
      </c>
      <c r="D580" t="s">
        <v>43</v>
      </c>
      <c r="E580" t="s">
        <v>44</v>
      </c>
      <c r="F580" t="str">
        <f t="shared" si="157"/>
        <v>1-6 Miles</v>
      </c>
      <c r="G580" t="str">
        <f t="shared" si="158"/>
        <v>Master</v>
      </c>
      <c r="H580" t="s">
        <v>37</v>
      </c>
      <c r="I580" t="str">
        <f t="shared" si="159"/>
        <v>Low</v>
      </c>
      <c r="J580" t="s">
        <v>38</v>
      </c>
      <c r="K580" t="str">
        <f t="shared" si="160"/>
        <v>Very High</v>
      </c>
      <c r="L580">
        <v>2</v>
      </c>
      <c r="M580" t="s">
        <v>52</v>
      </c>
      <c r="N580" t="str">
        <f t="shared" si="161"/>
        <v>Low</v>
      </c>
      <c r="O580" t="s">
        <v>40</v>
      </c>
      <c r="P580" s="4" t="str">
        <f t="shared" si="162"/>
        <v>5K-8K</v>
      </c>
      <c r="Q580">
        <v>6</v>
      </c>
      <c r="R580" t="s">
        <v>34</v>
      </c>
      <c r="S580" s="1">
        <v>12</v>
      </c>
      <c r="T580" t="str">
        <f t="shared" si="163"/>
        <v>Excellent</v>
      </c>
      <c r="U580" t="str">
        <f t="shared" si="164"/>
        <v>Very High</v>
      </c>
      <c r="V580" t="str">
        <f t="shared" si="165"/>
        <v>17-24 Years</v>
      </c>
      <c r="W580">
        <v>2</v>
      </c>
      <c r="X580" t="str">
        <f t="shared" si="166"/>
        <v>Excellent</v>
      </c>
      <c r="Y580" t="str">
        <f t="shared" si="167"/>
        <v>9-16 Years</v>
      </c>
      <c r="Z580" t="str">
        <f t="shared" si="168"/>
        <v>7-9 Years</v>
      </c>
      <c r="AA580" t="str">
        <f t="shared" si="169"/>
        <v>4-6 Years</v>
      </c>
      <c r="AB580" t="str">
        <f t="shared" si="170"/>
        <v>10-12 Years</v>
      </c>
      <c r="AC580">
        <v>38</v>
      </c>
      <c r="AD580">
        <v>2</v>
      </c>
      <c r="AE580">
        <v>4</v>
      </c>
      <c r="AF580">
        <v>1</v>
      </c>
      <c r="AG580">
        <v>4</v>
      </c>
      <c r="AH580">
        <v>1</v>
      </c>
      <c r="AI580" t="s">
        <v>41</v>
      </c>
      <c r="AJ580">
        <v>3</v>
      </c>
      <c r="AK580">
        <v>4</v>
      </c>
      <c r="AL580">
        <v>17</v>
      </c>
      <c r="AM580">
        <v>3</v>
      </c>
      <c r="AN580">
        <v>15</v>
      </c>
      <c r="AO580">
        <v>7</v>
      </c>
      <c r="AP580">
        <v>12</v>
      </c>
      <c r="AQ580" s="1">
        <v>5980</v>
      </c>
      <c r="AR580">
        <v>1</v>
      </c>
      <c r="AS580">
        <v>4</v>
      </c>
      <c r="AT580">
        <v>75</v>
      </c>
      <c r="AU580">
        <v>26085</v>
      </c>
      <c r="AV580">
        <v>80</v>
      </c>
      <c r="AW580">
        <v>0</v>
      </c>
    </row>
    <row r="581" spans="1:49" x14ac:dyDescent="0.55000000000000004">
      <c r="A581">
        <v>804</v>
      </c>
      <c r="B581" t="str">
        <f t="shared" si="156"/>
        <v>31-40 Years</v>
      </c>
      <c r="C581" t="s">
        <v>42</v>
      </c>
      <c r="D581" t="s">
        <v>35</v>
      </c>
      <c r="E581" t="s">
        <v>44</v>
      </c>
      <c r="F581" t="str">
        <f t="shared" si="157"/>
        <v>1-6 Miles</v>
      </c>
      <c r="G581" t="str">
        <f t="shared" si="158"/>
        <v>Master</v>
      </c>
      <c r="H581" t="s">
        <v>50</v>
      </c>
      <c r="I581" t="str">
        <f t="shared" si="159"/>
        <v>High</v>
      </c>
      <c r="J581" t="s">
        <v>38</v>
      </c>
      <c r="K581" t="str">
        <f t="shared" si="160"/>
        <v>Medium</v>
      </c>
      <c r="L581">
        <v>1</v>
      </c>
      <c r="M581" t="s">
        <v>46</v>
      </c>
      <c r="N581" t="str">
        <f t="shared" si="161"/>
        <v>Low</v>
      </c>
      <c r="O581" t="s">
        <v>40</v>
      </c>
      <c r="P581" s="4" t="str">
        <f t="shared" si="162"/>
        <v>5K-8K</v>
      </c>
      <c r="Q581">
        <v>1</v>
      </c>
      <c r="R581" t="s">
        <v>42</v>
      </c>
      <c r="S581" s="1">
        <v>11</v>
      </c>
      <c r="T581" t="str">
        <f t="shared" si="163"/>
        <v>Excellent</v>
      </c>
      <c r="U581" t="str">
        <f t="shared" si="164"/>
        <v>High</v>
      </c>
      <c r="V581" t="str">
        <f t="shared" si="165"/>
        <v>0-8 Years</v>
      </c>
      <c r="W581">
        <v>3</v>
      </c>
      <c r="X581" t="str">
        <f t="shared" si="166"/>
        <v>Excellent</v>
      </c>
      <c r="Y581" t="str">
        <f t="shared" si="167"/>
        <v>0-8 Years</v>
      </c>
      <c r="Z581" t="str">
        <f t="shared" si="168"/>
        <v>4-6 Years</v>
      </c>
      <c r="AA581" t="str">
        <f t="shared" si="169"/>
        <v>0-3 Years</v>
      </c>
      <c r="AB581" t="str">
        <f t="shared" si="170"/>
        <v>0-3 Years</v>
      </c>
      <c r="AC581">
        <v>34</v>
      </c>
      <c r="AD581">
        <v>2</v>
      </c>
      <c r="AE581">
        <v>4</v>
      </c>
      <c r="AF581">
        <v>3</v>
      </c>
      <c r="AG581">
        <v>2</v>
      </c>
      <c r="AH581">
        <v>1</v>
      </c>
      <c r="AI581" t="s">
        <v>41</v>
      </c>
      <c r="AJ581">
        <v>3</v>
      </c>
      <c r="AK581">
        <v>3</v>
      </c>
      <c r="AL581">
        <v>6</v>
      </c>
      <c r="AM581">
        <v>3</v>
      </c>
      <c r="AN581">
        <v>6</v>
      </c>
      <c r="AO581">
        <v>5</v>
      </c>
      <c r="AP581">
        <v>3</v>
      </c>
      <c r="AQ581" s="1">
        <v>4381</v>
      </c>
      <c r="AR581">
        <v>1</v>
      </c>
      <c r="AS581">
        <v>1</v>
      </c>
      <c r="AT581">
        <v>86</v>
      </c>
      <c r="AU581">
        <v>7530</v>
      </c>
      <c r="AV581">
        <v>80</v>
      </c>
      <c r="AW581">
        <v>0</v>
      </c>
    </row>
    <row r="582" spans="1:49" x14ac:dyDescent="0.55000000000000004">
      <c r="A582">
        <v>805</v>
      </c>
      <c r="B582" t="str">
        <f t="shared" si="156"/>
        <v>31-40 Years</v>
      </c>
      <c r="C582" t="s">
        <v>42</v>
      </c>
      <c r="D582" t="s">
        <v>35</v>
      </c>
      <c r="E582" t="s">
        <v>36</v>
      </c>
      <c r="F582" t="str">
        <f t="shared" si="157"/>
        <v>7-12 Miles</v>
      </c>
      <c r="G582" t="str">
        <f t="shared" si="158"/>
        <v>Master</v>
      </c>
      <c r="H582" t="s">
        <v>37</v>
      </c>
      <c r="I582" t="str">
        <f t="shared" si="159"/>
        <v>Low</v>
      </c>
      <c r="J582" t="s">
        <v>38</v>
      </c>
      <c r="K582" t="str">
        <f t="shared" si="160"/>
        <v>High</v>
      </c>
      <c r="L582">
        <v>1</v>
      </c>
      <c r="M582" t="s">
        <v>56</v>
      </c>
      <c r="N582" t="str">
        <f t="shared" si="161"/>
        <v>Very High</v>
      </c>
      <c r="O582" t="s">
        <v>47</v>
      </c>
      <c r="P582" s="4" t="str">
        <f t="shared" si="162"/>
        <v>1K-4K</v>
      </c>
      <c r="Q582">
        <v>1</v>
      </c>
      <c r="R582" t="s">
        <v>42</v>
      </c>
      <c r="S582" s="1">
        <v>16</v>
      </c>
      <c r="T582" t="str">
        <f t="shared" si="163"/>
        <v>Excellent</v>
      </c>
      <c r="U582" t="str">
        <f t="shared" si="164"/>
        <v>Medium</v>
      </c>
      <c r="V582" t="str">
        <f t="shared" si="165"/>
        <v>0-8 Years</v>
      </c>
      <c r="W582">
        <v>1</v>
      </c>
      <c r="X582" t="str">
        <f t="shared" si="166"/>
        <v>Good</v>
      </c>
      <c r="Y582" t="str">
        <f t="shared" si="167"/>
        <v>0-8 Years</v>
      </c>
      <c r="Z582" t="str">
        <f t="shared" si="168"/>
        <v>0-3 Years</v>
      </c>
      <c r="AA582" t="str">
        <f t="shared" si="169"/>
        <v>0-3 Years</v>
      </c>
      <c r="AB582" t="str">
        <f t="shared" si="170"/>
        <v>0-3 Years</v>
      </c>
      <c r="AC582">
        <v>35</v>
      </c>
      <c r="AD582">
        <v>8</v>
      </c>
      <c r="AE582">
        <v>4</v>
      </c>
      <c r="AF582">
        <v>1</v>
      </c>
      <c r="AG582">
        <v>3</v>
      </c>
      <c r="AH582">
        <v>4</v>
      </c>
      <c r="AI582" t="s">
        <v>41</v>
      </c>
      <c r="AJ582">
        <v>3</v>
      </c>
      <c r="AK582">
        <v>2</v>
      </c>
      <c r="AL582">
        <v>3</v>
      </c>
      <c r="AM582">
        <v>2</v>
      </c>
      <c r="AN582">
        <v>3</v>
      </c>
      <c r="AO582">
        <v>2</v>
      </c>
      <c r="AP582">
        <v>2</v>
      </c>
      <c r="AQ582" s="1">
        <v>2572</v>
      </c>
      <c r="AR582">
        <v>1</v>
      </c>
      <c r="AS582">
        <v>0</v>
      </c>
      <c r="AT582">
        <v>72</v>
      </c>
      <c r="AU582">
        <v>20317</v>
      </c>
      <c r="AV582">
        <v>80</v>
      </c>
      <c r="AW582">
        <v>1</v>
      </c>
    </row>
    <row r="583" spans="1:49" x14ac:dyDescent="0.55000000000000004">
      <c r="A583">
        <v>806</v>
      </c>
      <c r="B583" t="str">
        <f t="shared" si="156"/>
        <v>21-30 Years</v>
      </c>
      <c r="C583" t="s">
        <v>42</v>
      </c>
      <c r="D583" t="s">
        <v>35</v>
      </c>
      <c r="E583" t="s">
        <v>44</v>
      </c>
      <c r="F583" t="str">
        <f t="shared" si="157"/>
        <v>1-6 Miles</v>
      </c>
      <c r="G583" t="str">
        <f t="shared" si="158"/>
        <v>Bachelor</v>
      </c>
      <c r="H583" t="s">
        <v>37</v>
      </c>
      <c r="I583" t="str">
        <f t="shared" si="159"/>
        <v>Very High</v>
      </c>
      <c r="J583" t="s">
        <v>45</v>
      </c>
      <c r="K583" t="str">
        <f t="shared" si="160"/>
        <v>Low</v>
      </c>
      <c r="L583">
        <v>1</v>
      </c>
      <c r="M583" t="s">
        <v>49</v>
      </c>
      <c r="N583" t="str">
        <f t="shared" si="161"/>
        <v>High</v>
      </c>
      <c r="O583" t="s">
        <v>47</v>
      </c>
      <c r="P583" s="4" t="str">
        <f t="shared" si="162"/>
        <v>1K-4K</v>
      </c>
      <c r="Q583">
        <v>3</v>
      </c>
      <c r="R583" t="s">
        <v>42</v>
      </c>
      <c r="S583" s="1">
        <v>21</v>
      </c>
      <c r="T583" t="str">
        <f t="shared" si="163"/>
        <v>Outstanding</v>
      </c>
      <c r="U583" t="str">
        <f t="shared" si="164"/>
        <v>High</v>
      </c>
      <c r="V583" t="str">
        <f t="shared" si="165"/>
        <v>0-8 Years</v>
      </c>
      <c r="W583">
        <v>2</v>
      </c>
      <c r="X583" t="str">
        <f t="shared" si="166"/>
        <v>Excellent</v>
      </c>
      <c r="Y583" t="str">
        <f t="shared" si="167"/>
        <v>0-8 Years</v>
      </c>
      <c r="Z583" t="str">
        <f t="shared" si="168"/>
        <v>0-3 Years</v>
      </c>
      <c r="AA583" t="str">
        <f t="shared" si="169"/>
        <v>0-3 Years</v>
      </c>
      <c r="AB583" t="str">
        <f t="shared" si="170"/>
        <v>0-3 Years</v>
      </c>
      <c r="AC583">
        <v>30</v>
      </c>
      <c r="AD583">
        <v>1</v>
      </c>
      <c r="AE583">
        <v>3</v>
      </c>
      <c r="AF583">
        <v>4</v>
      </c>
      <c r="AG583">
        <v>1</v>
      </c>
      <c r="AH583">
        <v>3</v>
      </c>
      <c r="AI583" t="s">
        <v>41</v>
      </c>
      <c r="AJ583">
        <v>4</v>
      </c>
      <c r="AK583">
        <v>3</v>
      </c>
      <c r="AL583">
        <v>7</v>
      </c>
      <c r="AM583">
        <v>3</v>
      </c>
      <c r="AN583">
        <v>2</v>
      </c>
      <c r="AO583">
        <v>2</v>
      </c>
      <c r="AP583">
        <v>2</v>
      </c>
      <c r="AQ583" s="1">
        <v>3833</v>
      </c>
      <c r="AR583">
        <v>1</v>
      </c>
      <c r="AS583">
        <v>0</v>
      </c>
      <c r="AT583">
        <v>38</v>
      </c>
      <c r="AU583">
        <v>24375</v>
      </c>
      <c r="AV583">
        <v>80</v>
      </c>
      <c r="AW583">
        <v>2</v>
      </c>
    </row>
    <row r="584" spans="1:49" x14ac:dyDescent="0.55000000000000004">
      <c r="A584">
        <v>807</v>
      </c>
      <c r="B584" t="str">
        <f t="shared" si="156"/>
        <v>31-40 Years</v>
      </c>
      <c r="C584" t="s">
        <v>42</v>
      </c>
      <c r="D584" t="s">
        <v>43</v>
      </c>
      <c r="E584" t="s">
        <v>44</v>
      </c>
      <c r="F584" t="str">
        <f t="shared" si="157"/>
        <v>1-6 Miles</v>
      </c>
      <c r="G584" t="str">
        <f t="shared" si="158"/>
        <v>College</v>
      </c>
      <c r="H584" t="s">
        <v>50</v>
      </c>
      <c r="I584" t="str">
        <f t="shared" si="159"/>
        <v>High</v>
      </c>
      <c r="J584" t="s">
        <v>38</v>
      </c>
      <c r="K584" t="str">
        <f t="shared" si="160"/>
        <v>Very High</v>
      </c>
      <c r="L584">
        <v>2</v>
      </c>
      <c r="M584" t="s">
        <v>53</v>
      </c>
      <c r="N584" t="str">
        <f t="shared" si="161"/>
        <v>Medium</v>
      </c>
      <c r="O584" t="s">
        <v>47</v>
      </c>
      <c r="P584" s="4" t="str">
        <f t="shared" si="162"/>
        <v>5K-8K</v>
      </c>
      <c r="Q584">
        <v>1</v>
      </c>
      <c r="R584" t="s">
        <v>42</v>
      </c>
      <c r="S584" s="1">
        <v>24</v>
      </c>
      <c r="T584" t="str">
        <f t="shared" si="163"/>
        <v>Outstanding</v>
      </c>
      <c r="U584" t="str">
        <f t="shared" si="164"/>
        <v>Very High</v>
      </c>
      <c r="V584" t="str">
        <f t="shared" si="165"/>
        <v>0-8 Years</v>
      </c>
      <c r="W584">
        <v>2</v>
      </c>
      <c r="X584" t="str">
        <f t="shared" si="166"/>
        <v>Excellent</v>
      </c>
      <c r="Y584" t="str">
        <f t="shared" si="167"/>
        <v>0-8 Years</v>
      </c>
      <c r="Z584" t="str">
        <f t="shared" si="168"/>
        <v>7-9 Years</v>
      </c>
      <c r="AA584" t="str">
        <f t="shared" si="169"/>
        <v>0-3 Years</v>
      </c>
      <c r="AB584" t="str">
        <f t="shared" si="170"/>
        <v>7-9 Years</v>
      </c>
      <c r="AC584">
        <v>40</v>
      </c>
      <c r="AD584">
        <v>2</v>
      </c>
      <c r="AE584">
        <v>2</v>
      </c>
      <c r="AF584">
        <v>3</v>
      </c>
      <c r="AG584">
        <v>4</v>
      </c>
      <c r="AH584">
        <v>2</v>
      </c>
      <c r="AI584" t="s">
        <v>41</v>
      </c>
      <c r="AJ584">
        <v>4</v>
      </c>
      <c r="AK584">
        <v>4</v>
      </c>
      <c r="AL584">
        <v>8</v>
      </c>
      <c r="AM584">
        <v>3</v>
      </c>
      <c r="AN584">
        <v>8</v>
      </c>
      <c r="AO584">
        <v>7</v>
      </c>
      <c r="AP584">
        <v>7</v>
      </c>
      <c r="AQ584" s="1">
        <v>4244</v>
      </c>
      <c r="AR584">
        <v>1</v>
      </c>
      <c r="AS584">
        <v>3</v>
      </c>
      <c r="AT584">
        <v>38</v>
      </c>
      <c r="AU584">
        <v>9931</v>
      </c>
      <c r="AV584">
        <v>80</v>
      </c>
      <c r="AW584">
        <v>1</v>
      </c>
    </row>
    <row r="585" spans="1:49" x14ac:dyDescent="0.55000000000000004">
      <c r="A585">
        <v>808</v>
      </c>
      <c r="B585" t="str">
        <f t="shared" si="156"/>
        <v>31-40 Years</v>
      </c>
      <c r="C585" t="s">
        <v>42</v>
      </c>
      <c r="D585" t="s">
        <v>35</v>
      </c>
      <c r="E585" t="s">
        <v>36</v>
      </c>
      <c r="F585" t="str">
        <f t="shared" si="157"/>
        <v>7-12 Miles</v>
      </c>
      <c r="G585" t="str">
        <f t="shared" si="158"/>
        <v>College</v>
      </c>
      <c r="H585" t="s">
        <v>37</v>
      </c>
      <c r="I585" t="str">
        <f t="shared" si="159"/>
        <v>High</v>
      </c>
      <c r="J585" t="s">
        <v>38</v>
      </c>
      <c r="K585" t="str">
        <f t="shared" si="160"/>
        <v>High</v>
      </c>
      <c r="L585">
        <v>2</v>
      </c>
      <c r="M585" t="s">
        <v>39</v>
      </c>
      <c r="N585" t="str">
        <f t="shared" si="161"/>
        <v>Low</v>
      </c>
      <c r="O585" t="s">
        <v>47</v>
      </c>
      <c r="P585" s="4" t="str">
        <f t="shared" si="162"/>
        <v>5K-8K</v>
      </c>
      <c r="Q585">
        <v>5</v>
      </c>
      <c r="R585" t="s">
        <v>42</v>
      </c>
      <c r="S585" s="1">
        <v>17</v>
      </c>
      <c r="T585" t="str">
        <f t="shared" si="163"/>
        <v>Excellent</v>
      </c>
      <c r="U585" t="str">
        <f t="shared" si="164"/>
        <v>Medium</v>
      </c>
      <c r="V585" t="str">
        <f t="shared" si="165"/>
        <v>0-8 Years</v>
      </c>
      <c r="W585">
        <v>1</v>
      </c>
      <c r="X585" t="str">
        <f t="shared" si="166"/>
        <v>Excellent</v>
      </c>
      <c r="Y585" t="str">
        <f t="shared" si="167"/>
        <v>0-8 Years</v>
      </c>
      <c r="Z585" t="str">
        <f t="shared" si="168"/>
        <v>0-3 Years</v>
      </c>
      <c r="AA585" t="str">
        <f t="shared" si="169"/>
        <v>0-3 Years</v>
      </c>
      <c r="AB585" t="str">
        <f t="shared" si="170"/>
        <v>0-3 Years</v>
      </c>
      <c r="AC585">
        <v>34</v>
      </c>
      <c r="AD585">
        <v>8</v>
      </c>
      <c r="AE585">
        <v>2</v>
      </c>
      <c r="AF585">
        <v>3</v>
      </c>
      <c r="AG585">
        <v>3</v>
      </c>
      <c r="AH585">
        <v>1</v>
      </c>
      <c r="AI585" t="s">
        <v>41</v>
      </c>
      <c r="AJ585">
        <v>3</v>
      </c>
      <c r="AK585">
        <v>2</v>
      </c>
      <c r="AL585">
        <v>6</v>
      </c>
      <c r="AM585">
        <v>3</v>
      </c>
      <c r="AN585">
        <v>3</v>
      </c>
      <c r="AO585">
        <v>2</v>
      </c>
      <c r="AP585">
        <v>2</v>
      </c>
      <c r="AQ585" s="1">
        <v>6500</v>
      </c>
      <c r="AR585">
        <v>1</v>
      </c>
      <c r="AS585">
        <v>1</v>
      </c>
      <c r="AT585">
        <v>93</v>
      </c>
      <c r="AU585">
        <v>13305</v>
      </c>
      <c r="AV585">
        <v>80</v>
      </c>
      <c r="AW585">
        <v>1</v>
      </c>
    </row>
    <row r="586" spans="1:49" x14ac:dyDescent="0.55000000000000004">
      <c r="A586">
        <v>809</v>
      </c>
      <c r="B586" t="str">
        <f t="shared" si="156"/>
        <v>41-50 Years</v>
      </c>
      <c r="C586" t="s">
        <v>42</v>
      </c>
      <c r="D586" t="s">
        <v>43</v>
      </c>
      <c r="E586" t="s">
        <v>44</v>
      </c>
      <c r="F586" t="str">
        <f t="shared" si="157"/>
        <v>7-12 Miles</v>
      </c>
      <c r="G586" t="str">
        <f t="shared" si="158"/>
        <v>Bachelor</v>
      </c>
      <c r="H586" t="s">
        <v>37</v>
      </c>
      <c r="I586" t="str">
        <f t="shared" si="159"/>
        <v>Medium</v>
      </c>
      <c r="J586" t="s">
        <v>45</v>
      </c>
      <c r="K586" t="str">
        <f t="shared" si="160"/>
        <v>High</v>
      </c>
      <c r="L586">
        <v>5</v>
      </c>
      <c r="M586" t="s">
        <v>55</v>
      </c>
      <c r="N586" t="str">
        <f t="shared" si="161"/>
        <v>Very High</v>
      </c>
      <c r="O586" t="s">
        <v>51</v>
      </c>
      <c r="P586" s="4" t="str">
        <f t="shared" si="162"/>
        <v>17K-20K</v>
      </c>
      <c r="Q586">
        <v>1</v>
      </c>
      <c r="R586" t="s">
        <v>42</v>
      </c>
      <c r="S586" s="1">
        <v>13</v>
      </c>
      <c r="T586" t="str">
        <f t="shared" si="163"/>
        <v>Excellent</v>
      </c>
      <c r="U586" t="str">
        <f t="shared" si="164"/>
        <v>Medium</v>
      </c>
      <c r="V586" t="str">
        <f t="shared" si="165"/>
        <v>17-24 Years</v>
      </c>
      <c r="W586">
        <v>4</v>
      </c>
      <c r="X586" t="str">
        <f t="shared" si="166"/>
        <v>Good</v>
      </c>
      <c r="Y586" t="str">
        <f t="shared" si="167"/>
        <v>17-24 Years</v>
      </c>
      <c r="Z586" t="str">
        <f t="shared" si="168"/>
        <v>7-9 Years</v>
      </c>
      <c r="AA586" t="str">
        <f t="shared" si="169"/>
        <v>13-15 Years</v>
      </c>
      <c r="AB586" t="str">
        <f t="shared" si="170"/>
        <v>7-9 Years</v>
      </c>
      <c r="AC586">
        <v>42</v>
      </c>
      <c r="AD586">
        <v>8</v>
      </c>
      <c r="AE586">
        <v>3</v>
      </c>
      <c r="AF586">
        <v>2</v>
      </c>
      <c r="AG586">
        <v>3</v>
      </c>
      <c r="AH586">
        <v>4</v>
      </c>
      <c r="AI586" t="s">
        <v>41</v>
      </c>
      <c r="AJ586">
        <v>3</v>
      </c>
      <c r="AK586">
        <v>2</v>
      </c>
      <c r="AL586">
        <v>24</v>
      </c>
      <c r="AM586">
        <v>2</v>
      </c>
      <c r="AN586">
        <v>24</v>
      </c>
      <c r="AO586">
        <v>7</v>
      </c>
      <c r="AP586">
        <v>9</v>
      </c>
      <c r="AQ586" s="1">
        <v>18430</v>
      </c>
      <c r="AR586">
        <v>1</v>
      </c>
      <c r="AS586">
        <v>14</v>
      </c>
      <c r="AT586">
        <v>66</v>
      </c>
      <c r="AU586">
        <v>16225</v>
      </c>
      <c r="AV586">
        <v>80</v>
      </c>
      <c r="AW586">
        <v>1</v>
      </c>
    </row>
    <row r="587" spans="1:49" x14ac:dyDescent="0.55000000000000004">
      <c r="A587">
        <v>811</v>
      </c>
      <c r="B587" t="str">
        <f t="shared" si="156"/>
        <v>21-30 Years</v>
      </c>
      <c r="C587" t="s">
        <v>34</v>
      </c>
      <c r="D587" t="s">
        <v>35</v>
      </c>
      <c r="E587" t="s">
        <v>44</v>
      </c>
      <c r="F587" t="str">
        <f t="shared" si="157"/>
        <v>1-6 Miles</v>
      </c>
      <c r="G587" t="str">
        <f t="shared" si="158"/>
        <v>Bachelor</v>
      </c>
      <c r="H587" t="s">
        <v>37</v>
      </c>
      <c r="I587" t="str">
        <f t="shared" si="159"/>
        <v>High</v>
      </c>
      <c r="J587" t="s">
        <v>45</v>
      </c>
      <c r="K587" t="str">
        <f t="shared" si="160"/>
        <v>Very High</v>
      </c>
      <c r="L587">
        <v>1</v>
      </c>
      <c r="M587" t="s">
        <v>49</v>
      </c>
      <c r="N587" t="str">
        <f t="shared" si="161"/>
        <v>Low</v>
      </c>
      <c r="O587" t="s">
        <v>47</v>
      </c>
      <c r="P587" s="4" t="str">
        <f t="shared" si="162"/>
        <v>1K-4K</v>
      </c>
      <c r="Q587">
        <v>1</v>
      </c>
      <c r="R587" t="s">
        <v>34</v>
      </c>
      <c r="S587" s="1">
        <v>21</v>
      </c>
      <c r="T587" t="str">
        <f t="shared" si="163"/>
        <v>Outstanding</v>
      </c>
      <c r="U587" t="str">
        <f t="shared" si="164"/>
        <v>High</v>
      </c>
      <c r="V587" t="str">
        <f t="shared" si="165"/>
        <v>0-8 Years</v>
      </c>
      <c r="W587">
        <v>2</v>
      </c>
      <c r="X587" t="str">
        <f t="shared" si="166"/>
        <v>Excellent</v>
      </c>
      <c r="Y587" t="str">
        <f t="shared" si="167"/>
        <v>0-8 Years</v>
      </c>
      <c r="Z587" t="str">
        <f t="shared" si="168"/>
        <v>0-3 Years</v>
      </c>
      <c r="AA587" t="str">
        <f t="shared" si="169"/>
        <v>0-3 Years</v>
      </c>
      <c r="AB587" t="str">
        <f t="shared" si="170"/>
        <v>0-3 Years</v>
      </c>
      <c r="AC587">
        <v>23</v>
      </c>
      <c r="AD587">
        <v>6</v>
      </c>
      <c r="AE587">
        <v>3</v>
      </c>
      <c r="AF587">
        <v>3</v>
      </c>
      <c r="AG587">
        <v>4</v>
      </c>
      <c r="AH587">
        <v>1</v>
      </c>
      <c r="AI587" t="s">
        <v>41</v>
      </c>
      <c r="AJ587">
        <v>4</v>
      </c>
      <c r="AK587">
        <v>3</v>
      </c>
      <c r="AL587">
        <v>1</v>
      </c>
      <c r="AM587">
        <v>3</v>
      </c>
      <c r="AN587">
        <v>0</v>
      </c>
      <c r="AO587">
        <v>0</v>
      </c>
      <c r="AP587">
        <v>0</v>
      </c>
      <c r="AQ587" s="1">
        <v>1601</v>
      </c>
      <c r="AR587">
        <v>1</v>
      </c>
      <c r="AS587">
        <v>0</v>
      </c>
      <c r="AT587">
        <v>63</v>
      </c>
      <c r="AU587">
        <v>3445</v>
      </c>
      <c r="AV587">
        <v>80</v>
      </c>
      <c r="AW587">
        <v>2</v>
      </c>
    </row>
    <row r="588" spans="1:49" x14ac:dyDescent="0.55000000000000004">
      <c r="A588">
        <v>812</v>
      </c>
      <c r="B588" t="str">
        <f t="shared" si="156"/>
        <v>21-30 Years</v>
      </c>
      <c r="C588" t="s">
        <v>42</v>
      </c>
      <c r="D588" t="s">
        <v>54</v>
      </c>
      <c r="E588" t="s">
        <v>44</v>
      </c>
      <c r="F588" t="str">
        <f t="shared" si="157"/>
        <v>7-12 Miles</v>
      </c>
      <c r="G588" t="str">
        <f t="shared" si="158"/>
        <v>Bachelor</v>
      </c>
      <c r="H588" t="s">
        <v>37</v>
      </c>
      <c r="I588" t="str">
        <f t="shared" si="159"/>
        <v>High</v>
      </c>
      <c r="J588" t="s">
        <v>45</v>
      </c>
      <c r="K588" t="str">
        <f t="shared" si="160"/>
        <v>Medium</v>
      </c>
      <c r="L588">
        <v>1</v>
      </c>
      <c r="M588" t="s">
        <v>49</v>
      </c>
      <c r="N588" t="str">
        <f t="shared" si="161"/>
        <v>Medium</v>
      </c>
      <c r="O588" t="s">
        <v>51</v>
      </c>
      <c r="P588" s="4" t="str">
        <f t="shared" si="162"/>
        <v>1K-4K</v>
      </c>
      <c r="Q588">
        <v>1</v>
      </c>
      <c r="R588" t="s">
        <v>42</v>
      </c>
      <c r="S588" s="1">
        <v>11</v>
      </c>
      <c r="T588" t="str">
        <f t="shared" si="163"/>
        <v>Excellent</v>
      </c>
      <c r="U588" t="str">
        <f t="shared" si="164"/>
        <v>High</v>
      </c>
      <c r="V588" t="str">
        <f t="shared" si="165"/>
        <v>0-8 Years</v>
      </c>
      <c r="W588">
        <v>4</v>
      </c>
      <c r="X588" t="str">
        <f t="shared" si="166"/>
        <v>Excellent</v>
      </c>
      <c r="Y588" t="str">
        <f t="shared" si="167"/>
        <v>0-8 Years</v>
      </c>
      <c r="Z588" t="str">
        <f t="shared" si="168"/>
        <v>0-3 Years</v>
      </c>
      <c r="AA588" t="str">
        <f t="shared" si="169"/>
        <v>0-3 Years</v>
      </c>
      <c r="AB588" t="str">
        <f t="shared" si="170"/>
        <v>0-3 Years</v>
      </c>
      <c r="AC588">
        <v>24</v>
      </c>
      <c r="AD588">
        <v>9</v>
      </c>
      <c r="AE588">
        <v>3</v>
      </c>
      <c r="AF588">
        <v>3</v>
      </c>
      <c r="AG588">
        <v>2</v>
      </c>
      <c r="AH588">
        <v>2</v>
      </c>
      <c r="AI588" t="s">
        <v>41</v>
      </c>
      <c r="AJ588">
        <v>3</v>
      </c>
      <c r="AK588">
        <v>3</v>
      </c>
      <c r="AL588">
        <v>1</v>
      </c>
      <c r="AM588">
        <v>3</v>
      </c>
      <c r="AN588">
        <v>1</v>
      </c>
      <c r="AO588">
        <v>0</v>
      </c>
      <c r="AP588">
        <v>0</v>
      </c>
      <c r="AQ588" s="1">
        <v>2694</v>
      </c>
      <c r="AR588">
        <v>1</v>
      </c>
      <c r="AS588">
        <v>0</v>
      </c>
      <c r="AT588">
        <v>60</v>
      </c>
      <c r="AU588">
        <v>26551</v>
      </c>
      <c r="AV588">
        <v>80</v>
      </c>
      <c r="AW588">
        <v>3</v>
      </c>
    </row>
    <row r="589" spans="1:49" x14ac:dyDescent="0.55000000000000004">
      <c r="A589">
        <v>813</v>
      </c>
      <c r="B589" t="str">
        <f>IF(AC589&gt;50,"51-60 Years",IF(AC589&gt;40,"41-50 Years",IF(AC589&gt;30,"31-40 Years",IF(AC589&gt;20,"21-30 Years","18-20 Years"))))</f>
        <v>51-60 Years</v>
      </c>
      <c r="C589" t="s">
        <v>42</v>
      </c>
      <c r="D589" t="s">
        <v>35</v>
      </c>
      <c r="E589" t="s">
        <v>44</v>
      </c>
      <c r="F589" t="str">
        <f t="shared" si="157"/>
        <v>7-12 Miles</v>
      </c>
      <c r="G589" t="str">
        <f t="shared" si="158"/>
        <v>Master</v>
      </c>
      <c r="H589" t="s">
        <v>37</v>
      </c>
      <c r="I589" t="str">
        <f t="shared" si="159"/>
        <v>Very High</v>
      </c>
      <c r="J589" t="s">
        <v>38</v>
      </c>
      <c r="K589" t="str">
        <f t="shared" si="160"/>
        <v>High</v>
      </c>
      <c r="L589">
        <v>2</v>
      </c>
      <c r="M589" t="s">
        <v>49</v>
      </c>
      <c r="N589" t="str">
        <f t="shared" si="161"/>
        <v>High</v>
      </c>
      <c r="O589" t="s">
        <v>47</v>
      </c>
      <c r="P589" s="4" t="str">
        <f t="shared" si="162"/>
        <v>1K-4K</v>
      </c>
      <c r="Q589">
        <v>8</v>
      </c>
      <c r="R589" t="s">
        <v>42</v>
      </c>
      <c r="S589" s="1">
        <v>20</v>
      </c>
      <c r="T589" t="str">
        <f t="shared" si="163"/>
        <v>Outstanding</v>
      </c>
      <c r="U589" t="str">
        <f t="shared" si="164"/>
        <v>Medium</v>
      </c>
      <c r="V589" t="str">
        <f t="shared" si="165"/>
        <v>9-16 Years</v>
      </c>
      <c r="W589">
        <v>3</v>
      </c>
      <c r="X589" t="str">
        <f t="shared" si="166"/>
        <v>Excellent</v>
      </c>
      <c r="Y589" t="str">
        <f t="shared" si="167"/>
        <v>0-8 Years</v>
      </c>
      <c r="Z589" t="str">
        <f t="shared" si="168"/>
        <v>0-3 Years</v>
      </c>
      <c r="AA589" t="str">
        <f t="shared" si="169"/>
        <v>0-3 Years</v>
      </c>
      <c r="AB589" t="str">
        <f t="shared" si="170"/>
        <v>4-6 Years</v>
      </c>
      <c r="AC589">
        <v>52</v>
      </c>
      <c r="AD589">
        <v>11</v>
      </c>
      <c r="AE589">
        <v>4</v>
      </c>
      <c r="AF589">
        <v>4</v>
      </c>
      <c r="AG589">
        <v>3</v>
      </c>
      <c r="AH589">
        <v>3</v>
      </c>
      <c r="AI589" t="s">
        <v>41</v>
      </c>
      <c r="AJ589">
        <v>4</v>
      </c>
      <c r="AK589">
        <v>2</v>
      </c>
      <c r="AL589">
        <v>9</v>
      </c>
      <c r="AM589">
        <v>3</v>
      </c>
      <c r="AN589">
        <v>5</v>
      </c>
      <c r="AO589">
        <v>2</v>
      </c>
      <c r="AP589">
        <v>4</v>
      </c>
      <c r="AQ589" s="1">
        <v>3149</v>
      </c>
      <c r="AR589">
        <v>1</v>
      </c>
      <c r="AS589">
        <v>1</v>
      </c>
      <c r="AT589">
        <v>82</v>
      </c>
      <c r="AU589">
        <v>21821</v>
      </c>
      <c r="AV589">
        <v>80</v>
      </c>
      <c r="AW589">
        <v>1</v>
      </c>
    </row>
    <row r="590" spans="1:49" x14ac:dyDescent="0.55000000000000004">
      <c r="A590">
        <v>815</v>
      </c>
      <c r="B590" t="str">
        <f t="shared" ref="B590:B596" si="171">IF(AC590&gt;50,"51+ Years",IF(AC590&gt;40,"41-50 Years",IF(AC590&gt;30,"31-40 Years",IF(AC590&gt;20,"21-30 Years","18-20 Years"))))</f>
        <v>41-50 Years</v>
      </c>
      <c r="C590" t="s">
        <v>42</v>
      </c>
      <c r="D590" t="s">
        <v>35</v>
      </c>
      <c r="E590" t="s">
        <v>44</v>
      </c>
      <c r="F590" t="str">
        <f t="shared" si="157"/>
        <v>1-6 Miles</v>
      </c>
      <c r="G590" t="str">
        <f t="shared" si="158"/>
        <v>Bachelor</v>
      </c>
      <c r="H590" t="s">
        <v>50</v>
      </c>
      <c r="I590" t="str">
        <f t="shared" si="159"/>
        <v>High</v>
      </c>
      <c r="J590" t="s">
        <v>45</v>
      </c>
      <c r="K590" t="str">
        <f t="shared" si="160"/>
        <v>High</v>
      </c>
      <c r="L590">
        <v>4</v>
      </c>
      <c r="M590" t="s">
        <v>57</v>
      </c>
      <c r="N590" t="str">
        <f t="shared" si="161"/>
        <v>High</v>
      </c>
      <c r="O590" t="s">
        <v>47</v>
      </c>
      <c r="P590" s="4" t="str">
        <f t="shared" si="162"/>
        <v>17K-20K</v>
      </c>
      <c r="Q590">
        <v>5</v>
      </c>
      <c r="R590" t="s">
        <v>42</v>
      </c>
      <c r="S590" s="1">
        <v>16</v>
      </c>
      <c r="T590" t="str">
        <f t="shared" si="163"/>
        <v>Excellent</v>
      </c>
      <c r="U590" t="str">
        <f t="shared" si="164"/>
        <v>Very High</v>
      </c>
      <c r="V590" t="str">
        <f t="shared" si="165"/>
        <v>25-32 Years</v>
      </c>
      <c r="W590">
        <v>3</v>
      </c>
      <c r="X590" t="str">
        <f t="shared" si="166"/>
        <v>Excellent</v>
      </c>
      <c r="Y590" t="str">
        <f t="shared" si="167"/>
        <v>0-8 Years</v>
      </c>
      <c r="Z590" t="str">
        <f t="shared" si="168"/>
        <v>0-3 Years</v>
      </c>
      <c r="AA590" t="str">
        <f t="shared" si="169"/>
        <v>0-3 Years</v>
      </c>
      <c r="AB590" t="str">
        <f t="shared" si="170"/>
        <v>0-3 Years</v>
      </c>
      <c r="AC590">
        <v>50</v>
      </c>
      <c r="AD590">
        <v>2</v>
      </c>
      <c r="AE590">
        <v>3</v>
      </c>
      <c r="AF590">
        <v>3</v>
      </c>
      <c r="AG590">
        <v>3</v>
      </c>
      <c r="AH590">
        <v>3</v>
      </c>
      <c r="AI590" t="s">
        <v>41</v>
      </c>
      <c r="AJ590">
        <v>3</v>
      </c>
      <c r="AK590">
        <v>4</v>
      </c>
      <c r="AL590">
        <v>30</v>
      </c>
      <c r="AM590">
        <v>3</v>
      </c>
      <c r="AN590">
        <v>4</v>
      </c>
      <c r="AO590">
        <v>3</v>
      </c>
      <c r="AP590">
        <v>3</v>
      </c>
      <c r="AQ590" s="1">
        <v>17639</v>
      </c>
      <c r="AR590">
        <v>1</v>
      </c>
      <c r="AS590">
        <v>0</v>
      </c>
      <c r="AT590">
        <v>64</v>
      </c>
      <c r="AU590">
        <v>6881</v>
      </c>
      <c r="AV590">
        <v>80</v>
      </c>
      <c r="AW590">
        <v>0</v>
      </c>
    </row>
    <row r="591" spans="1:49" x14ac:dyDescent="0.55000000000000004">
      <c r="A591">
        <v>816</v>
      </c>
      <c r="B591" t="str">
        <f t="shared" si="171"/>
        <v>21-30 Years</v>
      </c>
      <c r="C591" t="s">
        <v>34</v>
      </c>
      <c r="D591" t="s">
        <v>35</v>
      </c>
      <c r="E591" t="s">
        <v>44</v>
      </c>
      <c r="F591" t="str">
        <f t="shared" si="157"/>
        <v>1-6 Miles</v>
      </c>
      <c r="G591" t="str">
        <f t="shared" si="158"/>
        <v>College</v>
      </c>
      <c r="H591" t="s">
        <v>37</v>
      </c>
      <c r="I591" t="str">
        <f t="shared" si="159"/>
        <v>Medium</v>
      </c>
      <c r="J591" t="s">
        <v>38</v>
      </c>
      <c r="K591" t="str">
        <f t="shared" si="160"/>
        <v>Medium</v>
      </c>
      <c r="L591">
        <v>1</v>
      </c>
      <c r="M591" t="s">
        <v>49</v>
      </c>
      <c r="N591" t="str">
        <f t="shared" si="161"/>
        <v>Low</v>
      </c>
      <c r="O591" t="s">
        <v>47</v>
      </c>
      <c r="P591" s="4" t="str">
        <f t="shared" si="162"/>
        <v>1K-4K</v>
      </c>
      <c r="Q591">
        <v>1</v>
      </c>
      <c r="R591" t="s">
        <v>34</v>
      </c>
      <c r="S591" s="1">
        <v>11</v>
      </c>
      <c r="T591" t="str">
        <f t="shared" si="163"/>
        <v>Excellent</v>
      </c>
      <c r="U591" t="str">
        <f t="shared" si="164"/>
        <v>Very High</v>
      </c>
      <c r="V591" t="str">
        <f t="shared" si="165"/>
        <v>0-8 Years</v>
      </c>
      <c r="W591">
        <v>1</v>
      </c>
      <c r="X591" t="str">
        <f t="shared" si="166"/>
        <v>Excellent</v>
      </c>
      <c r="Y591" t="str">
        <f t="shared" si="167"/>
        <v>0-8 Years</v>
      </c>
      <c r="Z591" t="str">
        <f t="shared" si="168"/>
        <v>0-3 Years</v>
      </c>
      <c r="AA591" t="str">
        <f t="shared" si="169"/>
        <v>0-3 Years</v>
      </c>
      <c r="AB591" t="str">
        <f t="shared" si="170"/>
        <v>0-3 Years</v>
      </c>
      <c r="AC591">
        <v>29</v>
      </c>
      <c r="AD591">
        <v>1</v>
      </c>
      <c r="AE591">
        <v>2</v>
      </c>
      <c r="AF591">
        <v>2</v>
      </c>
      <c r="AG591">
        <v>2</v>
      </c>
      <c r="AH591">
        <v>1</v>
      </c>
      <c r="AI591" t="s">
        <v>41</v>
      </c>
      <c r="AJ591">
        <v>3</v>
      </c>
      <c r="AK591">
        <v>4</v>
      </c>
      <c r="AL591">
        <v>1</v>
      </c>
      <c r="AM591">
        <v>3</v>
      </c>
      <c r="AN591">
        <v>1</v>
      </c>
      <c r="AO591">
        <v>0</v>
      </c>
      <c r="AP591">
        <v>0</v>
      </c>
      <c r="AQ591" s="1">
        <v>2319</v>
      </c>
      <c r="AR591">
        <v>1</v>
      </c>
      <c r="AS591">
        <v>0</v>
      </c>
      <c r="AT591">
        <v>36</v>
      </c>
      <c r="AU591">
        <v>6689</v>
      </c>
      <c r="AV591">
        <v>80</v>
      </c>
      <c r="AW591">
        <v>1</v>
      </c>
    </row>
    <row r="592" spans="1:49" x14ac:dyDescent="0.55000000000000004">
      <c r="A592">
        <v>817</v>
      </c>
      <c r="B592" t="str">
        <f t="shared" si="171"/>
        <v>31-40 Years</v>
      </c>
      <c r="C592" t="s">
        <v>42</v>
      </c>
      <c r="D592" t="s">
        <v>35</v>
      </c>
      <c r="E592" t="s">
        <v>44</v>
      </c>
      <c r="F592" t="str">
        <f t="shared" si="157"/>
        <v>7-12 Miles</v>
      </c>
      <c r="G592" t="str">
        <f t="shared" si="158"/>
        <v>Bachelor</v>
      </c>
      <c r="H592" t="s">
        <v>50</v>
      </c>
      <c r="I592" t="str">
        <f t="shared" si="159"/>
        <v>High</v>
      </c>
      <c r="J592" t="s">
        <v>45</v>
      </c>
      <c r="K592" t="str">
        <f t="shared" si="160"/>
        <v>High</v>
      </c>
      <c r="L592">
        <v>3</v>
      </c>
      <c r="M592" t="s">
        <v>57</v>
      </c>
      <c r="N592" t="str">
        <f t="shared" si="161"/>
        <v>High</v>
      </c>
      <c r="O592" t="s">
        <v>47</v>
      </c>
      <c r="P592" s="4" t="str">
        <f t="shared" si="162"/>
        <v>9K-12K</v>
      </c>
      <c r="Q592">
        <v>1</v>
      </c>
      <c r="R592" t="s">
        <v>42</v>
      </c>
      <c r="S592" s="1">
        <v>11</v>
      </c>
      <c r="T592" t="str">
        <f t="shared" si="163"/>
        <v>Excellent</v>
      </c>
      <c r="U592" t="str">
        <f t="shared" si="164"/>
        <v>Very High</v>
      </c>
      <c r="V592" t="str">
        <f t="shared" si="165"/>
        <v>9-16 Years</v>
      </c>
      <c r="W592">
        <v>3</v>
      </c>
      <c r="X592" t="str">
        <f t="shared" si="166"/>
        <v>Outstanding</v>
      </c>
      <c r="Y592" t="str">
        <f t="shared" si="167"/>
        <v>9-16 Years</v>
      </c>
      <c r="Z592" t="str">
        <f t="shared" si="168"/>
        <v>7-9 Years</v>
      </c>
      <c r="AA592" t="str">
        <f t="shared" si="169"/>
        <v>0-3 Years</v>
      </c>
      <c r="AB592" t="str">
        <f t="shared" si="170"/>
        <v>7-9 Years</v>
      </c>
      <c r="AC592">
        <v>33</v>
      </c>
      <c r="AD592">
        <v>7</v>
      </c>
      <c r="AE592">
        <v>3</v>
      </c>
      <c r="AF592">
        <v>3</v>
      </c>
      <c r="AG592">
        <v>3</v>
      </c>
      <c r="AH592">
        <v>3</v>
      </c>
      <c r="AI592" t="s">
        <v>41</v>
      </c>
      <c r="AJ592">
        <v>3</v>
      </c>
      <c r="AK592">
        <v>4</v>
      </c>
      <c r="AL592">
        <v>14</v>
      </c>
      <c r="AM592">
        <v>4</v>
      </c>
      <c r="AN592">
        <v>13</v>
      </c>
      <c r="AO592">
        <v>9</v>
      </c>
      <c r="AP592">
        <v>7</v>
      </c>
      <c r="AQ592" s="1">
        <v>11691</v>
      </c>
      <c r="AR592">
        <v>1</v>
      </c>
      <c r="AS592">
        <v>3</v>
      </c>
      <c r="AT592">
        <v>49</v>
      </c>
      <c r="AU592">
        <v>25995</v>
      </c>
      <c r="AV592">
        <v>80</v>
      </c>
      <c r="AW592">
        <v>0</v>
      </c>
    </row>
    <row r="593" spans="1:49" x14ac:dyDescent="0.55000000000000004">
      <c r="A593">
        <v>819</v>
      </c>
      <c r="B593" t="str">
        <f t="shared" si="171"/>
        <v>31-40 Years</v>
      </c>
      <c r="C593" t="s">
        <v>34</v>
      </c>
      <c r="D593" t="s">
        <v>35</v>
      </c>
      <c r="E593" t="s">
        <v>36</v>
      </c>
      <c r="F593" t="str">
        <f t="shared" si="157"/>
        <v>13-18 Miles</v>
      </c>
      <c r="G593" t="str">
        <f t="shared" si="158"/>
        <v>Bachelor</v>
      </c>
      <c r="H593" t="s">
        <v>58</v>
      </c>
      <c r="I593" t="str">
        <f t="shared" si="159"/>
        <v>Low</v>
      </c>
      <c r="J593" t="s">
        <v>38</v>
      </c>
      <c r="K593" t="str">
        <f t="shared" si="160"/>
        <v>High</v>
      </c>
      <c r="L593">
        <v>2</v>
      </c>
      <c r="M593" t="s">
        <v>39</v>
      </c>
      <c r="N593" t="str">
        <f t="shared" si="161"/>
        <v>Low</v>
      </c>
      <c r="O593" t="s">
        <v>40</v>
      </c>
      <c r="P593" s="4" t="str">
        <f t="shared" si="162"/>
        <v>5K-8K</v>
      </c>
      <c r="Q593">
        <v>5</v>
      </c>
      <c r="R593" t="s">
        <v>42</v>
      </c>
      <c r="S593" s="1">
        <v>15</v>
      </c>
      <c r="T593" t="str">
        <f t="shared" si="163"/>
        <v>Excellent</v>
      </c>
      <c r="U593" t="str">
        <f t="shared" si="164"/>
        <v>High</v>
      </c>
      <c r="V593" t="str">
        <f t="shared" si="165"/>
        <v>0-8 Years</v>
      </c>
      <c r="W593">
        <v>3</v>
      </c>
      <c r="X593" t="str">
        <f t="shared" si="166"/>
        <v>Excellent</v>
      </c>
      <c r="Y593" t="str">
        <f t="shared" si="167"/>
        <v>0-8 Years</v>
      </c>
      <c r="Z593" t="str">
        <f t="shared" si="168"/>
        <v>0-3 Years</v>
      </c>
      <c r="AA593" t="str">
        <f t="shared" si="169"/>
        <v>0-3 Years</v>
      </c>
      <c r="AB593" t="str">
        <f t="shared" si="170"/>
        <v>0-3 Years</v>
      </c>
      <c r="AC593">
        <v>33</v>
      </c>
      <c r="AD593">
        <v>16</v>
      </c>
      <c r="AE593">
        <v>3</v>
      </c>
      <c r="AF593">
        <v>1</v>
      </c>
      <c r="AG593">
        <v>3</v>
      </c>
      <c r="AH593">
        <v>1</v>
      </c>
      <c r="AI593" t="s">
        <v>41</v>
      </c>
      <c r="AJ593">
        <v>3</v>
      </c>
      <c r="AK593">
        <v>3</v>
      </c>
      <c r="AL593">
        <v>6</v>
      </c>
      <c r="AM593">
        <v>3</v>
      </c>
      <c r="AN593">
        <v>3</v>
      </c>
      <c r="AO593">
        <v>2</v>
      </c>
      <c r="AP593">
        <v>2</v>
      </c>
      <c r="AQ593" s="1">
        <v>5324</v>
      </c>
      <c r="AR593">
        <v>1</v>
      </c>
      <c r="AS593">
        <v>0</v>
      </c>
      <c r="AT593">
        <v>69</v>
      </c>
      <c r="AU593">
        <v>26507</v>
      </c>
      <c r="AV593">
        <v>80</v>
      </c>
      <c r="AW593">
        <v>0</v>
      </c>
    </row>
    <row r="594" spans="1:49" x14ac:dyDescent="0.55000000000000004">
      <c r="A594">
        <v>820</v>
      </c>
      <c r="B594" t="str">
        <f t="shared" si="171"/>
        <v>41-50 Years</v>
      </c>
      <c r="C594" t="s">
        <v>42</v>
      </c>
      <c r="D594" t="s">
        <v>35</v>
      </c>
      <c r="E594" t="s">
        <v>44</v>
      </c>
      <c r="F594" t="str">
        <f t="shared" si="157"/>
        <v>1-6 Miles</v>
      </c>
      <c r="G594" t="str">
        <f t="shared" si="158"/>
        <v>College</v>
      </c>
      <c r="H594" t="s">
        <v>48</v>
      </c>
      <c r="I594" t="str">
        <f t="shared" si="159"/>
        <v>High</v>
      </c>
      <c r="J594" t="s">
        <v>38</v>
      </c>
      <c r="K594" t="str">
        <f t="shared" si="160"/>
        <v>High</v>
      </c>
      <c r="L594">
        <v>4</v>
      </c>
      <c r="M594" t="s">
        <v>55</v>
      </c>
      <c r="N594" t="str">
        <f t="shared" si="161"/>
        <v>Very High</v>
      </c>
      <c r="O594" t="s">
        <v>47</v>
      </c>
      <c r="P594" s="4" t="str">
        <f t="shared" si="162"/>
        <v>17K-20K</v>
      </c>
      <c r="Q594">
        <v>1</v>
      </c>
      <c r="R594" t="s">
        <v>34</v>
      </c>
      <c r="S594" s="1">
        <v>11</v>
      </c>
      <c r="T594" t="str">
        <f t="shared" si="163"/>
        <v>Excellent</v>
      </c>
      <c r="U594" t="str">
        <f t="shared" si="164"/>
        <v>High</v>
      </c>
      <c r="V594" t="str">
        <f t="shared" si="165"/>
        <v>25-32 Years</v>
      </c>
      <c r="W594">
        <v>3</v>
      </c>
      <c r="X594" t="str">
        <f t="shared" si="166"/>
        <v>Good</v>
      </c>
      <c r="Y594" t="str">
        <f t="shared" si="167"/>
        <v>25-32 Years</v>
      </c>
      <c r="Z594" t="str">
        <f t="shared" si="168"/>
        <v>13-15 Years</v>
      </c>
      <c r="AA594" t="str">
        <f t="shared" si="169"/>
        <v>0-3 Years</v>
      </c>
      <c r="AB594" t="str">
        <f t="shared" si="170"/>
        <v>0-3 Years</v>
      </c>
      <c r="AC594">
        <v>47</v>
      </c>
      <c r="AD594">
        <v>2</v>
      </c>
      <c r="AE594">
        <v>2</v>
      </c>
      <c r="AF594">
        <v>3</v>
      </c>
      <c r="AG594">
        <v>3</v>
      </c>
      <c r="AH594">
        <v>4</v>
      </c>
      <c r="AI594" t="s">
        <v>41</v>
      </c>
      <c r="AJ594">
        <v>3</v>
      </c>
      <c r="AK594">
        <v>3</v>
      </c>
      <c r="AL594">
        <v>26</v>
      </c>
      <c r="AM594">
        <v>2</v>
      </c>
      <c r="AN594">
        <v>26</v>
      </c>
      <c r="AO594">
        <v>14</v>
      </c>
      <c r="AP594">
        <v>0</v>
      </c>
      <c r="AQ594" s="1">
        <v>16752</v>
      </c>
      <c r="AR594">
        <v>1</v>
      </c>
      <c r="AS594">
        <v>3</v>
      </c>
      <c r="AT594">
        <v>33</v>
      </c>
      <c r="AU594">
        <v>12982</v>
      </c>
      <c r="AV594">
        <v>80</v>
      </c>
      <c r="AW594">
        <v>1</v>
      </c>
    </row>
    <row r="595" spans="1:49" x14ac:dyDescent="0.55000000000000004">
      <c r="A595">
        <v>823</v>
      </c>
      <c r="B595" t="str">
        <f t="shared" si="171"/>
        <v>31-40 Years</v>
      </c>
      <c r="C595" t="s">
        <v>42</v>
      </c>
      <c r="D595" t="s">
        <v>35</v>
      </c>
      <c r="E595" t="s">
        <v>44</v>
      </c>
      <c r="F595" t="str">
        <f t="shared" si="157"/>
        <v>1-6 Miles</v>
      </c>
      <c r="G595" t="str">
        <f t="shared" si="158"/>
        <v>Bachelor</v>
      </c>
      <c r="H595" t="s">
        <v>48</v>
      </c>
      <c r="I595" t="str">
        <f t="shared" si="159"/>
        <v>High</v>
      </c>
      <c r="J595" t="s">
        <v>38</v>
      </c>
      <c r="K595" t="str">
        <f t="shared" si="160"/>
        <v>High</v>
      </c>
      <c r="L595">
        <v>2</v>
      </c>
      <c r="M595" t="s">
        <v>52</v>
      </c>
      <c r="N595" t="str">
        <f t="shared" si="161"/>
        <v>Medium</v>
      </c>
      <c r="O595" t="s">
        <v>47</v>
      </c>
      <c r="P595" s="4" t="str">
        <f t="shared" si="162"/>
        <v>5K-8K</v>
      </c>
      <c r="Q595">
        <v>1</v>
      </c>
      <c r="R595" t="s">
        <v>42</v>
      </c>
      <c r="S595" s="1">
        <v>15</v>
      </c>
      <c r="T595" t="str">
        <f t="shared" si="163"/>
        <v>Excellent</v>
      </c>
      <c r="U595" t="str">
        <f t="shared" si="164"/>
        <v>Low</v>
      </c>
      <c r="V595" t="str">
        <f t="shared" si="165"/>
        <v>9-16 Years</v>
      </c>
      <c r="W595">
        <v>2</v>
      </c>
      <c r="X595" t="str">
        <f t="shared" si="166"/>
        <v>Excellent</v>
      </c>
      <c r="Y595" t="str">
        <f t="shared" si="167"/>
        <v>9-16 Years</v>
      </c>
      <c r="Z595" t="str">
        <f t="shared" si="168"/>
        <v>7-9 Years</v>
      </c>
      <c r="AA595" t="str">
        <f t="shared" si="169"/>
        <v>0-3 Years</v>
      </c>
      <c r="AB595" t="str">
        <f t="shared" si="170"/>
        <v>4-6 Years</v>
      </c>
      <c r="AC595">
        <v>36</v>
      </c>
      <c r="AD595">
        <v>1</v>
      </c>
      <c r="AE595">
        <v>3</v>
      </c>
      <c r="AF595">
        <v>3</v>
      </c>
      <c r="AG595">
        <v>3</v>
      </c>
      <c r="AH595">
        <v>2</v>
      </c>
      <c r="AI595" t="s">
        <v>41</v>
      </c>
      <c r="AJ595">
        <v>3</v>
      </c>
      <c r="AK595">
        <v>1</v>
      </c>
      <c r="AL595">
        <v>10</v>
      </c>
      <c r="AM595">
        <v>3</v>
      </c>
      <c r="AN595">
        <v>9</v>
      </c>
      <c r="AO595">
        <v>7</v>
      </c>
      <c r="AP595">
        <v>5</v>
      </c>
      <c r="AQ595" s="1">
        <v>5228</v>
      </c>
      <c r="AR595">
        <v>1</v>
      </c>
      <c r="AS595">
        <v>0</v>
      </c>
      <c r="AT595">
        <v>35</v>
      </c>
      <c r="AU595">
        <v>23361</v>
      </c>
      <c r="AV595">
        <v>80</v>
      </c>
      <c r="AW595">
        <v>1</v>
      </c>
    </row>
    <row r="596" spans="1:49" x14ac:dyDescent="0.55000000000000004">
      <c r="A596">
        <v>824</v>
      </c>
      <c r="B596" t="str">
        <f t="shared" si="171"/>
        <v>21-30 Years</v>
      </c>
      <c r="C596" t="s">
        <v>42</v>
      </c>
      <c r="D596" t="s">
        <v>35</v>
      </c>
      <c r="E596" t="s">
        <v>44</v>
      </c>
      <c r="F596" t="str">
        <f t="shared" si="157"/>
        <v>19-24 Miles</v>
      </c>
      <c r="G596" t="str">
        <f t="shared" si="158"/>
        <v>College</v>
      </c>
      <c r="H596" t="s">
        <v>37</v>
      </c>
      <c r="I596" t="str">
        <f t="shared" si="159"/>
        <v>High</v>
      </c>
      <c r="J596" t="s">
        <v>45</v>
      </c>
      <c r="K596" t="str">
        <f t="shared" si="160"/>
        <v>Very High</v>
      </c>
      <c r="L596">
        <v>1</v>
      </c>
      <c r="M596" t="s">
        <v>46</v>
      </c>
      <c r="N596" t="str">
        <f t="shared" si="161"/>
        <v>High</v>
      </c>
      <c r="O596" t="s">
        <v>47</v>
      </c>
      <c r="P596" s="4" t="str">
        <f t="shared" si="162"/>
        <v>1K-4K</v>
      </c>
      <c r="Q596">
        <v>1</v>
      </c>
      <c r="R596" t="s">
        <v>42</v>
      </c>
      <c r="S596" s="1">
        <v>24</v>
      </c>
      <c r="T596" t="str">
        <f t="shared" si="163"/>
        <v>Outstanding</v>
      </c>
      <c r="U596" t="str">
        <f t="shared" si="164"/>
        <v>High</v>
      </c>
      <c r="V596" t="str">
        <f t="shared" si="165"/>
        <v>9-16 Years</v>
      </c>
      <c r="W596">
        <v>3</v>
      </c>
      <c r="X596" t="str">
        <f t="shared" si="166"/>
        <v>Excellent</v>
      </c>
      <c r="Y596" t="str">
        <f t="shared" si="167"/>
        <v>9-16 Years</v>
      </c>
      <c r="Z596" t="str">
        <f t="shared" si="168"/>
        <v>7-9 Years</v>
      </c>
      <c r="AA596" t="str">
        <f t="shared" si="169"/>
        <v>0-3 Years</v>
      </c>
      <c r="AB596" t="str">
        <f t="shared" si="170"/>
        <v>7-9 Years</v>
      </c>
      <c r="AC596">
        <v>29</v>
      </c>
      <c r="AD596">
        <v>23</v>
      </c>
      <c r="AE596">
        <v>2</v>
      </c>
      <c r="AF596">
        <v>3</v>
      </c>
      <c r="AG596">
        <v>4</v>
      </c>
      <c r="AH596">
        <v>3</v>
      </c>
      <c r="AI596" t="s">
        <v>41</v>
      </c>
      <c r="AJ596">
        <v>4</v>
      </c>
      <c r="AK596">
        <v>3</v>
      </c>
      <c r="AL596">
        <v>10</v>
      </c>
      <c r="AM596">
        <v>3</v>
      </c>
      <c r="AN596">
        <v>10</v>
      </c>
      <c r="AO596">
        <v>7</v>
      </c>
      <c r="AP596">
        <v>7</v>
      </c>
      <c r="AQ596" s="1">
        <v>2700</v>
      </c>
      <c r="AR596">
        <v>1</v>
      </c>
      <c r="AS596">
        <v>0</v>
      </c>
      <c r="AT596">
        <v>81</v>
      </c>
      <c r="AU596">
        <v>23779</v>
      </c>
      <c r="AV596">
        <v>80</v>
      </c>
      <c r="AW596">
        <v>1</v>
      </c>
    </row>
    <row r="597" spans="1:49" x14ac:dyDescent="0.55000000000000004">
      <c r="A597">
        <v>825</v>
      </c>
      <c r="B597" t="str">
        <f>IF(AC597&gt;50,"51-60 Years",IF(AC597&gt;40,"41-50 Years",IF(AC597&gt;30,"31-40 Years",IF(AC597&gt;20,"21-30 Years","18-20 Years"))))</f>
        <v>51-60 Years</v>
      </c>
      <c r="C597" t="s">
        <v>34</v>
      </c>
      <c r="D597" t="s">
        <v>35</v>
      </c>
      <c r="E597" t="s">
        <v>44</v>
      </c>
      <c r="F597" t="str">
        <f t="shared" si="157"/>
        <v>1-6 Miles</v>
      </c>
      <c r="G597" t="str">
        <f t="shared" si="158"/>
        <v>Master</v>
      </c>
      <c r="H597" t="s">
        <v>37</v>
      </c>
      <c r="I597" t="str">
        <f t="shared" si="159"/>
        <v>Very High</v>
      </c>
      <c r="J597" t="s">
        <v>45</v>
      </c>
      <c r="K597" t="str">
        <f t="shared" si="160"/>
        <v>High</v>
      </c>
      <c r="L597">
        <v>5</v>
      </c>
      <c r="M597" t="s">
        <v>57</v>
      </c>
      <c r="N597" t="str">
        <f t="shared" si="161"/>
        <v>Medium</v>
      </c>
      <c r="O597" t="s">
        <v>40</v>
      </c>
      <c r="P597" s="4" t="str">
        <f t="shared" si="162"/>
        <v>17K-20K</v>
      </c>
      <c r="Q597">
        <v>7</v>
      </c>
      <c r="R597" t="s">
        <v>34</v>
      </c>
      <c r="S597" s="1">
        <v>12</v>
      </c>
      <c r="T597" t="str">
        <f t="shared" si="163"/>
        <v>Excellent</v>
      </c>
      <c r="U597" t="str">
        <f t="shared" si="164"/>
        <v>Very High</v>
      </c>
      <c r="V597" t="str">
        <f t="shared" si="165"/>
        <v>33-40 Years</v>
      </c>
      <c r="W597">
        <v>2</v>
      </c>
      <c r="X597" t="str">
        <f t="shared" si="166"/>
        <v>Excellent</v>
      </c>
      <c r="Y597" t="str">
        <f t="shared" si="167"/>
        <v>25-32 Years</v>
      </c>
      <c r="Z597" t="str">
        <f t="shared" si="168"/>
        <v>13-15 Years</v>
      </c>
      <c r="AA597" t="str">
        <f t="shared" si="169"/>
        <v>13-15 Years</v>
      </c>
      <c r="AB597" t="str">
        <f t="shared" si="170"/>
        <v>7-9 Years</v>
      </c>
      <c r="AC597">
        <v>58</v>
      </c>
      <c r="AD597">
        <v>2</v>
      </c>
      <c r="AE597">
        <v>4</v>
      </c>
      <c r="AF597">
        <v>4</v>
      </c>
      <c r="AG597">
        <v>3</v>
      </c>
      <c r="AH597">
        <v>2</v>
      </c>
      <c r="AI597" t="s">
        <v>41</v>
      </c>
      <c r="AJ597">
        <v>3</v>
      </c>
      <c r="AK597">
        <v>4</v>
      </c>
      <c r="AL597">
        <v>40</v>
      </c>
      <c r="AM597">
        <v>3</v>
      </c>
      <c r="AN597">
        <v>31</v>
      </c>
      <c r="AO597">
        <v>15</v>
      </c>
      <c r="AP597">
        <v>8</v>
      </c>
      <c r="AQ597" s="1">
        <v>19246</v>
      </c>
      <c r="AR597">
        <v>1</v>
      </c>
      <c r="AS597">
        <v>13</v>
      </c>
      <c r="AT597">
        <v>31</v>
      </c>
      <c r="AU597">
        <v>25761</v>
      </c>
      <c r="AV597">
        <v>80</v>
      </c>
      <c r="AW597">
        <v>0</v>
      </c>
    </row>
    <row r="598" spans="1:49" x14ac:dyDescent="0.55000000000000004">
      <c r="A598">
        <v>826</v>
      </c>
      <c r="B598" t="str">
        <f t="shared" ref="B598:B609" si="172">IF(AC598&gt;50,"51+ Years",IF(AC598&gt;40,"41-50 Years",IF(AC598&gt;30,"31-40 Years",IF(AC598&gt;20,"21-30 Years","18-20 Years"))))</f>
        <v>31-40 Years</v>
      </c>
      <c r="C598" t="s">
        <v>42</v>
      </c>
      <c r="D598" t="s">
        <v>35</v>
      </c>
      <c r="E598" t="s">
        <v>44</v>
      </c>
      <c r="F598" t="str">
        <f t="shared" si="157"/>
        <v>1-6 Miles</v>
      </c>
      <c r="G598" t="str">
        <f t="shared" si="158"/>
        <v>Master</v>
      </c>
      <c r="H598" t="s">
        <v>37</v>
      </c>
      <c r="I598" t="str">
        <f t="shared" si="159"/>
        <v>Very High</v>
      </c>
      <c r="J598" t="s">
        <v>38</v>
      </c>
      <c r="K598" t="str">
        <f t="shared" si="160"/>
        <v>Very High</v>
      </c>
      <c r="L598">
        <v>1</v>
      </c>
      <c r="M598" t="s">
        <v>46</v>
      </c>
      <c r="N598" t="str">
        <f t="shared" si="161"/>
        <v>High</v>
      </c>
      <c r="O598" t="s">
        <v>40</v>
      </c>
      <c r="P598" s="4" t="str">
        <f t="shared" si="162"/>
        <v>1K-4K</v>
      </c>
      <c r="Q598">
        <v>3</v>
      </c>
      <c r="R598" t="s">
        <v>42</v>
      </c>
      <c r="S598" s="1">
        <v>13</v>
      </c>
      <c r="T598" t="str">
        <f t="shared" si="163"/>
        <v>Excellent</v>
      </c>
      <c r="U598" t="str">
        <f t="shared" si="164"/>
        <v>High</v>
      </c>
      <c r="V598" t="str">
        <f t="shared" si="165"/>
        <v>0-8 Years</v>
      </c>
      <c r="W598">
        <v>0</v>
      </c>
      <c r="X598" t="str">
        <f t="shared" si="166"/>
        <v>Excellent</v>
      </c>
      <c r="Y598" t="str">
        <f t="shared" si="167"/>
        <v>0-8 Years</v>
      </c>
      <c r="Z598" t="str">
        <f t="shared" si="168"/>
        <v>0-3 Years</v>
      </c>
      <c r="AA598" t="str">
        <f t="shared" si="169"/>
        <v>0-3 Years</v>
      </c>
      <c r="AB598" t="str">
        <f t="shared" si="170"/>
        <v>0-3 Years</v>
      </c>
      <c r="AC598">
        <v>35</v>
      </c>
      <c r="AD598">
        <v>1</v>
      </c>
      <c r="AE598">
        <v>4</v>
      </c>
      <c r="AF598">
        <v>4</v>
      </c>
      <c r="AG598">
        <v>4</v>
      </c>
      <c r="AH598">
        <v>3</v>
      </c>
      <c r="AI598" t="s">
        <v>41</v>
      </c>
      <c r="AJ598">
        <v>3</v>
      </c>
      <c r="AK598">
        <v>3</v>
      </c>
      <c r="AL598">
        <v>7</v>
      </c>
      <c r="AM598">
        <v>3</v>
      </c>
      <c r="AN598">
        <v>2</v>
      </c>
      <c r="AO598">
        <v>2</v>
      </c>
      <c r="AP598">
        <v>2</v>
      </c>
      <c r="AQ598" s="1">
        <v>2506</v>
      </c>
      <c r="AR598">
        <v>1</v>
      </c>
      <c r="AS598">
        <v>2</v>
      </c>
      <c r="AT598">
        <v>40</v>
      </c>
      <c r="AU598">
        <v>13301</v>
      </c>
      <c r="AV598">
        <v>80</v>
      </c>
      <c r="AW598">
        <v>0</v>
      </c>
    </row>
    <row r="599" spans="1:49" x14ac:dyDescent="0.55000000000000004">
      <c r="A599">
        <v>827</v>
      </c>
      <c r="B599" t="str">
        <f t="shared" si="172"/>
        <v>41-50 Years</v>
      </c>
      <c r="C599" t="s">
        <v>42</v>
      </c>
      <c r="D599" t="s">
        <v>35</v>
      </c>
      <c r="E599" t="s">
        <v>44</v>
      </c>
      <c r="F599" t="str">
        <f t="shared" si="157"/>
        <v>1-6 Miles</v>
      </c>
      <c r="G599" t="str">
        <f t="shared" si="158"/>
        <v>College</v>
      </c>
      <c r="H599" t="s">
        <v>37</v>
      </c>
      <c r="I599" t="str">
        <f t="shared" si="159"/>
        <v>Very High</v>
      </c>
      <c r="J599" t="s">
        <v>38</v>
      </c>
      <c r="K599" t="str">
        <f t="shared" si="160"/>
        <v>Medium</v>
      </c>
      <c r="L599">
        <v>2</v>
      </c>
      <c r="M599" t="s">
        <v>52</v>
      </c>
      <c r="N599" t="str">
        <f t="shared" si="161"/>
        <v>Very High</v>
      </c>
      <c r="O599" t="s">
        <v>47</v>
      </c>
      <c r="P599" s="4" t="str">
        <f t="shared" si="162"/>
        <v>5K-8K</v>
      </c>
      <c r="Q599">
        <v>9</v>
      </c>
      <c r="R599" t="s">
        <v>34</v>
      </c>
      <c r="S599" s="1">
        <v>13</v>
      </c>
      <c r="T599" t="str">
        <f t="shared" si="163"/>
        <v>Excellent</v>
      </c>
      <c r="U599" t="str">
        <f t="shared" si="164"/>
        <v>Very High</v>
      </c>
      <c r="V599" t="str">
        <f t="shared" si="165"/>
        <v>0-8 Years</v>
      </c>
      <c r="W599">
        <v>4</v>
      </c>
      <c r="X599" t="str">
        <f t="shared" si="166"/>
        <v>Excellent</v>
      </c>
      <c r="Y599" t="str">
        <f t="shared" si="167"/>
        <v>0-8 Years</v>
      </c>
      <c r="Z599" t="str">
        <f t="shared" si="168"/>
        <v>0-3 Years</v>
      </c>
      <c r="AA599" t="str">
        <f t="shared" si="169"/>
        <v>0-3 Years</v>
      </c>
      <c r="AB599" t="str">
        <f t="shared" si="170"/>
        <v>0-3 Years</v>
      </c>
      <c r="AC599">
        <v>42</v>
      </c>
      <c r="AD599">
        <v>1</v>
      </c>
      <c r="AE599">
        <v>2</v>
      </c>
      <c r="AF599">
        <v>4</v>
      </c>
      <c r="AG599">
        <v>2</v>
      </c>
      <c r="AH599">
        <v>4</v>
      </c>
      <c r="AI599" t="s">
        <v>41</v>
      </c>
      <c r="AJ599">
        <v>3</v>
      </c>
      <c r="AK599">
        <v>4</v>
      </c>
      <c r="AL599">
        <v>8</v>
      </c>
      <c r="AM599">
        <v>3</v>
      </c>
      <c r="AN599">
        <v>4</v>
      </c>
      <c r="AO599">
        <v>3</v>
      </c>
      <c r="AP599">
        <v>2</v>
      </c>
      <c r="AQ599" s="1">
        <v>6062</v>
      </c>
      <c r="AR599">
        <v>1</v>
      </c>
      <c r="AS599">
        <v>0</v>
      </c>
      <c r="AT599">
        <v>43</v>
      </c>
      <c r="AU599">
        <v>4051</v>
      </c>
      <c r="AV599">
        <v>80</v>
      </c>
      <c r="AW599">
        <v>1</v>
      </c>
    </row>
    <row r="600" spans="1:49" x14ac:dyDescent="0.55000000000000004">
      <c r="A600">
        <v>828</v>
      </c>
      <c r="B600" t="str">
        <f t="shared" si="172"/>
        <v>21-30 Years</v>
      </c>
      <c r="C600" t="s">
        <v>34</v>
      </c>
      <c r="D600" t="s">
        <v>35</v>
      </c>
      <c r="E600" t="s">
        <v>44</v>
      </c>
      <c r="F600" t="str">
        <f t="shared" si="157"/>
        <v>1-6 Miles</v>
      </c>
      <c r="G600" t="str">
        <f t="shared" si="158"/>
        <v>Master</v>
      </c>
      <c r="H600" t="s">
        <v>50</v>
      </c>
      <c r="I600" t="str">
        <f t="shared" si="159"/>
        <v>High</v>
      </c>
      <c r="J600" t="s">
        <v>45</v>
      </c>
      <c r="K600" t="str">
        <f t="shared" si="160"/>
        <v>High</v>
      </c>
      <c r="L600">
        <v>1</v>
      </c>
      <c r="M600" t="s">
        <v>46</v>
      </c>
      <c r="N600" t="str">
        <f t="shared" si="161"/>
        <v>High</v>
      </c>
      <c r="O600" t="s">
        <v>40</v>
      </c>
      <c r="P600" s="4" t="str">
        <f t="shared" si="162"/>
        <v>5K-8K</v>
      </c>
      <c r="Q600">
        <v>6</v>
      </c>
      <c r="R600" t="s">
        <v>42</v>
      </c>
      <c r="S600" s="1">
        <v>17</v>
      </c>
      <c r="T600" t="str">
        <f t="shared" si="163"/>
        <v>Excellent</v>
      </c>
      <c r="U600" t="str">
        <f t="shared" si="164"/>
        <v>Very High</v>
      </c>
      <c r="V600" t="str">
        <f t="shared" si="165"/>
        <v>0-8 Years</v>
      </c>
      <c r="W600">
        <v>3</v>
      </c>
      <c r="X600" t="str">
        <f t="shared" si="166"/>
        <v>Good</v>
      </c>
      <c r="Y600" t="str">
        <f t="shared" si="167"/>
        <v>0-8 Years</v>
      </c>
      <c r="Z600" t="str">
        <f t="shared" si="168"/>
        <v>0-3 Years</v>
      </c>
      <c r="AA600" t="str">
        <f t="shared" si="169"/>
        <v>0-3 Years</v>
      </c>
      <c r="AB600" t="str">
        <f t="shared" si="170"/>
        <v>0-3 Years</v>
      </c>
      <c r="AC600">
        <v>28</v>
      </c>
      <c r="AD600">
        <v>2</v>
      </c>
      <c r="AE600">
        <v>4</v>
      </c>
      <c r="AF600">
        <v>3</v>
      </c>
      <c r="AG600">
        <v>3</v>
      </c>
      <c r="AH600">
        <v>3</v>
      </c>
      <c r="AI600" t="s">
        <v>41</v>
      </c>
      <c r="AJ600">
        <v>3</v>
      </c>
      <c r="AK600">
        <v>4</v>
      </c>
      <c r="AL600">
        <v>5</v>
      </c>
      <c r="AM600">
        <v>2</v>
      </c>
      <c r="AN600">
        <v>2</v>
      </c>
      <c r="AO600">
        <v>2</v>
      </c>
      <c r="AP600">
        <v>1</v>
      </c>
      <c r="AQ600" s="1">
        <v>4382</v>
      </c>
      <c r="AR600">
        <v>1</v>
      </c>
      <c r="AS600">
        <v>2</v>
      </c>
      <c r="AT600">
        <v>46</v>
      </c>
      <c r="AU600">
        <v>16374</v>
      </c>
      <c r="AV600">
        <v>80</v>
      </c>
      <c r="AW600">
        <v>0</v>
      </c>
    </row>
    <row r="601" spans="1:49" x14ac:dyDescent="0.55000000000000004">
      <c r="A601">
        <v>829</v>
      </c>
      <c r="B601" t="str">
        <f t="shared" si="172"/>
        <v>31-40 Years</v>
      </c>
      <c r="C601" t="s">
        <v>42</v>
      </c>
      <c r="D601" t="s">
        <v>35</v>
      </c>
      <c r="E601" t="s">
        <v>60</v>
      </c>
      <c r="F601" t="str">
        <f t="shared" si="157"/>
        <v>13-18 Miles</v>
      </c>
      <c r="G601" t="str">
        <f t="shared" si="158"/>
        <v>Bachelor</v>
      </c>
      <c r="H601" t="s">
        <v>60</v>
      </c>
      <c r="I601" t="str">
        <f t="shared" si="159"/>
        <v>High</v>
      </c>
      <c r="J601" t="s">
        <v>45</v>
      </c>
      <c r="K601" t="str">
        <f t="shared" si="160"/>
        <v>High</v>
      </c>
      <c r="L601">
        <v>1</v>
      </c>
      <c r="M601" t="s">
        <v>60</v>
      </c>
      <c r="N601" t="str">
        <f t="shared" si="161"/>
        <v>Medium</v>
      </c>
      <c r="O601" t="s">
        <v>47</v>
      </c>
      <c r="P601" s="4" t="str">
        <f t="shared" si="162"/>
        <v>1K-4K</v>
      </c>
      <c r="Q601">
        <v>4</v>
      </c>
      <c r="R601" t="s">
        <v>42</v>
      </c>
      <c r="S601" s="1">
        <v>13</v>
      </c>
      <c r="T601" t="str">
        <f t="shared" si="163"/>
        <v>Excellent</v>
      </c>
      <c r="U601" t="str">
        <f t="shared" si="164"/>
        <v>Medium</v>
      </c>
      <c r="V601" t="str">
        <f t="shared" si="165"/>
        <v>0-8 Years</v>
      </c>
      <c r="W601">
        <v>2</v>
      </c>
      <c r="X601" t="str">
        <f t="shared" si="166"/>
        <v>Excellent</v>
      </c>
      <c r="Y601" t="str">
        <f t="shared" si="167"/>
        <v>0-8 Years</v>
      </c>
      <c r="Z601" t="str">
        <f t="shared" si="168"/>
        <v>0-3 Years</v>
      </c>
      <c r="AA601" t="str">
        <f t="shared" si="169"/>
        <v>0-3 Years</v>
      </c>
      <c r="AB601" t="str">
        <f t="shared" si="170"/>
        <v>4-6 Years</v>
      </c>
      <c r="AC601">
        <v>36</v>
      </c>
      <c r="AD601">
        <v>13</v>
      </c>
      <c r="AE601">
        <v>3</v>
      </c>
      <c r="AF601">
        <v>3</v>
      </c>
      <c r="AG601">
        <v>3</v>
      </c>
      <c r="AH601">
        <v>2</v>
      </c>
      <c r="AI601" t="s">
        <v>41</v>
      </c>
      <c r="AJ601">
        <v>3</v>
      </c>
      <c r="AK601">
        <v>2</v>
      </c>
      <c r="AL601">
        <v>8</v>
      </c>
      <c r="AM601">
        <v>3</v>
      </c>
      <c r="AN601">
        <v>5</v>
      </c>
      <c r="AO601">
        <v>2</v>
      </c>
      <c r="AP601">
        <v>4</v>
      </c>
      <c r="AQ601" s="1">
        <v>2143</v>
      </c>
      <c r="AR601">
        <v>1</v>
      </c>
      <c r="AS601">
        <v>0</v>
      </c>
      <c r="AT601">
        <v>36</v>
      </c>
      <c r="AU601">
        <v>25527</v>
      </c>
      <c r="AV601">
        <v>80</v>
      </c>
      <c r="AW601">
        <v>1</v>
      </c>
    </row>
    <row r="602" spans="1:49" x14ac:dyDescent="0.55000000000000004">
      <c r="A602">
        <v>830</v>
      </c>
      <c r="B602" t="str">
        <f t="shared" si="172"/>
        <v>31-40 Years</v>
      </c>
      <c r="C602" t="s">
        <v>42</v>
      </c>
      <c r="D602" t="s">
        <v>35</v>
      </c>
      <c r="E602" t="s">
        <v>44</v>
      </c>
      <c r="F602" t="str">
        <f t="shared" si="157"/>
        <v>1-6 Miles</v>
      </c>
      <c r="G602" t="str">
        <f t="shared" si="158"/>
        <v>Bachelor</v>
      </c>
      <c r="H602" t="s">
        <v>37</v>
      </c>
      <c r="I602" t="str">
        <f t="shared" si="159"/>
        <v>High</v>
      </c>
      <c r="J602" t="s">
        <v>38</v>
      </c>
      <c r="K602" t="str">
        <f t="shared" si="160"/>
        <v>Medium</v>
      </c>
      <c r="L602">
        <v>2</v>
      </c>
      <c r="M602" t="s">
        <v>52</v>
      </c>
      <c r="N602" t="str">
        <f t="shared" si="161"/>
        <v>High</v>
      </c>
      <c r="O602" t="s">
        <v>47</v>
      </c>
      <c r="P602" s="4" t="str">
        <f t="shared" si="162"/>
        <v>5K-8K</v>
      </c>
      <c r="Q602">
        <v>1</v>
      </c>
      <c r="R602" t="s">
        <v>42</v>
      </c>
      <c r="S602" s="1">
        <v>12</v>
      </c>
      <c r="T602" t="str">
        <f t="shared" si="163"/>
        <v>Excellent</v>
      </c>
      <c r="U602" t="str">
        <f t="shared" si="164"/>
        <v>High</v>
      </c>
      <c r="V602" t="str">
        <f t="shared" si="165"/>
        <v>9-16 Years</v>
      </c>
      <c r="W602">
        <v>3</v>
      </c>
      <c r="X602" t="str">
        <f t="shared" si="166"/>
        <v>Excellent</v>
      </c>
      <c r="Y602" t="str">
        <f t="shared" si="167"/>
        <v>9-16 Years</v>
      </c>
      <c r="Z602" t="str">
        <f t="shared" si="168"/>
        <v>13-15 Years</v>
      </c>
      <c r="AA602" t="str">
        <f t="shared" si="169"/>
        <v>4-6 Years</v>
      </c>
      <c r="AB602" t="str">
        <f t="shared" si="170"/>
        <v>7-9 Years</v>
      </c>
      <c r="AC602">
        <v>32</v>
      </c>
      <c r="AD602">
        <v>4</v>
      </c>
      <c r="AE602">
        <v>3</v>
      </c>
      <c r="AF602">
        <v>3</v>
      </c>
      <c r="AG602">
        <v>2</v>
      </c>
      <c r="AH602">
        <v>3</v>
      </c>
      <c r="AI602" t="s">
        <v>41</v>
      </c>
      <c r="AJ602">
        <v>3</v>
      </c>
      <c r="AK602">
        <v>3</v>
      </c>
      <c r="AL602">
        <v>14</v>
      </c>
      <c r="AM602">
        <v>3</v>
      </c>
      <c r="AN602">
        <v>14</v>
      </c>
      <c r="AO602">
        <v>13</v>
      </c>
      <c r="AP602">
        <v>8</v>
      </c>
      <c r="AQ602" s="1">
        <v>6162</v>
      </c>
      <c r="AR602">
        <v>1</v>
      </c>
      <c r="AS602">
        <v>6</v>
      </c>
      <c r="AT602">
        <v>98</v>
      </c>
      <c r="AU602">
        <v>19124</v>
      </c>
      <c r="AV602">
        <v>80</v>
      </c>
      <c r="AW602">
        <v>1</v>
      </c>
    </row>
    <row r="603" spans="1:49" x14ac:dyDescent="0.55000000000000004">
      <c r="A603">
        <v>832</v>
      </c>
      <c r="B603" t="str">
        <f t="shared" si="172"/>
        <v>31-40 Years</v>
      </c>
      <c r="C603" t="s">
        <v>42</v>
      </c>
      <c r="D603" t="s">
        <v>43</v>
      </c>
      <c r="E603" t="s">
        <v>44</v>
      </c>
      <c r="F603" t="str">
        <f t="shared" si="157"/>
        <v>13-18 Miles</v>
      </c>
      <c r="G603" t="str">
        <f t="shared" si="158"/>
        <v>Master</v>
      </c>
      <c r="H603" t="s">
        <v>50</v>
      </c>
      <c r="I603" t="str">
        <f t="shared" si="159"/>
        <v>Low</v>
      </c>
      <c r="J603" t="s">
        <v>45</v>
      </c>
      <c r="K603" t="str">
        <f t="shared" si="160"/>
        <v>Medium</v>
      </c>
      <c r="L603">
        <v>2</v>
      </c>
      <c r="M603" t="s">
        <v>49</v>
      </c>
      <c r="N603" t="str">
        <f t="shared" si="161"/>
        <v>High</v>
      </c>
      <c r="O603" t="s">
        <v>40</v>
      </c>
      <c r="P603" s="4" t="str">
        <f t="shared" si="162"/>
        <v>5K-8K</v>
      </c>
      <c r="Q603">
        <v>6</v>
      </c>
      <c r="R603" t="s">
        <v>42</v>
      </c>
      <c r="S603" s="1">
        <v>14</v>
      </c>
      <c r="T603" t="str">
        <f t="shared" si="163"/>
        <v>Excellent</v>
      </c>
      <c r="U603" t="str">
        <f t="shared" si="164"/>
        <v>Very High</v>
      </c>
      <c r="V603" t="str">
        <f t="shared" si="165"/>
        <v>9-16 Years</v>
      </c>
      <c r="W603">
        <v>6</v>
      </c>
      <c r="X603" t="str">
        <f t="shared" si="166"/>
        <v>Excellent</v>
      </c>
      <c r="Y603" t="str">
        <f t="shared" si="167"/>
        <v>0-8 Years</v>
      </c>
      <c r="Z603" t="str">
        <f t="shared" si="168"/>
        <v>0-3 Years</v>
      </c>
      <c r="AA603" t="str">
        <f t="shared" si="169"/>
        <v>0-3 Years</v>
      </c>
      <c r="AB603" t="str">
        <f t="shared" si="170"/>
        <v>0-3 Years</v>
      </c>
      <c r="AC603">
        <v>40</v>
      </c>
      <c r="AD603">
        <v>16</v>
      </c>
      <c r="AE603">
        <v>4</v>
      </c>
      <c r="AF603">
        <v>1</v>
      </c>
      <c r="AG603">
        <v>2</v>
      </c>
      <c r="AH603">
        <v>3</v>
      </c>
      <c r="AI603" t="s">
        <v>41</v>
      </c>
      <c r="AJ603">
        <v>3</v>
      </c>
      <c r="AK603">
        <v>4</v>
      </c>
      <c r="AL603">
        <v>10</v>
      </c>
      <c r="AM603">
        <v>3</v>
      </c>
      <c r="AN603">
        <v>1</v>
      </c>
      <c r="AO603">
        <v>0</v>
      </c>
      <c r="AP603">
        <v>0</v>
      </c>
      <c r="AQ603" s="1">
        <v>5094</v>
      </c>
      <c r="AR603">
        <v>1</v>
      </c>
      <c r="AS603">
        <v>0</v>
      </c>
      <c r="AT603">
        <v>51</v>
      </c>
      <c r="AU603">
        <v>11983</v>
      </c>
      <c r="AV603">
        <v>80</v>
      </c>
      <c r="AW603">
        <v>0</v>
      </c>
    </row>
    <row r="604" spans="1:49" x14ac:dyDescent="0.55000000000000004">
      <c r="A604">
        <v>833</v>
      </c>
      <c r="B604" t="str">
        <f t="shared" si="172"/>
        <v>21-30 Years</v>
      </c>
      <c r="C604" t="s">
        <v>42</v>
      </c>
      <c r="D604" t="s">
        <v>35</v>
      </c>
      <c r="E604" t="s">
        <v>44</v>
      </c>
      <c r="F604" t="str">
        <f t="shared" si="157"/>
        <v>1-6 Miles</v>
      </c>
      <c r="G604" t="str">
        <f t="shared" si="158"/>
        <v>Bachelor</v>
      </c>
      <c r="H604" t="s">
        <v>50</v>
      </c>
      <c r="I604" t="str">
        <f t="shared" si="159"/>
        <v>High</v>
      </c>
      <c r="J604" t="s">
        <v>38</v>
      </c>
      <c r="K604" t="str">
        <f t="shared" si="160"/>
        <v>Medium</v>
      </c>
      <c r="L604">
        <v>2</v>
      </c>
      <c r="M604" t="s">
        <v>52</v>
      </c>
      <c r="N604" t="str">
        <f t="shared" si="161"/>
        <v>Very High</v>
      </c>
      <c r="O604" t="s">
        <v>40</v>
      </c>
      <c r="P604" s="4" t="str">
        <f t="shared" si="162"/>
        <v>5K-8K</v>
      </c>
      <c r="Q604">
        <v>5</v>
      </c>
      <c r="R604" t="s">
        <v>34</v>
      </c>
      <c r="S604" s="1">
        <v>24</v>
      </c>
      <c r="T604" t="str">
        <f t="shared" si="163"/>
        <v>Outstanding</v>
      </c>
      <c r="U604" t="str">
        <f t="shared" si="164"/>
        <v>Medium</v>
      </c>
      <c r="V604" t="str">
        <f t="shared" si="165"/>
        <v>9-16 Years</v>
      </c>
      <c r="W604">
        <v>4</v>
      </c>
      <c r="X604" t="str">
        <f t="shared" si="166"/>
        <v>Good</v>
      </c>
      <c r="Y604" t="str">
        <f t="shared" si="167"/>
        <v>0-8 Years</v>
      </c>
      <c r="Z604" t="str">
        <f t="shared" si="168"/>
        <v>0-3 Years</v>
      </c>
      <c r="AA604" t="str">
        <f t="shared" si="169"/>
        <v>0-3 Years</v>
      </c>
      <c r="AB604" t="str">
        <f t="shared" si="170"/>
        <v>0-3 Years</v>
      </c>
      <c r="AC604">
        <v>30</v>
      </c>
      <c r="AD604">
        <v>2</v>
      </c>
      <c r="AE604">
        <v>3</v>
      </c>
      <c r="AF604">
        <v>3</v>
      </c>
      <c r="AG604">
        <v>2</v>
      </c>
      <c r="AH604">
        <v>4</v>
      </c>
      <c r="AI604" t="s">
        <v>41</v>
      </c>
      <c r="AJ604">
        <v>4</v>
      </c>
      <c r="AK604">
        <v>2</v>
      </c>
      <c r="AL604">
        <v>12</v>
      </c>
      <c r="AM604">
        <v>2</v>
      </c>
      <c r="AN604">
        <v>0</v>
      </c>
      <c r="AO604">
        <v>0</v>
      </c>
      <c r="AP604">
        <v>0</v>
      </c>
      <c r="AQ604" s="1">
        <v>6877</v>
      </c>
      <c r="AR604">
        <v>1</v>
      </c>
      <c r="AS604">
        <v>0</v>
      </c>
      <c r="AT604">
        <v>52</v>
      </c>
      <c r="AU604">
        <v>20234</v>
      </c>
      <c r="AV604">
        <v>80</v>
      </c>
      <c r="AW604">
        <v>0</v>
      </c>
    </row>
    <row r="605" spans="1:49" x14ac:dyDescent="0.55000000000000004">
      <c r="A605">
        <v>834</v>
      </c>
      <c r="B605" t="str">
        <f t="shared" si="172"/>
        <v>41-50 Years</v>
      </c>
      <c r="C605" t="s">
        <v>42</v>
      </c>
      <c r="D605" t="s">
        <v>35</v>
      </c>
      <c r="E605" t="s">
        <v>44</v>
      </c>
      <c r="F605" t="str">
        <f t="shared" si="157"/>
        <v>1-6 Miles</v>
      </c>
      <c r="G605" t="str">
        <f t="shared" si="158"/>
        <v>Bachelor</v>
      </c>
      <c r="H605" t="s">
        <v>37</v>
      </c>
      <c r="I605" t="str">
        <f t="shared" si="159"/>
        <v>Medium</v>
      </c>
      <c r="J605" t="s">
        <v>38</v>
      </c>
      <c r="K605" t="str">
        <f t="shared" si="160"/>
        <v>Medium</v>
      </c>
      <c r="L605">
        <v>1</v>
      </c>
      <c r="M605" t="s">
        <v>46</v>
      </c>
      <c r="N605" t="str">
        <f t="shared" si="161"/>
        <v>High</v>
      </c>
      <c r="O605" t="s">
        <v>40</v>
      </c>
      <c r="P605" s="4" t="str">
        <f t="shared" si="162"/>
        <v>1K-4K</v>
      </c>
      <c r="Q605">
        <v>1</v>
      </c>
      <c r="R605" t="s">
        <v>42</v>
      </c>
      <c r="S605" s="1">
        <v>14</v>
      </c>
      <c r="T605" t="str">
        <f t="shared" si="163"/>
        <v>Excellent</v>
      </c>
      <c r="U605" t="str">
        <f t="shared" si="164"/>
        <v>Very High</v>
      </c>
      <c r="V605" t="str">
        <f t="shared" si="165"/>
        <v>0-8 Years</v>
      </c>
      <c r="W605">
        <v>3</v>
      </c>
      <c r="X605" t="str">
        <f t="shared" si="166"/>
        <v>Excellent</v>
      </c>
      <c r="Y605" t="str">
        <f t="shared" si="167"/>
        <v>0-8 Years</v>
      </c>
      <c r="Z605" t="str">
        <f t="shared" si="168"/>
        <v>0-3 Years</v>
      </c>
      <c r="AA605" t="str">
        <f t="shared" si="169"/>
        <v>0-3 Years</v>
      </c>
      <c r="AB605" t="str">
        <f t="shared" si="170"/>
        <v>0-3 Years</v>
      </c>
      <c r="AC605">
        <v>45</v>
      </c>
      <c r="AD605">
        <v>2</v>
      </c>
      <c r="AE605">
        <v>3</v>
      </c>
      <c r="AF605">
        <v>2</v>
      </c>
      <c r="AG605">
        <v>2</v>
      </c>
      <c r="AH605">
        <v>3</v>
      </c>
      <c r="AI605" t="s">
        <v>41</v>
      </c>
      <c r="AJ605">
        <v>3</v>
      </c>
      <c r="AK605">
        <v>4</v>
      </c>
      <c r="AL605">
        <v>1</v>
      </c>
      <c r="AM605">
        <v>3</v>
      </c>
      <c r="AN605">
        <v>1</v>
      </c>
      <c r="AO605">
        <v>0</v>
      </c>
      <c r="AP605">
        <v>0</v>
      </c>
      <c r="AQ605" s="1">
        <v>2274</v>
      </c>
      <c r="AR605">
        <v>1</v>
      </c>
      <c r="AS605">
        <v>0</v>
      </c>
      <c r="AT605">
        <v>95</v>
      </c>
      <c r="AU605">
        <v>6153</v>
      </c>
      <c r="AV605">
        <v>80</v>
      </c>
      <c r="AW605">
        <v>0</v>
      </c>
    </row>
    <row r="606" spans="1:49" x14ac:dyDescent="0.55000000000000004">
      <c r="A606">
        <v>836</v>
      </c>
      <c r="B606" t="str">
        <f t="shared" si="172"/>
        <v>41-50 Years</v>
      </c>
      <c r="C606" t="s">
        <v>42</v>
      </c>
      <c r="D606" t="s">
        <v>35</v>
      </c>
      <c r="E606" t="s">
        <v>44</v>
      </c>
      <c r="F606" t="str">
        <f t="shared" si="157"/>
        <v>25-30 Miles</v>
      </c>
      <c r="G606" t="str">
        <f t="shared" si="158"/>
        <v>Bachelor</v>
      </c>
      <c r="H606" t="s">
        <v>37</v>
      </c>
      <c r="I606" t="str">
        <f t="shared" si="159"/>
        <v>Medium</v>
      </c>
      <c r="J606" t="s">
        <v>45</v>
      </c>
      <c r="K606" t="str">
        <f t="shared" si="160"/>
        <v>High</v>
      </c>
      <c r="L606">
        <v>2</v>
      </c>
      <c r="M606" t="s">
        <v>52</v>
      </c>
      <c r="N606" t="str">
        <f t="shared" si="161"/>
        <v>Medium</v>
      </c>
      <c r="O606" t="s">
        <v>47</v>
      </c>
      <c r="P606" s="4" t="str">
        <f t="shared" si="162"/>
        <v>5K-8K</v>
      </c>
      <c r="Q606">
        <v>1</v>
      </c>
      <c r="R606" t="s">
        <v>42</v>
      </c>
      <c r="S606" s="1">
        <v>13</v>
      </c>
      <c r="T606" t="str">
        <f t="shared" si="163"/>
        <v>Excellent</v>
      </c>
      <c r="U606" t="str">
        <f t="shared" si="164"/>
        <v>Very High</v>
      </c>
      <c r="V606" t="str">
        <f t="shared" si="165"/>
        <v>9-16 Years</v>
      </c>
      <c r="W606">
        <v>3</v>
      </c>
      <c r="X606" t="str">
        <f t="shared" si="166"/>
        <v>Good</v>
      </c>
      <c r="Y606" t="str">
        <f t="shared" si="167"/>
        <v>9-16 Years</v>
      </c>
      <c r="Z606" t="str">
        <f t="shared" si="168"/>
        <v>7-9 Years</v>
      </c>
      <c r="AA606" t="str">
        <f t="shared" si="169"/>
        <v>7-9 Years</v>
      </c>
      <c r="AB606" t="str">
        <f t="shared" si="170"/>
        <v>7-9 Years</v>
      </c>
      <c r="AC606">
        <v>42</v>
      </c>
      <c r="AD606">
        <v>29</v>
      </c>
      <c r="AE606">
        <v>3</v>
      </c>
      <c r="AF606">
        <v>2</v>
      </c>
      <c r="AG606">
        <v>3</v>
      </c>
      <c r="AH606">
        <v>2</v>
      </c>
      <c r="AI606" t="s">
        <v>41</v>
      </c>
      <c r="AJ606">
        <v>3</v>
      </c>
      <c r="AK606">
        <v>4</v>
      </c>
      <c r="AL606">
        <v>10</v>
      </c>
      <c r="AM606">
        <v>2</v>
      </c>
      <c r="AN606">
        <v>9</v>
      </c>
      <c r="AO606">
        <v>8</v>
      </c>
      <c r="AP606">
        <v>8</v>
      </c>
      <c r="AQ606" s="1">
        <v>4434</v>
      </c>
      <c r="AR606">
        <v>1</v>
      </c>
      <c r="AS606">
        <v>7</v>
      </c>
      <c r="AT606">
        <v>98</v>
      </c>
      <c r="AU606">
        <v>11806</v>
      </c>
      <c r="AV606">
        <v>80</v>
      </c>
      <c r="AW606">
        <v>1</v>
      </c>
    </row>
    <row r="607" spans="1:49" x14ac:dyDescent="0.55000000000000004">
      <c r="A607">
        <v>837</v>
      </c>
      <c r="B607" t="str">
        <f t="shared" si="172"/>
        <v>31-40 Years</v>
      </c>
      <c r="C607" t="s">
        <v>42</v>
      </c>
      <c r="D607" t="s">
        <v>43</v>
      </c>
      <c r="E607" t="s">
        <v>44</v>
      </c>
      <c r="F607" t="str">
        <f t="shared" si="157"/>
        <v>7-12 Miles</v>
      </c>
      <c r="G607" t="str">
        <f t="shared" si="158"/>
        <v>Bachelor</v>
      </c>
      <c r="H607" t="s">
        <v>37</v>
      </c>
      <c r="I607" t="str">
        <f t="shared" si="159"/>
        <v>Low</v>
      </c>
      <c r="J607" t="s">
        <v>45</v>
      </c>
      <c r="K607" t="str">
        <f t="shared" si="160"/>
        <v>Medium</v>
      </c>
      <c r="L607">
        <v>2</v>
      </c>
      <c r="M607" t="s">
        <v>53</v>
      </c>
      <c r="N607" t="str">
        <f t="shared" si="161"/>
        <v>Low</v>
      </c>
      <c r="O607" t="s">
        <v>51</v>
      </c>
      <c r="P607" s="4" t="str">
        <f t="shared" si="162"/>
        <v>5K-8K</v>
      </c>
      <c r="Q607">
        <v>2</v>
      </c>
      <c r="R607" t="s">
        <v>42</v>
      </c>
      <c r="S607" s="1">
        <v>15</v>
      </c>
      <c r="T607" t="str">
        <f t="shared" si="163"/>
        <v>Excellent</v>
      </c>
      <c r="U607" t="str">
        <f t="shared" si="164"/>
        <v>High</v>
      </c>
      <c r="V607" t="str">
        <f t="shared" si="165"/>
        <v>9-16 Years</v>
      </c>
      <c r="W607">
        <v>3</v>
      </c>
      <c r="X607" t="str">
        <f t="shared" si="166"/>
        <v>Good</v>
      </c>
      <c r="Y607" t="str">
        <f t="shared" si="167"/>
        <v>0-8 Years</v>
      </c>
      <c r="Z607" t="str">
        <f t="shared" si="168"/>
        <v>0-3 Years</v>
      </c>
      <c r="AA607" t="str">
        <f t="shared" si="169"/>
        <v>0-3 Years</v>
      </c>
      <c r="AB607" t="str">
        <f t="shared" si="170"/>
        <v>0-3 Years</v>
      </c>
      <c r="AC607">
        <v>38</v>
      </c>
      <c r="AD607">
        <v>12</v>
      </c>
      <c r="AE607">
        <v>3</v>
      </c>
      <c r="AF607">
        <v>1</v>
      </c>
      <c r="AG607">
        <v>2</v>
      </c>
      <c r="AH607">
        <v>1</v>
      </c>
      <c r="AI607" t="s">
        <v>41</v>
      </c>
      <c r="AJ607">
        <v>3</v>
      </c>
      <c r="AK607">
        <v>3</v>
      </c>
      <c r="AL607">
        <v>13</v>
      </c>
      <c r="AM607">
        <v>2</v>
      </c>
      <c r="AN607">
        <v>4</v>
      </c>
      <c r="AO607">
        <v>3</v>
      </c>
      <c r="AP607">
        <v>2</v>
      </c>
      <c r="AQ607" s="1">
        <v>6288</v>
      </c>
      <c r="AR607">
        <v>1</v>
      </c>
      <c r="AS607">
        <v>1</v>
      </c>
      <c r="AT607">
        <v>45</v>
      </c>
      <c r="AU607">
        <v>4284</v>
      </c>
      <c r="AV607">
        <v>80</v>
      </c>
      <c r="AW607">
        <v>1</v>
      </c>
    </row>
    <row r="608" spans="1:49" x14ac:dyDescent="0.55000000000000004">
      <c r="A608">
        <v>838</v>
      </c>
      <c r="B608" t="str">
        <f t="shared" si="172"/>
        <v>31-40 Years</v>
      </c>
      <c r="C608" t="s">
        <v>42</v>
      </c>
      <c r="D608" t="s">
        <v>43</v>
      </c>
      <c r="E608" t="s">
        <v>44</v>
      </c>
      <c r="F608" t="str">
        <f t="shared" si="157"/>
        <v>13-18 Miles</v>
      </c>
      <c r="G608" t="str">
        <f t="shared" si="158"/>
        <v>Master</v>
      </c>
      <c r="H608" t="s">
        <v>37</v>
      </c>
      <c r="I608" t="str">
        <f t="shared" si="159"/>
        <v>High</v>
      </c>
      <c r="J608" t="s">
        <v>38</v>
      </c>
      <c r="K608" t="str">
        <f t="shared" si="160"/>
        <v>Medium</v>
      </c>
      <c r="L608">
        <v>1</v>
      </c>
      <c r="M608" t="s">
        <v>46</v>
      </c>
      <c r="N608" t="str">
        <f t="shared" si="161"/>
        <v>Very High</v>
      </c>
      <c r="O608" t="s">
        <v>40</v>
      </c>
      <c r="P608" s="4" t="str">
        <f t="shared" si="162"/>
        <v>1K-4K</v>
      </c>
      <c r="Q608">
        <v>1</v>
      </c>
      <c r="R608" t="s">
        <v>42</v>
      </c>
      <c r="S608" s="1">
        <v>16</v>
      </c>
      <c r="T608" t="str">
        <f t="shared" si="163"/>
        <v>Excellent</v>
      </c>
      <c r="U608" t="str">
        <f t="shared" si="164"/>
        <v>High</v>
      </c>
      <c r="V608" t="str">
        <f t="shared" si="165"/>
        <v>0-8 Years</v>
      </c>
      <c r="W608">
        <v>3</v>
      </c>
      <c r="X608" t="str">
        <f t="shared" si="166"/>
        <v>Excellent</v>
      </c>
      <c r="Y608" t="str">
        <f t="shared" si="167"/>
        <v>0-8 Years</v>
      </c>
      <c r="Z608" t="str">
        <f t="shared" si="168"/>
        <v>0-3 Years</v>
      </c>
      <c r="AA608" t="str">
        <f t="shared" si="169"/>
        <v>0-3 Years</v>
      </c>
      <c r="AB608" t="str">
        <f t="shared" si="170"/>
        <v>0-3 Years</v>
      </c>
      <c r="AC608">
        <v>34</v>
      </c>
      <c r="AD608">
        <v>16</v>
      </c>
      <c r="AE608">
        <v>4</v>
      </c>
      <c r="AF608">
        <v>3</v>
      </c>
      <c r="AG608">
        <v>2</v>
      </c>
      <c r="AH608">
        <v>4</v>
      </c>
      <c r="AI608" t="s">
        <v>41</v>
      </c>
      <c r="AJ608">
        <v>3</v>
      </c>
      <c r="AK608">
        <v>3</v>
      </c>
      <c r="AL608">
        <v>6</v>
      </c>
      <c r="AM608">
        <v>3</v>
      </c>
      <c r="AN608">
        <v>5</v>
      </c>
      <c r="AO608">
        <v>2</v>
      </c>
      <c r="AP608">
        <v>3</v>
      </c>
      <c r="AQ608" s="1">
        <v>2553</v>
      </c>
      <c r="AR608">
        <v>1</v>
      </c>
      <c r="AS608">
        <v>1</v>
      </c>
      <c r="AT608">
        <v>100</v>
      </c>
      <c r="AU608">
        <v>8306</v>
      </c>
      <c r="AV608">
        <v>80</v>
      </c>
      <c r="AW608">
        <v>0</v>
      </c>
    </row>
    <row r="609" spans="1:49" x14ac:dyDescent="0.55000000000000004">
      <c r="A609">
        <v>840</v>
      </c>
      <c r="B609" t="str">
        <f t="shared" si="172"/>
        <v>41-50 Years</v>
      </c>
      <c r="C609" t="s">
        <v>34</v>
      </c>
      <c r="D609" t="s">
        <v>35</v>
      </c>
      <c r="E609" t="s">
        <v>36</v>
      </c>
      <c r="F609" t="str">
        <f t="shared" si="157"/>
        <v>7-12 Miles</v>
      </c>
      <c r="G609" t="str">
        <f t="shared" si="158"/>
        <v>Bachelor</v>
      </c>
      <c r="H609" t="s">
        <v>58</v>
      </c>
      <c r="I609" t="str">
        <f t="shared" si="159"/>
        <v>High</v>
      </c>
      <c r="J609" t="s">
        <v>38</v>
      </c>
      <c r="K609" t="str">
        <f t="shared" si="160"/>
        <v>High</v>
      </c>
      <c r="L609">
        <v>3</v>
      </c>
      <c r="M609" t="s">
        <v>39</v>
      </c>
      <c r="N609" t="str">
        <f t="shared" si="161"/>
        <v>Very High</v>
      </c>
      <c r="O609" t="s">
        <v>47</v>
      </c>
      <c r="P609" s="4" t="str">
        <f t="shared" si="162"/>
        <v>5K-8K</v>
      </c>
      <c r="Q609">
        <v>1</v>
      </c>
      <c r="R609" t="s">
        <v>42</v>
      </c>
      <c r="S609" s="1">
        <v>18</v>
      </c>
      <c r="T609" t="str">
        <f t="shared" si="163"/>
        <v>Excellent</v>
      </c>
      <c r="U609" t="str">
        <f t="shared" si="164"/>
        <v>Low</v>
      </c>
      <c r="V609" t="str">
        <f t="shared" si="165"/>
        <v>9-16 Years</v>
      </c>
      <c r="W609">
        <v>3</v>
      </c>
      <c r="X609" t="str">
        <f t="shared" si="166"/>
        <v>Outstanding</v>
      </c>
      <c r="Y609" t="str">
        <f t="shared" si="167"/>
        <v>9-16 Years</v>
      </c>
      <c r="Z609" t="str">
        <f t="shared" si="168"/>
        <v>7-9 Years</v>
      </c>
      <c r="AA609" t="str">
        <f t="shared" si="169"/>
        <v>7-9 Years</v>
      </c>
      <c r="AB609" t="str">
        <f t="shared" si="170"/>
        <v>7-9 Years</v>
      </c>
      <c r="AC609">
        <v>49</v>
      </c>
      <c r="AD609">
        <v>11</v>
      </c>
      <c r="AE609">
        <v>3</v>
      </c>
      <c r="AF609">
        <v>3</v>
      </c>
      <c r="AG609">
        <v>3</v>
      </c>
      <c r="AH609">
        <v>4</v>
      </c>
      <c r="AI609" t="s">
        <v>41</v>
      </c>
      <c r="AJ609">
        <v>3</v>
      </c>
      <c r="AK609">
        <v>1</v>
      </c>
      <c r="AL609">
        <v>9</v>
      </c>
      <c r="AM609">
        <v>4</v>
      </c>
      <c r="AN609">
        <v>9</v>
      </c>
      <c r="AO609">
        <v>8</v>
      </c>
      <c r="AP609">
        <v>7</v>
      </c>
      <c r="AQ609" s="1">
        <v>7654</v>
      </c>
      <c r="AR609">
        <v>1</v>
      </c>
      <c r="AS609">
        <v>7</v>
      </c>
      <c r="AT609">
        <v>43</v>
      </c>
      <c r="AU609">
        <v>5860</v>
      </c>
      <c r="AV609">
        <v>80</v>
      </c>
      <c r="AW609">
        <v>2</v>
      </c>
    </row>
    <row r="610" spans="1:49" x14ac:dyDescent="0.55000000000000004">
      <c r="A610">
        <v>842</v>
      </c>
      <c r="B610" t="str">
        <f>IF(AC610&gt;50,"51-60 Years",IF(AC610&gt;40,"41-50 Years",IF(AC610&gt;30,"31-40 Years",IF(AC610&gt;20,"21-30 Years","18-20 Years"))))</f>
        <v>51-60 Years</v>
      </c>
      <c r="C610" t="s">
        <v>34</v>
      </c>
      <c r="D610" t="s">
        <v>35</v>
      </c>
      <c r="E610" t="s">
        <v>36</v>
      </c>
      <c r="F610" t="str">
        <f t="shared" si="157"/>
        <v>1-6 Miles</v>
      </c>
      <c r="G610" t="str">
        <f t="shared" si="158"/>
        <v>Below College</v>
      </c>
      <c r="H610" t="s">
        <v>50</v>
      </c>
      <c r="I610" t="str">
        <f t="shared" si="159"/>
        <v>High</v>
      </c>
      <c r="J610" t="s">
        <v>45</v>
      </c>
      <c r="K610" t="str">
        <f t="shared" si="160"/>
        <v>High</v>
      </c>
      <c r="L610">
        <v>2</v>
      </c>
      <c r="M610" t="s">
        <v>39</v>
      </c>
      <c r="N610" t="str">
        <f t="shared" si="161"/>
        <v>Very High</v>
      </c>
      <c r="O610" t="s">
        <v>40</v>
      </c>
      <c r="P610" s="4" t="str">
        <f t="shared" si="162"/>
        <v>5K-8K</v>
      </c>
      <c r="Q610">
        <v>4</v>
      </c>
      <c r="R610" t="s">
        <v>42</v>
      </c>
      <c r="S610" s="1">
        <v>16</v>
      </c>
      <c r="T610" t="str">
        <f t="shared" si="163"/>
        <v>Excellent</v>
      </c>
      <c r="U610" t="str">
        <f t="shared" si="164"/>
        <v>High</v>
      </c>
      <c r="V610" t="str">
        <f t="shared" si="165"/>
        <v>9-16 Years</v>
      </c>
      <c r="W610">
        <v>3</v>
      </c>
      <c r="X610" t="str">
        <f t="shared" si="166"/>
        <v>Good</v>
      </c>
      <c r="Y610" t="str">
        <f t="shared" si="167"/>
        <v>9-16 Years</v>
      </c>
      <c r="Z610" t="str">
        <f t="shared" si="168"/>
        <v>7-9 Years</v>
      </c>
      <c r="AA610" t="str">
        <f t="shared" si="169"/>
        <v>7-9 Years</v>
      </c>
      <c r="AB610" t="str">
        <f t="shared" si="170"/>
        <v>0-3 Years</v>
      </c>
      <c r="AC610">
        <v>55</v>
      </c>
      <c r="AD610">
        <v>2</v>
      </c>
      <c r="AE610">
        <v>1</v>
      </c>
      <c r="AF610">
        <v>3</v>
      </c>
      <c r="AG610">
        <v>3</v>
      </c>
      <c r="AH610">
        <v>4</v>
      </c>
      <c r="AI610" t="s">
        <v>41</v>
      </c>
      <c r="AJ610">
        <v>3</v>
      </c>
      <c r="AK610">
        <v>3</v>
      </c>
      <c r="AL610">
        <v>12</v>
      </c>
      <c r="AM610">
        <v>2</v>
      </c>
      <c r="AN610">
        <v>9</v>
      </c>
      <c r="AO610">
        <v>7</v>
      </c>
      <c r="AP610">
        <v>3</v>
      </c>
      <c r="AQ610" s="1">
        <v>5160</v>
      </c>
      <c r="AR610">
        <v>1</v>
      </c>
      <c r="AS610">
        <v>7</v>
      </c>
      <c r="AT610">
        <v>37</v>
      </c>
      <c r="AU610">
        <v>21519</v>
      </c>
      <c r="AV610">
        <v>80</v>
      </c>
      <c r="AW610">
        <v>0</v>
      </c>
    </row>
    <row r="611" spans="1:49" x14ac:dyDescent="0.55000000000000004">
      <c r="A611">
        <v>843</v>
      </c>
      <c r="B611" t="str">
        <f t="shared" ref="B611:B617" si="173">IF(AC611&gt;50,"51+ Years",IF(AC611&gt;40,"41-50 Years",IF(AC611&gt;30,"31-40 Years",IF(AC611&gt;20,"21-30 Years","18-20 Years"))))</f>
        <v>41-50 Years</v>
      </c>
      <c r="C611" t="s">
        <v>42</v>
      </c>
      <c r="D611" t="s">
        <v>35</v>
      </c>
      <c r="E611" t="s">
        <v>44</v>
      </c>
      <c r="F611" t="str">
        <f t="shared" si="157"/>
        <v>13-18 Miles</v>
      </c>
      <c r="G611" t="str">
        <f t="shared" si="158"/>
        <v>College</v>
      </c>
      <c r="H611" t="s">
        <v>37</v>
      </c>
      <c r="I611" t="str">
        <f t="shared" si="159"/>
        <v>Medium</v>
      </c>
      <c r="J611" t="s">
        <v>45</v>
      </c>
      <c r="K611" t="str">
        <f t="shared" si="160"/>
        <v>High</v>
      </c>
      <c r="L611">
        <v>4</v>
      </c>
      <c r="M611" t="s">
        <v>57</v>
      </c>
      <c r="N611" t="str">
        <f t="shared" si="161"/>
        <v>Low</v>
      </c>
      <c r="O611" t="s">
        <v>47</v>
      </c>
      <c r="P611" s="4" t="str">
        <f t="shared" si="162"/>
        <v>17K-20K</v>
      </c>
      <c r="Q611">
        <v>6</v>
      </c>
      <c r="R611" t="s">
        <v>42</v>
      </c>
      <c r="S611" s="1">
        <v>24</v>
      </c>
      <c r="T611" t="str">
        <f t="shared" si="163"/>
        <v>Outstanding</v>
      </c>
      <c r="U611" t="str">
        <f t="shared" si="164"/>
        <v>High</v>
      </c>
      <c r="V611" t="str">
        <f t="shared" si="165"/>
        <v>17-24 Years</v>
      </c>
      <c r="W611">
        <v>3</v>
      </c>
      <c r="X611" t="str">
        <f t="shared" si="166"/>
        <v>Excellent</v>
      </c>
      <c r="Y611" t="str">
        <f t="shared" si="167"/>
        <v>0-8 Years</v>
      </c>
      <c r="Z611" t="str">
        <f t="shared" si="168"/>
        <v>0-3 Years</v>
      </c>
      <c r="AA611" t="str">
        <f t="shared" si="169"/>
        <v>0-3 Years</v>
      </c>
      <c r="AB611" t="str">
        <f t="shared" si="170"/>
        <v>0-3 Years</v>
      </c>
      <c r="AC611">
        <v>43</v>
      </c>
      <c r="AD611">
        <v>14</v>
      </c>
      <c r="AE611">
        <v>2</v>
      </c>
      <c r="AF611">
        <v>2</v>
      </c>
      <c r="AG611">
        <v>3</v>
      </c>
      <c r="AH611">
        <v>1</v>
      </c>
      <c r="AI611" t="s">
        <v>41</v>
      </c>
      <c r="AJ611">
        <v>4</v>
      </c>
      <c r="AK611">
        <v>3</v>
      </c>
      <c r="AL611">
        <v>22</v>
      </c>
      <c r="AM611">
        <v>3</v>
      </c>
      <c r="AN611">
        <v>4</v>
      </c>
      <c r="AO611">
        <v>1</v>
      </c>
      <c r="AP611">
        <v>0</v>
      </c>
      <c r="AQ611" s="1">
        <v>17159</v>
      </c>
      <c r="AR611">
        <v>1</v>
      </c>
      <c r="AS611">
        <v>1</v>
      </c>
      <c r="AT611">
        <v>94</v>
      </c>
      <c r="AU611">
        <v>5200</v>
      </c>
      <c r="AV611">
        <v>80</v>
      </c>
      <c r="AW611">
        <v>1</v>
      </c>
    </row>
    <row r="612" spans="1:49" x14ac:dyDescent="0.55000000000000004">
      <c r="A612">
        <v>844</v>
      </c>
      <c r="B612" t="str">
        <f t="shared" si="173"/>
        <v>21-30 Years</v>
      </c>
      <c r="C612" t="s">
        <v>42</v>
      </c>
      <c r="D612" t="s">
        <v>35</v>
      </c>
      <c r="E612" t="s">
        <v>44</v>
      </c>
      <c r="F612" t="str">
        <f t="shared" si="157"/>
        <v>1-6 Miles</v>
      </c>
      <c r="G612" t="str">
        <f t="shared" si="158"/>
        <v>Below College</v>
      </c>
      <c r="H612" t="s">
        <v>59</v>
      </c>
      <c r="I612" t="str">
        <f t="shared" si="159"/>
        <v>High</v>
      </c>
      <c r="J612" t="s">
        <v>45</v>
      </c>
      <c r="K612" t="str">
        <f t="shared" si="160"/>
        <v>Medium</v>
      </c>
      <c r="L612">
        <v>3</v>
      </c>
      <c r="M612" t="s">
        <v>57</v>
      </c>
      <c r="N612" t="str">
        <f t="shared" si="161"/>
        <v>Very High</v>
      </c>
      <c r="O612" t="s">
        <v>51</v>
      </c>
      <c r="P612" s="4" t="str">
        <f t="shared" si="162"/>
        <v>13K-16K</v>
      </c>
      <c r="Q612">
        <v>1</v>
      </c>
      <c r="R612" t="s">
        <v>34</v>
      </c>
      <c r="S612" s="1">
        <v>16</v>
      </c>
      <c r="T612" t="str">
        <f t="shared" si="163"/>
        <v>Excellent</v>
      </c>
      <c r="U612" t="str">
        <f t="shared" si="164"/>
        <v>Medium</v>
      </c>
      <c r="V612" t="str">
        <f t="shared" si="165"/>
        <v>9-16 Years</v>
      </c>
      <c r="W612">
        <v>3</v>
      </c>
      <c r="X612" t="str">
        <f t="shared" si="166"/>
        <v>Excellent</v>
      </c>
      <c r="Y612" t="str">
        <f t="shared" si="167"/>
        <v>9-16 Years</v>
      </c>
      <c r="Z612" t="str">
        <f t="shared" si="168"/>
        <v>7-9 Years</v>
      </c>
      <c r="AA612" t="str">
        <f t="shared" si="169"/>
        <v>0-3 Years</v>
      </c>
      <c r="AB612" t="str">
        <f t="shared" si="170"/>
        <v>7-9 Years</v>
      </c>
      <c r="AC612">
        <v>27</v>
      </c>
      <c r="AD612">
        <v>5</v>
      </c>
      <c r="AE612">
        <v>1</v>
      </c>
      <c r="AF612">
        <v>3</v>
      </c>
      <c r="AG612">
        <v>2</v>
      </c>
      <c r="AH612">
        <v>4</v>
      </c>
      <c r="AI612" t="s">
        <v>41</v>
      </c>
      <c r="AJ612">
        <v>3</v>
      </c>
      <c r="AK612">
        <v>2</v>
      </c>
      <c r="AL612">
        <v>9</v>
      </c>
      <c r="AM612">
        <v>3</v>
      </c>
      <c r="AN612">
        <v>9</v>
      </c>
      <c r="AO612">
        <v>8</v>
      </c>
      <c r="AP612">
        <v>8</v>
      </c>
      <c r="AQ612" s="1">
        <v>12808</v>
      </c>
      <c r="AR612">
        <v>1</v>
      </c>
      <c r="AS612">
        <v>0</v>
      </c>
      <c r="AT612">
        <v>42</v>
      </c>
      <c r="AU612">
        <v>8842</v>
      </c>
      <c r="AV612">
        <v>80</v>
      </c>
      <c r="AW612">
        <v>1</v>
      </c>
    </row>
    <row r="613" spans="1:49" x14ac:dyDescent="0.55000000000000004">
      <c r="A613">
        <v>845</v>
      </c>
      <c r="B613" t="str">
        <f t="shared" si="173"/>
        <v>31-40 Years</v>
      </c>
      <c r="C613" t="s">
        <v>42</v>
      </c>
      <c r="D613" t="s">
        <v>35</v>
      </c>
      <c r="E613" t="s">
        <v>44</v>
      </c>
      <c r="F613" t="str">
        <f t="shared" si="157"/>
        <v>7-12 Miles</v>
      </c>
      <c r="G613" t="str">
        <f t="shared" si="158"/>
        <v>Bachelor</v>
      </c>
      <c r="H613" t="s">
        <v>48</v>
      </c>
      <c r="I613" t="str">
        <f t="shared" si="159"/>
        <v>High</v>
      </c>
      <c r="J613" t="s">
        <v>45</v>
      </c>
      <c r="K613" t="str">
        <f t="shared" si="160"/>
        <v>High</v>
      </c>
      <c r="L613">
        <v>3</v>
      </c>
      <c r="M613" t="s">
        <v>52</v>
      </c>
      <c r="N613" t="str">
        <f t="shared" si="161"/>
        <v>High</v>
      </c>
      <c r="O613" t="s">
        <v>40</v>
      </c>
      <c r="P613" s="4" t="str">
        <f t="shared" si="162"/>
        <v>9K-12K</v>
      </c>
      <c r="Q613">
        <v>3</v>
      </c>
      <c r="R613" t="s">
        <v>42</v>
      </c>
      <c r="S613" s="1">
        <v>21</v>
      </c>
      <c r="T613" t="str">
        <f t="shared" si="163"/>
        <v>Outstanding</v>
      </c>
      <c r="U613" t="str">
        <f t="shared" si="164"/>
        <v>Medium</v>
      </c>
      <c r="V613" t="str">
        <f t="shared" si="165"/>
        <v>17-24 Years</v>
      </c>
      <c r="W613">
        <v>3</v>
      </c>
      <c r="X613" t="str">
        <f t="shared" si="166"/>
        <v>Outstanding</v>
      </c>
      <c r="Y613" t="str">
        <f t="shared" si="167"/>
        <v>0-8 Years</v>
      </c>
      <c r="Z613" t="str">
        <f t="shared" si="168"/>
        <v>4-6 Years</v>
      </c>
      <c r="AA613" t="str">
        <f t="shared" si="169"/>
        <v>0-3 Years</v>
      </c>
      <c r="AB613" t="str">
        <f t="shared" si="170"/>
        <v>4-6 Years</v>
      </c>
      <c r="AC613">
        <v>35</v>
      </c>
      <c r="AD613">
        <v>7</v>
      </c>
      <c r="AE613">
        <v>3</v>
      </c>
      <c r="AF613">
        <v>3</v>
      </c>
      <c r="AG613">
        <v>3</v>
      </c>
      <c r="AH613">
        <v>3</v>
      </c>
      <c r="AI613" t="s">
        <v>41</v>
      </c>
      <c r="AJ613">
        <v>4</v>
      </c>
      <c r="AK613">
        <v>2</v>
      </c>
      <c r="AL613">
        <v>17</v>
      </c>
      <c r="AM613">
        <v>4</v>
      </c>
      <c r="AN613">
        <v>8</v>
      </c>
      <c r="AO613">
        <v>5</v>
      </c>
      <c r="AP613">
        <v>6</v>
      </c>
      <c r="AQ613" s="1">
        <v>10221</v>
      </c>
      <c r="AR613">
        <v>1</v>
      </c>
      <c r="AS613">
        <v>1</v>
      </c>
      <c r="AT613">
        <v>59</v>
      </c>
      <c r="AU613">
        <v>18869</v>
      </c>
      <c r="AV613">
        <v>80</v>
      </c>
      <c r="AW613">
        <v>0</v>
      </c>
    </row>
    <row r="614" spans="1:49" x14ac:dyDescent="0.55000000000000004">
      <c r="A614">
        <v>846</v>
      </c>
      <c r="B614" t="str">
        <f t="shared" si="173"/>
        <v>21-30 Years</v>
      </c>
      <c r="C614" t="s">
        <v>42</v>
      </c>
      <c r="D614" t="s">
        <v>35</v>
      </c>
      <c r="E614" t="s">
        <v>36</v>
      </c>
      <c r="F614" t="str">
        <f t="shared" si="157"/>
        <v>1-6 Miles</v>
      </c>
      <c r="G614" t="str">
        <f t="shared" si="158"/>
        <v>Master</v>
      </c>
      <c r="H614" t="s">
        <v>58</v>
      </c>
      <c r="I614" t="str">
        <f t="shared" si="159"/>
        <v>Medium</v>
      </c>
      <c r="J614" t="s">
        <v>38</v>
      </c>
      <c r="K614" t="str">
        <f t="shared" si="160"/>
        <v>High</v>
      </c>
      <c r="L614">
        <v>2</v>
      </c>
      <c r="M614" t="s">
        <v>39</v>
      </c>
      <c r="N614" t="str">
        <f t="shared" si="161"/>
        <v>Medium</v>
      </c>
      <c r="O614" t="s">
        <v>47</v>
      </c>
      <c r="P614" s="4" t="str">
        <f t="shared" si="162"/>
        <v>5K-8K</v>
      </c>
      <c r="Q614">
        <v>1</v>
      </c>
      <c r="R614" t="s">
        <v>34</v>
      </c>
      <c r="S614" s="1">
        <v>20</v>
      </c>
      <c r="T614" t="str">
        <f t="shared" si="163"/>
        <v>Outstanding</v>
      </c>
      <c r="U614" t="str">
        <f t="shared" si="164"/>
        <v>Low</v>
      </c>
      <c r="V614" t="str">
        <f t="shared" si="165"/>
        <v>0-8 Years</v>
      </c>
      <c r="W614">
        <v>2</v>
      </c>
      <c r="X614" t="str">
        <f t="shared" si="166"/>
        <v>Excellent</v>
      </c>
      <c r="Y614" t="str">
        <f t="shared" si="167"/>
        <v>0-8 Years</v>
      </c>
      <c r="Z614" t="str">
        <f t="shared" si="168"/>
        <v>7-9 Years</v>
      </c>
      <c r="AA614" t="str">
        <f t="shared" si="169"/>
        <v>7-9 Years</v>
      </c>
      <c r="AB614" t="str">
        <f t="shared" si="170"/>
        <v>4-6 Years</v>
      </c>
      <c r="AC614">
        <v>28</v>
      </c>
      <c r="AD614">
        <v>2</v>
      </c>
      <c r="AE614">
        <v>4</v>
      </c>
      <c r="AF614">
        <v>2</v>
      </c>
      <c r="AG614">
        <v>3</v>
      </c>
      <c r="AH614">
        <v>2</v>
      </c>
      <c r="AI614" t="s">
        <v>41</v>
      </c>
      <c r="AJ614">
        <v>4</v>
      </c>
      <c r="AK614">
        <v>1</v>
      </c>
      <c r="AL614">
        <v>8</v>
      </c>
      <c r="AM614">
        <v>3</v>
      </c>
      <c r="AN614">
        <v>8</v>
      </c>
      <c r="AO614">
        <v>7</v>
      </c>
      <c r="AP614">
        <v>5</v>
      </c>
      <c r="AQ614" s="1">
        <v>4779</v>
      </c>
      <c r="AR614">
        <v>1</v>
      </c>
      <c r="AS614">
        <v>7</v>
      </c>
      <c r="AT614">
        <v>81</v>
      </c>
      <c r="AU614">
        <v>3698</v>
      </c>
      <c r="AV614">
        <v>80</v>
      </c>
      <c r="AW614">
        <v>0</v>
      </c>
    </row>
    <row r="615" spans="1:49" x14ac:dyDescent="0.55000000000000004">
      <c r="A615">
        <v>847</v>
      </c>
      <c r="B615" t="str">
        <f t="shared" si="173"/>
        <v>31-40 Years</v>
      </c>
      <c r="C615" t="s">
        <v>42</v>
      </c>
      <c r="D615" t="s">
        <v>35</v>
      </c>
      <c r="E615" t="s">
        <v>60</v>
      </c>
      <c r="F615" t="str">
        <f t="shared" si="157"/>
        <v>1-6 Miles</v>
      </c>
      <c r="G615" t="str">
        <f t="shared" si="158"/>
        <v>College</v>
      </c>
      <c r="H615" t="s">
        <v>60</v>
      </c>
      <c r="I615" t="str">
        <f t="shared" si="159"/>
        <v>High</v>
      </c>
      <c r="J615" t="s">
        <v>45</v>
      </c>
      <c r="K615" t="str">
        <f t="shared" si="160"/>
        <v>High</v>
      </c>
      <c r="L615">
        <v>1</v>
      </c>
      <c r="M615" t="s">
        <v>60</v>
      </c>
      <c r="N615" t="str">
        <f t="shared" si="161"/>
        <v>Very High</v>
      </c>
      <c r="O615" t="s">
        <v>47</v>
      </c>
      <c r="P615" s="4" t="str">
        <f t="shared" si="162"/>
        <v>1K-4K</v>
      </c>
      <c r="Q615">
        <v>1</v>
      </c>
      <c r="R615" t="s">
        <v>42</v>
      </c>
      <c r="S615" s="1">
        <v>19</v>
      </c>
      <c r="T615" t="str">
        <f t="shared" si="163"/>
        <v>Excellent</v>
      </c>
      <c r="U615" t="str">
        <f t="shared" si="164"/>
        <v>High</v>
      </c>
      <c r="V615" t="str">
        <f t="shared" si="165"/>
        <v>0-8 Years</v>
      </c>
      <c r="W615">
        <v>1</v>
      </c>
      <c r="X615" t="str">
        <f t="shared" si="166"/>
        <v>Bad</v>
      </c>
      <c r="Y615" t="str">
        <f t="shared" si="167"/>
        <v>0-8 Years</v>
      </c>
      <c r="Z615" t="str">
        <f t="shared" si="168"/>
        <v>0-3 Years</v>
      </c>
      <c r="AA615" t="str">
        <f t="shared" si="169"/>
        <v>0-3 Years</v>
      </c>
      <c r="AB615" t="str">
        <f t="shared" si="170"/>
        <v>0-3 Years</v>
      </c>
      <c r="AC615">
        <v>34</v>
      </c>
      <c r="AD615">
        <v>3</v>
      </c>
      <c r="AE615">
        <v>2</v>
      </c>
      <c r="AF615">
        <v>3</v>
      </c>
      <c r="AG615">
        <v>3</v>
      </c>
      <c r="AH615">
        <v>4</v>
      </c>
      <c r="AI615" t="s">
        <v>41</v>
      </c>
      <c r="AJ615">
        <v>3</v>
      </c>
      <c r="AK615">
        <v>3</v>
      </c>
      <c r="AL615">
        <v>4</v>
      </c>
      <c r="AM615">
        <v>1</v>
      </c>
      <c r="AN615">
        <v>3</v>
      </c>
      <c r="AO615">
        <v>2</v>
      </c>
      <c r="AP615">
        <v>2</v>
      </c>
      <c r="AQ615" s="1">
        <v>3737</v>
      </c>
      <c r="AR615">
        <v>1</v>
      </c>
      <c r="AS615">
        <v>0</v>
      </c>
      <c r="AT615">
        <v>88</v>
      </c>
      <c r="AU615">
        <v>2243</v>
      </c>
      <c r="AV615">
        <v>80</v>
      </c>
      <c r="AW615">
        <v>1</v>
      </c>
    </row>
    <row r="616" spans="1:49" x14ac:dyDescent="0.55000000000000004">
      <c r="A616">
        <v>848</v>
      </c>
      <c r="B616" t="str">
        <f t="shared" si="173"/>
        <v>21-30 Years</v>
      </c>
      <c r="C616" t="s">
        <v>34</v>
      </c>
      <c r="D616" t="s">
        <v>43</v>
      </c>
      <c r="E616" t="s">
        <v>44</v>
      </c>
      <c r="F616" t="str">
        <f t="shared" si="157"/>
        <v>1-6 Miles</v>
      </c>
      <c r="G616" t="str">
        <f t="shared" si="158"/>
        <v>College</v>
      </c>
      <c r="H616" t="s">
        <v>50</v>
      </c>
      <c r="I616" t="str">
        <f t="shared" si="159"/>
        <v>High</v>
      </c>
      <c r="J616" t="s">
        <v>38</v>
      </c>
      <c r="K616" t="str">
        <f t="shared" si="160"/>
        <v>Medium</v>
      </c>
      <c r="L616">
        <v>1</v>
      </c>
      <c r="M616" t="s">
        <v>46</v>
      </c>
      <c r="N616" t="str">
        <f t="shared" si="161"/>
        <v>High</v>
      </c>
      <c r="O616" t="s">
        <v>47</v>
      </c>
      <c r="P616" s="4" t="str">
        <f t="shared" si="162"/>
        <v>1K-4K</v>
      </c>
      <c r="Q616">
        <v>1</v>
      </c>
      <c r="R616" t="s">
        <v>34</v>
      </c>
      <c r="S616" s="1">
        <v>14</v>
      </c>
      <c r="T616" t="str">
        <f t="shared" si="163"/>
        <v>Excellent</v>
      </c>
      <c r="U616" t="str">
        <f t="shared" si="164"/>
        <v>Low</v>
      </c>
      <c r="V616" t="str">
        <f t="shared" si="165"/>
        <v>0-8 Years</v>
      </c>
      <c r="W616">
        <v>2</v>
      </c>
      <c r="X616" t="str">
        <f t="shared" si="166"/>
        <v>Excellent</v>
      </c>
      <c r="Y616" t="str">
        <f t="shared" si="167"/>
        <v>0-8 Years</v>
      </c>
      <c r="Z616" t="str">
        <f t="shared" si="168"/>
        <v>7-9 Years</v>
      </c>
      <c r="AA616" t="str">
        <f t="shared" si="169"/>
        <v>0-3 Years</v>
      </c>
      <c r="AB616" t="str">
        <f t="shared" si="170"/>
        <v>7-9 Years</v>
      </c>
      <c r="AC616">
        <v>26</v>
      </c>
      <c r="AD616">
        <v>5</v>
      </c>
      <c r="AE616">
        <v>2</v>
      </c>
      <c r="AF616">
        <v>3</v>
      </c>
      <c r="AG616">
        <v>2</v>
      </c>
      <c r="AH616">
        <v>3</v>
      </c>
      <c r="AI616" t="s">
        <v>41</v>
      </c>
      <c r="AJ616">
        <v>3</v>
      </c>
      <c r="AK616">
        <v>1</v>
      </c>
      <c r="AL616">
        <v>8</v>
      </c>
      <c r="AM616">
        <v>3</v>
      </c>
      <c r="AN616">
        <v>8</v>
      </c>
      <c r="AO616">
        <v>7</v>
      </c>
      <c r="AP616">
        <v>7</v>
      </c>
      <c r="AQ616" s="1">
        <v>2366</v>
      </c>
      <c r="AR616">
        <v>1</v>
      </c>
      <c r="AS616">
        <v>1</v>
      </c>
      <c r="AT616">
        <v>88</v>
      </c>
      <c r="AU616">
        <v>20898</v>
      </c>
      <c r="AV616">
        <v>80</v>
      </c>
      <c r="AW616">
        <v>1</v>
      </c>
    </row>
    <row r="617" spans="1:49" x14ac:dyDescent="0.55000000000000004">
      <c r="A617">
        <v>850</v>
      </c>
      <c r="B617" t="str">
        <f t="shared" si="173"/>
        <v>21-30 Years</v>
      </c>
      <c r="C617" t="s">
        <v>42</v>
      </c>
      <c r="D617" t="s">
        <v>54</v>
      </c>
      <c r="E617" t="s">
        <v>44</v>
      </c>
      <c r="F617" t="str">
        <f t="shared" si="157"/>
        <v>1-6 Miles</v>
      </c>
      <c r="G617" t="str">
        <f t="shared" si="158"/>
        <v>Bachelor</v>
      </c>
      <c r="H617" t="s">
        <v>50</v>
      </c>
      <c r="I617" t="str">
        <f t="shared" si="159"/>
        <v>Very High</v>
      </c>
      <c r="J617" t="s">
        <v>45</v>
      </c>
      <c r="K617" t="str">
        <f t="shared" si="160"/>
        <v>High</v>
      </c>
      <c r="L617">
        <v>1</v>
      </c>
      <c r="M617" t="s">
        <v>46</v>
      </c>
      <c r="N617" t="str">
        <f t="shared" si="161"/>
        <v>Very High</v>
      </c>
      <c r="O617" t="s">
        <v>47</v>
      </c>
      <c r="P617" s="4" t="str">
        <f t="shared" si="162"/>
        <v>1K-4K</v>
      </c>
      <c r="Q617">
        <v>1</v>
      </c>
      <c r="R617" t="s">
        <v>42</v>
      </c>
      <c r="S617" s="1">
        <v>11</v>
      </c>
      <c r="T617" t="str">
        <f t="shared" si="163"/>
        <v>Excellent</v>
      </c>
      <c r="U617" t="str">
        <f t="shared" si="164"/>
        <v>High</v>
      </c>
      <c r="V617" t="str">
        <f t="shared" si="165"/>
        <v>0-8 Years</v>
      </c>
      <c r="W617">
        <v>6</v>
      </c>
      <c r="X617" t="str">
        <f t="shared" si="166"/>
        <v>Good</v>
      </c>
      <c r="Y617" t="str">
        <f t="shared" si="167"/>
        <v>0-8 Years</v>
      </c>
      <c r="Z617" t="str">
        <f t="shared" si="168"/>
        <v>0-3 Years</v>
      </c>
      <c r="AA617" t="str">
        <f t="shared" si="169"/>
        <v>0-3 Years</v>
      </c>
      <c r="AB617" t="str">
        <f t="shared" si="170"/>
        <v>0-3 Years</v>
      </c>
      <c r="AC617">
        <v>27</v>
      </c>
      <c r="AD617">
        <v>3</v>
      </c>
      <c r="AE617">
        <v>3</v>
      </c>
      <c r="AF617">
        <v>4</v>
      </c>
      <c r="AG617">
        <v>3</v>
      </c>
      <c r="AH617">
        <v>4</v>
      </c>
      <c r="AI617" t="s">
        <v>41</v>
      </c>
      <c r="AJ617">
        <v>3</v>
      </c>
      <c r="AK617">
        <v>3</v>
      </c>
      <c r="AL617">
        <v>0</v>
      </c>
      <c r="AM617">
        <v>2</v>
      </c>
      <c r="AN617">
        <v>0</v>
      </c>
      <c r="AO617">
        <v>0</v>
      </c>
      <c r="AP617">
        <v>0</v>
      </c>
      <c r="AQ617" s="1">
        <v>1706</v>
      </c>
      <c r="AR617">
        <v>1</v>
      </c>
      <c r="AS617">
        <v>0</v>
      </c>
      <c r="AT617">
        <v>50</v>
      </c>
      <c r="AU617">
        <v>16571</v>
      </c>
      <c r="AV617">
        <v>80</v>
      </c>
      <c r="AW617">
        <v>3</v>
      </c>
    </row>
    <row r="618" spans="1:49" x14ac:dyDescent="0.55000000000000004">
      <c r="A618">
        <v>851</v>
      </c>
      <c r="B618" t="str">
        <f>IF(AC618&gt;50,"51-60 Years",IF(AC618&gt;40,"41-50 Years",IF(AC618&gt;30,"31-40 Years",IF(AC618&gt;20,"21-30 Years","18-20 Years"))))</f>
        <v>51-60 Years</v>
      </c>
      <c r="C618" t="s">
        <v>42</v>
      </c>
      <c r="D618" t="s">
        <v>35</v>
      </c>
      <c r="E618" t="s">
        <v>36</v>
      </c>
      <c r="F618" t="str">
        <f t="shared" si="157"/>
        <v>25-30 Miles</v>
      </c>
      <c r="G618" t="str">
        <f t="shared" si="158"/>
        <v>Master</v>
      </c>
      <c r="H618" t="s">
        <v>58</v>
      </c>
      <c r="I618" t="str">
        <f t="shared" si="159"/>
        <v>Low</v>
      </c>
      <c r="J618" t="s">
        <v>38</v>
      </c>
      <c r="K618" t="str">
        <f t="shared" si="160"/>
        <v>High</v>
      </c>
      <c r="L618">
        <v>4</v>
      </c>
      <c r="M618" t="s">
        <v>55</v>
      </c>
      <c r="N618" t="str">
        <f t="shared" si="161"/>
        <v>High</v>
      </c>
      <c r="O618" t="s">
        <v>47</v>
      </c>
      <c r="P618" s="4" t="str">
        <f t="shared" si="162"/>
        <v>17K-20K</v>
      </c>
      <c r="Q618">
        <v>2</v>
      </c>
      <c r="R618" t="s">
        <v>42</v>
      </c>
      <c r="S618" s="1">
        <v>14</v>
      </c>
      <c r="T618" t="str">
        <f t="shared" si="163"/>
        <v>Excellent</v>
      </c>
      <c r="U618" t="str">
        <f t="shared" si="164"/>
        <v>High</v>
      </c>
      <c r="V618" t="str">
        <f t="shared" si="165"/>
        <v>25-32 Years</v>
      </c>
      <c r="W618">
        <v>2</v>
      </c>
      <c r="X618" t="str">
        <f t="shared" si="166"/>
        <v>Good</v>
      </c>
      <c r="Y618" t="str">
        <f t="shared" si="167"/>
        <v>17-24 Years</v>
      </c>
      <c r="Z618" t="str">
        <f t="shared" si="168"/>
        <v>4-6 Years</v>
      </c>
      <c r="AA618" t="str">
        <f t="shared" si="169"/>
        <v>4-6 Years</v>
      </c>
      <c r="AB618" t="str">
        <f t="shared" si="170"/>
        <v>16-18 Years</v>
      </c>
      <c r="AC618">
        <v>51</v>
      </c>
      <c r="AD618">
        <v>26</v>
      </c>
      <c r="AE618">
        <v>4</v>
      </c>
      <c r="AF618">
        <v>1</v>
      </c>
      <c r="AG618">
        <v>3</v>
      </c>
      <c r="AH618">
        <v>3</v>
      </c>
      <c r="AI618" t="s">
        <v>41</v>
      </c>
      <c r="AJ618">
        <v>3</v>
      </c>
      <c r="AK618">
        <v>3</v>
      </c>
      <c r="AL618">
        <v>29</v>
      </c>
      <c r="AM618">
        <v>2</v>
      </c>
      <c r="AN618">
        <v>20</v>
      </c>
      <c r="AO618">
        <v>6</v>
      </c>
      <c r="AP618">
        <v>17</v>
      </c>
      <c r="AQ618" s="1">
        <v>16307</v>
      </c>
      <c r="AR618">
        <v>1</v>
      </c>
      <c r="AS618">
        <v>4</v>
      </c>
      <c r="AT618">
        <v>66</v>
      </c>
      <c r="AU618">
        <v>5594</v>
      </c>
      <c r="AV618">
        <v>80</v>
      </c>
      <c r="AW618">
        <v>1</v>
      </c>
    </row>
    <row r="619" spans="1:49" x14ac:dyDescent="0.55000000000000004">
      <c r="A619">
        <v>852</v>
      </c>
      <c r="B619" t="str">
        <f t="shared" ref="B619:B625" si="174">IF(AC619&gt;50,"51+ Years",IF(AC619&gt;40,"41-50 Years",IF(AC619&gt;30,"31-40 Years",IF(AC619&gt;20,"21-30 Years","18-20 Years"))))</f>
        <v>41-50 Years</v>
      </c>
      <c r="C619" t="s">
        <v>42</v>
      </c>
      <c r="D619" t="s">
        <v>35</v>
      </c>
      <c r="E619" t="s">
        <v>44</v>
      </c>
      <c r="F619" t="str">
        <f t="shared" si="157"/>
        <v>1-6 Miles</v>
      </c>
      <c r="G619" t="str">
        <f t="shared" si="158"/>
        <v>Bachelor</v>
      </c>
      <c r="H619" t="s">
        <v>50</v>
      </c>
      <c r="I619" t="str">
        <f t="shared" si="159"/>
        <v>Very High</v>
      </c>
      <c r="J619" t="s">
        <v>45</v>
      </c>
      <c r="K619" t="str">
        <f t="shared" si="160"/>
        <v>High</v>
      </c>
      <c r="L619">
        <v>2</v>
      </c>
      <c r="M619" t="s">
        <v>53</v>
      </c>
      <c r="N619" t="str">
        <f t="shared" si="161"/>
        <v>Medium</v>
      </c>
      <c r="O619" t="s">
        <v>40</v>
      </c>
      <c r="P619" s="4" t="str">
        <f t="shared" si="162"/>
        <v>5K-8K</v>
      </c>
      <c r="Q619">
        <v>9</v>
      </c>
      <c r="R619" t="s">
        <v>42</v>
      </c>
      <c r="S619" s="1">
        <v>12</v>
      </c>
      <c r="T619" t="str">
        <f t="shared" si="163"/>
        <v>Excellent</v>
      </c>
      <c r="U619" t="str">
        <f t="shared" si="164"/>
        <v>Very High</v>
      </c>
      <c r="V619" t="str">
        <f t="shared" si="165"/>
        <v>9-16 Years</v>
      </c>
      <c r="W619">
        <v>2</v>
      </c>
      <c r="X619" t="str">
        <f t="shared" si="166"/>
        <v>Good</v>
      </c>
      <c r="Y619" t="str">
        <f t="shared" si="167"/>
        <v>0-8 Years</v>
      </c>
      <c r="Z619" t="str">
        <f t="shared" si="168"/>
        <v>0-3 Years</v>
      </c>
      <c r="AA619" t="str">
        <f t="shared" si="169"/>
        <v>0-3 Years</v>
      </c>
      <c r="AB619" t="str">
        <f t="shared" si="170"/>
        <v>0-3 Years</v>
      </c>
      <c r="AC619">
        <v>44</v>
      </c>
      <c r="AD619">
        <v>4</v>
      </c>
      <c r="AE619">
        <v>3</v>
      </c>
      <c r="AF619">
        <v>4</v>
      </c>
      <c r="AG619">
        <v>3</v>
      </c>
      <c r="AH619">
        <v>2</v>
      </c>
      <c r="AI619" t="s">
        <v>41</v>
      </c>
      <c r="AJ619">
        <v>3</v>
      </c>
      <c r="AK619">
        <v>4</v>
      </c>
      <c r="AL619">
        <v>10</v>
      </c>
      <c r="AM619">
        <v>2</v>
      </c>
      <c r="AN619">
        <v>5</v>
      </c>
      <c r="AO619">
        <v>2</v>
      </c>
      <c r="AP619">
        <v>3</v>
      </c>
      <c r="AQ619" s="1">
        <v>5933</v>
      </c>
      <c r="AR619">
        <v>1</v>
      </c>
      <c r="AS619">
        <v>2</v>
      </c>
      <c r="AT619">
        <v>50</v>
      </c>
      <c r="AU619">
        <v>5197</v>
      </c>
      <c r="AV619">
        <v>80</v>
      </c>
      <c r="AW619">
        <v>0</v>
      </c>
    </row>
    <row r="620" spans="1:49" x14ac:dyDescent="0.55000000000000004">
      <c r="A620">
        <v>854</v>
      </c>
      <c r="B620" t="str">
        <f t="shared" si="174"/>
        <v>21-30 Years</v>
      </c>
      <c r="C620" t="s">
        <v>42</v>
      </c>
      <c r="D620" t="s">
        <v>35</v>
      </c>
      <c r="E620" t="s">
        <v>44</v>
      </c>
      <c r="F620" t="str">
        <f t="shared" si="157"/>
        <v>1-6 Miles</v>
      </c>
      <c r="G620" t="str">
        <f t="shared" si="158"/>
        <v>Below College</v>
      </c>
      <c r="H620" t="s">
        <v>50</v>
      </c>
      <c r="I620" t="str">
        <f t="shared" si="159"/>
        <v>Low</v>
      </c>
      <c r="J620" t="s">
        <v>45</v>
      </c>
      <c r="K620" t="str">
        <f t="shared" si="160"/>
        <v>Very High</v>
      </c>
      <c r="L620">
        <v>1</v>
      </c>
      <c r="M620" t="s">
        <v>46</v>
      </c>
      <c r="N620" t="str">
        <f t="shared" si="161"/>
        <v>Low</v>
      </c>
      <c r="O620" t="s">
        <v>40</v>
      </c>
      <c r="P620" s="4" t="str">
        <f t="shared" si="162"/>
        <v>1K-4K</v>
      </c>
      <c r="Q620">
        <v>7</v>
      </c>
      <c r="R620" t="s">
        <v>42</v>
      </c>
      <c r="S620" s="1">
        <v>13</v>
      </c>
      <c r="T620" t="str">
        <f t="shared" si="163"/>
        <v>Excellent</v>
      </c>
      <c r="U620" t="str">
        <f t="shared" si="164"/>
        <v>High</v>
      </c>
      <c r="V620" t="str">
        <f t="shared" si="165"/>
        <v>0-8 Years</v>
      </c>
      <c r="W620">
        <v>3</v>
      </c>
      <c r="X620" t="str">
        <f t="shared" si="166"/>
        <v>Good</v>
      </c>
      <c r="Y620" t="str">
        <f t="shared" si="167"/>
        <v>0-8 Years</v>
      </c>
      <c r="Z620" t="str">
        <f t="shared" si="168"/>
        <v>0-3 Years</v>
      </c>
      <c r="AA620" t="str">
        <f t="shared" si="169"/>
        <v>0-3 Years</v>
      </c>
      <c r="AB620" t="str">
        <f t="shared" si="170"/>
        <v>0-3 Years</v>
      </c>
      <c r="AC620">
        <v>25</v>
      </c>
      <c r="AD620">
        <v>2</v>
      </c>
      <c r="AE620">
        <v>1</v>
      </c>
      <c r="AF620">
        <v>1</v>
      </c>
      <c r="AG620">
        <v>4</v>
      </c>
      <c r="AH620">
        <v>1</v>
      </c>
      <c r="AI620" t="s">
        <v>41</v>
      </c>
      <c r="AJ620">
        <v>3</v>
      </c>
      <c r="AK620">
        <v>3</v>
      </c>
      <c r="AL620">
        <v>6</v>
      </c>
      <c r="AM620">
        <v>2</v>
      </c>
      <c r="AN620">
        <v>4</v>
      </c>
      <c r="AO620">
        <v>3</v>
      </c>
      <c r="AP620">
        <v>1</v>
      </c>
      <c r="AQ620" s="1">
        <v>3424</v>
      </c>
      <c r="AR620">
        <v>1</v>
      </c>
      <c r="AS620">
        <v>0</v>
      </c>
      <c r="AT620">
        <v>65</v>
      </c>
      <c r="AU620">
        <v>21632</v>
      </c>
      <c r="AV620">
        <v>80</v>
      </c>
      <c r="AW620">
        <v>0</v>
      </c>
    </row>
    <row r="621" spans="1:49" x14ac:dyDescent="0.55000000000000004">
      <c r="A621">
        <v>855</v>
      </c>
      <c r="B621" t="str">
        <f t="shared" si="174"/>
        <v>31-40 Years</v>
      </c>
      <c r="C621" t="s">
        <v>42</v>
      </c>
      <c r="D621" t="s">
        <v>35</v>
      </c>
      <c r="E621" t="s">
        <v>36</v>
      </c>
      <c r="F621" t="str">
        <f t="shared" si="157"/>
        <v>1-6 Miles</v>
      </c>
      <c r="G621" t="str">
        <f t="shared" si="158"/>
        <v>Bachelor</v>
      </c>
      <c r="H621" t="s">
        <v>50</v>
      </c>
      <c r="I621" t="str">
        <f t="shared" si="159"/>
        <v>Low</v>
      </c>
      <c r="J621" t="s">
        <v>45</v>
      </c>
      <c r="K621" t="str">
        <f t="shared" si="160"/>
        <v>Very High</v>
      </c>
      <c r="L621">
        <v>2</v>
      </c>
      <c r="M621" t="s">
        <v>39</v>
      </c>
      <c r="N621" t="str">
        <f t="shared" si="161"/>
        <v>Low</v>
      </c>
      <c r="O621" t="s">
        <v>51</v>
      </c>
      <c r="P621" s="4" t="str">
        <f t="shared" si="162"/>
        <v>5K-8K</v>
      </c>
      <c r="Q621">
        <v>1</v>
      </c>
      <c r="R621" t="s">
        <v>42</v>
      </c>
      <c r="S621" s="1">
        <v>22</v>
      </c>
      <c r="T621" t="str">
        <f t="shared" si="163"/>
        <v>Outstanding</v>
      </c>
      <c r="U621" t="str">
        <f t="shared" si="164"/>
        <v>Low</v>
      </c>
      <c r="V621" t="str">
        <f t="shared" si="165"/>
        <v>9-16 Years</v>
      </c>
      <c r="W621">
        <v>5</v>
      </c>
      <c r="X621" t="str">
        <f t="shared" si="166"/>
        <v>Excellent</v>
      </c>
      <c r="Y621" t="str">
        <f t="shared" si="167"/>
        <v>9-16 Years</v>
      </c>
      <c r="Z621" t="str">
        <f t="shared" si="168"/>
        <v>7-9 Years</v>
      </c>
      <c r="AA621" t="str">
        <f t="shared" si="169"/>
        <v>0-3 Years</v>
      </c>
      <c r="AB621" t="str">
        <f t="shared" si="170"/>
        <v>7-9 Years</v>
      </c>
      <c r="AC621">
        <v>33</v>
      </c>
      <c r="AD621">
        <v>1</v>
      </c>
      <c r="AE621">
        <v>3</v>
      </c>
      <c r="AF621">
        <v>1</v>
      </c>
      <c r="AG621">
        <v>4</v>
      </c>
      <c r="AH621">
        <v>1</v>
      </c>
      <c r="AI621" t="s">
        <v>41</v>
      </c>
      <c r="AJ621">
        <v>4</v>
      </c>
      <c r="AK621">
        <v>1</v>
      </c>
      <c r="AL621">
        <v>9</v>
      </c>
      <c r="AM621">
        <v>3</v>
      </c>
      <c r="AN621">
        <v>9</v>
      </c>
      <c r="AO621">
        <v>8</v>
      </c>
      <c r="AP621">
        <v>8</v>
      </c>
      <c r="AQ621" s="1">
        <v>4037</v>
      </c>
      <c r="AR621">
        <v>1</v>
      </c>
      <c r="AS621">
        <v>0</v>
      </c>
      <c r="AT621">
        <v>48</v>
      </c>
      <c r="AU621">
        <v>21816</v>
      </c>
      <c r="AV621">
        <v>80</v>
      </c>
      <c r="AW621">
        <v>1</v>
      </c>
    </row>
    <row r="622" spans="1:49" x14ac:dyDescent="0.55000000000000004">
      <c r="A622">
        <v>856</v>
      </c>
      <c r="B622" t="str">
        <f t="shared" si="174"/>
        <v>31-40 Years</v>
      </c>
      <c r="C622" t="s">
        <v>42</v>
      </c>
      <c r="D622" t="s">
        <v>35</v>
      </c>
      <c r="E622" t="s">
        <v>44</v>
      </c>
      <c r="F622" t="str">
        <f t="shared" si="157"/>
        <v>25-30 Miles</v>
      </c>
      <c r="G622" t="str">
        <f t="shared" si="158"/>
        <v>Below College</v>
      </c>
      <c r="H622" t="s">
        <v>50</v>
      </c>
      <c r="I622" t="str">
        <f t="shared" si="159"/>
        <v>High</v>
      </c>
      <c r="J622" t="s">
        <v>38</v>
      </c>
      <c r="K622" t="str">
        <f t="shared" si="160"/>
        <v>Medium</v>
      </c>
      <c r="L622">
        <v>1</v>
      </c>
      <c r="M622" t="s">
        <v>46</v>
      </c>
      <c r="N622" t="str">
        <f t="shared" si="161"/>
        <v>Low</v>
      </c>
      <c r="O622" t="s">
        <v>40</v>
      </c>
      <c r="P622" s="4" t="str">
        <f t="shared" si="162"/>
        <v>1K-4K</v>
      </c>
      <c r="Q622">
        <v>1</v>
      </c>
      <c r="R622" t="s">
        <v>42</v>
      </c>
      <c r="S622" s="1">
        <v>11</v>
      </c>
      <c r="T622" t="str">
        <f t="shared" si="163"/>
        <v>Excellent</v>
      </c>
      <c r="U622" t="str">
        <f t="shared" si="164"/>
        <v>Very High</v>
      </c>
      <c r="V622" t="str">
        <f t="shared" si="165"/>
        <v>0-8 Years</v>
      </c>
      <c r="W622">
        <v>3</v>
      </c>
      <c r="X622" t="str">
        <f t="shared" si="166"/>
        <v>Good</v>
      </c>
      <c r="Y622" t="str">
        <f t="shared" si="167"/>
        <v>0-8 Years</v>
      </c>
      <c r="Z622" t="str">
        <f t="shared" si="168"/>
        <v>4-6 Years</v>
      </c>
      <c r="AA622" t="str">
        <f t="shared" si="169"/>
        <v>0-3 Years</v>
      </c>
      <c r="AB622" t="str">
        <f t="shared" si="170"/>
        <v>0-3 Years</v>
      </c>
      <c r="AC622">
        <v>35</v>
      </c>
      <c r="AD622">
        <v>27</v>
      </c>
      <c r="AE622">
        <v>1</v>
      </c>
      <c r="AF622">
        <v>3</v>
      </c>
      <c r="AG622">
        <v>2</v>
      </c>
      <c r="AH622">
        <v>1</v>
      </c>
      <c r="AI622" t="s">
        <v>41</v>
      </c>
      <c r="AJ622">
        <v>3</v>
      </c>
      <c r="AK622">
        <v>4</v>
      </c>
      <c r="AL622">
        <v>6</v>
      </c>
      <c r="AM622">
        <v>2</v>
      </c>
      <c r="AN622">
        <v>6</v>
      </c>
      <c r="AO622">
        <v>5</v>
      </c>
      <c r="AP622">
        <v>1</v>
      </c>
      <c r="AQ622" s="1">
        <v>2559</v>
      </c>
      <c r="AR622">
        <v>1</v>
      </c>
      <c r="AS622">
        <v>1</v>
      </c>
      <c r="AT622">
        <v>53</v>
      </c>
      <c r="AU622">
        <v>17852</v>
      </c>
      <c r="AV622">
        <v>80</v>
      </c>
      <c r="AW622">
        <v>0</v>
      </c>
    </row>
    <row r="623" spans="1:49" x14ac:dyDescent="0.55000000000000004">
      <c r="A623">
        <v>857</v>
      </c>
      <c r="B623" t="str">
        <f t="shared" si="174"/>
        <v>31-40 Years</v>
      </c>
      <c r="C623" t="s">
        <v>42</v>
      </c>
      <c r="D623" t="s">
        <v>35</v>
      </c>
      <c r="E623" t="s">
        <v>36</v>
      </c>
      <c r="F623" t="str">
        <f t="shared" si="157"/>
        <v>1-6 Miles</v>
      </c>
      <c r="G623" t="str">
        <f t="shared" si="158"/>
        <v>College</v>
      </c>
      <c r="H623" t="s">
        <v>37</v>
      </c>
      <c r="I623" t="str">
        <f t="shared" si="159"/>
        <v>Medium</v>
      </c>
      <c r="J623" t="s">
        <v>45</v>
      </c>
      <c r="K623" t="str">
        <f t="shared" si="160"/>
        <v>High</v>
      </c>
      <c r="L623">
        <v>2</v>
      </c>
      <c r="M623" t="s">
        <v>39</v>
      </c>
      <c r="N623" t="str">
        <f t="shared" si="161"/>
        <v>Very High</v>
      </c>
      <c r="O623" t="s">
        <v>47</v>
      </c>
      <c r="P623" s="4" t="str">
        <f t="shared" si="162"/>
        <v>5K-8K</v>
      </c>
      <c r="Q623">
        <v>1</v>
      </c>
      <c r="R623" t="s">
        <v>34</v>
      </c>
      <c r="S623" s="1">
        <v>14</v>
      </c>
      <c r="T623" t="str">
        <f t="shared" si="163"/>
        <v>Excellent</v>
      </c>
      <c r="U623" t="str">
        <f t="shared" si="164"/>
        <v>Very High</v>
      </c>
      <c r="V623" t="str">
        <f t="shared" si="165"/>
        <v>17-24 Years</v>
      </c>
      <c r="W623">
        <v>1</v>
      </c>
      <c r="X623" t="str">
        <f t="shared" si="166"/>
        <v>Good</v>
      </c>
      <c r="Y623" t="str">
        <f t="shared" si="167"/>
        <v>17-24 Years</v>
      </c>
      <c r="Z623" t="str">
        <f t="shared" si="168"/>
        <v>13-15 Years</v>
      </c>
      <c r="AA623" t="str">
        <f t="shared" si="169"/>
        <v>4-6 Years</v>
      </c>
      <c r="AB623" t="str">
        <f t="shared" si="170"/>
        <v>10-12 Years</v>
      </c>
      <c r="AC623">
        <v>36</v>
      </c>
      <c r="AD623">
        <v>1</v>
      </c>
      <c r="AE623">
        <v>2</v>
      </c>
      <c r="AF623">
        <v>2</v>
      </c>
      <c r="AG623">
        <v>3</v>
      </c>
      <c r="AH623">
        <v>4</v>
      </c>
      <c r="AI623" t="s">
        <v>41</v>
      </c>
      <c r="AJ623">
        <v>3</v>
      </c>
      <c r="AK623">
        <v>4</v>
      </c>
      <c r="AL623">
        <v>18</v>
      </c>
      <c r="AM623">
        <v>2</v>
      </c>
      <c r="AN623">
        <v>18</v>
      </c>
      <c r="AO623">
        <v>14</v>
      </c>
      <c r="AP623">
        <v>11</v>
      </c>
      <c r="AQ623" s="1">
        <v>6201</v>
      </c>
      <c r="AR623">
        <v>1</v>
      </c>
      <c r="AS623">
        <v>4</v>
      </c>
      <c r="AT623">
        <v>56</v>
      </c>
      <c r="AU623">
        <v>2823</v>
      </c>
      <c r="AV623">
        <v>80</v>
      </c>
      <c r="AW623">
        <v>1</v>
      </c>
    </row>
    <row r="624" spans="1:49" x14ac:dyDescent="0.55000000000000004">
      <c r="A624">
        <v>859</v>
      </c>
      <c r="B624" t="str">
        <f t="shared" si="174"/>
        <v>31-40 Years</v>
      </c>
      <c r="C624" t="s">
        <v>42</v>
      </c>
      <c r="D624" t="s">
        <v>35</v>
      </c>
      <c r="E624" t="s">
        <v>36</v>
      </c>
      <c r="F624" t="str">
        <f t="shared" si="157"/>
        <v>13-18 Miles</v>
      </c>
      <c r="G624" t="str">
        <f t="shared" si="158"/>
        <v>Master</v>
      </c>
      <c r="H624" t="s">
        <v>37</v>
      </c>
      <c r="I624" t="str">
        <f t="shared" si="159"/>
        <v>Medium</v>
      </c>
      <c r="J624" t="s">
        <v>45</v>
      </c>
      <c r="K624" t="str">
        <f t="shared" si="160"/>
        <v>High</v>
      </c>
      <c r="L624">
        <v>2</v>
      </c>
      <c r="M624" t="s">
        <v>39</v>
      </c>
      <c r="N624" t="str">
        <f t="shared" si="161"/>
        <v>Very High</v>
      </c>
      <c r="O624" t="s">
        <v>51</v>
      </c>
      <c r="P624" s="4" t="str">
        <f t="shared" si="162"/>
        <v>5K-8K</v>
      </c>
      <c r="Q624">
        <v>2</v>
      </c>
      <c r="R624" t="s">
        <v>42</v>
      </c>
      <c r="S624" s="1">
        <v>11</v>
      </c>
      <c r="T624" t="str">
        <f t="shared" si="163"/>
        <v>Excellent</v>
      </c>
      <c r="U624" t="str">
        <f t="shared" si="164"/>
        <v>High</v>
      </c>
      <c r="V624" t="str">
        <f t="shared" si="165"/>
        <v>0-8 Years</v>
      </c>
      <c r="W624">
        <v>3</v>
      </c>
      <c r="X624" t="str">
        <f t="shared" si="166"/>
        <v>Good</v>
      </c>
      <c r="Y624" t="str">
        <f t="shared" si="167"/>
        <v>0-8 Years</v>
      </c>
      <c r="Z624" t="str">
        <f t="shared" si="168"/>
        <v>0-3 Years</v>
      </c>
      <c r="AA624" t="str">
        <f t="shared" si="169"/>
        <v>0-3 Years</v>
      </c>
      <c r="AB624" t="str">
        <f t="shared" si="170"/>
        <v>0-3 Years</v>
      </c>
      <c r="AC624">
        <v>32</v>
      </c>
      <c r="AD624">
        <v>13</v>
      </c>
      <c r="AE624">
        <v>4</v>
      </c>
      <c r="AF624">
        <v>2</v>
      </c>
      <c r="AG624">
        <v>3</v>
      </c>
      <c r="AH624">
        <v>4</v>
      </c>
      <c r="AI624" t="s">
        <v>41</v>
      </c>
      <c r="AJ624">
        <v>3</v>
      </c>
      <c r="AK624">
        <v>3</v>
      </c>
      <c r="AL624">
        <v>8</v>
      </c>
      <c r="AM624">
        <v>2</v>
      </c>
      <c r="AN624">
        <v>5</v>
      </c>
      <c r="AO624">
        <v>2</v>
      </c>
      <c r="AP624">
        <v>3</v>
      </c>
      <c r="AQ624" s="1">
        <v>4403</v>
      </c>
      <c r="AR624">
        <v>1</v>
      </c>
      <c r="AS624">
        <v>0</v>
      </c>
      <c r="AT624">
        <v>73</v>
      </c>
      <c r="AU624">
        <v>9250</v>
      </c>
      <c r="AV624">
        <v>80</v>
      </c>
      <c r="AW624">
        <v>1</v>
      </c>
    </row>
    <row r="625" spans="1:49" x14ac:dyDescent="0.55000000000000004">
      <c r="A625">
        <v>861</v>
      </c>
      <c r="B625" t="str">
        <f t="shared" si="174"/>
        <v>21-30 Years</v>
      </c>
      <c r="C625" t="s">
        <v>42</v>
      </c>
      <c r="D625" t="s">
        <v>43</v>
      </c>
      <c r="E625" t="s">
        <v>44</v>
      </c>
      <c r="F625" t="str">
        <f t="shared" si="157"/>
        <v>1-6 Miles</v>
      </c>
      <c r="G625" t="str">
        <f t="shared" si="158"/>
        <v>Master</v>
      </c>
      <c r="H625" t="s">
        <v>37</v>
      </c>
      <c r="I625" t="str">
        <f t="shared" si="159"/>
        <v>Medium</v>
      </c>
      <c r="J625" t="s">
        <v>45</v>
      </c>
      <c r="K625" t="str">
        <f t="shared" si="160"/>
        <v>Medium</v>
      </c>
      <c r="L625">
        <v>1</v>
      </c>
      <c r="M625" t="s">
        <v>46</v>
      </c>
      <c r="N625" t="str">
        <f t="shared" si="161"/>
        <v>Very High</v>
      </c>
      <c r="O625" t="s">
        <v>51</v>
      </c>
      <c r="P625" s="4" t="str">
        <f t="shared" si="162"/>
        <v>1K-4K</v>
      </c>
      <c r="Q625">
        <v>9</v>
      </c>
      <c r="R625" t="s">
        <v>42</v>
      </c>
      <c r="S625" s="1">
        <v>12</v>
      </c>
      <c r="T625" t="str">
        <f t="shared" si="163"/>
        <v>Excellent</v>
      </c>
      <c r="U625" t="str">
        <f t="shared" si="164"/>
        <v>Medium</v>
      </c>
      <c r="V625" t="str">
        <f t="shared" si="165"/>
        <v>9-16 Years</v>
      </c>
      <c r="W625">
        <v>3</v>
      </c>
      <c r="X625" t="str">
        <f t="shared" si="166"/>
        <v>Good</v>
      </c>
      <c r="Y625" t="str">
        <f t="shared" si="167"/>
        <v>0-8 Years</v>
      </c>
      <c r="Z625" t="str">
        <f t="shared" si="168"/>
        <v>4-6 Years</v>
      </c>
      <c r="AA625" t="str">
        <f t="shared" si="169"/>
        <v>0-3 Years</v>
      </c>
      <c r="AB625" t="str">
        <f t="shared" si="170"/>
        <v>0-3 Years</v>
      </c>
      <c r="AC625">
        <v>30</v>
      </c>
      <c r="AD625">
        <v>5</v>
      </c>
      <c r="AE625">
        <v>4</v>
      </c>
      <c r="AF625">
        <v>2</v>
      </c>
      <c r="AG625">
        <v>2</v>
      </c>
      <c r="AH625">
        <v>4</v>
      </c>
      <c r="AI625" t="s">
        <v>41</v>
      </c>
      <c r="AJ625">
        <v>3</v>
      </c>
      <c r="AK625">
        <v>2</v>
      </c>
      <c r="AL625">
        <v>10</v>
      </c>
      <c r="AM625">
        <v>2</v>
      </c>
      <c r="AN625">
        <v>5</v>
      </c>
      <c r="AO625">
        <v>4</v>
      </c>
      <c r="AP625">
        <v>3</v>
      </c>
      <c r="AQ625" s="1">
        <v>3761</v>
      </c>
      <c r="AR625">
        <v>1</v>
      </c>
      <c r="AS625">
        <v>0</v>
      </c>
      <c r="AT625">
        <v>75</v>
      </c>
      <c r="AU625">
        <v>2373</v>
      </c>
      <c r="AV625">
        <v>80</v>
      </c>
      <c r="AW625">
        <v>1</v>
      </c>
    </row>
    <row r="626" spans="1:49" x14ac:dyDescent="0.55000000000000004">
      <c r="A626">
        <v>862</v>
      </c>
      <c r="B626" t="str">
        <f>IF(AC626&gt;50,"51-60 Years",IF(AC626&gt;40,"41-50 Years",IF(AC626&gt;30,"31-40 Years",IF(AC626&gt;20,"21-30 Years","18-20 Years"))))</f>
        <v>51-60 Years</v>
      </c>
      <c r="C626" t="s">
        <v>42</v>
      </c>
      <c r="D626" t="s">
        <v>35</v>
      </c>
      <c r="E626" t="s">
        <v>36</v>
      </c>
      <c r="F626" t="str">
        <f t="shared" si="157"/>
        <v>7-12 Miles</v>
      </c>
      <c r="G626" t="str">
        <f t="shared" si="158"/>
        <v>College</v>
      </c>
      <c r="H626" t="s">
        <v>58</v>
      </c>
      <c r="I626" t="str">
        <f t="shared" si="159"/>
        <v>Low</v>
      </c>
      <c r="J626" t="s">
        <v>38</v>
      </c>
      <c r="K626" t="str">
        <f t="shared" si="160"/>
        <v>Medium</v>
      </c>
      <c r="L626">
        <v>3</v>
      </c>
      <c r="M626" t="s">
        <v>39</v>
      </c>
      <c r="N626" t="str">
        <f t="shared" si="161"/>
        <v>Very High</v>
      </c>
      <c r="O626" t="s">
        <v>47</v>
      </c>
      <c r="P626" s="4" t="str">
        <f t="shared" si="162"/>
        <v>9K-12K</v>
      </c>
      <c r="Q626">
        <v>7</v>
      </c>
      <c r="R626" t="s">
        <v>34</v>
      </c>
      <c r="S626" s="1">
        <v>18</v>
      </c>
      <c r="T626" t="str">
        <f t="shared" si="163"/>
        <v>Excellent</v>
      </c>
      <c r="U626" t="str">
        <f t="shared" si="164"/>
        <v>Very High</v>
      </c>
      <c r="V626" t="str">
        <f t="shared" si="165"/>
        <v>33-40 Years</v>
      </c>
      <c r="W626">
        <v>3</v>
      </c>
      <c r="X626" t="str">
        <f t="shared" si="166"/>
        <v>Excellent</v>
      </c>
      <c r="Y626" t="str">
        <f t="shared" si="167"/>
        <v>0-8 Years</v>
      </c>
      <c r="Z626" t="str">
        <f t="shared" si="168"/>
        <v>0-3 Years</v>
      </c>
      <c r="AA626" t="str">
        <f t="shared" si="169"/>
        <v>0-3 Years</v>
      </c>
      <c r="AB626" t="str">
        <f t="shared" si="170"/>
        <v>4-6 Years</v>
      </c>
      <c r="AC626">
        <v>53</v>
      </c>
      <c r="AD626">
        <v>7</v>
      </c>
      <c r="AE626">
        <v>2</v>
      </c>
      <c r="AF626">
        <v>1</v>
      </c>
      <c r="AG626">
        <v>2</v>
      </c>
      <c r="AH626">
        <v>4</v>
      </c>
      <c r="AI626" t="s">
        <v>41</v>
      </c>
      <c r="AJ626">
        <v>3</v>
      </c>
      <c r="AK626">
        <v>4</v>
      </c>
      <c r="AL626">
        <v>35</v>
      </c>
      <c r="AM626">
        <v>3</v>
      </c>
      <c r="AN626">
        <v>5</v>
      </c>
      <c r="AO626">
        <v>2</v>
      </c>
      <c r="AP626">
        <v>4</v>
      </c>
      <c r="AQ626" s="1">
        <v>10934</v>
      </c>
      <c r="AR626">
        <v>1</v>
      </c>
      <c r="AS626">
        <v>0</v>
      </c>
      <c r="AT626">
        <v>78</v>
      </c>
      <c r="AU626">
        <v>20715</v>
      </c>
      <c r="AV626">
        <v>80</v>
      </c>
      <c r="AW626">
        <v>1</v>
      </c>
    </row>
    <row r="627" spans="1:49" x14ac:dyDescent="0.55000000000000004">
      <c r="A627">
        <v>864</v>
      </c>
      <c r="B627" t="str">
        <f>IF(AC627&gt;50,"51+ Years",IF(AC627&gt;40,"41-50 Years",IF(AC627&gt;30,"31-40 Years",IF(AC627&gt;20,"21-30 Years","18-20 Years"))))</f>
        <v>41-50 Years</v>
      </c>
      <c r="C627" t="s">
        <v>42</v>
      </c>
      <c r="D627" t="s">
        <v>35</v>
      </c>
      <c r="E627" t="s">
        <v>36</v>
      </c>
      <c r="F627" t="str">
        <f t="shared" si="157"/>
        <v>7-12 Miles</v>
      </c>
      <c r="G627" t="str">
        <f t="shared" si="158"/>
        <v>Bachelor</v>
      </c>
      <c r="H627" t="s">
        <v>58</v>
      </c>
      <c r="I627" t="str">
        <f t="shared" si="159"/>
        <v>Very High</v>
      </c>
      <c r="J627" t="s">
        <v>45</v>
      </c>
      <c r="K627" t="str">
        <f t="shared" si="160"/>
        <v>High</v>
      </c>
      <c r="L627">
        <v>3</v>
      </c>
      <c r="M627" t="s">
        <v>39</v>
      </c>
      <c r="N627" t="str">
        <f t="shared" si="161"/>
        <v>Low</v>
      </c>
      <c r="O627" t="s">
        <v>51</v>
      </c>
      <c r="P627" s="4" t="str">
        <f t="shared" si="162"/>
        <v>9K-12K</v>
      </c>
      <c r="Q627">
        <v>4</v>
      </c>
      <c r="R627" t="s">
        <v>34</v>
      </c>
      <c r="S627" s="1">
        <v>12</v>
      </c>
      <c r="T627" t="str">
        <f t="shared" si="163"/>
        <v>Excellent</v>
      </c>
      <c r="U627" t="str">
        <f t="shared" si="164"/>
        <v>High</v>
      </c>
      <c r="V627" t="str">
        <f t="shared" si="165"/>
        <v>17-24 Years</v>
      </c>
      <c r="W627">
        <v>2</v>
      </c>
      <c r="X627" t="str">
        <f t="shared" si="166"/>
        <v>Excellent</v>
      </c>
      <c r="Y627" t="str">
        <f t="shared" si="167"/>
        <v>0-8 Years</v>
      </c>
      <c r="Z627" t="str">
        <f t="shared" si="168"/>
        <v>4-6 Years</v>
      </c>
      <c r="AA627" t="str">
        <f t="shared" si="169"/>
        <v>0-3 Years</v>
      </c>
      <c r="AB627" t="str">
        <f t="shared" si="170"/>
        <v>0-3 Years</v>
      </c>
      <c r="AC627">
        <v>45</v>
      </c>
      <c r="AD627">
        <v>9</v>
      </c>
      <c r="AE627">
        <v>3</v>
      </c>
      <c r="AF627">
        <v>4</v>
      </c>
      <c r="AG627">
        <v>3</v>
      </c>
      <c r="AH627">
        <v>1</v>
      </c>
      <c r="AI627" t="s">
        <v>41</v>
      </c>
      <c r="AJ627">
        <v>3</v>
      </c>
      <c r="AK627">
        <v>3</v>
      </c>
      <c r="AL627">
        <v>18</v>
      </c>
      <c r="AM627">
        <v>3</v>
      </c>
      <c r="AN627">
        <v>5</v>
      </c>
      <c r="AO627">
        <v>4</v>
      </c>
      <c r="AP627">
        <v>2</v>
      </c>
      <c r="AQ627" s="1">
        <v>10761</v>
      </c>
      <c r="AR627">
        <v>1</v>
      </c>
      <c r="AS627">
        <v>0</v>
      </c>
      <c r="AT627">
        <v>74</v>
      </c>
      <c r="AU627">
        <v>19239</v>
      </c>
      <c r="AV627">
        <v>80</v>
      </c>
      <c r="AW627">
        <v>1</v>
      </c>
    </row>
    <row r="628" spans="1:49" x14ac:dyDescent="0.55000000000000004">
      <c r="A628">
        <v>865</v>
      </c>
      <c r="B628" t="str">
        <f>IF(AC628&gt;50,"51+ Years",IF(AC628&gt;40,"41-50 Years",IF(AC628&gt;30,"31-40 Years",IF(AC628&gt;20,"21-30 Years","18-20 Years"))))</f>
        <v>31-40 Years</v>
      </c>
      <c r="C628" t="s">
        <v>42</v>
      </c>
      <c r="D628" t="s">
        <v>35</v>
      </c>
      <c r="E628" t="s">
        <v>44</v>
      </c>
      <c r="F628" t="str">
        <f t="shared" si="157"/>
        <v>7-12 Miles</v>
      </c>
      <c r="G628" t="str">
        <f t="shared" si="158"/>
        <v>College</v>
      </c>
      <c r="H628" t="s">
        <v>50</v>
      </c>
      <c r="I628" t="str">
        <f t="shared" si="159"/>
        <v>High</v>
      </c>
      <c r="J628" t="s">
        <v>38</v>
      </c>
      <c r="K628" t="str">
        <f t="shared" si="160"/>
        <v>Very High</v>
      </c>
      <c r="L628">
        <v>2</v>
      </c>
      <c r="M628" t="s">
        <v>46</v>
      </c>
      <c r="N628" t="str">
        <f t="shared" si="161"/>
        <v>High</v>
      </c>
      <c r="O628" t="s">
        <v>47</v>
      </c>
      <c r="P628" s="4" t="str">
        <f t="shared" si="162"/>
        <v>5K-8K</v>
      </c>
      <c r="Q628">
        <v>5</v>
      </c>
      <c r="R628" t="s">
        <v>42</v>
      </c>
      <c r="S628" s="1">
        <v>12</v>
      </c>
      <c r="T628" t="str">
        <f t="shared" si="163"/>
        <v>Excellent</v>
      </c>
      <c r="U628" t="str">
        <f t="shared" si="164"/>
        <v>High</v>
      </c>
      <c r="V628" t="str">
        <f t="shared" si="165"/>
        <v>9-16 Years</v>
      </c>
      <c r="W628">
        <v>3</v>
      </c>
      <c r="X628" t="str">
        <f t="shared" si="166"/>
        <v>Good</v>
      </c>
      <c r="Y628" t="str">
        <f t="shared" si="167"/>
        <v>0-8 Years</v>
      </c>
      <c r="Z628" t="str">
        <f t="shared" si="168"/>
        <v>0-3 Years</v>
      </c>
      <c r="AA628" t="str">
        <f t="shared" si="169"/>
        <v>0-3 Years</v>
      </c>
      <c r="AB628" t="str">
        <f t="shared" si="170"/>
        <v>0-3 Years</v>
      </c>
      <c r="AC628">
        <v>32</v>
      </c>
      <c r="AD628">
        <v>8</v>
      </c>
      <c r="AE628">
        <v>2</v>
      </c>
      <c r="AF628">
        <v>3</v>
      </c>
      <c r="AG628">
        <v>4</v>
      </c>
      <c r="AH628">
        <v>3</v>
      </c>
      <c r="AI628" t="s">
        <v>41</v>
      </c>
      <c r="AJ628">
        <v>3</v>
      </c>
      <c r="AK628">
        <v>3</v>
      </c>
      <c r="AL628">
        <v>9</v>
      </c>
      <c r="AM628">
        <v>2</v>
      </c>
      <c r="AN628">
        <v>5</v>
      </c>
      <c r="AO628">
        <v>3</v>
      </c>
      <c r="AP628">
        <v>3</v>
      </c>
      <c r="AQ628" s="1">
        <v>5175</v>
      </c>
      <c r="AR628">
        <v>1</v>
      </c>
      <c r="AS628">
        <v>1</v>
      </c>
      <c r="AT628">
        <v>91</v>
      </c>
      <c r="AU628">
        <v>22162</v>
      </c>
      <c r="AV628">
        <v>80</v>
      </c>
      <c r="AW628">
        <v>1</v>
      </c>
    </row>
    <row r="629" spans="1:49" x14ac:dyDescent="0.55000000000000004">
      <c r="A629">
        <v>867</v>
      </c>
      <c r="B629" t="str">
        <f>IF(AC629&gt;50,"51-60 Years",IF(AC629&gt;40,"41-50 Years",IF(AC629&gt;30,"31-40 Years",IF(AC629&gt;20,"21-30 Years","18-20 Years"))))</f>
        <v>51-60 Years</v>
      </c>
      <c r="C629" t="s">
        <v>42</v>
      </c>
      <c r="D629" t="s">
        <v>43</v>
      </c>
      <c r="E629" t="s">
        <v>44</v>
      </c>
      <c r="F629" t="str">
        <f t="shared" si="157"/>
        <v>25-30 Miles</v>
      </c>
      <c r="G629" t="str">
        <f t="shared" si="158"/>
        <v>Master</v>
      </c>
      <c r="H629" t="s">
        <v>50</v>
      </c>
      <c r="I629" t="str">
        <f t="shared" si="159"/>
        <v>High</v>
      </c>
      <c r="J629" t="s">
        <v>38</v>
      </c>
      <c r="K629" t="str">
        <f t="shared" si="160"/>
        <v>Medium</v>
      </c>
      <c r="L629">
        <v>4</v>
      </c>
      <c r="M629" t="s">
        <v>52</v>
      </c>
      <c r="N629" t="str">
        <f t="shared" si="161"/>
        <v>Very High</v>
      </c>
      <c r="O629" t="s">
        <v>47</v>
      </c>
      <c r="P629" s="4" t="str">
        <f t="shared" si="162"/>
        <v>13K-16K</v>
      </c>
      <c r="Q629">
        <v>3</v>
      </c>
      <c r="R629" t="s">
        <v>42</v>
      </c>
      <c r="S629" s="1">
        <v>22</v>
      </c>
      <c r="T629" t="str">
        <f t="shared" si="163"/>
        <v>Outstanding</v>
      </c>
      <c r="U629" t="str">
        <f t="shared" si="164"/>
        <v>High</v>
      </c>
      <c r="V629" t="str">
        <f t="shared" si="165"/>
        <v>25-32 Years</v>
      </c>
      <c r="W629">
        <v>3</v>
      </c>
      <c r="X629" t="str">
        <f t="shared" si="166"/>
        <v>Excellent</v>
      </c>
      <c r="Y629" t="str">
        <f t="shared" si="167"/>
        <v>9-16 Years</v>
      </c>
      <c r="Z629" t="str">
        <f t="shared" si="168"/>
        <v>7-9 Years</v>
      </c>
      <c r="AA629" t="str">
        <f t="shared" si="169"/>
        <v>0-3 Years</v>
      </c>
      <c r="AB629" t="str">
        <f t="shared" si="170"/>
        <v>0-3 Years</v>
      </c>
      <c r="AC629">
        <v>52</v>
      </c>
      <c r="AD629">
        <v>25</v>
      </c>
      <c r="AE629">
        <v>4</v>
      </c>
      <c r="AF629">
        <v>3</v>
      </c>
      <c r="AG629">
        <v>2</v>
      </c>
      <c r="AH629">
        <v>4</v>
      </c>
      <c r="AI629" t="s">
        <v>41</v>
      </c>
      <c r="AJ629">
        <v>4</v>
      </c>
      <c r="AK629">
        <v>3</v>
      </c>
      <c r="AL629">
        <v>31</v>
      </c>
      <c r="AM629">
        <v>3</v>
      </c>
      <c r="AN629">
        <v>9</v>
      </c>
      <c r="AO629">
        <v>8</v>
      </c>
      <c r="AP629">
        <v>0</v>
      </c>
      <c r="AQ629" s="1">
        <v>13826</v>
      </c>
      <c r="AR629">
        <v>1</v>
      </c>
      <c r="AS629">
        <v>0</v>
      </c>
      <c r="AT629">
        <v>81</v>
      </c>
      <c r="AU629">
        <v>19028</v>
      </c>
      <c r="AV629">
        <v>80</v>
      </c>
      <c r="AW629">
        <v>0</v>
      </c>
    </row>
    <row r="630" spans="1:49" x14ac:dyDescent="0.55000000000000004">
      <c r="A630">
        <v>868</v>
      </c>
      <c r="B630" t="str">
        <f t="shared" ref="B630:B647" si="175">IF(AC630&gt;50,"51+ Years",IF(AC630&gt;40,"41-50 Years",IF(AC630&gt;30,"31-40 Years",IF(AC630&gt;20,"21-30 Years","18-20 Years"))))</f>
        <v>31-40 Years</v>
      </c>
      <c r="C630" t="s">
        <v>42</v>
      </c>
      <c r="D630" t="s">
        <v>35</v>
      </c>
      <c r="E630" t="s">
        <v>36</v>
      </c>
      <c r="F630" t="str">
        <f t="shared" si="157"/>
        <v>13-18 Miles</v>
      </c>
      <c r="G630" t="str">
        <f t="shared" si="158"/>
        <v>Master</v>
      </c>
      <c r="H630" t="s">
        <v>58</v>
      </c>
      <c r="I630" t="str">
        <f t="shared" si="159"/>
        <v>Very High</v>
      </c>
      <c r="J630" t="s">
        <v>45</v>
      </c>
      <c r="K630" t="str">
        <f t="shared" si="160"/>
        <v>Medium</v>
      </c>
      <c r="L630">
        <v>2</v>
      </c>
      <c r="M630" t="s">
        <v>39</v>
      </c>
      <c r="N630" t="str">
        <f t="shared" si="161"/>
        <v>High</v>
      </c>
      <c r="O630" t="s">
        <v>51</v>
      </c>
      <c r="P630" s="4" t="str">
        <f t="shared" si="162"/>
        <v>5K-8K</v>
      </c>
      <c r="Q630">
        <v>4</v>
      </c>
      <c r="R630" t="s">
        <v>42</v>
      </c>
      <c r="S630" s="1">
        <v>19</v>
      </c>
      <c r="T630" t="str">
        <f t="shared" si="163"/>
        <v>Excellent</v>
      </c>
      <c r="U630" t="str">
        <f t="shared" si="164"/>
        <v>Very High</v>
      </c>
      <c r="V630" t="str">
        <f t="shared" si="165"/>
        <v>9-16 Years</v>
      </c>
      <c r="W630">
        <v>2</v>
      </c>
      <c r="X630" t="str">
        <f t="shared" si="166"/>
        <v>Excellent</v>
      </c>
      <c r="Y630" t="str">
        <f t="shared" si="167"/>
        <v>0-8 Years</v>
      </c>
      <c r="Z630" t="str">
        <f t="shared" si="168"/>
        <v>0-3 Years</v>
      </c>
      <c r="AA630" t="str">
        <f t="shared" si="169"/>
        <v>0-3 Years</v>
      </c>
      <c r="AB630" t="str">
        <f t="shared" si="170"/>
        <v>0-3 Years</v>
      </c>
      <c r="AC630">
        <v>37</v>
      </c>
      <c r="AD630">
        <v>16</v>
      </c>
      <c r="AE630">
        <v>4</v>
      </c>
      <c r="AF630">
        <v>4</v>
      </c>
      <c r="AG630">
        <v>2</v>
      </c>
      <c r="AH630">
        <v>3</v>
      </c>
      <c r="AI630" t="s">
        <v>41</v>
      </c>
      <c r="AJ630">
        <v>3</v>
      </c>
      <c r="AK630">
        <v>4</v>
      </c>
      <c r="AL630">
        <v>9</v>
      </c>
      <c r="AM630">
        <v>3</v>
      </c>
      <c r="AN630">
        <v>1</v>
      </c>
      <c r="AO630">
        <v>0</v>
      </c>
      <c r="AP630">
        <v>0</v>
      </c>
      <c r="AQ630" s="1">
        <v>6334</v>
      </c>
      <c r="AR630">
        <v>1</v>
      </c>
      <c r="AS630">
        <v>0</v>
      </c>
      <c r="AT630">
        <v>66</v>
      </c>
      <c r="AU630">
        <v>24558</v>
      </c>
      <c r="AV630">
        <v>80</v>
      </c>
      <c r="AW630">
        <v>2</v>
      </c>
    </row>
    <row r="631" spans="1:49" x14ac:dyDescent="0.55000000000000004">
      <c r="A631">
        <v>869</v>
      </c>
      <c r="B631" t="str">
        <f t="shared" si="175"/>
        <v>21-30 Years</v>
      </c>
      <c r="C631" t="s">
        <v>42</v>
      </c>
      <c r="D631" t="s">
        <v>35</v>
      </c>
      <c r="E631" t="s">
        <v>60</v>
      </c>
      <c r="F631" t="str">
        <f t="shared" si="157"/>
        <v>7-12 Miles</v>
      </c>
      <c r="G631" t="str">
        <f t="shared" si="158"/>
        <v>College</v>
      </c>
      <c r="H631" t="s">
        <v>50</v>
      </c>
      <c r="I631" t="str">
        <f t="shared" si="159"/>
        <v>Medium</v>
      </c>
      <c r="J631" t="s">
        <v>45</v>
      </c>
      <c r="K631" t="str">
        <f t="shared" si="160"/>
        <v>Medium</v>
      </c>
      <c r="L631">
        <v>1</v>
      </c>
      <c r="M631" t="s">
        <v>60</v>
      </c>
      <c r="N631" t="str">
        <f t="shared" si="161"/>
        <v>Very High</v>
      </c>
      <c r="O631" t="s">
        <v>51</v>
      </c>
      <c r="P631" s="4" t="str">
        <f t="shared" si="162"/>
        <v>5K-8K</v>
      </c>
      <c r="Q631">
        <v>1</v>
      </c>
      <c r="R631" t="s">
        <v>42</v>
      </c>
      <c r="S631" s="1">
        <v>13</v>
      </c>
      <c r="T631" t="str">
        <f t="shared" si="163"/>
        <v>Excellent</v>
      </c>
      <c r="U631" t="str">
        <f t="shared" si="164"/>
        <v>Very High</v>
      </c>
      <c r="V631" t="str">
        <f t="shared" si="165"/>
        <v>0-8 Years</v>
      </c>
      <c r="W631">
        <v>6</v>
      </c>
      <c r="X631" t="str">
        <f t="shared" si="166"/>
        <v>Excellent</v>
      </c>
      <c r="Y631" t="str">
        <f t="shared" si="167"/>
        <v>0-8 Years</v>
      </c>
      <c r="Z631" t="str">
        <f t="shared" si="168"/>
        <v>0-3 Years</v>
      </c>
      <c r="AA631" t="str">
        <f t="shared" si="169"/>
        <v>0-3 Years</v>
      </c>
      <c r="AB631" t="str">
        <f t="shared" si="170"/>
        <v>4-6 Years</v>
      </c>
      <c r="AC631">
        <v>28</v>
      </c>
      <c r="AD631">
        <v>8</v>
      </c>
      <c r="AE631">
        <v>2</v>
      </c>
      <c r="AF631">
        <v>2</v>
      </c>
      <c r="AG631">
        <v>2</v>
      </c>
      <c r="AH631">
        <v>4</v>
      </c>
      <c r="AI631" t="s">
        <v>41</v>
      </c>
      <c r="AJ631">
        <v>3</v>
      </c>
      <c r="AK631">
        <v>4</v>
      </c>
      <c r="AL631">
        <v>6</v>
      </c>
      <c r="AM631">
        <v>3</v>
      </c>
      <c r="AN631">
        <v>5</v>
      </c>
      <c r="AO631">
        <v>1</v>
      </c>
      <c r="AP631">
        <v>4</v>
      </c>
      <c r="AQ631" s="1">
        <v>4936</v>
      </c>
      <c r="AR631">
        <v>1</v>
      </c>
      <c r="AS631">
        <v>0</v>
      </c>
      <c r="AT631">
        <v>63</v>
      </c>
      <c r="AU631">
        <v>23965</v>
      </c>
      <c r="AV631">
        <v>80</v>
      </c>
      <c r="AW631">
        <v>1</v>
      </c>
    </row>
    <row r="632" spans="1:49" x14ac:dyDescent="0.55000000000000004">
      <c r="A632">
        <v>872</v>
      </c>
      <c r="B632" t="str">
        <f t="shared" si="175"/>
        <v>21-30 Years</v>
      </c>
      <c r="C632" t="s">
        <v>42</v>
      </c>
      <c r="D632" t="s">
        <v>35</v>
      </c>
      <c r="E632" t="s">
        <v>44</v>
      </c>
      <c r="F632" t="str">
        <f t="shared" si="157"/>
        <v>1-6 Miles</v>
      </c>
      <c r="G632" t="str">
        <f t="shared" si="158"/>
        <v>College</v>
      </c>
      <c r="H632" t="s">
        <v>37</v>
      </c>
      <c r="I632" t="str">
        <f t="shared" si="159"/>
        <v>Very High</v>
      </c>
      <c r="J632" t="s">
        <v>45</v>
      </c>
      <c r="K632" t="str">
        <f t="shared" si="160"/>
        <v>Medium</v>
      </c>
      <c r="L632">
        <v>2</v>
      </c>
      <c r="M632" t="s">
        <v>52</v>
      </c>
      <c r="N632" t="str">
        <f t="shared" si="161"/>
        <v>Very High</v>
      </c>
      <c r="O632" t="s">
        <v>47</v>
      </c>
      <c r="P632" s="4" t="str">
        <f t="shared" si="162"/>
        <v>5K-8K</v>
      </c>
      <c r="Q632">
        <v>6</v>
      </c>
      <c r="R632" t="s">
        <v>42</v>
      </c>
      <c r="S632" s="1">
        <v>22</v>
      </c>
      <c r="T632" t="str">
        <f t="shared" si="163"/>
        <v>Outstanding</v>
      </c>
      <c r="U632" t="str">
        <f t="shared" si="164"/>
        <v>Low</v>
      </c>
      <c r="V632" t="str">
        <f t="shared" si="165"/>
        <v>0-8 Years</v>
      </c>
      <c r="W632">
        <v>2</v>
      </c>
      <c r="X632" t="str">
        <f t="shared" si="166"/>
        <v>Bad</v>
      </c>
      <c r="Y632" t="str">
        <f t="shared" si="167"/>
        <v>0-8 Years</v>
      </c>
      <c r="Z632" t="str">
        <f t="shared" si="168"/>
        <v>0-3 Years</v>
      </c>
      <c r="AA632" t="str">
        <f t="shared" si="169"/>
        <v>0-3 Years</v>
      </c>
      <c r="AB632" t="str">
        <f t="shared" si="170"/>
        <v>0-3 Years</v>
      </c>
      <c r="AC632">
        <v>22</v>
      </c>
      <c r="AD632">
        <v>1</v>
      </c>
      <c r="AE632">
        <v>2</v>
      </c>
      <c r="AF632">
        <v>4</v>
      </c>
      <c r="AG632">
        <v>2</v>
      </c>
      <c r="AH632">
        <v>4</v>
      </c>
      <c r="AI632" t="s">
        <v>41</v>
      </c>
      <c r="AJ632">
        <v>4</v>
      </c>
      <c r="AK632">
        <v>1</v>
      </c>
      <c r="AL632">
        <v>4</v>
      </c>
      <c r="AM632">
        <v>1</v>
      </c>
      <c r="AN632">
        <v>2</v>
      </c>
      <c r="AO632">
        <v>2</v>
      </c>
      <c r="AP632">
        <v>2</v>
      </c>
      <c r="AQ632" s="1">
        <v>4775</v>
      </c>
      <c r="AR632">
        <v>1</v>
      </c>
      <c r="AS632">
        <v>2</v>
      </c>
      <c r="AT632">
        <v>33</v>
      </c>
      <c r="AU632">
        <v>19146</v>
      </c>
      <c r="AV632">
        <v>80</v>
      </c>
      <c r="AW632">
        <v>2</v>
      </c>
    </row>
    <row r="633" spans="1:49" x14ac:dyDescent="0.55000000000000004">
      <c r="A633">
        <v>874</v>
      </c>
      <c r="B633" t="str">
        <f t="shared" si="175"/>
        <v>41-50 Years</v>
      </c>
      <c r="C633" t="s">
        <v>42</v>
      </c>
      <c r="D633" t="s">
        <v>35</v>
      </c>
      <c r="E633" t="s">
        <v>44</v>
      </c>
      <c r="F633" t="str">
        <f t="shared" si="157"/>
        <v>7-12 Miles</v>
      </c>
      <c r="G633" t="str">
        <f t="shared" si="158"/>
        <v>Master</v>
      </c>
      <c r="H633" t="s">
        <v>37</v>
      </c>
      <c r="I633" t="str">
        <f t="shared" si="159"/>
        <v>Low</v>
      </c>
      <c r="J633" t="s">
        <v>45</v>
      </c>
      <c r="K633" t="str">
        <f t="shared" si="160"/>
        <v>Very High</v>
      </c>
      <c r="L633">
        <v>1</v>
      </c>
      <c r="M633" t="s">
        <v>49</v>
      </c>
      <c r="N633" t="str">
        <f t="shared" si="161"/>
        <v>Very High</v>
      </c>
      <c r="O633" t="s">
        <v>47</v>
      </c>
      <c r="P633" s="4" t="str">
        <f t="shared" si="162"/>
        <v>1K-4K</v>
      </c>
      <c r="Q633">
        <v>2</v>
      </c>
      <c r="R633" t="s">
        <v>34</v>
      </c>
      <c r="S633" s="1">
        <v>24</v>
      </c>
      <c r="T633" t="str">
        <f t="shared" si="163"/>
        <v>Outstanding</v>
      </c>
      <c r="U633" t="str">
        <f t="shared" si="164"/>
        <v>High</v>
      </c>
      <c r="V633" t="str">
        <f t="shared" si="165"/>
        <v>9-16 Years</v>
      </c>
      <c r="W633">
        <v>2</v>
      </c>
      <c r="X633" t="str">
        <f t="shared" si="166"/>
        <v>Good</v>
      </c>
      <c r="Y633" t="str">
        <f t="shared" si="167"/>
        <v>0-8 Years</v>
      </c>
      <c r="Z633" t="str">
        <f t="shared" si="168"/>
        <v>0-3 Years</v>
      </c>
      <c r="AA633" t="str">
        <f t="shared" si="169"/>
        <v>0-3 Years</v>
      </c>
      <c r="AB633" t="str">
        <f t="shared" si="170"/>
        <v>0-3 Years</v>
      </c>
      <c r="AC633">
        <v>44</v>
      </c>
      <c r="AD633">
        <v>8</v>
      </c>
      <c r="AE633">
        <v>4</v>
      </c>
      <c r="AF633">
        <v>1</v>
      </c>
      <c r="AG633">
        <v>4</v>
      </c>
      <c r="AH633">
        <v>4</v>
      </c>
      <c r="AI633" t="s">
        <v>41</v>
      </c>
      <c r="AJ633">
        <v>4</v>
      </c>
      <c r="AK633">
        <v>3</v>
      </c>
      <c r="AL633">
        <v>10</v>
      </c>
      <c r="AM633">
        <v>2</v>
      </c>
      <c r="AN633">
        <v>3</v>
      </c>
      <c r="AO633">
        <v>2</v>
      </c>
      <c r="AP633">
        <v>2</v>
      </c>
      <c r="AQ633" s="1">
        <v>2818</v>
      </c>
      <c r="AR633">
        <v>1</v>
      </c>
      <c r="AS633">
        <v>0</v>
      </c>
      <c r="AT633">
        <v>62</v>
      </c>
      <c r="AU633">
        <v>5044</v>
      </c>
      <c r="AV633">
        <v>80</v>
      </c>
      <c r="AW633">
        <v>1</v>
      </c>
    </row>
    <row r="634" spans="1:49" x14ac:dyDescent="0.55000000000000004">
      <c r="A634">
        <v>875</v>
      </c>
      <c r="B634" t="str">
        <f t="shared" si="175"/>
        <v>41-50 Years</v>
      </c>
      <c r="C634" t="s">
        <v>42</v>
      </c>
      <c r="D634" t="s">
        <v>43</v>
      </c>
      <c r="E634" t="s">
        <v>44</v>
      </c>
      <c r="F634" t="str">
        <f t="shared" si="157"/>
        <v>1-6 Miles</v>
      </c>
      <c r="G634" t="str">
        <f t="shared" si="158"/>
        <v>Below College</v>
      </c>
      <c r="H634" t="s">
        <v>50</v>
      </c>
      <c r="I634" t="str">
        <f t="shared" si="159"/>
        <v>Medium</v>
      </c>
      <c r="J634" t="s">
        <v>45</v>
      </c>
      <c r="K634" t="str">
        <f t="shared" si="160"/>
        <v>High</v>
      </c>
      <c r="L634">
        <v>1</v>
      </c>
      <c r="M634" t="s">
        <v>46</v>
      </c>
      <c r="N634" t="str">
        <f t="shared" si="161"/>
        <v>Very High</v>
      </c>
      <c r="O634" t="s">
        <v>40</v>
      </c>
      <c r="P634" s="4" t="str">
        <f t="shared" si="162"/>
        <v>1K-4K</v>
      </c>
      <c r="Q634">
        <v>5</v>
      </c>
      <c r="R634" t="s">
        <v>34</v>
      </c>
      <c r="S634" s="1">
        <v>14</v>
      </c>
      <c r="T634" t="str">
        <f t="shared" si="163"/>
        <v>Excellent</v>
      </c>
      <c r="U634" t="str">
        <f t="shared" si="164"/>
        <v>Very High</v>
      </c>
      <c r="V634" t="str">
        <f t="shared" si="165"/>
        <v>0-8 Years</v>
      </c>
      <c r="W634">
        <v>2</v>
      </c>
      <c r="X634" t="str">
        <f t="shared" si="166"/>
        <v>Excellent</v>
      </c>
      <c r="Y634" t="str">
        <f t="shared" si="167"/>
        <v>0-8 Years</v>
      </c>
      <c r="Z634" t="str">
        <f t="shared" si="168"/>
        <v>0-3 Years</v>
      </c>
      <c r="AA634" t="str">
        <f t="shared" si="169"/>
        <v>0-3 Years</v>
      </c>
      <c r="AB634" t="str">
        <f t="shared" si="170"/>
        <v>0-3 Years</v>
      </c>
      <c r="AC634">
        <v>42</v>
      </c>
      <c r="AD634">
        <v>2</v>
      </c>
      <c r="AE634">
        <v>1</v>
      </c>
      <c r="AF634">
        <v>2</v>
      </c>
      <c r="AG634">
        <v>3</v>
      </c>
      <c r="AH634">
        <v>4</v>
      </c>
      <c r="AI634" t="s">
        <v>41</v>
      </c>
      <c r="AJ634">
        <v>3</v>
      </c>
      <c r="AK634">
        <v>4</v>
      </c>
      <c r="AL634">
        <v>8</v>
      </c>
      <c r="AM634">
        <v>3</v>
      </c>
      <c r="AN634">
        <v>2</v>
      </c>
      <c r="AO634">
        <v>1</v>
      </c>
      <c r="AP634">
        <v>2</v>
      </c>
      <c r="AQ634" s="1">
        <v>2515</v>
      </c>
      <c r="AR634">
        <v>1</v>
      </c>
      <c r="AS634">
        <v>2</v>
      </c>
      <c r="AT634">
        <v>35</v>
      </c>
      <c r="AU634">
        <v>9068</v>
      </c>
      <c r="AV634">
        <v>80</v>
      </c>
      <c r="AW634">
        <v>0</v>
      </c>
    </row>
    <row r="635" spans="1:49" x14ac:dyDescent="0.55000000000000004">
      <c r="A635">
        <v>878</v>
      </c>
      <c r="B635" t="str">
        <f t="shared" si="175"/>
        <v>31-40 Years</v>
      </c>
      <c r="C635" t="s">
        <v>42</v>
      </c>
      <c r="D635" t="s">
        <v>35</v>
      </c>
      <c r="E635" t="s">
        <v>60</v>
      </c>
      <c r="F635" t="str">
        <f t="shared" si="157"/>
        <v>7-12 Miles</v>
      </c>
      <c r="G635" t="str">
        <f t="shared" si="158"/>
        <v>Bachelor</v>
      </c>
      <c r="H635" t="s">
        <v>37</v>
      </c>
      <c r="I635" t="str">
        <f t="shared" si="159"/>
        <v>Low</v>
      </c>
      <c r="J635" t="s">
        <v>45</v>
      </c>
      <c r="K635" t="str">
        <f t="shared" si="160"/>
        <v>Medium</v>
      </c>
      <c r="L635">
        <v>1</v>
      </c>
      <c r="M635" t="s">
        <v>60</v>
      </c>
      <c r="N635" t="str">
        <f t="shared" si="161"/>
        <v>Low</v>
      </c>
      <c r="O635" t="s">
        <v>47</v>
      </c>
      <c r="P635" s="4" t="str">
        <f t="shared" si="162"/>
        <v>1K-4K</v>
      </c>
      <c r="Q635">
        <v>1</v>
      </c>
      <c r="R635" t="s">
        <v>42</v>
      </c>
      <c r="S635" s="1">
        <v>21</v>
      </c>
      <c r="T635" t="str">
        <f t="shared" si="163"/>
        <v>Outstanding</v>
      </c>
      <c r="U635" t="str">
        <f t="shared" si="164"/>
        <v>High</v>
      </c>
      <c r="V635" t="str">
        <f t="shared" si="165"/>
        <v>0-8 Years</v>
      </c>
      <c r="W635">
        <v>3</v>
      </c>
      <c r="X635" t="str">
        <f t="shared" si="166"/>
        <v>Excellent</v>
      </c>
      <c r="Y635" t="str">
        <f t="shared" si="167"/>
        <v>0-8 Years</v>
      </c>
      <c r="Z635" t="str">
        <f t="shared" si="168"/>
        <v>4-6 Years</v>
      </c>
      <c r="AA635" t="str">
        <f t="shared" si="169"/>
        <v>0-3 Years</v>
      </c>
      <c r="AB635" t="str">
        <f t="shared" si="170"/>
        <v>0-3 Years</v>
      </c>
      <c r="AC635">
        <v>36</v>
      </c>
      <c r="AD635">
        <v>8</v>
      </c>
      <c r="AE635">
        <v>3</v>
      </c>
      <c r="AF635">
        <v>1</v>
      </c>
      <c r="AG635">
        <v>2</v>
      </c>
      <c r="AH635">
        <v>1</v>
      </c>
      <c r="AI635" t="s">
        <v>41</v>
      </c>
      <c r="AJ635">
        <v>4</v>
      </c>
      <c r="AK635">
        <v>3</v>
      </c>
      <c r="AL635">
        <v>6</v>
      </c>
      <c r="AM635">
        <v>3</v>
      </c>
      <c r="AN635">
        <v>5</v>
      </c>
      <c r="AO635">
        <v>4</v>
      </c>
      <c r="AP635">
        <v>3</v>
      </c>
      <c r="AQ635" s="1">
        <v>2342</v>
      </c>
      <c r="AR635">
        <v>1</v>
      </c>
      <c r="AS635">
        <v>0</v>
      </c>
      <c r="AT635">
        <v>77</v>
      </c>
      <c r="AU635">
        <v>8635</v>
      </c>
      <c r="AV635">
        <v>80</v>
      </c>
      <c r="AW635">
        <v>0</v>
      </c>
    </row>
    <row r="636" spans="1:49" x14ac:dyDescent="0.55000000000000004">
      <c r="A636">
        <v>879</v>
      </c>
      <c r="B636" t="str">
        <f t="shared" si="175"/>
        <v>21-30 Years</v>
      </c>
      <c r="C636" t="s">
        <v>42</v>
      </c>
      <c r="D636" t="s">
        <v>35</v>
      </c>
      <c r="E636" t="s">
        <v>36</v>
      </c>
      <c r="F636" t="str">
        <f t="shared" si="157"/>
        <v>1-6 Miles</v>
      </c>
      <c r="G636" t="str">
        <f t="shared" si="158"/>
        <v>Below College</v>
      </c>
      <c r="H636" t="s">
        <v>48</v>
      </c>
      <c r="I636" t="str">
        <f t="shared" si="159"/>
        <v>High</v>
      </c>
      <c r="J636" t="s">
        <v>45</v>
      </c>
      <c r="K636" t="str">
        <f t="shared" si="160"/>
        <v>High</v>
      </c>
      <c r="L636">
        <v>2</v>
      </c>
      <c r="M636" t="s">
        <v>39</v>
      </c>
      <c r="N636" t="str">
        <f t="shared" si="161"/>
        <v>Low</v>
      </c>
      <c r="O636" t="s">
        <v>47</v>
      </c>
      <c r="P636" s="4" t="str">
        <f t="shared" si="162"/>
        <v>5K-8K</v>
      </c>
      <c r="Q636">
        <v>1</v>
      </c>
      <c r="R636" t="s">
        <v>34</v>
      </c>
      <c r="S636" s="1">
        <v>18</v>
      </c>
      <c r="T636" t="str">
        <f t="shared" si="163"/>
        <v>Excellent</v>
      </c>
      <c r="U636" t="str">
        <f t="shared" si="164"/>
        <v>Very High</v>
      </c>
      <c r="V636" t="str">
        <f t="shared" si="165"/>
        <v>0-8 Years</v>
      </c>
      <c r="W636">
        <v>3</v>
      </c>
      <c r="X636" t="str">
        <f t="shared" si="166"/>
        <v>Excellent</v>
      </c>
      <c r="Y636" t="str">
        <f t="shared" si="167"/>
        <v>0-8 Years</v>
      </c>
      <c r="Z636" t="str">
        <f t="shared" si="168"/>
        <v>0-3 Years</v>
      </c>
      <c r="AA636" t="str">
        <f t="shared" si="169"/>
        <v>0-3 Years</v>
      </c>
      <c r="AB636" t="str">
        <f t="shared" si="170"/>
        <v>0-3 Years</v>
      </c>
      <c r="AC636">
        <v>25</v>
      </c>
      <c r="AD636">
        <v>3</v>
      </c>
      <c r="AE636">
        <v>1</v>
      </c>
      <c r="AF636">
        <v>3</v>
      </c>
      <c r="AG636">
        <v>3</v>
      </c>
      <c r="AH636">
        <v>1</v>
      </c>
      <c r="AI636" t="s">
        <v>41</v>
      </c>
      <c r="AJ636">
        <v>3</v>
      </c>
      <c r="AK636">
        <v>4</v>
      </c>
      <c r="AL636">
        <v>5</v>
      </c>
      <c r="AM636">
        <v>3</v>
      </c>
      <c r="AN636">
        <v>5</v>
      </c>
      <c r="AO636">
        <v>3</v>
      </c>
      <c r="AP636">
        <v>3</v>
      </c>
      <c r="AQ636" s="1">
        <v>4194</v>
      </c>
      <c r="AR636">
        <v>1</v>
      </c>
      <c r="AS636">
        <v>0</v>
      </c>
      <c r="AT636">
        <v>98</v>
      </c>
      <c r="AU636">
        <v>14363</v>
      </c>
      <c r="AV636">
        <v>80</v>
      </c>
      <c r="AW636">
        <v>0</v>
      </c>
    </row>
    <row r="637" spans="1:49" x14ac:dyDescent="0.55000000000000004">
      <c r="A637">
        <v>880</v>
      </c>
      <c r="B637" t="str">
        <f t="shared" si="175"/>
        <v>31-40 Years</v>
      </c>
      <c r="C637" t="s">
        <v>42</v>
      </c>
      <c r="D637" t="s">
        <v>35</v>
      </c>
      <c r="E637" t="s">
        <v>44</v>
      </c>
      <c r="F637" t="str">
        <f t="shared" si="157"/>
        <v>7-12 Miles</v>
      </c>
      <c r="G637" t="str">
        <f t="shared" si="158"/>
        <v>Bachelor</v>
      </c>
      <c r="H637" t="s">
        <v>37</v>
      </c>
      <c r="I637" t="str">
        <f t="shared" si="159"/>
        <v>Very High</v>
      </c>
      <c r="J637" t="s">
        <v>38</v>
      </c>
      <c r="K637" t="str">
        <f t="shared" si="160"/>
        <v>Medium</v>
      </c>
      <c r="L637">
        <v>3</v>
      </c>
      <c r="M637" t="s">
        <v>52</v>
      </c>
      <c r="N637" t="str">
        <f t="shared" si="161"/>
        <v>High</v>
      </c>
      <c r="O637" t="s">
        <v>47</v>
      </c>
      <c r="P637" s="4" t="str">
        <f t="shared" si="162"/>
        <v>9K-12K</v>
      </c>
      <c r="Q637">
        <v>1</v>
      </c>
      <c r="R637" t="s">
        <v>34</v>
      </c>
      <c r="S637" s="1">
        <v>20</v>
      </c>
      <c r="T637" t="str">
        <f t="shared" si="163"/>
        <v>Outstanding</v>
      </c>
      <c r="U637" t="str">
        <f t="shared" si="164"/>
        <v>Medium</v>
      </c>
      <c r="V637" t="str">
        <f t="shared" si="165"/>
        <v>17-24 Years</v>
      </c>
      <c r="W637">
        <v>2</v>
      </c>
      <c r="X637" t="str">
        <f t="shared" si="166"/>
        <v>Excellent</v>
      </c>
      <c r="Y637" t="str">
        <f t="shared" si="167"/>
        <v>17-24 Years</v>
      </c>
      <c r="Z637" t="str">
        <f t="shared" si="168"/>
        <v>13-15 Years</v>
      </c>
      <c r="AA637" t="str">
        <f t="shared" si="169"/>
        <v>4-6 Years</v>
      </c>
      <c r="AB637" t="str">
        <f t="shared" si="170"/>
        <v>13-15 Years</v>
      </c>
      <c r="AC637">
        <v>35</v>
      </c>
      <c r="AD637">
        <v>9</v>
      </c>
      <c r="AE637">
        <v>3</v>
      </c>
      <c r="AF637">
        <v>4</v>
      </c>
      <c r="AG637">
        <v>2</v>
      </c>
      <c r="AH637">
        <v>3</v>
      </c>
      <c r="AI637" t="s">
        <v>41</v>
      </c>
      <c r="AJ637">
        <v>4</v>
      </c>
      <c r="AK637">
        <v>2</v>
      </c>
      <c r="AL637">
        <v>17</v>
      </c>
      <c r="AM637">
        <v>3</v>
      </c>
      <c r="AN637">
        <v>17</v>
      </c>
      <c r="AO637">
        <v>14</v>
      </c>
      <c r="AP637">
        <v>15</v>
      </c>
      <c r="AQ637" s="1">
        <v>10685</v>
      </c>
      <c r="AR637">
        <v>1</v>
      </c>
      <c r="AS637">
        <v>5</v>
      </c>
      <c r="AT637">
        <v>66</v>
      </c>
      <c r="AU637">
        <v>23457</v>
      </c>
      <c r="AV637">
        <v>80</v>
      </c>
      <c r="AW637">
        <v>1</v>
      </c>
    </row>
    <row r="638" spans="1:49" x14ac:dyDescent="0.55000000000000004">
      <c r="A638">
        <v>881</v>
      </c>
      <c r="B638" t="str">
        <f t="shared" si="175"/>
        <v>31-40 Years</v>
      </c>
      <c r="C638" t="s">
        <v>34</v>
      </c>
      <c r="D638" t="s">
        <v>43</v>
      </c>
      <c r="E638" t="s">
        <v>44</v>
      </c>
      <c r="F638" t="str">
        <f t="shared" si="157"/>
        <v>25-30 Miles</v>
      </c>
      <c r="G638" t="str">
        <f t="shared" si="158"/>
        <v>Master</v>
      </c>
      <c r="H638" t="s">
        <v>37</v>
      </c>
      <c r="I638" t="str">
        <f t="shared" si="159"/>
        <v>Very High</v>
      </c>
      <c r="J638" t="s">
        <v>38</v>
      </c>
      <c r="K638" t="str">
        <f t="shared" si="160"/>
        <v>High</v>
      </c>
      <c r="L638">
        <v>1</v>
      </c>
      <c r="M638" t="s">
        <v>46</v>
      </c>
      <c r="N638" t="str">
        <f t="shared" si="161"/>
        <v>Medium</v>
      </c>
      <c r="O638" t="s">
        <v>51</v>
      </c>
      <c r="P638" s="4" t="str">
        <f t="shared" si="162"/>
        <v>1K-4K</v>
      </c>
      <c r="Q638">
        <v>1</v>
      </c>
      <c r="R638" t="s">
        <v>34</v>
      </c>
      <c r="S638" s="1">
        <v>19</v>
      </c>
      <c r="T638" t="str">
        <f t="shared" si="163"/>
        <v>Excellent</v>
      </c>
      <c r="U638" t="str">
        <f t="shared" si="164"/>
        <v>Low</v>
      </c>
      <c r="V638" t="str">
        <f t="shared" si="165"/>
        <v>9-16 Years</v>
      </c>
      <c r="W638">
        <v>3</v>
      </c>
      <c r="X638" t="str">
        <f t="shared" si="166"/>
        <v>Good</v>
      </c>
      <c r="Y638" t="str">
        <f t="shared" si="167"/>
        <v>9-16 Years</v>
      </c>
      <c r="Z638" t="str">
        <f t="shared" si="168"/>
        <v>0-3 Years</v>
      </c>
      <c r="AA638" t="str">
        <f t="shared" si="169"/>
        <v>7-9 Years</v>
      </c>
      <c r="AB638" t="str">
        <f t="shared" si="170"/>
        <v>7-9 Years</v>
      </c>
      <c r="AC638">
        <v>35</v>
      </c>
      <c r="AD638">
        <v>25</v>
      </c>
      <c r="AE638">
        <v>4</v>
      </c>
      <c r="AF638">
        <v>4</v>
      </c>
      <c r="AG638">
        <v>3</v>
      </c>
      <c r="AH638">
        <v>2</v>
      </c>
      <c r="AI638" t="s">
        <v>41</v>
      </c>
      <c r="AJ638">
        <v>3</v>
      </c>
      <c r="AK638">
        <v>1</v>
      </c>
      <c r="AL638">
        <v>10</v>
      </c>
      <c r="AM638">
        <v>2</v>
      </c>
      <c r="AN638">
        <v>10</v>
      </c>
      <c r="AO638">
        <v>2</v>
      </c>
      <c r="AP638">
        <v>8</v>
      </c>
      <c r="AQ638" s="1">
        <v>2022</v>
      </c>
      <c r="AR638">
        <v>1</v>
      </c>
      <c r="AS638">
        <v>7</v>
      </c>
      <c r="AT638">
        <v>96</v>
      </c>
      <c r="AU638">
        <v>16612</v>
      </c>
      <c r="AV638">
        <v>80</v>
      </c>
      <c r="AW638">
        <v>1</v>
      </c>
    </row>
    <row r="639" spans="1:49" x14ac:dyDescent="0.55000000000000004">
      <c r="A639">
        <v>882</v>
      </c>
      <c r="B639" t="str">
        <f t="shared" si="175"/>
        <v>31-40 Years</v>
      </c>
      <c r="C639" t="s">
        <v>42</v>
      </c>
      <c r="D639" t="s">
        <v>54</v>
      </c>
      <c r="E639" t="s">
        <v>44</v>
      </c>
      <c r="F639" t="str">
        <f t="shared" si="157"/>
        <v>1-6 Miles</v>
      </c>
      <c r="G639" t="str">
        <f t="shared" si="158"/>
        <v>Bachelor</v>
      </c>
      <c r="H639" t="s">
        <v>37</v>
      </c>
      <c r="I639" t="str">
        <f t="shared" si="159"/>
        <v>Very High</v>
      </c>
      <c r="J639" t="s">
        <v>45</v>
      </c>
      <c r="K639" t="str">
        <f t="shared" si="160"/>
        <v>High</v>
      </c>
      <c r="L639">
        <v>1</v>
      </c>
      <c r="M639" t="s">
        <v>49</v>
      </c>
      <c r="N639" t="str">
        <f t="shared" si="161"/>
        <v>Very High</v>
      </c>
      <c r="O639" t="s">
        <v>51</v>
      </c>
      <c r="P639" s="4" t="str">
        <f t="shared" si="162"/>
        <v>1K-4K</v>
      </c>
      <c r="Q639">
        <v>1</v>
      </c>
      <c r="R639" t="s">
        <v>42</v>
      </c>
      <c r="S639" s="1">
        <v>12</v>
      </c>
      <c r="T639" t="str">
        <f t="shared" si="163"/>
        <v>Excellent</v>
      </c>
      <c r="U639" t="str">
        <f t="shared" si="164"/>
        <v>Medium</v>
      </c>
      <c r="V639" t="str">
        <f t="shared" si="165"/>
        <v>0-8 Years</v>
      </c>
      <c r="W639">
        <v>2</v>
      </c>
      <c r="X639" t="str">
        <f t="shared" si="166"/>
        <v>Excellent</v>
      </c>
      <c r="Y639" t="str">
        <f t="shared" si="167"/>
        <v>0-8 Years</v>
      </c>
      <c r="Z639" t="str">
        <f t="shared" si="168"/>
        <v>0-3 Years</v>
      </c>
      <c r="AA639" t="str">
        <f t="shared" si="169"/>
        <v>0-3 Years</v>
      </c>
      <c r="AB639" t="str">
        <f t="shared" si="170"/>
        <v>0-3 Years</v>
      </c>
      <c r="AC639">
        <v>32</v>
      </c>
      <c r="AD639">
        <v>1</v>
      </c>
      <c r="AE639">
        <v>3</v>
      </c>
      <c r="AF639">
        <v>4</v>
      </c>
      <c r="AG639">
        <v>3</v>
      </c>
      <c r="AH639">
        <v>4</v>
      </c>
      <c r="AI639" t="s">
        <v>41</v>
      </c>
      <c r="AJ639">
        <v>3</v>
      </c>
      <c r="AK639">
        <v>2</v>
      </c>
      <c r="AL639">
        <v>4</v>
      </c>
      <c r="AM639">
        <v>3</v>
      </c>
      <c r="AN639">
        <v>3</v>
      </c>
      <c r="AO639">
        <v>0</v>
      </c>
      <c r="AP639">
        <v>2</v>
      </c>
      <c r="AQ639" s="1">
        <v>2314</v>
      </c>
      <c r="AR639">
        <v>1</v>
      </c>
      <c r="AS639">
        <v>0</v>
      </c>
      <c r="AT639">
        <v>61</v>
      </c>
      <c r="AU639">
        <v>9148</v>
      </c>
      <c r="AV639">
        <v>80</v>
      </c>
      <c r="AW639">
        <v>1</v>
      </c>
    </row>
    <row r="640" spans="1:49" x14ac:dyDescent="0.55000000000000004">
      <c r="A640">
        <v>885</v>
      </c>
      <c r="B640" t="str">
        <f t="shared" si="175"/>
        <v>21-30 Years</v>
      </c>
      <c r="C640" t="s">
        <v>42</v>
      </c>
      <c r="D640" t="s">
        <v>35</v>
      </c>
      <c r="E640" t="s">
        <v>36</v>
      </c>
      <c r="F640" t="str">
        <f t="shared" si="157"/>
        <v>1-6 Miles</v>
      </c>
      <c r="G640" t="str">
        <f t="shared" si="158"/>
        <v>Below College</v>
      </c>
      <c r="H640" t="s">
        <v>58</v>
      </c>
      <c r="I640" t="str">
        <f t="shared" si="159"/>
        <v>High</v>
      </c>
      <c r="J640" t="s">
        <v>45</v>
      </c>
      <c r="K640" t="str">
        <f t="shared" si="160"/>
        <v>Medium</v>
      </c>
      <c r="L640">
        <v>2</v>
      </c>
      <c r="M640" t="s">
        <v>39</v>
      </c>
      <c r="N640" t="str">
        <f t="shared" si="161"/>
        <v>Low</v>
      </c>
      <c r="O640" t="s">
        <v>47</v>
      </c>
      <c r="P640" s="4" t="str">
        <f t="shared" si="162"/>
        <v>5K-8K</v>
      </c>
      <c r="Q640">
        <v>1</v>
      </c>
      <c r="R640" t="s">
        <v>42</v>
      </c>
      <c r="S640" s="1">
        <v>12</v>
      </c>
      <c r="T640" t="str">
        <f t="shared" si="163"/>
        <v>Excellent</v>
      </c>
      <c r="U640" t="str">
        <f t="shared" si="164"/>
        <v>Low</v>
      </c>
      <c r="V640" t="str">
        <f t="shared" si="165"/>
        <v>0-8 Years</v>
      </c>
      <c r="W640">
        <v>1</v>
      </c>
      <c r="X640" t="str">
        <f t="shared" si="166"/>
        <v>Outstanding</v>
      </c>
      <c r="Y640" t="str">
        <f t="shared" si="167"/>
        <v>0-8 Years</v>
      </c>
      <c r="Z640" t="str">
        <f t="shared" si="168"/>
        <v>0-3 Years</v>
      </c>
      <c r="AA640" t="str">
        <f t="shared" si="169"/>
        <v>0-3 Years</v>
      </c>
      <c r="AB640" t="str">
        <f t="shared" si="170"/>
        <v>0-3 Years</v>
      </c>
      <c r="AC640">
        <v>25</v>
      </c>
      <c r="AD640">
        <v>4</v>
      </c>
      <c r="AE640">
        <v>1</v>
      </c>
      <c r="AF640">
        <v>3</v>
      </c>
      <c r="AG640">
        <v>2</v>
      </c>
      <c r="AH640">
        <v>1</v>
      </c>
      <c r="AI640" t="s">
        <v>41</v>
      </c>
      <c r="AJ640">
        <v>3</v>
      </c>
      <c r="AK640">
        <v>1</v>
      </c>
      <c r="AL640">
        <v>5</v>
      </c>
      <c r="AM640">
        <v>4</v>
      </c>
      <c r="AN640">
        <v>5</v>
      </c>
      <c r="AO640">
        <v>2</v>
      </c>
      <c r="AP640">
        <v>3</v>
      </c>
      <c r="AQ640" s="1">
        <v>4256</v>
      </c>
      <c r="AR640">
        <v>1</v>
      </c>
      <c r="AS640">
        <v>0</v>
      </c>
      <c r="AT640">
        <v>87</v>
      </c>
      <c r="AU640">
        <v>18154</v>
      </c>
      <c r="AV640">
        <v>80</v>
      </c>
      <c r="AW640">
        <v>0</v>
      </c>
    </row>
    <row r="641" spans="1:49" x14ac:dyDescent="0.55000000000000004">
      <c r="A641">
        <v>887</v>
      </c>
      <c r="B641" t="str">
        <f t="shared" si="175"/>
        <v>41-50 Years</v>
      </c>
      <c r="C641" t="s">
        <v>42</v>
      </c>
      <c r="D641" t="s">
        <v>35</v>
      </c>
      <c r="E641" t="s">
        <v>44</v>
      </c>
      <c r="F641" t="str">
        <f t="shared" si="157"/>
        <v>1-6 Miles</v>
      </c>
      <c r="G641" t="str">
        <f t="shared" si="158"/>
        <v>Bachelor</v>
      </c>
      <c r="H641" t="s">
        <v>59</v>
      </c>
      <c r="I641" t="str">
        <f t="shared" si="159"/>
        <v>High</v>
      </c>
      <c r="J641" t="s">
        <v>38</v>
      </c>
      <c r="K641" t="str">
        <f t="shared" si="160"/>
        <v>High</v>
      </c>
      <c r="L641">
        <v>1</v>
      </c>
      <c r="M641" t="s">
        <v>46</v>
      </c>
      <c r="N641" t="str">
        <f t="shared" si="161"/>
        <v>Low</v>
      </c>
      <c r="O641" t="s">
        <v>47</v>
      </c>
      <c r="P641" s="4" t="str">
        <f t="shared" si="162"/>
        <v>1K-4K</v>
      </c>
      <c r="Q641">
        <v>2</v>
      </c>
      <c r="R641" t="s">
        <v>42</v>
      </c>
      <c r="S641" s="1">
        <v>16</v>
      </c>
      <c r="T641" t="str">
        <f t="shared" si="163"/>
        <v>Excellent</v>
      </c>
      <c r="U641" t="str">
        <f t="shared" si="164"/>
        <v>Medium</v>
      </c>
      <c r="V641" t="str">
        <f t="shared" si="165"/>
        <v>0-8 Years</v>
      </c>
      <c r="W641">
        <v>2</v>
      </c>
      <c r="X641" t="str">
        <f t="shared" si="166"/>
        <v>Excellent</v>
      </c>
      <c r="Y641" t="str">
        <f t="shared" si="167"/>
        <v>0-8 Years</v>
      </c>
      <c r="Z641" t="str">
        <f t="shared" si="168"/>
        <v>0-3 Years</v>
      </c>
      <c r="AA641" t="str">
        <f t="shared" si="169"/>
        <v>0-3 Years</v>
      </c>
      <c r="AB641" t="str">
        <f t="shared" si="170"/>
        <v>0-3 Years</v>
      </c>
      <c r="AC641">
        <v>49</v>
      </c>
      <c r="AD641">
        <v>1</v>
      </c>
      <c r="AE641">
        <v>3</v>
      </c>
      <c r="AF641">
        <v>3</v>
      </c>
      <c r="AG641">
        <v>3</v>
      </c>
      <c r="AH641">
        <v>1</v>
      </c>
      <c r="AI641" t="s">
        <v>41</v>
      </c>
      <c r="AJ641">
        <v>3</v>
      </c>
      <c r="AK641">
        <v>2</v>
      </c>
      <c r="AL641">
        <v>7</v>
      </c>
      <c r="AM641">
        <v>3</v>
      </c>
      <c r="AN641">
        <v>4</v>
      </c>
      <c r="AO641">
        <v>2</v>
      </c>
      <c r="AP641">
        <v>2</v>
      </c>
      <c r="AQ641" s="1">
        <v>3580</v>
      </c>
      <c r="AR641">
        <v>1</v>
      </c>
      <c r="AS641">
        <v>0</v>
      </c>
      <c r="AT641">
        <v>36</v>
      </c>
      <c r="AU641">
        <v>10554</v>
      </c>
      <c r="AV641">
        <v>80</v>
      </c>
      <c r="AW641">
        <v>1</v>
      </c>
    </row>
    <row r="642" spans="1:49" x14ac:dyDescent="0.55000000000000004">
      <c r="A642">
        <v>888</v>
      </c>
      <c r="B642" t="str">
        <f t="shared" si="175"/>
        <v>21-30 Years</v>
      </c>
      <c r="C642" t="s">
        <v>42</v>
      </c>
      <c r="D642" t="s">
        <v>54</v>
      </c>
      <c r="E642" t="s">
        <v>44</v>
      </c>
      <c r="F642" t="str">
        <f t="shared" ref="F642:F705" si="176">IF(AD642&gt;24,"25-30 Miles",IF(AD642&gt;18,"19-24 Miles",IF(AD642&gt;12,"13-18 Miles",IF(AD642&gt;6,"7-12 Miles","1-6 Miles"))))</f>
        <v>1-6 Miles</v>
      </c>
      <c r="G642" t="str">
        <f t="shared" ref="G642:G705" si="177">IF(AE642=1,"Below College",IF(AE642=2,"College",IF(AE642=3,"Bachelor",IF(AE642=4,"Master","Doctor"))))</f>
        <v>Below College</v>
      </c>
      <c r="H642" t="s">
        <v>37</v>
      </c>
      <c r="I642" t="str">
        <f t="shared" ref="I642:I705" si="178">IF(AF642=1,"Low",IF(AF642=2,"Medium",IF(AF642=3,"High","Very High")))</f>
        <v>Low</v>
      </c>
      <c r="J642" t="s">
        <v>45</v>
      </c>
      <c r="K642" t="str">
        <f t="shared" ref="K642:K705" si="179">IF(AG642=1,"Low",IF(AG642=2,"Medium",IF(AG642=3,"High","Very High")))</f>
        <v>Medium</v>
      </c>
      <c r="L642">
        <v>1</v>
      </c>
      <c r="M642" t="s">
        <v>49</v>
      </c>
      <c r="N642" t="str">
        <f t="shared" ref="N642:N705" si="180">IF(AH642=1,"Low",IF(AH642=2,"Medium",IF(AH642=3,"High","Very High")))</f>
        <v>Very High</v>
      </c>
      <c r="O642" t="s">
        <v>47</v>
      </c>
      <c r="P642" s="4" t="str">
        <f t="shared" ref="P642:P705" si="181">IF(AQ642&gt;16000,"17K-20K",IF(AQ642&gt;12000,"13K-16K",IF(AQ642&gt;8000,"9K-12K",IF(AQ642&gt;4000,"5K-8K","1K-4K"))))</f>
        <v>1K-4K</v>
      </c>
      <c r="Q642">
        <v>1</v>
      </c>
      <c r="R642" t="s">
        <v>42</v>
      </c>
      <c r="S642" s="1">
        <v>17</v>
      </c>
      <c r="T642" t="str">
        <f t="shared" ref="T642:T705" si="182">IF(AJ642=1,"Bad",IF(AJ642=2,"Good",IF(AJ642=3,"Excellent","Outstanding")))</f>
        <v>Excellent</v>
      </c>
      <c r="U642" t="str">
        <f t="shared" ref="U642:U705" si="183">IF(AK642=1,"Low",IF(AK642=2,"Medium",IF(AK642=3,"High","Very High")))</f>
        <v>Very High</v>
      </c>
      <c r="V642" t="str">
        <f t="shared" ref="V642:V705" si="184">IF(AL642&gt;32,"33-40 Years",IF(AL642&gt;24,"25-32 Years",IF(AL642&gt;16,"17-24 Years",IF(AL642&gt;8,"9-16 Years","0-8 Years"))))</f>
        <v>0-8 Years</v>
      </c>
      <c r="W642">
        <v>2</v>
      </c>
      <c r="X642" t="str">
        <f t="shared" ref="X642:X705" si="185">IF(AM642=1,"Bad",IF(AM642=2,"Good",IF(AM642=3,"Excellent","Outstanding")))</f>
        <v>Good</v>
      </c>
      <c r="Y642" t="str">
        <f t="shared" ref="Y642:Y705" si="186">IF(AN642&gt;32,"33-40 Years",IF(AN642&gt;24,"25-32 Years",IF(AN642&gt;16,"17-24 Years",IF(AN642&gt;8,"9-16 Years","0-8 Years"))))</f>
        <v>0-8 Years</v>
      </c>
      <c r="Z642" t="str">
        <f t="shared" ref="Z642:Z705" si="187">IF(AO642&gt;15,"16-18 Years",IF(AO642&gt;12,"13-15 Years",IF(AO642&gt;9,"10-12 Years",IF(AO642&gt;6,"7-9 Years",IF(AO642&gt;3,"4-6 Years","0-3 Years")))))</f>
        <v>0-3 Years</v>
      </c>
      <c r="AA642" t="str">
        <f t="shared" ref="AA642:AA705" si="188">IF(AS642&gt;12,"13-15 Years",IF(AS642&gt;9,"10-12 Years",IF(AS642&gt;6,"7-9 Years",IF(AS642&gt;3,"4-6 Years","0-3 Years"))))</f>
        <v>0-3 Years</v>
      </c>
      <c r="AB642" t="str">
        <f t="shared" ref="AB642:AB705" si="189">IF(AP642&gt;15,"16-18 Years",IF(AP642&gt;12,"13-15 Years",IF(AP642&gt;9,"10-12 Years",IF(AP642&gt;6,"7-9 Years",IF(AP642&gt;3,"4-6 Years","0-3 Years")))))</f>
        <v>4-6 Years</v>
      </c>
      <c r="AC642">
        <v>24</v>
      </c>
      <c r="AD642">
        <v>4</v>
      </c>
      <c r="AE642">
        <v>1</v>
      </c>
      <c r="AF642">
        <v>1</v>
      </c>
      <c r="AG642">
        <v>2</v>
      </c>
      <c r="AH642">
        <v>4</v>
      </c>
      <c r="AI642" t="s">
        <v>41</v>
      </c>
      <c r="AJ642">
        <v>3</v>
      </c>
      <c r="AK642">
        <v>4</v>
      </c>
      <c r="AL642">
        <v>6</v>
      </c>
      <c r="AM642">
        <v>2</v>
      </c>
      <c r="AN642">
        <v>5</v>
      </c>
      <c r="AO642">
        <v>2</v>
      </c>
      <c r="AP642">
        <v>4</v>
      </c>
      <c r="AQ642" s="1">
        <v>3162</v>
      </c>
      <c r="AR642">
        <v>1</v>
      </c>
      <c r="AS642">
        <v>3</v>
      </c>
      <c r="AT642">
        <v>46</v>
      </c>
      <c r="AU642">
        <v>10778</v>
      </c>
      <c r="AV642">
        <v>80</v>
      </c>
      <c r="AW642">
        <v>0</v>
      </c>
    </row>
    <row r="643" spans="1:49" x14ac:dyDescent="0.55000000000000004">
      <c r="A643">
        <v>889</v>
      </c>
      <c r="B643" t="str">
        <f t="shared" si="175"/>
        <v>31-40 Years</v>
      </c>
      <c r="C643" t="s">
        <v>42</v>
      </c>
      <c r="D643" t="s">
        <v>43</v>
      </c>
      <c r="E643" t="s">
        <v>36</v>
      </c>
      <c r="F643" t="str">
        <f t="shared" si="176"/>
        <v>1-6 Miles</v>
      </c>
      <c r="G643" t="str">
        <f t="shared" si="177"/>
        <v>College</v>
      </c>
      <c r="H643" t="s">
        <v>37</v>
      </c>
      <c r="I643" t="str">
        <f t="shared" si="178"/>
        <v>Medium</v>
      </c>
      <c r="J643" t="s">
        <v>45</v>
      </c>
      <c r="K643" t="str">
        <f t="shared" si="179"/>
        <v>High</v>
      </c>
      <c r="L643">
        <v>2</v>
      </c>
      <c r="M643" t="s">
        <v>39</v>
      </c>
      <c r="N643" t="str">
        <f t="shared" si="180"/>
        <v>Medium</v>
      </c>
      <c r="O643" t="s">
        <v>47</v>
      </c>
      <c r="P643" s="4" t="str">
        <f t="shared" si="181"/>
        <v>5K-8K</v>
      </c>
      <c r="Q643">
        <v>1</v>
      </c>
      <c r="R643" t="s">
        <v>42</v>
      </c>
      <c r="S643" s="1">
        <v>14</v>
      </c>
      <c r="T643" t="str">
        <f t="shared" si="182"/>
        <v>Excellent</v>
      </c>
      <c r="U643" t="str">
        <f t="shared" si="183"/>
        <v>Very High</v>
      </c>
      <c r="V643" t="str">
        <f t="shared" si="184"/>
        <v>9-16 Years</v>
      </c>
      <c r="W643">
        <v>3</v>
      </c>
      <c r="X643" t="str">
        <f t="shared" si="185"/>
        <v>Excellent</v>
      </c>
      <c r="Y643" t="str">
        <f t="shared" si="186"/>
        <v>9-16 Years</v>
      </c>
      <c r="Z643" t="str">
        <f t="shared" si="187"/>
        <v>7-9 Years</v>
      </c>
      <c r="AA643" t="str">
        <f t="shared" si="188"/>
        <v>4-6 Years</v>
      </c>
      <c r="AB643" t="str">
        <f t="shared" si="189"/>
        <v>0-3 Years</v>
      </c>
      <c r="AC643">
        <v>32</v>
      </c>
      <c r="AD643">
        <v>5</v>
      </c>
      <c r="AE643">
        <v>2</v>
      </c>
      <c r="AF643">
        <v>2</v>
      </c>
      <c r="AG643">
        <v>3</v>
      </c>
      <c r="AH643">
        <v>2</v>
      </c>
      <c r="AI643" t="s">
        <v>41</v>
      </c>
      <c r="AJ643">
        <v>3</v>
      </c>
      <c r="AK643">
        <v>4</v>
      </c>
      <c r="AL643">
        <v>10</v>
      </c>
      <c r="AM643">
        <v>3</v>
      </c>
      <c r="AN643">
        <v>10</v>
      </c>
      <c r="AO643">
        <v>8</v>
      </c>
      <c r="AP643">
        <v>3</v>
      </c>
      <c r="AQ643" s="1">
        <v>6524</v>
      </c>
      <c r="AR643">
        <v>1</v>
      </c>
      <c r="AS643">
        <v>5</v>
      </c>
      <c r="AT643">
        <v>48</v>
      </c>
      <c r="AU643">
        <v>8891</v>
      </c>
      <c r="AV643">
        <v>80</v>
      </c>
      <c r="AW643">
        <v>1</v>
      </c>
    </row>
    <row r="644" spans="1:49" x14ac:dyDescent="0.55000000000000004">
      <c r="A644">
        <v>893</v>
      </c>
      <c r="B644" t="str">
        <f t="shared" si="175"/>
        <v>31-40 Years</v>
      </c>
      <c r="C644" t="s">
        <v>42</v>
      </c>
      <c r="D644" t="s">
        <v>35</v>
      </c>
      <c r="E644" t="s">
        <v>36</v>
      </c>
      <c r="F644" t="str">
        <f t="shared" si="176"/>
        <v>7-12 Miles</v>
      </c>
      <c r="G644" t="str">
        <f t="shared" si="177"/>
        <v>Bachelor</v>
      </c>
      <c r="H644" t="s">
        <v>58</v>
      </c>
      <c r="I644" t="str">
        <f t="shared" si="178"/>
        <v>Medium</v>
      </c>
      <c r="J644" t="s">
        <v>45</v>
      </c>
      <c r="K644" t="str">
        <f t="shared" si="179"/>
        <v>Medium</v>
      </c>
      <c r="L644">
        <v>1</v>
      </c>
      <c r="M644" t="s">
        <v>56</v>
      </c>
      <c r="N644" t="str">
        <f t="shared" si="180"/>
        <v>Medium</v>
      </c>
      <c r="O644" t="s">
        <v>47</v>
      </c>
      <c r="P644" s="4" t="str">
        <f t="shared" si="181"/>
        <v>1K-4K</v>
      </c>
      <c r="Q644">
        <v>1</v>
      </c>
      <c r="R644" t="s">
        <v>42</v>
      </c>
      <c r="S644" s="1">
        <v>19</v>
      </c>
      <c r="T644" t="str">
        <f t="shared" si="182"/>
        <v>Excellent</v>
      </c>
      <c r="U644" t="str">
        <f t="shared" si="183"/>
        <v>Very High</v>
      </c>
      <c r="V644" t="str">
        <f t="shared" si="184"/>
        <v>0-8 Years</v>
      </c>
      <c r="W644">
        <v>3</v>
      </c>
      <c r="X644" t="str">
        <f t="shared" si="185"/>
        <v>Excellent</v>
      </c>
      <c r="Y644" t="str">
        <f t="shared" si="186"/>
        <v>0-8 Years</v>
      </c>
      <c r="Z644" t="str">
        <f t="shared" si="187"/>
        <v>0-3 Years</v>
      </c>
      <c r="AA644" t="str">
        <f t="shared" si="188"/>
        <v>0-3 Years</v>
      </c>
      <c r="AB644" t="str">
        <f t="shared" si="189"/>
        <v>0-3 Years</v>
      </c>
      <c r="AC644">
        <v>38</v>
      </c>
      <c r="AD644">
        <v>9</v>
      </c>
      <c r="AE644">
        <v>3</v>
      </c>
      <c r="AF644">
        <v>2</v>
      </c>
      <c r="AG644">
        <v>2</v>
      </c>
      <c r="AH644">
        <v>2</v>
      </c>
      <c r="AI644" t="s">
        <v>41</v>
      </c>
      <c r="AJ644">
        <v>3</v>
      </c>
      <c r="AK644">
        <v>4</v>
      </c>
      <c r="AL644">
        <v>3</v>
      </c>
      <c r="AM644">
        <v>3</v>
      </c>
      <c r="AN644">
        <v>2</v>
      </c>
      <c r="AO644">
        <v>2</v>
      </c>
      <c r="AP644">
        <v>2</v>
      </c>
      <c r="AQ644" s="1">
        <v>2899</v>
      </c>
      <c r="AR644">
        <v>1</v>
      </c>
      <c r="AS644">
        <v>1</v>
      </c>
      <c r="AT644">
        <v>98</v>
      </c>
      <c r="AU644">
        <v>12102</v>
      </c>
      <c r="AV644">
        <v>80</v>
      </c>
      <c r="AW644">
        <v>1</v>
      </c>
    </row>
    <row r="645" spans="1:49" x14ac:dyDescent="0.55000000000000004">
      <c r="A645">
        <v>894</v>
      </c>
      <c r="B645" t="str">
        <f t="shared" si="175"/>
        <v>41-50 Years</v>
      </c>
      <c r="C645" t="s">
        <v>42</v>
      </c>
      <c r="D645" t="s">
        <v>35</v>
      </c>
      <c r="E645" t="s">
        <v>44</v>
      </c>
      <c r="F645" t="str">
        <f t="shared" si="176"/>
        <v>1-6 Miles</v>
      </c>
      <c r="G645" t="str">
        <f t="shared" si="177"/>
        <v>Bachelor</v>
      </c>
      <c r="H645" t="s">
        <v>37</v>
      </c>
      <c r="I645" t="str">
        <f t="shared" si="178"/>
        <v>High</v>
      </c>
      <c r="J645" t="s">
        <v>38</v>
      </c>
      <c r="K645" t="str">
        <f t="shared" si="179"/>
        <v>Very High</v>
      </c>
      <c r="L645">
        <v>2</v>
      </c>
      <c r="M645" t="s">
        <v>49</v>
      </c>
      <c r="N645" t="str">
        <f t="shared" si="180"/>
        <v>Very High</v>
      </c>
      <c r="O645" t="s">
        <v>47</v>
      </c>
      <c r="P645" s="4" t="str">
        <f t="shared" si="181"/>
        <v>5K-8K</v>
      </c>
      <c r="Q645">
        <v>2</v>
      </c>
      <c r="R645" t="s">
        <v>34</v>
      </c>
      <c r="S645" s="1">
        <v>13</v>
      </c>
      <c r="T645" t="str">
        <f t="shared" si="182"/>
        <v>Excellent</v>
      </c>
      <c r="U645" t="str">
        <f t="shared" si="183"/>
        <v>Medium</v>
      </c>
      <c r="V645" t="str">
        <f t="shared" si="184"/>
        <v>17-24 Years</v>
      </c>
      <c r="W645">
        <v>1</v>
      </c>
      <c r="X645" t="str">
        <f t="shared" si="185"/>
        <v>Good</v>
      </c>
      <c r="Y645" t="str">
        <f t="shared" si="186"/>
        <v>0-8 Years</v>
      </c>
      <c r="Z645" t="str">
        <f t="shared" si="187"/>
        <v>0-3 Years</v>
      </c>
      <c r="AA645" t="str">
        <f t="shared" si="188"/>
        <v>0-3 Years</v>
      </c>
      <c r="AB645" t="str">
        <f t="shared" si="189"/>
        <v>0-3 Years</v>
      </c>
      <c r="AC645">
        <v>42</v>
      </c>
      <c r="AD645">
        <v>3</v>
      </c>
      <c r="AE645">
        <v>3</v>
      </c>
      <c r="AF645">
        <v>3</v>
      </c>
      <c r="AG645">
        <v>4</v>
      </c>
      <c r="AH645">
        <v>4</v>
      </c>
      <c r="AI645" t="s">
        <v>41</v>
      </c>
      <c r="AJ645">
        <v>3</v>
      </c>
      <c r="AK645">
        <v>2</v>
      </c>
      <c r="AL645">
        <v>17</v>
      </c>
      <c r="AM645">
        <v>2</v>
      </c>
      <c r="AN645">
        <v>5</v>
      </c>
      <c r="AO645">
        <v>3</v>
      </c>
      <c r="AP645">
        <v>3</v>
      </c>
      <c r="AQ645" s="1">
        <v>5231</v>
      </c>
      <c r="AR645">
        <v>1</v>
      </c>
      <c r="AS645">
        <v>1</v>
      </c>
      <c r="AT645">
        <v>95</v>
      </c>
      <c r="AU645">
        <v>23726</v>
      </c>
      <c r="AV645">
        <v>80</v>
      </c>
      <c r="AW645">
        <v>1</v>
      </c>
    </row>
    <row r="646" spans="1:49" x14ac:dyDescent="0.55000000000000004">
      <c r="A646">
        <v>895</v>
      </c>
      <c r="B646" t="str">
        <f t="shared" si="175"/>
        <v>31-40 Years</v>
      </c>
      <c r="C646" t="s">
        <v>42</v>
      </c>
      <c r="D646" t="s">
        <v>35</v>
      </c>
      <c r="E646" t="s">
        <v>44</v>
      </c>
      <c r="F646" t="str">
        <f t="shared" si="176"/>
        <v>7-12 Miles</v>
      </c>
      <c r="G646" t="str">
        <f t="shared" si="177"/>
        <v>Master</v>
      </c>
      <c r="H646" t="s">
        <v>37</v>
      </c>
      <c r="I646" t="str">
        <f t="shared" si="178"/>
        <v>Very High</v>
      </c>
      <c r="J646" t="s">
        <v>45</v>
      </c>
      <c r="K646" t="str">
        <f t="shared" si="179"/>
        <v>High</v>
      </c>
      <c r="L646">
        <v>1</v>
      </c>
      <c r="M646" t="s">
        <v>46</v>
      </c>
      <c r="N646" t="str">
        <f t="shared" si="180"/>
        <v>Very High</v>
      </c>
      <c r="O646" t="s">
        <v>47</v>
      </c>
      <c r="P646" s="4" t="str">
        <f t="shared" si="181"/>
        <v>1K-4K</v>
      </c>
      <c r="Q646">
        <v>3</v>
      </c>
      <c r="R646" t="s">
        <v>34</v>
      </c>
      <c r="S646" s="1">
        <v>19</v>
      </c>
      <c r="T646" t="str">
        <f t="shared" si="182"/>
        <v>Excellent</v>
      </c>
      <c r="U646" t="str">
        <f t="shared" si="183"/>
        <v>Medium</v>
      </c>
      <c r="V646" t="str">
        <f t="shared" si="184"/>
        <v>0-8 Years</v>
      </c>
      <c r="W646">
        <v>2</v>
      </c>
      <c r="X646" t="str">
        <f t="shared" si="185"/>
        <v>Excellent</v>
      </c>
      <c r="Y646" t="str">
        <f t="shared" si="186"/>
        <v>0-8 Years</v>
      </c>
      <c r="Z646" t="str">
        <f t="shared" si="187"/>
        <v>4-6 Years</v>
      </c>
      <c r="AA646" t="str">
        <f t="shared" si="188"/>
        <v>0-3 Years</v>
      </c>
      <c r="AB646" t="str">
        <f t="shared" si="189"/>
        <v>0-3 Years</v>
      </c>
      <c r="AC646">
        <v>31</v>
      </c>
      <c r="AD646">
        <v>11</v>
      </c>
      <c r="AE646">
        <v>4</v>
      </c>
      <c r="AF646">
        <v>4</v>
      </c>
      <c r="AG646">
        <v>3</v>
      </c>
      <c r="AH646">
        <v>4</v>
      </c>
      <c r="AI646" t="s">
        <v>41</v>
      </c>
      <c r="AJ646">
        <v>3</v>
      </c>
      <c r="AK646">
        <v>2</v>
      </c>
      <c r="AL646">
        <v>8</v>
      </c>
      <c r="AM646">
        <v>3</v>
      </c>
      <c r="AN646">
        <v>6</v>
      </c>
      <c r="AO646">
        <v>4</v>
      </c>
      <c r="AP646">
        <v>2</v>
      </c>
      <c r="AQ646" s="1">
        <v>2356</v>
      </c>
      <c r="AR646">
        <v>1</v>
      </c>
      <c r="AS646">
        <v>0</v>
      </c>
      <c r="AT646">
        <v>48</v>
      </c>
      <c r="AU646">
        <v>14871</v>
      </c>
      <c r="AV646">
        <v>80</v>
      </c>
      <c r="AW646">
        <v>1</v>
      </c>
    </row>
    <row r="647" spans="1:49" x14ac:dyDescent="0.55000000000000004">
      <c r="A647">
        <v>896</v>
      </c>
      <c r="B647" t="str">
        <f t="shared" si="175"/>
        <v>21-30 Years</v>
      </c>
      <c r="C647" t="s">
        <v>34</v>
      </c>
      <c r="D647" t="s">
        <v>35</v>
      </c>
      <c r="E647" t="s">
        <v>36</v>
      </c>
      <c r="F647" t="str">
        <f t="shared" si="176"/>
        <v>1-6 Miles</v>
      </c>
      <c r="G647" t="str">
        <f t="shared" si="177"/>
        <v>Bachelor</v>
      </c>
      <c r="H647" t="s">
        <v>50</v>
      </c>
      <c r="I647" t="str">
        <f t="shared" si="178"/>
        <v>Medium</v>
      </c>
      <c r="J647" t="s">
        <v>38</v>
      </c>
      <c r="K647" t="str">
        <f t="shared" si="179"/>
        <v>Medium</v>
      </c>
      <c r="L647">
        <v>1</v>
      </c>
      <c r="M647" t="s">
        <v>56</v>
      </c>
      <c r="N647" t="str">
        <f t="shared" si="180"/>
        <v>High</v>
      </c>
      <c r="O647" t="s">
        <v>51</v>
      </c>
      <c r="P647" s="4" t="str">
        <f t="shared" si="181"/>
        <v>1K-4K</v>
      </c>
      <c r="Q647">
        <v>6</v>
      </c>
      <c r="R647" t="s">
        <v>34</v>
      </c>
      <c r="S647" s="1">
        <v>19</v>
      </c>
      <c r="T647" t="str">
        <f t="shared" si="182"/>
        <v>Excellent</v>
      </c>
      <c r="U647" t="str">
        <f t="shared" si="183"/>
        <v>High</v>
      </c>
      <c r="V647" t="str">
        <f t="shared" si="184"/>
        <v>0-8 Years</v>
      </c>
      <c r="W647">
        <v>3</v>
      </c>
      <c r="X647" t="str">
        <f t="shared" si="185"/>
        <v>Excellent</v>
      </c>
      <c r="Y647" t="str">
        <f t="shared" si="186"/>
        <v>0-8 Years</v>
      </c>
      <c r="Z647" t="str">
        <f t="shared" si="187"/>
        <v>0-3 Years</v>
      </c>
      <c r="AA647" t="str">
        <f t="shared" si="188"/>
        <v>0-3 Years</v>
      </c>
      <c r="AB647" t="str">
        <f t="shared" si="189"/>
        <v>0-3 Years</v>
      </c>
      <c r="AC647">
        <v>29</v>
      </c>
      <c r="AD647">
        <v>1</v>
      </c>
      <c r="AE647">
        <v>3</v>
      </c>
      <c r="AF647">
        <v>2</v>
      </c>
      <c r="AG647">
        <v>2</v>
      </c>
      <c r="AH647">
        <v>3</v>
      </c>
      <c r="AI647" t="s">
        <v>41</v>
      </c>
      <c r="AJ647">
        <v>3</v>
      </c>
      <c r="AK647">
        <v>3</v>
      </c>
      <c r="AL647">
        <v>5</v>
      </c>
      <c r="AM647">
        <v>3</v>
      </c>
      <c r="AN647">
        <v>3</v>
      </c>
      <c r="AO647">
        <v>2</v>
      </c>
      <c r="AP647">
        <v>2</v>
      </c>
      <c r="AQ647" s="1">
        <v>2800</v>
      </c>
      <c r="AR647">
        <v>1</v>
      </c>
      <c r="AS647">
        <v>0</v>
      </c>
      <c r="AT647">
        <v>48</v>
      </c>
      <c r="AU647">
        <v>23522</v>
      </c>
      <c r="AV647">
        <v>80</v>
      </c>
      <c r="AW647">
        <v>3</v>
      </c>
    </row>
    <row r="648" spans="1:49" x14ac:dyDescent="0.55000000000000004">
      <c r="A648">
        <v>897</v>
      </c>
      <c r="B648" t="str">
        <f>IF(AC648&gt;50,"51-60 Years",IF(AC648&gt;40,"41-50 Years",IF(AC648&gt;30,"31-40 Years",IF(AC648&gt;20,"21-30 Years","18-20 Years"))))</f>
        <v>51-60 Years</v>
      </c>
      <c r="C648" t="s">
        <v>42</v>
      </c>
      <c r="D648" t="s">
        <v>35</v>
      </c>
      <c r="E648" t="s">
        <v>36</v>
      </c>
      <c r="F648" t="str">
        <f t="shared" si="176"/>
        <v>7-12 Miles</v>
      </c>
      <c r="G648" t="str">
        <f t="shared" si="177"/>
        <v>Bachelor</v>
      </c>
      <c r="H648" t="s">
        <v>58</v>
      </c>
      <c r="I648" t="str">
        <f t="shared" si="178"/>
        <v>Low</v>
      </c>
      <c r="J648" t="s">
        <v>45</v>
      </c>
      <c r="K648" t="str">
        <f t="shared" si="179"/>
        <v>High</v>
      </c>
      <c r="L648">
        <v>4</v>
      </c>
      <c r="M648" t="s">
        <v>39</v>
      </c>
      <c r="N648" t="str">
        <f t="shared" si="180"/>
        <v>Very High</v>
      </c>
      <c r="O648" t="s">
        <v>47</v>
      </c>
      <c r="P648" s="4" t="str">
        <f t="shared" si="181"/>
        <v>9K-12K</v>
      </c>
      <c r="Q648">
        <v>5</v>
      </c>
      <c r="R648" t="s">
        <v>42</v>
      </c>
      <c r="S648" s="1">
        <v>14</v>
      </c>
      <c r="T648" t="str">
        <f t="shared" si="182"/>
        <v>Excellent</v>
      </c>
      <c r="U648" t="str">
        <f t="shared" si="183"/>
        <v>High</v>
      </c>
      <c r="V648" t="str">
        <f t="shared" si="184"/>
        <v>25-32 Years</v>
      </c>
      <c r="W648">
        <v>3</v>
      </c>
      <c r="X648" t="str">
        <f t="shared" si="185"/>
        <v>Excellent</v>
      </c>
      <c r="Y648" t="str">
        <f t="shared" si="186"/>
        <v>0-8 Years</v>
      </c>
      <c r="Z648" t="str">
        <f t="shared" si="187"/>
        <v>0-3 Years</v>
      </c>
      <c r="AA648" t="str">
        <f t="shared" si="188"/>
        <v>0-3 Years</v>
      </c>
      <c r="AB648" t="str">
        <f t="shared" si="189"/>
        <v>0-3 Years</v>
      </c>
      <c r="AC648">
        <v>53</v>
      </c>
      <c r="AD648">
        <v>8</v>
      </c>
      <c r="AE648">
        <v>3</v>
      </c>
      <c r="AF648">
        <v>1</v>
      </c>
      <c r="AG648">
        <v>3</v>
      </c>
      <c r="AH648">
        <v>4</v>
      </c>
      <c r="AI648" t="s">
        <v>41</v>
      </c>
      <c r="AJ648">
        <v>3</v>
      </c>
      <c r="AK648">
        <v>3</v>
      </c>
      <c r="AL648">
        <v>28</v>
      </c>
      <c r="AM648">
        <v>3</v>
      </c>
      <c r="AN648">
        <v>2</v>
      </c>
      <c r="AO648">
        <v>0</v>
      </c>
      <c r="AP648">
        <v>2</v>
      </c>
      <c r="AQ648" s="1">
        <v>11836</v>
      </c>
      <c r="AR648">
        <v>1</v>
      </c>
      <c r="AS648">
        <v>2</v>
      </c>
      <c r="AT648">
        <v>73</v>
      </c>
      <c r="AU648">
        <v>22789</v>
      </c>
      <c r="AV648">
        <v>80</v>
      </c>
      <c r="AW648">
        <v>1</v>
      </c>
    </row>
    <row r="649" spans="1:49" x14ac:dyDescent="0.55000000000000004">
      <c r="A649">
        <v>899</v>
      </c>
      <c r="B649" t="str">
        <f>IF(AC649&gt;50,"51+ Years",IF(AC649&gt;40,"41-50 Years",IF(AC649&gt;30,"31-40 Years",IF(AC649&gt;20,"21-30 Years","18-20 Years"))))</f>
        <v>31-40 Years</v>
      </c>
      <c r="C649" t="s">
        <v>42</v>
      </c>
      <c r="D649" t="s">
        <v>35</v>
      </c>
      <c r="E649" t="s">
        <v>44</v>
      </c>
      <c r="F649" t="str">
        <f t="shared" si="176"/>
        <v>25-30 Miles</v>
      </c>
      <c r="G649" t="str">
        <f t="shared" si="177"/>
        <v>Bachelor</v>
      </c>
      <c r="H649" t="s">
        <v>59</v>
      </c>
      <c r="I649" t="str">
        <f t="shared" si="178"/>
        <v>Very High</v>
      </c>
      <c r="J649" t="s">
        <v>45</v>
      </c>
      <c r="K649" t="str">
        <f t="shared" si="179"/>
        <v>Medium</v>
      </c>
      <c r="L649">
        <v>3</v>
      </c>
      <c r="M649" t="s">
        <v>52</v>
      </c>
      <c r="N649" t="str">
        <f t="shared" si="180"/>
        <v>Medium</v>
      </c>
      <c r="O649" t="s">
        <v>47</v>
      </c>
      <c r="P649" s="4" t="str">
        <f t="shared" si="181"/>
        <v>9K-12K</v>
      </c>
      <c r="Q649">
        <v>3</v>
      </c>
      <c r="R649" t="s">
        <v>42</v>
      </c>
      <c r="S649" s="1">
        <v>16</v>
      </c>
      <c r="T649" t="str">
        <f t="shared" si="182"/>
        <v>Excellent</v>
      </c>
      <c r="U649" t="str">
        <f t="shared" si="183"/>
        <v>Low</v>
      </c>
      <c r="V649" t="str">
        <f t="shared" si="184"/>
        <v>9-16 Years</v>
      </c>
      <c r="W649">
        <v>2</v>
      </c>
      <c r="X649" t="str">
        <f t="shared" si="185"/>
        <v>Excellent</v>
      </c>
      <c r="Y649" t="str">
        <f t="shared" si="186"/>
        <v>9-16 Years</v>
      </c>
      <c r="Z649" t="str">
        <f t="shared" si="187"/>
        <v>10-12 Years</v>
      </c>
      <c r="AA649" t="str">
        <f t="shared" si="188"/>
        <v>4-6 Years</v>
      </c>
      <c r="AB649" t="str">
        <f t="shared" si="189"/>
        <v>7-9 Years</v>
      </c>
      <c r="AC649">
        <v>35</v>
      </c>
      <c r="AD649">
        <v>25</v>
      </c>
      <c r="AE649">
        <v>3</v>
      </c>
      <c r="AF649">
        <v>4</v>
      </c>
      <c r="AG649">
        <v>2</v>
      </c>
      <c r="AH649">
        <v>2</v>
      </c>
      <c r="AI649" t="s">
        <v>41</v>
      </c>
      <c r="AJ649">
        <v>3</v>
      </c>
      <c r="AK649">
        <v>1</v>
      </c>
      <c r="AL649">
        <v>16</v>
      </c>
      <c r="AM649">
        <v>3</v>
      </c>
      <c r="AN649">
        <v>13</v>
      </c>
      <c r="AO649">
        <v>10</v>
      </c>
      <c r="AP649">
        <v>8</v>
      </c>
      <c r="AQ649" s="1">
        <v>10903</v>
      </c>
      <c r="AR649">
        <v>1</v>
      </c>
      <c r="AS649">
        <v>4</v>
      </c>
      <c r="AT649">
        <v>78</v>
      </c>
      <c r="AU649">
        <v>9129</v>
      </c>
      <c r="AV649">
        <v>80</v>
      </c>
      <c r="AW649">
        <v>0</v>
      </c>
    </row>
    <row r="650" spans="1:49" x14ac:dyDescent="0.55000000000000004">
      <c r="A650">
        <v>900</v>
      </c>
      <c r="B650" t="str">
        <f>IF(AC650&gt;50,"51+ Years",IF(AC650&gt;40,"41-50 Years",IF(AC650&gt;30,"31-40 Years",IF(AC650&gt;20,"21-30 Years","18-20 Years"))))</f>
        <v>31-40 Years</v>
      </c>
      <c r="C650" t="s">
        <v>42</v>
      </c>
      <c r="D650" t="s">
        <v>43</v>
      </c>
      <c r="E650" t="s">
        <v>36</v>
      </c>
      <c r="F650" t="str">
        <f t="shared" si="176"/>
        <v>19-24 Miles</v>
      </c>
      <c r="G650" t="str">
        <f t="shared" si="177"/>
        <v>College</v>
      </c>
      <c r="H650" t="s">
        <v>50</v>
      </c>
      <c r="I650" t="str">
        <f t="shared" si="178"/>
        <v>High</v>
      </c>
      <c r="J650" t="s">
        <v>38</v>
      </c>
      <c r="K650" t="str">
        <f t="shared" si="179"/>
        <v>High</v>
      </c>
      <c r="L650">
        <v>1</v>
      </c>
      <c r="M650" t="s">
        <v>56</v>
      </c>
      <c r="N650" t="str">
        <f t="shared" si="180"/>
        <v>Very High</v>
      </c>
      <c r="O650" t="s">
        <v>47</v>
      </c>
      <c r="P650" s="4" t="str">
        <f t="shared" si="181"/>
        <v>1K-4K</v>
      </c>
      <c r="Q650">
        <v>5</v>
      </c>
      <c r="R650" t="s">
        <v>42</v>
      </c>
      <c r="S650" s="1">
        <v>15</v>
      </c>
      <c r="T650" t="str">
        <f t="shared" si="182"/>
        <v>Excellent</v>
      </c>
      <c r="U650" t="str">
        <f t="shared" si="183"/>
        <v>Medium</v>
      </c>
      <c r="V650" t="str">
        <f t="shared" si="184"/>
        <v>9-16 Years</v>
      </c>
      <c r="W650">
        <v>3</v>
      </c>
      <c r="X650" t="str">
        <f t="shared" si="185"/>
        <v>Excellent</v>
      </c>
      <c r="Y650" t="str">
        <f t="shared" si="186"/>
        <v>0-8 Years</v>
      </c>
      <c r="Z650" t="str">
        <f t="shared" si="187"/>
        <v>4-6 Years</v>
      </c>
      <c r="AA650" t="str">
        <f t="shared" si="188"/>
        <v>0-3 Years</v>
      </c>
      <c r="AB650" t="str">
        <f t="shared" si="189"/>
        <v>0-3 Years</v>
      </c>
      <c r="AC650">
        <v>37</v>
      </c>
      <c r="AD650">
        <v>21</v>
      </c>
      <c r="AE650">
        <v>2</v>
      </c>
      <c r="AF650">
        <v>3</v>
      </c>
      <c r="AG650">
        <v>3</v>
      </c>
      <c r="AH650">
        <v>4</v>
      </c>
      <c r="AI650" t="s">
        <v>41</v>
      </c>
      <c r="AJ650">
        <v>3</v>
      </c>
      <c r="AK650">
        <v>2</v>
      </c>
      <c r="AL650">
        <v>10</v>
      </c>
      <c r="AM650">
        <v>3</v>
      </c>
      <c r="AN650">
        <v>5</v>
      </c>
      <c r="AO650">
        <v>4</v>
      </c>
      <c r="AP650">
        <v>0</v>
      </c>
      <c r="AQ650" s="1">
        <v>2973</v>
      </c>
      <c r="AR650">
        <v>1</v>
      </c>
      <c r="AS650">
        <v>0</v>
      </c>
      <c r="AT650">
        <v>54</v>
      </c>
      <c r="AU650">
        <v>21222</v>
      </c>
      <c r="AV650">
        <v>80</v>
      </c>
      <c r="AW650">
        <v>1</v>
      </c>
    </row>
    <row r="651" spans="1:49" x14ac:dyDescent="0.55000000000000004">
      <c r="A651">
        <v>901</v>
      </c>
      <c r="B651" t="str">
        <f>IF(AC651&gt;50,"51-60 Years",IF(AC651&gt;40,"41-50 Years",IF(AC651&gt;30,"31-40 Years",IF(AC651&gt;20,"21-30 Years","18-20 Years"))))</f>
        <v>51-60 Years</v>
      </c>
      <c r="C651" t="s">
        <v>42</v>
      </c>
      <c r="D651" t="s">
        <v>35</v>
      </c>
      <c r="E651" t="s">
        <v>44</v>
      </c>
      <c r="F651" t="str">
        <f t="shared" si="176"/>
        <v>19-24 Miles</v>
      </c>
      <c r="G651" t="str">
        <f t="shared" si="177"/>
        <v>Master</v>
      </c>
      <c r="H651" t="s">
        <v>37</v>
      </c>
      <c r="I651" t="str">
        <f t="shared" si="178"/>
        <v>Very High</v>
      </c>
      <c r="J651" t="s">
        <v>38</v>
      </c>
      <c r="K651" t="str">
        <f t="shared" si="179"/>
        <v>High</v>
      </c>
      <c r="L651">
        <v>4</v>
      </c>
      <c r="M651" t="s">
        <v>57</v>
      </c>
      <c r="N651" t="str">
        <f t="shared" si="180"/>
        <v>Very High</v>
      </c>
      <c r="O651" t="s">
        <v>40</v>
      </c>
      <c r="P651" s="4" t="str">
        <f t="shared" si="181"/>
        <v>13K-16K</v>
      </c>
      <c r="Q651">
        <v>6</v>
      </c>
      <c r="R651" t="s">
        <v>42</v>
      </c>
      <c r="S651" s="1">
        <v>18</v>
      </c>
      <c r="T651" t="str">
        <f t="shared" si="182"/>
        <v>Excellent</v>
      </c>
      <c r="U651" t="str">
        <f t="shared" si="183"/>
        <v>High</v>
      </c>
      <c r="V651" t="str">
        <f t="shared" si="184"/>
        <v>33-40 Years</v>
      </c>
      <c r="W651">
        <v>0</v>
      </c>
      <c r="X651" t="str">
        <f t="shared" si="185"/>
        <v>Excellent</v>
      </c>
      <c r="Y651" t="str">
        <f t="shared" si="186"/>
        <v>9-16 Years</v>
      </c>
      <c r="Z651" t="str">
        <f t="shared" si="187"/>
        <v>7-9 Years</v>
      </c>
      <c r="AA651" t="str">
        <f t="shared" si="188"/>
        <v>0-3 Years</v>
      </c>
      <c r="AB651" t="str">
        <f t="shared" si="189"/>
        <v>7-9 Years</v>
      </c>
      <c r="AC651">
        <v>53</v>
      </c>
      <c r="AD651">
        <v>23</v>
      </c>
      <c r="AE651">
        <v>4</v>
      </c>
      <c r="AF651">
        <v>4</v>
      </c>
      <c r="AG651">
        <v>3</v>
      </c>
      <c r="AH651">
        <v>4</v>
      </c>
      <c r="AI651" t="s">
        <v>41</v>
      </c>
      <c r="AJ651">
        <v>3</v>
      </c>
      <c r="AK651">
        <v>3</v>
      </c>
      <c r="AL651">
        <v>33</v>
      </c>
      <c r="AM651">
        <v>3</v>
      </c>
      <c r="AN651">
        <v>12</v>
      </c>
      <c r="AO651">
        <v>9</v>
      </c>
      <c r="AP651">
        <v>8</v>
      </c>
      <c r="AQ651" s="1">
        <v>14275</v>
      </c>
      <c r="AR651">
        <v>1</v>
      </c>
      <c r="AS651">
        <v>3</v>
      </c>
      <c r="AT651">
        <v>72</v>
      </c>
      <c r="AU651">
        <v>20206</v>
      </c>
      <c r="AV651">
        <v>80</v>
      </c>
      <c r="AW651">
        <v>0</v>
      </c>
    </row>
    <row r="652" spans="1:49" x14ac:dyDescent="0.55000000000000004">
      <c r="A652">
        <v>902</v>
      </c>
      <c r="B652" t="str">
        <f t="shared" ref="B652:B661" si="190">IF(AC652&gt;50,"51+ Years",IF(AC652&gt;40,"41-50 Years",IF(AC652&gt;30,"31-40 Years",IF(AC652&gt;20,"21-30 Years","18-20 Years"))))</f>
        <v>41-50 Years</v>
      </c>
      <c r="C652" t="s">
        <v>42</v>
      </c>
      <c r="D652" t="s">
        <v>43</v>
      </c>
      <c r="E652" t="s">
        <v>44</v>
      </c>
      <c r="F652" t="str">
        <f t="shared" si="176"/>
        <v>1-6 Miles</v>
      </c>
      <c r="G652" t="str">
        <f t="shared" si="177"/>
        <v>Bachelor</v>
      </c>
      <c r="H652" t="s">
        <v>37</v>
      </c>
      <c r="I652" t="str">
        <f t="shared" si="178"/>
        <v>Very High</v>
      </c>
      <c r="J652" t="s">
        <v>38</v>
      </c>
      <c r="K652" t="str">
        <f t="shared" si="179"/>
        <v>High</v>
      </c>
      <c r="L652">
        <v>2</v>
      </c>
      <c r="M652" t="s">
        <v>53</v>
      </c>
      <c r="N652" t="str">
        <f t="shared" si="180"/>
        <v>Very High</v>
      </c>
      <c r="O652" t="s">
        <v>47</v>
      </c>
      <c r="P652" s="4" t="str">
        <f t="shared" si="181"/>
        <v>5K-8K</v>
      </c>
      <c r="Q652">
        <v>4</v>
      </c>
      <c r="R652" t="s">
        <v>42</v>
      </c>
      <c r="S652" s="1">
        <v>13</v>
      </c>
      <c r="T652" t="str">
        <f t="shared" si="182"/>
        <v>Excellent</v>
      </c>
      <c r="U652" t="str">
        <f t="shared" si="183"/>
        <v>Medium</v>
      </c>
      <c r="V652" t="str">
        <f t="shared" si="184"/>
        <v>9-16 Years</v>
      </c>
      <c r="W652">
        <v>2</v>
      </c>
      <c r="X652" t="str">
        <f t="shared" si="185"/>
        <v>Good</v>
      </c>
      <c r="Y652" t="str">
        <f t="shared" si="186"/>
        <v>0-8 Years</v>
      </c>
      <c r="Z652" t="str">
        <f t="shared" si="187"/>
        <v>0-3 Years</v>
      </c>
      <c r="AA652" t="str">
        <f t="shared" si="188"/>
        <v>0-3 Years</v>
      </c>
      <c r="AB652" t="str">
        <f t="shared" si="189"/>
        <v>0-3 Years</v>
      </c>
      <c r="AC652">
        <v>43</v>
      </c>
      <c r="AD652">
        <v>1</v>
      </c>
      <c r="AE652">
        <v>3</v>
      </c>
      <c r="AF652">
        <v>4</v>
      </c>
      <c r="AG652">
        <v>3</v>
      </c>
      <c r="AH652">
        <v>4</v>
      </c>
      <c r="AI652" t="s">
        <v>41</v>
      </c>
      <c r="AJ652">
        <v>3</v>
      </c>
      <c r="AK652">
        <v>2</v>
      </c>
      <c r="AL652">
        <v>12</v>
      </c>
      <c r="AM652">
        <v>2</v>
      </c>
      <c r="AN652">
        <v>5</v>
      </c>
      <c r="AO652">
        <v>2</v>
      </c>
      <c r="AP652">
        <v>2</v>
      </c>
      <c r="AQ652" s="1">
        <v>5562</v>
      </c>
      <c r="AR652">
        <v>1</v>
      </c>
      <c r="AS652">
        <v>2</v>
      </c>
      <c r="AT652">
        <v>33</v>
      </c>
      <c r="AU652">
        <v>21782</v>
      </c>
      <c r="AV652">
        <v>80</v>
      </c>
      <c r="AW652">
        <v>1</v>
      </c>
    </row>
    <row r="653" spans="1:49" x14ac:dyDescent="0.55000000000000004">
      <c r="A653">
        <v>903</v>
      </c>
      <c r="B653" t="str">
        <f t="shared" si="190"/>
        <v>41-50 Years</v>
      </c>
      <c r="C653" t="s">
        <v>42</v>
      </c>
      <c r="D653" t="s">
        <v>35</v>
      </c>
      <c r="E653" t="s">
        <v>36</v>
      </c>
      <c r="F653" t="str">
        <f t="shared" si="176"/>
        <v>1-6 Miles</v>
      </c>
      <c r="G653" t="str">
        <f t="shared" si="177"/>
        <v>College</v>
      </c>
      <c r="H653" t="s">
        <v>58</v>
      </c>
      <c r="I653" t="str">
        <f t="shared" si="178"/>
        <v>High</v>
      </c>
      <c r="J653" t="s">
        <v>38</v>
      </c>
      <c r="K653" t="str">
        <f t="shared" si="179"/>
        <v>High</v>
      </c>
      <c r="L653">
        <v>2</v>
      </c>
      <c r="M653" t="s">
        <v>39</v>
      </c>
      <c r="N653" t="str">
        <f t="shared" si="180"/>
        <v>Very High</v>
      </c>
      <c r="O653" t="s">
        <v>47</v>
      </c>
      <c r="P653" s="4" t="str">
        <f t="shared" si="181"/>
        <v>5K-8K</v>
      </c>
      <c r="Q653">
        <v>1</v>
      </c>
      <c r="R653" t="s">
        <v>34</v>
      </c>
      <c r="S653" s="1">
        <v>22</v>
      </c>
      <c r="T653" t="str">
        <f t="shared" si="182"/>
        <v>Outstanding</v>
      </c>
      <c r="U653" t="str">
        <f t="shared" si="183"/>
        <v>Low</v>
      </c>
      <c r="V653" t="str">
        <f t="shared" si="184"/>
        <v>0-8 Years</v>
      </c>
      <c r="W653">
        <v>2</v>
      </c>
      <c r="X653" t="str">
        <f t="shared" si="185"/>
        <v>Excellent</v>
      </c>
      <c r="Y653" t="str">
        <f t="shared" si="186"/>
        <v>0-8 Years</v>
      </c>
      <c r="Z653" t="str">
        <f t="shared" si="187"/>
        <v>4-6 Years</v>
      </c>
      <c r="AA653" t="str">
        <f t="shared" si="188"/>
        <v>7-9 Years</v>
      </c>
      <c r="AB653" t="str">
        <f t="shared" si="189"/>
        <v>7-9 Years</v>
      </c>
      <c r="AC653">
        <v>47</v>
      </c>
      <c r="AD653">
        <v>2</v>
      </c>
      <c r="AE653">
        <v>2</v>
      </c>
      <c r="AF653">
        <v>3</v>
      </c>
      <c r="AG653">
        <v>3</v>
      </c>
      <c r="AH653">
        <v>4</v>
      </c>
      <c r="AI653" t="s">
        <v>41</v>
      </c>
      <c r="AJ653">
        <v>4</v>
      </c>
      <c r="AK653">
        <v>1</v>
      </c>
      <c r="AL653">
        <v>8</v>
      </c>
      <c r="AM653">
        <v>3</v>
      </c>
      <c r="AN653">
        <v>7</v>
      </c>
      <c r="AO653">
        <v>6</v>
      </c>
      <c r="AP653">
        <v>7</v>
      </c>
      <c r="AQ653" s="1">
        <v>4537</v>
      </c>
      <c r="AR653">
        <v>1</v>
      </c>
      <c r="AS653">
        <v>7</v>
      </c>
      <c r="AT653">
        <v>35</v>
      </c>
      <c r="AU653">
        <v>17783</v>
      </c>
      <c r="AV653">
        <v>80</v>
      </c>
      <c r="AW653">
        <v>1</v>
      </c>
    </row>
    <row r="654" spans="1:49" x14ac:dyDescent="0.55000000000000004">
      <c r="A654">
        <v>904</v>
      </c>
      <c r="B654" t="str">
        <f t="shared" si="190"/>
        <v>31-40 Years</v>
      </c>
      <c r="C654" t="s">
        <v>42</v>
      </c>
      <c r="D654" t="s">
        <v>54</v>
      </c>
      <c r="E654" t="s">
        <v>36</v>
      </c>
      <c r="F654" t="str">
        <f t="shared" si="176"/>
        <v>19-24 Miles</v>
      </c>
      <c r="G654" t="str">
        <f t="shared" si="177"/>
        <v>College</v>
      </c>
      <c r="H654" t="s">
        <v>50</v>
      </c>
      <c r="I654" t="str">
        <f t="shared" si="178"/>
        <v>Low</v>
      </c>
      <c r="J654" t="s">
        <v>45</v>
      </c>
      <c r="K654" t="str">
        <f t="shared" si="179"/>
        <v>High</v>
      </c>
      <c r="L654">
        <v>3</v>
      </c>
      <c r="M654" t="s">
        <v>39</v>
      </c>
      <c r="N654" t="str">
        <f t="shared" si="180"/>
        <v>Medium</v>
      </c>
      <c r="O654" t="s">
        <v>40</v>
      </c>
      <c r="P654" s="4" t="str">
        <f t="shared" si="181"/>
        <v>5K-8K</v>
      </c>
      <c r="Q654">
        <v>1</v>
      </c>
      <c r="R654" t="s">
        <v>34</v>
      </c>
      <c r="S654" s="1">
        <v>13</v>
      </c>
      <c r="T654" t="str">
        <f t="shared" si="182"/>
        <v>Excellent</v>
      </c>
      <c r="U654" t="str">
        <f t="shared" si="183"/>
        <v>Very High</v>
      </c>
      <c r="V654" t="str">
        <f t="shared" si="184"/>
        <v>9-16 Years</v>
      </c>
      <c r="W654">
        <v>2</v>
      </c>
      <c r="X654" t="str">
        <f t="shared" si="185"/>
        <v>Excellent</v>
      </c>
      <c r="Y654" t="str">
        <f t="shared" si="186"/>
        <v>9-16 Years</v>
      </c>
      <c r="Z654" t="str">
        <f t="shared" si="187"/>
        <v>0-3 Years</v>
      </c>
      <c r="AA654" t="str">
        <f t="shared" si="188"/>
        <v>0-3 Years</v>
      </c>
      <c r="AB654" t="str">
        <f t="shared" si="189"/>
        <v>7-9 Years</v>
      </c>
      <c r="AC654">
        <v>37</v>
      </c>
      <c r="AD654">
        <v>19</v>
      </c>
      <c r="AE654">
        <v>2</v>
      </c>
      <c r="AF654">
        <v>1</v>
      </c>
      <c r="AG654">
        <v>3</v>
      </c>
      <c r="AH654">
        <v>2</v>
      </c>
      <c r="AI654" t="s">
        <v>41</v>
      </c>
      <c r="AJ654">
        <v>3</v>
      </c>
      <c r="AK654">
        <v>4</v>
      </c>
      <c r="AL654">
        <v>10</v>
      </c>
      <c r="AM654">
        <v>3</v>
      </c>
      <c r="AN654">
        <v>10</v>
      </c>
      <c r="AO654">
        <v>0</v>
      </c>
      <c r="AP654">
        <v>9</v>
      </c>
      <c r="AQ654" s="1">
        <v>7642</v>
      </c>
      <c r="AR654">
        <v>1</v>
      </c>
      <c r="AS654">
        <v>0</v>
      </c>
      <c r="AT654">
        <v>32</v>
      </c>
      <c r="AU654">
        <v>4814</v>
      </c>
      <c r="AV654">
        <v>80</v>
      </c>
      <c r="AW654">
        <v>0</v>
      </c>
    </row>
    <row r="655" spans="1:49" x14ac:dyDescent="0.55000000000000004">
      <c r="A655">
        <v>905</v>
      </c>
      <c r="B655" t="str">
        <f t="shared" si="190"/>
        <v>41-50 Years</v>
      </c>
      <c r="C655" t="s">
        <v>42</v>
      </c>
      <c r="D655" t="s">
        <v>54</v>
      </c>
      <c r="E655" t="s">
        <v>44</v>
      </c>
      <c r="F655" t="str">
        <f t="shared" si="176"/>
        <v>1-6 Miles</v>
      </c>
      <c r="G655" t="str">
        <f t="shared" si="177"/>
        <v>Master</v>
      </c>
      <c r="H655" t="s">
        <v>37</v>
      </c>
      <c r="I655" t="str">
        <f t="shared" si="178"/>
        <v>Low</v>
      </c>
      <c r="J655" t="s">
        <v>45</v>
      </c>
      <c r="K655" t="str">
        <f t="shared" si="179"/>
        <v>High</v>
      </c>
      <c r="L655">
        <v>4</v>
      </c>
      <c r="M655" t="s">
        <v>55</v>
      </c>
      <c r="N655" t="str">
        <f t="shared" si="180"/>
        <v>Low</v>
      </c>
      <c r="O655" t="s">
        <v>51</v>
      </c>
      <c r="P655" s="4" t="str">
        <f t="shared" si="181"/>
        <v>17K-20K</v>
      </c>
      <c r="Q655">
        <v>1</v>
      </c>
      <c r="R655" t="s">
        <v>42</v>
      </c>
      <c r="S655" s="1">
        <v>11</v>
      </c>
      <c r="T655" t="str">
        <f t="shared" si="182"/>
        <v>Excellent</v>
      </c>
      <c r="U655" t="str">
        <f t="shared" si="183"/>
        <v>Very High</v>
      </c>
      <c r="V655" t="str">
        <f t="shared" si="184"/>
        <v>25-32 Years</v>
      </c>
      <c r="W655">
        <v>3</v>
      </c>
      <c r="X655" t="str">
        <f t="shared" si="185"/>
        <v>Excellent</v>
      </c>
      <c r="Y655" t="str">
        <f t="shared" si="186"/>
        <v>25-32 Years</v>
      </c>
      <c r="Z655" t="str">
        <f t="shared" si="187"/>
        <v>4-6 Years</v>
      </c>
      <c r="AA655" t="str">
        <f t="shared" si="188"/>
        <v>13-15 Years</v>
      </c>
      <c r="AB655" t="str">
        <f t="shared" si="189"/>
        <v>7-9 Years</v>
      </c>
      <c r="AC655">
        <v>50</v>
      </c>
      <c r="AD655">
        <v>2</v>
      </c>
      <c r="AE655">
        <v>4</v>
      </c>
      <c r="AF655">
        <v>1</v>
      </c>
      <c r="AG655">
        <v>3</v>
      </c>
      <c r="AH655">
        <v>1</v>
      </c>
      <c r="AI655" t="s">
        <v>41</v>
      </c>
      <c r="AJ655">
        <v>3</v>
      </c>
      <c r="AK655">
        <v>4</v>
      </c>
      <c r="AL655">
        <v>31</v>
      </c>
      <c r="AM655">
        <v>3</v>
      </c>
      <c r="AN655">
        <v>31</v>
      </c>
      <c r="AO655">
        <v>6</v>
      </c>
      <c r="AP655">
        <v>7</v>
      </c>
      <c r="AQ655" s="1">
        <v>17924</v>
      </c>
      <c r="AR655">
        <v>1</v>
      </c>
      <c r="AS655">
        <v>14</v>
      </c>
      <c r="AT655">
        <v>98</v>
      </c>
      <c r="AU655">
        <v>4544</v>
      </c>
      <c r="AV655">
        <v>80</v>
      </c>
      <c r="AW655">
        <v>1</v>
      </c>
    </row>
    <row r="656" spans="1:49" x14ac:dyDescent="0.55000000000000004">
      <c r="A656">
        <v>909</v>
      </c>
      <c r="B656" t="str">
        <f t="shared" si="190"/>
        <v>31-40 Years</v>
      </c>
      <c r="C656" t="s">
        <v>42</v>
      </c>
      <c r="D656" t="s">
        <v>35</v>
      </c>
      <c r="E656" t="s">
        <v>60</v>
      </c>
      <c r="F656" t="str">
        <f t="shared" si="176"/>
        <v>1-6 Miles</v>
      </c>
      <c r="G656" t="str">
        <f t="shared" si="177"/>
        <v>Bachelor</v>
      </c>
      <c r="H656" t="s">
        <v>37</v>
      </c>
      <c r="I656" t="str">
        <f t="shared" si="178"/>
        <v>Very High</v>
      </c>
      <c r="J656" t="s">
        <v>38</v>
      </c>
      <c r="K656" t="str">
        <f t="shared" si="179"/>
        <v>Medium</v>
      </c>
      <c r="L656">
        <v>2</v>
      </c>
      <c r="M656" t="s">
        <v>60</v>
      </c>
      <c r="N656" t="str">
        <f t="shared" si="180"/>
        <v>Very High</v>
      </c>
      <c r="O656" t="s">
        <v>47</v>
      </c>
      <c r="P656" s="4" t="str">
        <f t="shared" si="181"/>
        <v>5K-8K</v>
      </c>
      <c r="Q656">
        <v>8</v>
      </c>
      <c r="R656" t="s">
        <v>42</v>
      </c>
      <c r="S656" s="1">
        <v>11</v>
      </c>
      <c r="T656" t="str">
        <f t="shared" si="182"/>
        <v>Excellent</v>
      </c>
      <c r="U656" t="str">
        <f t="shared" si="183"/>
        <v>High</v>
      </c>
      <c r="V656" t="str">
        <f t="shared" si="184"/>
        <v>9-16 Years</v>
      </c>
      <c r="W656">
        <v>2</v>
      </c>
      <c r="X656" t="str">
        <f t="shared" si="185"/>
        <v>Excellent</v>
      </c>
      <c r="Y656" t="str">
        <f t="shared" si="186"/>
        <v>0-8 Years</v>
      </c>
      <c r="Z656" t="str">
        <f t="shared" si="187"/>
        <v>4-6 Years</v>
      </c>
      <c r="AA656" t="str">
        <f t="shared" si="188"/>
        <v>0-3 Years</v>
      </c>
      <c r="AB656" t="str">
        <f t="shared" si="189"/>
        <v>4-6 Years</v>
      </c>
      <c r="AC656">
        <v>39</v>
      </c>
      <c r="AD656">
        <v>2</v>
      </c>
      <c r="AE656">
        <v>3</v>
      </c>
      <c r="AF656">
        <v>4</v>
      </c>
      <c r="AG656">
        <v>2</v>
      </c>
      <c r="AH656">
        <v>4</v>
      </c>
      <c r="AI656" t="s">
        <v>41</v>
      </c>
      <c r="AJ656">
        <v>3</v>
      </c>
      <c r="AK656">
        <v>3</v>
      </c>
      <c r="AL656">
        <v>13</v>
      </c>
      <c r="AM656">
        <v>3</v>
      </c>
      <c r="AN656">
        <v>5</v>
      </c>
      <c r="AO656">
        <v>4</v>
      </c>
      <c r="AP656">
        <v>4</v>
      </c>
      <c r="AQ656" s="1">
        <v>5204</v>
      </c>
      <c r="AR656">
        <v>1</v>
      </c>
      <c r="AS656">
        <v>0</v>
      </c>
      <c r="AT656">
        <v>42</v>
      </c>
      <c r="AU656">
        <v>7790</v>
      </c>
      <c r="AV656">
        <v>80</v>
      </c>
      <c r="AW656">
        <v>2</v>
      </c>
    </row>
    <row r="657" spans="1:49" x14ac:dyDescent="0.55000000000000004">
      <c r="A657">
        <v>910</v>
      </c>
      <c r="B657" t="str">
        <f t="shared" si="190"/>
        <v>31-40 Years</v>
      </c>
      <c r="C657" t="s">
        <v>42</v>
      </c>
      <c r="D657" t="s">
        <v>35</v>
      </c>
      <c r="E657" t="s">
        <v>60</v>
      </c>
      <c r="F657" t="str">
        <f t="shared" si="176"/>
        <v>1-6 Miles</v>
      </c>
      <c r="G657" t="str">
        <f t="shared" si="177"/>
        <v>College</v>
      </c>
      <c r="H657" t="s">
        <v>60</v>
      </c>
      <c r="I657" t="str">
        <f t="shared" si="178"/>
        <v>Very High</v>
      </c>
      <c r="J657" t="s">
        <v>45</v>
      </c>
      <c r="K657" t="str">
        <f t="shared" si="179"/>
        <v>High</v>
      </c>
      <c r="L657">
        <v>1</v>
      </c>
      <c r="M657" t="s">
        <v>60</v>
      </c>
      <c r="N657" t="str">
        <f t="shared" si="180"/>
        <v>Medium</v>
      </c>
      <c r="O657" t="s">
        <v>51</v>
      </c>
      <c r="P657" s="4" t="str">
        <f t="shared" si="181"/>
        <v>1K-4K</v>
      </c>
      <c r="Q657">
        <v>3</v>
      </c>
      <c r="R657" t="s">
        <v>34</v>
      </c>
      <c r="S657" s="1">
        <v>11</v>
      </c>
      <c r="T657" t="str">
        <f t="shared" si="182"/>
        <v>Excellent</v>
      </c>
      <c r="U657" t="str">
        <f t="shared" si="183"/>
        <v>High</v>
      </c>
      <c r="V657" t="str">
        <f t="shared" si="184"/>
        <v>0-8 Years</v>
      </c>
      <c r="W657">
        <v>4</v>
      </c>
      <c r="X657" t="str">
        <f t="shared" si="185"/>
        <v>Outstanding</v>
      </c>
      <c r="Y657" t="str">
        <f t="shared" si="186"/>
        <v>0-8 Years</v>
      </c>
      <c r="Z657" t="str">
        <f t="shared" si="187"/>
        <v>0-3 Years</v>
      </c>
      <c r="AA657" t="str">
        <f t="shared" si="188"/>
        <v>0-3 Years</v>
      </c>
      <c r="AB657" t="str">
        <f t="shared" si="189"/>
        <v>0-3 Years</v>
      </c>
      <c r="AC657">
        <v>33</v>
      </c>
      <c r="AD657">
        <v>3</v>
      </c>
      <c r="AE657">
        <v>2</v>
      </c>
      <c r="AF657">
        <v>4</v>
      </c>
      <c r="AG657">
        <v>3</v>
      </c>
      <c r="AH657">
        <v>2</v>
      </c>
      <c r="AI657" t="s">
        <v>41</v>
      </c>
      <c r="AJ657">
        <v>3</v>
      </c>
      <c r="AK657">
        <v>3</v>
      </c>
      <c r="AL657">
        <v>7</v>
      </c>
      <c r="AM657">
        <v>4</v>
      </c>
      <c r="AN657">
        <v>4</v>
      </c>
      <c r="AO657">
        <v>3</v>
      </c>
      <c r="AP657">
        <v>3</v>
      </c>
      <c r="AQ657" s="1">
        <v>2277</v>
      </c>
      <c r="AR657">
        <v>1</v>
      </c>
      <c r="AS657">
        <v>0</v>
      </c>
      <c r="AT657">
        <v>57</v>
      </c>
      <c r="AU657">
        <v>22650</v>
      </c>
      <c r="AV657">
        <v>80</v>
      </c>
      <c r="AW657">
        <v>1</v>
      </c>
    </row>
    <row r="658" spans="1:49" x14ac:dyDescent="0.55000000000000004">
      <c r="A658">
        <v>911</v>
      </c>
      <c r="B658" t="str">
        <f t="shared" si="190"/>
        <v>31-40 Years</v>
      </c>
      <c r="C658" t="s">
        <v>34</v>
      </c>
      <c r="D658" t="s">
        <v>35</v>
      </c>
      <c r="E658" t="s">
        <v>44</v>
      </c>
      <c r="F658" t="str">
        <f t="shared" si="176"/>
        <v>25-30 Miles</v>
      </c>
      <c r="G658" t="str">
        <f t="shared" si="177"/>
        <v>Master</v>
      </c>
      <c r="H658" t="s">
        <v>37</v>
      </c>
      <c r="I658" t="str">
        <f t="shared" si="178"/>
        <v>Low</v>
      </c>
      <c r="J658" t="s">
        <v>45</v>
      </c>
      <c r="K658" t="str">
        <f t="shared" si="179"/>
        <v>High</v>
      </c>
      <c r="L658">
        <v>1</v>
      </c>
      <c r="M658" t="s">
        <v>49</v>
      </c>
      <c r="N658" t="str">
        <f t="shared" si="180"/>
        <v>Very High</v>
      </c>
      <c r="O658" t="s">
        <v>40</v>
      </c>
      <c r="P658" s="4" t="str">
        <f t="shared" si="181"/>
        <v>1K-4K</v>
      </c>
      <c r="Q658">
        <v>1</v>
      </c>
      <c r="R658" t="s">
        <v>34</v>
      </c>
      <c r="S658" s="1">
        <v>24</v>
      </c>
      <c r="T658" t="str">
        <f t="shared" si="182"/>
        <v>Outstanding</v>
      </c>
      <c r="U658" t="str">
        <f t="shared" si="183"/>
        <v>High</v>
      </c>
      <c r="V658" t="str">
        <f t="shared" si="184"/>
        <v>0-8 Years</v>
      </c>
      <c r="W658">
        <v>2</v>
      </c>
      <c r="X658" t="str">
        <f t="shared" si="185"/>
        <v>Bad</v>
      </c>
      <c r="Y658" t="str">
        <f t="shared" si="186"/>
        <v>0-8 Years</v>
      </c>
      <c r="Z658" t="str">
        <f t="shared" si="187"/>
        <v>0-3 Years</v>
      </c>
      <c r="AA658" t="str">
        <f t="shared" si="188"/>
        <v>0-3 Years</v>
      </c>
      <c r="AB658" t="str">
        <f t="shared" si="189"/>
        <v>0-3 Years</v>
      </c>
      <c r="AC658">
        <v>32</v>
      </c>
      <c r="AD658">
        <v>25</v>
      </c>
      <c r="AE658">
        <v>4</v>
      </c>
      <c r="AF658">
        <v>1</v>
      </c>
      <c r="AG658">
        <v>3</v>
      </c>
      <c r="AH658">
        <v>4</v>
      </c>
      <c r="AI658" t="s">
        <v>41</v>
      </c>
      <c r="AJ658">
        <v>4</v>
      </c>
      <c r="AK658">
        <v>3</v>
      </c>
      <c r="AL658">
        <v>1</v>
      </c>
      <c r="AM658">
        <v>1</v>
      </c>
      <c r="AN658">
        <v>1</v>
      </c>
      <c r="AO658">
        <v>0</v>
      </c>
      <c r="AP658">
        <v>1</v>
      </c>
      <c r="AQ658" s="1">
        <v>2795</v>
      </c>
      <c r="AR658">
        <v>1</v>
      </c>
      <c r="AS658">
        <v>0</v>
      </c>
      <c r="AT658">
        <v>87</v>
      </c>
      <c r="AU658">
        <v>18016</v>
      </c>
      <c r="AV658">
        <v>80</v>
      </c>
      <c r="AW658">
        <v>0</v>
      </c>
    </row>
    <row r="659" spans="1:49" x14ac:dyDescent="0.55000000000000004">
      <c r="A659">
        <v>912</v>
      </c>
      <c r="B659" t="str">
        <f t="shared" si="190"/>
        <v>21-30 Years</v>
      </c>
      <c r="C659" t="s">
        <v>42</v>
      </c>
      <c r="D659" t="s">
        <v>35</v>
      </c>
      <c r="E659" t="s">
        <v>44</v>
      </c>
      <c r="F659" t="str">
        <f t="shared" si="176"/>
        <v>7-12 Miles</v>
      </c>
      <c r="G659" t="str">
        <f t="shared" si="177"/>
        <v>Below College</v>
      </c>
      <c r="H659" t="s">
        <v>50</v>
      </c>
      <c r="I659" t="str">
        <f t="shared" si="178"/>
        <v>Low</v>
      </c>
      <c r="J659" t="s">
        <v>38</v>
      </c>
      <c r="K659" t="str">
        <f t="shared" si="179"/>
        <v>Medium</v>
      </c>
      <c r="L659">
        <v>1</v>
      </c>
      <c r="M659" t="s">
        <v>49</v>
      </c>
      <c r="N659" t="str">
        <f t="shared" si="180"/>
        <v>Very High</v>
      </c>
      <c r="O659" t="s">
        <v>51</v>
      </c>
      <c r="P659" s="4" t="str">
        <f t="shared" si="181"/>
        <v>1K-4K</v>
      </c>
      <c r="Q659">
        <v>6</v>
      </c>
      <c r="R659" t="s">
        <v>42</v>
      </c>
      <c r="S659" s="1">
        <v>14</v>
      </c>
      <c r="T659" t="str">
        <f t="shared" si="182"/>
        <v>Excellent</v>
      </c>
      <c r="U659" t="str">
        <f t="shared" si="183"/>
        <v>High</v>
      </c>
      <c r="V659" t="str">
        <f t="shared" si="184"/>
        <v>0-8 Years</v>
      </c>
      <c r="W659">
        <v>5</v>
      </c>
      <c r="X659" t="str">
        <f t="shared" si="185"/>
        <v>Excellent</v>
      </c>
      <c r="Y659" t="str">
        <f t="shared" si="186"/>
        <v>0-8 Years</v>
      </c>
      <c r="Z659" t="str">
        <f t="shared" si="187"/>
        <v>0-3 Years</v>
      </c>
      <c r="AA659" t="str">
        <f t="shared" si="188"/>
        <v>0-3 Years</v>
      </c>
      <c r="AB659" t="str">
        <f t="shared" si="189"/>
        <v>0-3 Years</v>
      </c>
      <c r="AC659">
        <v>29</v>
      </c>
      <c r="AD659">
        <v>7</v>
      </c>
      <c r="AE659">
        <v>1</v>
      </c>
      <c r="AF659">
        <v>1</v>
      </c>
      <c r="AG659">
        <v>2</v>
      </c>
      <c r="AH659">
        <v>4</v>
      </c>
      <c r="AI659" t="s">
        <v>41</v>
      </c>
      <c r="AJ659">
        <v>3</v>
      </c>
      <c r="AK659">
        <v>3</v>
      </c>
      <c r="AL659">
        <v>8</v>
      </c>
      <c r="AM659">
        <v>3</v>
      </c>
      <c r="AN659">
        <v>4</v>
      </c>
      <c r="AO659">
        <v>3</v>
      </c>
      <c r="AP659">
        <v>3</v>
      </c>
      <c r="AQ659" s="1">
        <v>2532</v>
      </c>
      <c r="AR659">
        <v>1</v>
      </c>
      <c r="AS659">
        <v>0</v>
      </c>
      <c r="AT659">
        <v>62</v>
      </c>
      <c r="AU659">
        <v>6054</v>
      </c>
      <c r="AV659">
        <v>80</v>
      </c>
      <c r="AW659">
        <v>3</v>
      </c>
    </row>
    <row r="660" spans="1:49" x14ac:dyDescent="0.55000000000000004">
      <c r="A660">
        <v>913</v>
      </c>
      <c r="B660" t="str">
        <f t="shared" si="190"/>
        <v>41-50 Years</v>
      </c>
      <c r="C660" t="s">
        <v>42</v>
      </c>
      <c r="D660" t="s">
        <v>35</v>
      </c>
      <c r="E660" t="s">
        <v>44</v>
      </c>
      <c r="F660" t="str">
        <f t="shared" si="176"/>
        <v>7-12 Miles</v>
      </c>
      <c r="G660" t="str">
        <f t="shared" si="177"/>
        <v>College</v>
      </c>
      <c r="H660" t="s">
        <v>37</v>
      </c>
      <c r="I660" t="str">
        <f t="shared" si="178"/>
        <v>Medium</v>
      </c>
      <c r="J660" t="s">
        <v>45</v>
      </c>
      <c r="K660" t="str">
        <f t="shared" si="179"/>
        <v>High</v>
      </c>
      <c r="L660">
        <v>1</v>
      </c>
      <c r="M660" t="s">
        <v>46</v>
      </c>
      <c r="N660" t="str">
        <f t="shared" si="180"/>
        <v>Low</v>
      </c>
      <c r="O660" t="s">
        <v>47</v>
      </c>
      <c r="P660" s="4" t="str">
        <f t="shared" si="181"/>
        <v>1K-4K</v>
      </c>
      <c r="Q660">
        <v>1</v>
      </c>
      <c r="R660" t="s">
        <v>34</v>
      </c>
      <c r="S660" s="1">
        <v>13</v>
      </c>
      <c r="T660" t="str">
        <f t="shared" si="182"/>
        <v>Excellent</v>
      </c>
      <c r="U660" t="str">
        <f t="shared" si="183"/>
        <v>Very High</v>
      </c>
      <c r="V660" t="str">
        <f t="shared" si="184"/>
        <v>0-8 Years</v>
      </c>
      <c r="W660">
        <v>0</v>
      </c>
      <c r="X660" t="str">
        <f t="shared" si="185"/>
        <v>Excellent</v>
      </c>
      <c r="Y660" t="str">
        <f t="shared" si="186"/>
        <v>0-8 Years</v>
      </c>
      <c r="Z660" t="str">
        <f t="shared" si="187"/>
        <v>7-9 Years</v>
      </c>
      <c r="AA660" t="str">
        <f t="shared" si="188"/>
        <v>7-9 Years</v>
      </c>
      <c r="AB660" t="str">
        <f t="shared" si="189"/>
        <v>0-3 Years</v>
      </c>
      <c r="AC660">
        <v>44</v>
      </c>
      <c r="AD660">
        <v>9</v>
      </c>
      <c r="AE660">
        <v>2</v>
      </c>
      <c r="AF660">
        <v>2</v>
      </c>
      <c r="AG660">
        <v>3</v>
      </c>
      <c r="AH660">
        <v>1</v>
      </c>
      <c r="AI660" t="s">
        <v>41</v>
      </c>
      <c r="AJ660">
        <v>3</v>
      </c>
      <c r="AK660">
        <v>4</v>
      </c>
      <c r="AL660">
        <v>8</v>
      </c>
      <c r="AM660">
        <v>3</v>
      </c>
      <c r="AN660">
        <v>8</v>
      </c>
      <c r="AO660">
        <v>7</v>
      </c>
      <c r="AP660">
        <v>1</v>
      </c>
      <c r="AQ660" s="1">
        <v>2559</v>
      </c>
      <c r="AR660">
        <v>1</v>
      </c>
      <c r="AS660">
        <v>7</v>
      </c>
      <c r="AT660">
        <v>61</v>
      </c>
      <c r="AU660">
        <v>7508</v>
      </c>
      <c r="AV660">
        <v>80</v>
      </c>
      <c r="AW660">
        <v>0</v>
      </c>
    </row>
    <row r="661" spans="1:49" x14ac:dyDescent="0.55000000000000004">
      <c r="A661">
        <v>916</v>
      </c>
      <c r="B661" t="str">
        <f t="shared" si="190"/>
        <v>21-30 Years</v>
      </c>
      <c r="C661" t="s">
        <v>42</v>
      </c>
      <c r="D661" t="s">
        <v>35</v>
      </c>
      <c r="E661" t="s">
        <v>36</v>
      </c>
      <c r="F661" t="str">
        <f t="shared" si="176"/>
        <v>1-6 Miles</v>
      </c>
      <c r="G661" t="str">
        <f t="shared" si="177"/>
        <v>Master</v>
      </c>
      <c r="H661" t="s">
        <v>50</v>
      </c>
      <c r="I661" t="str">
        <f t="shared" si="178"/>
        <v>Low</v>
      </c>
      <c r="J661" t="s">
        <v>45</v>
      </c>
      <c r="K661" t="str">
        <f t="shared" si="179"/>
        <v>High</v>
      </c>
      <c r="L661">
        <v>2</v>
      </c>
      <c r="M661" t="s">
        <v>39</v>
      </c>
      <c r="N661" t="str">
        <f t="shared" si="180"/>
        <v>Very High</v>
      </c>
      <c r="O661" t="s">
        <v>40</v>
      </c>
      <c r="P661" s="4" t="str">
        <f t="shared" si="181"/>
        <v>5K-8K</v>
      </c>
      <c r="Q661">
        <v>1</v>
      </c>
      <c r="R661" t="s">
        <v>42</v>
      </c>
      <c r="S661" s="1">
        <v>14</v>
      </c>
      <c r="T661" t="str">
        <f t="shared" si="182"/>
        <v>Excellent</v>
      </c>
      <c r="U661" t="str">
        <f t="shared" si="183"/>
        <v>Medium</v>
      </c>
      <c r="V661" t="str">
        <f t="shared" si="184"/>
        <v>0-8 Years</v>
      </c>
      <c r="W661">
        <v>3</v>
      </c>
      <c r="X661" t="str">
        <f t="shared" si="185"/>
        <v>Excellent</v>
      </c>
      <c r="Y661" t="str">
        <f t="shared" si="186"/>
        <v>0-8 Years</v>
      </c>
      <c r="Z661" t="str">
        <f t="shared" si="187"/>
        <v>0-3 Years</v>
      </c>
      <c r="AA661" t="str">
        <f t="shared" si="188"/>
        <v>0-3 Years</v>
      </c>
      <c r="AB661" t="str">
        <f t="shared" si="189"/>
        <v>0-3 Years</v>
      </c>
      <c r="AC661">
        <v>28</v>
      </c>
      <c r="AD661">
        <v>5</v>
      </c>
      <c r="AE661">
        <v>4</v>
      </c>
      <c r="AF661">
        <v>1</v>
      </c>
      <c r="AG661">
        <v>3</v>
      </c>
      <c r="AH661">
        <v>4</v>
      </c>
      <c r="AI661" t="s">
        <v>41</v>
      </c>
      <c r="AJ661">
        <v>3</v>
      </c>
      <c r="AK661">
        <v>2</v>
      </c>
      <c r="AL661">
        <v>4</v>
      </c>
      <c r="AM661">
        <v>3</v>
      </c>
      <c r="AN661">
        <v>4</v>
      </c>
      <c r="AO661">
        <v>2</v>
      </c>
      <c r="AP661">
        <v>2</v>
      </c>
      <c r="AQ661" s="1">
        <v>4908</v>
      </c>
      <c r="AR661">
        <v>1</v>
      </c>
      <c r="AS661">
        <v>0</v>
      </c>
      <c r="AT661">
        <v>98</v>
      </c>
      <c r="AU661">
        <v>24252</v>
      </c>
      <c r="AV661">
        <v>80</v>
      </c>
      <c r="AW661">
        <v>0</v>
      </c>
    </row>
    <row r="662" spans="1:49" x14ac:dyDescent="0.55000000000000004">
      <c r="A662">
        <v>918</v>
      </c>
      <c r="B662" t="str">
        <f>IF(AC662&gt;50,"51-60 Years",IF(AC662&gt;40,"41-50 Years",IF(AC662&gt;30,"31-40 Years",IF(AC662&gt;20,"21-30 Years","18-20 Years"))))</f>
        <v>51-60 Years</v>
      </c>
      <c r="C662" t="s">
        <v>34</v>
      </c>
      <c r="D662" t="s">
        <v>43</v>
      </c>
      <c r="E662" t="s">
        <v>44</v>
      </c>
      <c r="F662" t="str">
        <f t="shared" si="176"/>
        <v>1-6 Miles</v>
      </c>
      <c r="G662" t="str">
        <f t="shared" si="177"/>
        <v>Below College</v>
      </c>
      <c r="H662" t="s">
        <v>37</v>
      </c>
      <c r="I662" t="str">
        <f t="shared" si="178"/>
        <v>Very High</v>
      </c>
      <c r="J662" t="s">
        <v>45</v>
      </c>
      <c r="K662" t="str">
        <f t="shared" si="179"/>
        <v>Medium</v>
      </c>
      <c r="L662">
        <v>1</v>
      </c>
      <c r="M662" t="s">
        <v>49</v>
      </c>
      <c r="N662" t="str">
        <f t="shared" si="180"/>
        <v>Very High</v>
      </c>
      <c r="O662" t="s">
        <v>51</v>
      </c>
      <c r="P662" s="4" t="str">
        <f t="shared" si="181"/>
        <v>1K-4K</v>
      </c>
      <c r="Q662">
        <v>9</v>
      </c>
      <c r="R662" t="s">
        <v>34</v>
      </c>
      <c r="S662" s="1">
        <v>14</v>
      </c>
      <c r="T662" t="str">
        <f t="shared" si="182"/>
        <v>Excellent</v>
      </c>
      <c r="U662" t="str">
        <f t="shared" si="183"/>
        <v>Very High</v>
      </c>
      <c r="V662" t="str">
        <f t="shared" si="184"/>
        <v>0-8 Years</v>
      </c>
      <c r="W662">
        <v>3</v>
      </c>
      <c r="X662" t="str">
        <f t="shared" si="185"/>
        <v>Good</v>
      </c>
      <c r="Y662" t="str">
        <f t="shared" si="186"/>
        <v>0-8 Years</v>
      </c>
      <c r="Z662" t="str">
        <f t="shared" si="187"/>
        <v>0-3 Years</v>
      </c>
      <c r="AA662" t="str">
        <f t="shared" si="188"/>
        <v>0-3 Years</v>
      </c>
      <c r="AB662" t="str">
        <f t="shared" si="189"/>
        <v>0-3 Years</v>
      </c>
      <c r="AC662">
        <v>58</v>
      </c>
      <c r="AD662">
        <v>2</v>
      </c>
      <c r="AE662">
        <v>1</v>
      </c>
      <c r="AF662">
        <v>4</v>
      </c>
      <c r="AG662">
        <v>2</v>
      </c>
      <c r="AH662">
        <v>4</v>
      </c>
      <c r="AI662" t="s">
        <v>41</v>
      </c>
      <c r="AJ662">
        <v>3</v>
      </c>
      <c r="AK662">
        <v>4</v>
      </c>
      <c r="AL662">
        <v>3</v>
      </c>
      <c r="AM662">
        <v>2</v>
      </c>
      <c r="AN662">
        <v>1</v>
      </c>
      <c r="AO662">
        <v>0</v>
      </c>
      <c r="AP662">
        <v>0</v>
      </c>
      <c r="AQ662" s="1">
        <v>2380</v>
      </c>
      <c r="AR662">
        <v>1</v>
      </c>
      <c r="AS662">
        <v>0</v>
      </c>
      <c r="AT662">
        <v>57</v>
      </c>
      <c r="AU662">
        <v>13384</v>
      </c>
      <c r="AV662">
        <v>80</v>
      </c>
      <c r="AW662">
        <v>1</v>
      </c>
    </row>
    <row r="663" spans="1:49" x14ac:dyDescent="0.55000000000000004">
      <c r="A663">
        <v>920</v>
      </c>
      <c r="B663" t="str">
        <f t="shared" ref="B663:B675" si="191">IF(AC663&gt;50,"51+ Years",IF(AC663&gt;40,"41-50 Years",IF(AC663&gt;30,"31-40 Years",IF(AC663&gt;20,"21-30 Years","18-20 Years"))))</f>
        <v>41-50 Years</v>
      </c>
      <c r="C663" t="s">
        <v>42</v>
      </c>
      <c r="D663" t="s">
        <v>35</v>
      </c>
      <c r="E663" t="s">
        <v>44</v>
      </c>
      <c r="F663" t="str">
        <f t="shared" si="176"/>
        <v>7-12 Miles</v>
      </c>
      <c r="G663" t="str">
        <f t="shared" si="177"/>
        <v>Bachelor</v>
      </c>
      <c r="H663" t="s">
        <v>37</v>
      </c>
      <c r="I663" t="str">
        <f t="shared" si="178"/>
        <v>Low</v>
      </c>
      <c r="J663" t="s">
        <v>38</v>
      </c>
      <c r="K663" t="str">
        <f t="shared" si="179"/>
        <v>High</v>
      </c>
      <c r="L663">
        <v>2</v>
      </c>
      <c r="M663" t="s">
        <v>52</v>
      </c>
      <c r="N663" t="str">
        <f t="shared" si="180"/>
        <v>Medium</v>
      </c>
      <c r="O663" t="s">
        <v>51</v>
      </c>
      <c r="P663" s="4" t="str">
        <f t="shared" si="181"/>
        <v>5K-8K</v>
      </c>
      <c r="Q663">
        <v>4</v>
      </c>
      <c r="R663" t="s">
        <v>42</v>
      </c>
      <c r="S663" s="1">
        <v>21</v>
      </c>
      <c r="T663" t="str">
        <f t="shared" si="182"/>
        <v>Outstanding</v>
      </c>
      <c r="U663" t="str">
        <f t="shared" si="183"/>
        <v>High</v>
      </c>
      <c r="V663" t="str">
        <f t="shared" si="184"/>
        <v>0-8 Years</v>
      </c>
      <c r="W663">
        <v>2</v>
      </c>
      <c r="X663" t="str">
        <f t="shared" si="185"/>
        <v>Outstanding</v>
      </c>
      <c r="Y663" t="str">
        <f t="shared" si="186"/>
        <v>0-8 Years</v>
      </c>
      <c r="Z663" t="str">
        <f t="shared" si="187"/>
        <v>0-3 Years</v>
      </c>
      <c r="AA663" t="str">
        <f t="shared" si="188"/>
        <v>0-3 Years</v>
      </c>
      <c r="AB663" t="str">
        <f t="shared" si="189"/>
        <v>0-3 Years</v>
      </c>
      <c r="AC663">
        <v>43</v>
      </c>
      <c r="AD663">
        <v>8</v>
      </c>
      <c r="AE663">
        <v>3</v>
      </c>
      <c r="AF663">
        <v>1</v>
      </c>
      <c r="AG663">
        <v>3</v>
      </c>
      <c r="AH663">
        <v>2</v>
      </c>
      <c r="AI663" t="s">
        <v>41</v>
      </c>
      <c r="AJ663">
        <v>4</v>
      </c>
      <c r="AK663">
        <v>3</v>
      </c>
      <c r="AL663">
        <v>4</v>
      </c>
      <c r="AM663">
        <v>4</v>
      </c>
      <c r="AN663">
        <v>1</v>
      </c>
      <c r="AO663">
        <v>0</v>
      </c>
      <c r="AP663">
        <v>0</v>
      </c>
      <c r="AQ663" s="1">
        <v>4765</v>
      </c>
      <c r="AR663">
        <v>1</v>
      </c>
      <c r="AS663">
        <v>0</v>
      </c>
      <c r="AT663">
        <v>55</v>
      </c>
      <c r="AU663">
        <v>23814</v>
      </c>
      <c r="AV663">
        <v>80</v>
      </c>
      <c r="AW663">
        <v>1</v>
      </c>
    </row>
    <row r="664" spans="1:49" x14ac:dyDescent="0.55000000000000004">
      <c r="A664">
        <v>922</v>
      </c>
      <c r="B664" t="str">
        <f t="shared" si="191"/>
        <v>18-20 Years</v>
      </c>
      <c r="C664" t="s">
        <v>34</v>
      </c>
      <c r="D664" t="s">
        <v>35</v>
      </c>
      <c r="E664" t="s">
        <v>36</v>
      </c>
      <c r="F664" t="str">
        <f t="shared" si="176"/>
        <v>1-6 Miles</v>
      </c>
      <c r="G664" t="str">
        <f t="shared" si="177"/>
        <v>Bachelor</v>
      </c>
      <c r="H664" t="s">
        <v>50</v>
      </c>
      <c r="I664" t="str">
        <f t="shared" si="178"/>
        <v>High</v>
      </c>
      <c r="J664" t="s">
        <v>38</v>
      </c>
      <c r="K664" t="str">
        <f t="shared" si="179"/>
        <v>Medium</v>
      </c>
      <c r="L664">
        <v>1</v>
      </c>
      <c r="M664" t="s">
        <v>56</v>
      </c>
      <c r="N664" t="str">
        <f t="shared" si="180"/>
        <v>High</v>
      </c>
      <c r="O664" t="s">
        <v>40</v>
      </c>
      <c r="P664" s="4" t="str">
        <f t="shared" si="181"/>
        <v>1K-4K</v>
      </c>
      <c r="Q664">
        <v>1</v>
      </c>
      <c r="R664" t="s">
        <v>42</v>
      </c>
      <c r="S664" s="1">
        <v>13</v>
      </c>
      <c r="T664" t="str">
        <f t="shared" si="182"/>
        <v>Excellent</v>
      </c>
      <c r="U664" t="str">
        <f t="shared" si="183"/>
        <v>Very High</v>
      </c>
      <c r="V664" t="str">
        <f t="shared" si="184"/>
        <v>0-8 Years</v>
      </c>
      <c r="W664">
        <v>3</v>
      </c>
      <c r="X664" t="str">
        <f t="shared" si="185"/>
        <v>Good</v>
      </c>
      <c r="Y664" t="str">
        <f t="shared" si="186"/>
        <v>0-8 Years</v>
      </c>
      <c r="Z664" t="str">
        <f t="shared" si="187"/>
        <v>0-3 Years</v>
      </c>
      <c r="AA664" t="str">
        <f t="shared" si="188"/>
        <v>0-3 Years</v>
      </c>
      <c r="AB664" t="str">
        <f t="shared" si="189"/>
        <v>0-3 Years</v>
      </c>
      <c r="AC664">
        <v>20</v>
      </c>
      <c r="AD664">
        <v>2</v>
      </c>
      <c r="AE664">
        <v>3</v>
      </c>
      <c r="AF664">
        <v>3</v>
      </c>
      <c r="AG664">
        <v>2</v>
      </c>
      <c r="AH664">
        <v>3</v>
      </c>
      <c r="AI664" t="s">
        <v>41</v>
      </c>
      <c r="AJ664">
        <v>3</v>
      </c>
      <c r="AK664">
        <v>4</v>
      </c>
      <c r="AL664">
        <v>2</v>
      </c>
      <c r="AM664">
        <v>2</v>
      </c>
      <c r="AN664">
        <v>2</v>
      </c>
      <c r="AO664">
        <v>2</v>
      </c>
      <c r="AP664">
        <v>2</v>
      </c>
      <c r="AQ664" s="1">
        <v>2044</v>
      </c>
      <c r="AR664">
        <v>1</v>
      </c>
      <c r="AS664">
        <v>0</v>
      </c>
      <c r="AT664">
        <v>49</v>
      </c>
      <c r="AU664">
        <v>22052</v>
      </c>
      <c r="AV664">
        <v>80</v>
      </c>
      <c r="AW664">
        <v>0</v>
      </c>
    </row>
    <row r="665" spans="1:49" x14ac:dyDescent="0.55000000000000004">
      <c r="A665">
        <v>923</v>
      </c>
      <c r="B665" t="str">
        <f t="shared" si="191"/>
        <v>21-30 Years</v>
      </c>
      <c r="C665" t="s">
        <v>34</v>
      </c>
      <c r="D665" t="s">
        <v>35</v>
      </c>
      <c r="E665" t="s">
        <v>44</v>
      </c>
      <c r="F665" t="str">
        <f t="shared" si="176"/>
        <v>13-18 Miles</v>
      </c>
      <c r="G665" t="str">
        <f t="shared" si="177"/>
        <v>Below College</v>
      </c>
      <c r="H665" t="s">
        <v>48</v>
      </c>
      <c r="I665" t="str">
        <f t="shared" si="178"/>
        <v>Very High</v>
      </c>
      <c r="J665" t="s">
        <v>38</v>
      </c>
      <c r="K665" t="str">
        <f t="shared" si="179"/>
        <v>High</v>
      </c>
      <c r="L665">
        <v>1</v>
      </c>
      <c r="M665" t="s">
        <v>46</v>
      </c>
      <c r="N665" t="str">
        <f t="shared" si="180"/>
        <v>Very High</v>
      </c>
      <c r="O665" t="s">
        <v>40</v>
      </c>
      <c r="P665" s="4" t="str">
        <f t="shared" si="181"/>
        <v>1K-4K</v>
      </c>
      <c r="Q665">
        <v>1</v>
      </c>
      <c r="R665" t="s">
        <v>42</v>
      </c>
      <c r="S665" s="1">
        <v>19</v>
      </c>
      <c r="T665" t="str">
        <f t="shared" si="182"/>
        <v>Excellent</v>
      </c>
      <c r="U665" t="str">
        <f t="shared" si="183"/>
        <v>Low</v>
      </c>
      <c r="V665" t="str">
        <f t="shared" si="184"/>
        <v>0-8 Years</v>
      </c>
      <c r="W665">
        <v>3</v>
      </c>
      <c r="X665" t="str">
        <f t="shared" si="185"/>
        <v>Good</v>
      </c>
      <c r="Y665" t="str">
        <f t="shared" si="186"/>
        <v>0-8 Years</v>
      </c>
      <c r="Z665" t="str">
        <f t="shared" si="187"/>
        <v>0-3 Years</v>
      </c>
      <c r="AA665" t="str">
        <f t="shared" si="188"/>
        <v>0-3 Years</v>
      </c>
      <c r="AB665" t="str">
        <f t="shared" si="189"/>
        <v>0-3 Years</v>
      </c>
      <c r="AC665">
        <v>21</v>
      </c>
      <c r="AD665">
        <v>18</v>
      </c>
      <c r="AE665">
        <v>1</v>
      </c>
      <c r="AF665">
        <v>4</v>
      </c>
      <c r="AG665">
        <v>3</v>
      </c>
      <c r="AH665">
        <v>4</v>
      </c>
      <c r="AI665" t="s">
        <v>41</v>
      </c>
      <c r="AJ665">
        <v>3</v>
      </c>
      <c r="AK665">
        <v>1</v>
      </c>
      <c r="AL665">
        <v>1</v>
      </c>
      <c r="AM665">
        <v>2</v>
      </c>
      <c r="AN665">
        <v>1</v>
      </c>
      <c r="AO665">
        <v>0</v>
      </c>
      <c r="AP665">
        <v>0</v>
      </c>
      <c r="AQ665" s="1">
        <v>2693</v>
      </c>
      <c r="AR665">
        <v>1</v>
      </c>
      <c r="AS665">
        <v>0</v>
      </c>
      <c r="AT665">
        <v>65</v>
      </c>
      <c r="AU665">
        <v>8870</v>
      </c>
      <c r="AV665">
        <v>80</v>
      </c>
      <c r="AW665">
        <v>0</v>
      </c>
    </row>
    <row r="666" spans="1:49" x14ac:dyDescent="0.55000000000000004">
      <c r="A666">
        <v>924</v>
      </c>
      <c r="B666" t="str">
        <f t="shared" si="191"/>
        <v>31-40 Years</v>
      </c>
      <c r="C666" t="s">
        <v>42</v>
      </c>
      <c r="D666" t="s">
        <v>35</v>
      </c>
      <c r="E666" t="s">
        <v>44</v>
      </c>
      <c r="F666" t="str">
        <f t="shared" si="176"/>
        <v>13-18 Miles</v>
      </c>
      <c r="G666" t="str">
        <f t="shared" si="177"/>
        <v>Below College</v>
      </c>
      <c r="H666" t="s">
        <v>37</v>
      </c>
      <c r="I666" t="str">
        <f t="shared" si="178"/>
        <v>High</v>
      </c>
      <c r="J666" t="s">
        <v>45</v>
      </c>
      <c r="K666" t="str">
        <f t="shared" si="179"/>
        <v>High</v>
      </c>
      <c r="L666">
        <v>2</v>
      </c>
      <c r="M666" t="s">
        <v>53</v>
      </c>
      <c r="N666" t="str">
        <f t="shared" si="180"/>
        <v>Very High</v>
      </c>
      <c r="O666" t="s">
        <v>47</v>
      </c>
      <c r="P666" s="4" t="str">
        <f t="shared" si="181"/>
        <v>5K-8K</v>
      </c>
      <c r="Q666">
        <v>1</v>
      </c>
      <c r="R666" t="s">
        <v>34</v>
      </c>
      <c r="S666" s="1">
        <v>17</v>
      </c>
      <c r="T666" t="str">
        <f t="shared" si="182"/>
        <v>Excellent</v>
      </c>
      <c r="U666" t="str">
        <f t="shared" si="183"/>
        <v>Low</v>
      </c>
      <c r="V666" t="str">
        <f t="shared" si="184"/>
        <v>17-24 Years</v>
      </c>
      <c r="W666">
        <v>2</v>
      </c>
      <c r="X666" t="str">
        <f t="shared" si="185"/>
        <v>Good</v>
      </c>
      <c r="Y666" t="str">
        <f t="shared" si="186"/>
        <v>9-16 Years</v>
      </c>
      <c r="Z666" t="str">
        <f t="shared" si="187"/>
        <v>7-9 Years</v>
      </c>
      <c r="AA666" t="str">
        <f t="shared" si="188"/>
        <v>4-6 Years</v>
      </c>
      <c r="AB666" t="str">
        <f t="shared" si="189"/>
        <v>10-12 Years</v>
      </c>
      <c r="AC666">
        <v>36</v>
      </c>
      <c r="AD666">
        <v>14</v>
      </c>
      <c r="AE666">
        <v>1</v>
      </c>
      <c r="AF666">
        <v>3</v>
      </c>
      <c r="AG666">
        <v>3</v>
      </c>
      <c r="AH666">
        <v>4</v>
      </c>
      <c r="AI666" t="s">
        <v>41</v>
      </c>
      <c r="AJ666">
        <v>3</v>
      </c>
      <c r="AK666">
        <v>1</v>
      </c>
      <c r="AL666">
        <v>17</v>
      </c>
      <c r="AM666">
        <v>2</v>
      </c>
      <c r="AN666">
        <v>16</v>
      </c>
      <c r="AO666">
        <v>8</v>
      </c>
      <c r="AP666">
        <v>11</v>
      </c>
      <c r="AQ666" s="1">
        <v>6586</v>
      </c>
      <c r="AR666">
        <v>1</v>
      </c>
      <c r="AS666">
        <v>4</v>
      </c>
      <c r="AT666">
        <v>68</v>
      </c>
      <c r="AU666">
        <v>4821</v>
      </c>
      <c r="AV666">
        <v>80</v>
      </c>
      <c r="AW666">
        <v>1</v>
      </c>
    </row>
    <row r="667" spans="1:49" x14ac:dyDescent="0.55000000000000004">
      <c r="A667">
        <v>925</v>
      </c>
      <c r="B667" t="str">
        <f t="shared" si="191"/>
        <v>41-50 Years</v>
      </c>
      <c r="C667" t="s">
        <v>42</v>
      </c>
      <c r="D667" t="s">
        <v>35</v>
      </c>
      <c r="E667" t="s">
        <v>36</v>
      </c>
      <c r="F667" t="str">
        <f t="shared" si="176"/>
        <v>1-6 Miles</v>
      </c>
      <c r="G667" t="str">
        <f t="shared" si="177"/>
        <v>Master</v>
      </c>
      <c r="H667" t="s">
        <v>37</v>
      </c>
      <c r="I667" t="str">
        <f t="shared" si="178"/>
        <v>Very High</v>
      </c>
      <c r="J667" t="s">
        <v>38</v>
      </c>
      <c r="K667" t="str">
        <f t="shared" si="179"/>
        <v>Medium</v>
      </c>
      <c r="L667">
        <v>1</v>
      </c>
      <c r="M667" t="s">
        <v>56</v>
      </c>
      <c r="N667" t="str">
        <f t="shared" si="180"/>
        <v>Very High</v>
      </c>
      <c r="O667" t="s">
        <v>40</v>
      </c>
      <c r="P667" s="4" t="str">
        <f t="shared" si="181"/>
        <v>1K-4K</v>
      </c>
      <c r="Q667">
        <v>1</v>
      </c>
      <c r="R667" t="s">
        <v>34</v>
      </c>
      <c r="S667" s="1">
        <v>18</v>
      </c>
      <c r="T667" t="str">
        <f t="shared" si="182"/>
        <v>Excellent</v>
      </c>
      <c r="U667" t="str">
        <f t="shared" si="183"/>
        <v>Low</v>
      </c>
      <c r="V667" t="str">
        <f t="shared" si="184"/>
        <v>0-8 Years</v>
      </c>
      <c r="W667">
        <v>3</v>
      </c>
      <c r="X667" t="str">
        <f t="shared" si="185"/>
        <v>Good</v>
      </c>
      <c r="Y667" t="str">
        <f t="shared" si="186"/>
        <v>0-8 Years</v>
      </c>
      <c r="Z667" t="str">
        <f t="shared" si="187"/>
        <v>0-3 Years</v>
      </c>
      <c r="AA667" t="str">
        <f t="shared" si="188"/>
        <v>0-3 Years</v>
      </c>
      <c r="AB667" t="str">
        <f t="shared" si="189"/>
        <v>0-3 Years</v>
      </c>
      <c r="AC667">
        <v>47</v>
      </c>
      <c r="AD667">
        <v>2</v>
      </c>
      <c r="AE667">
        <v>4</v>
      </c>
      <c r="AF667">
        <v>4</v>
      </c>
      <c r="AG667">
        <v>2</v>
      </c>
      <c r="AH667">
        <v>4</v>
      </c>
      <c r="AI667" t="s">
        <v>41</v>
      </c>
      <c r="AJ667">
        <v>3</v>
      </c>
      <c r="AK667">
        <v>1</v>
      </c>
      <c r="AL667">
        <v>3</v>
      </c>
      <c r="AM667">
        <v>2</v>
      </c>
      <c r="AN667">
        <v>3</v>
      </c>
      <c r="AO667">
        <v>2</v>
      </c>
      <c r="AP667">
        <v>2</v>
      </c>
      <c r="AQ667" s="1">
        <v>3294</v>
      </c>
      <c r="AR667">
        <v>1</v>
      </c>
      <c r="AS667">
        <v>1</v>
      </c>
      <c r="AT667">
        <v>65</v>
      </c>
      <c r="AU667">
        <v>13137</v>
      </c>
      <c r="AV667">
        <v>80</v>
      </c>
      <c r="AW667">
        <v>0</v>
      </c>
    </row>
    <row r="668" spans="1:49" x14ac:dyDescent="0.55000000000000004">
      <c r="A668">
        <v>926</v>
      </c>
      <c r="B668" t="str">
        <f t="shared" si="191"/>
        <v>21-30 Years</v>
      </c>
      <c r="C668" t="s">
        <v>34</v>
      </c>
      <c r="D668" t="s">
        <v>35</v>
      </c>
      <c r="E668" t="s">
        <v>44</v>
      </c>
      <c r="F668" t="str">
        <f t="shared" si="176"/>
        <v>1-6 Miles</v>
      </c>
      <c r="G668" t="str">
        <f t="shared" si="177"/>
        <v>Below College</v>
      </c>
      <c r="H668" t="s">
        <v>37</v>
      </c>
      <c r="I668" t="str">
        <f t="shared" si="178"/>
        <v>Medium</v>
      </c>
      <c r="J668" t="s">
        <v>38</v>
      </c>
      <c r="K668" t="str">
        <f t="shared" si="179"/>
        <v>High</v>
      </c>
      <c r="L668">
        <v>2</v>
      </c>
      <c r="M668" t="s">
        <v>52</v>
      </c>
      <c r="N668" t="str">
        <f t="shared" si="180"/>
        <v>High</v>
      </c>
      <c r="O668" t="s">
        <v>47</v>
      </c>
      <c r="P668" s="4" t="str">
        <f t="shared" si="181"/>
        <v>5K-8K</v>
      </c>
      <c r="Q668">
        <v>1</v>
      </c>
      <c r="R668" t="s">
        <v>34</v>
      </c>
      <c r="S668" s="1">
        <v>19</v>
      </c>
      <c r="T668" t="str">
        <f t="shared" si="182"/>
        <v>Excellent</v>
      </c>
      <c r="U668" t="str">
        <f t="shared" si="183"/>
        <v>Low</v>
      </c>
      <c r="V668" t="str">
        <f t="shared" si="184"/>
        <v>0-8 Years</v>
      </c>
      <c r="W668">
        <v>3</v>
      </c>
      <c r="X668" t="str">
        <f t="shared" si="185"/>
        <v>Outstanding</v>
      </c>
      <c r="Y668" t="str">
        <f t="shared" si="186"/>
        <v>0-8 Years</v>
      </c>
      <c r="Z668" t="str">
        <f t="shared" si="187"/>
        <v>0-3 Years</v>
      </c>
      <c r="AA668" t="str">
        <f t="shared" si="188"/>
        <v>0-3 Years</v>
      </c>
      <c r="AB668" t="str">
        <f t="shared" si="189"/>
        <v>0-3 Years</v>
      </c>
      <c r="AC668">
        <v>22</v>
      </c>
      <c r="AD668">
        <v>3</v>
      </c>
      <c r="AE668">
        <v>1</v>
      </c>
      <c r="AF668">
        <v>2</v>
      </c>
      <c r="AG668">
        <v>3</v>
      </c>
      <c r="AH668">
        <v>3</v>
      </c>
      <c r="AI668" t="s">
        <v>41</v>
      </c>
      <c r="AJ668">
        <v>3</v>
      </c>
      <c r="AK668">
        <v>1</v>
      </c>
      <c r="AL668">
        <v>4</v>
      </c>
      <c r="AM668">
        <v>4</v>
      </c>
      <c r="AN668">
        <v>3</v>
      </c>
      <c r="AO668">
        <v>2</v>
      </c>
      <c r="AP668">
        <v>2</v>
      </c>
      <c r="AQ668" s="1">
        <v>4171</v>
      </c>
      <c r="AR668">
        <v>1</v>
      </c>
      <c r="AS668">
        <v>0</v>
      </c>
      <c r="AT668">
        <v>34</v>
      </c>
      <c r="AU668">
        <v>10022</v>
      </c>
      <c r="AV668">
        <v>80</v>
      </c>
      <c r="AW668">
        <v>1</v>
      </c>
    </row>
    <row r="669" spans="1:49" x14ac:dyDescent="0.55000000000000004">
      <c r="A669">
        <v>927</v>
      </c>
      <c r="B669" t="str">
        <f t="shared" si="191"/>
        <v>41-50 Years</v>
      </c>
      <c r="C669" t="s">
        <v>34</v>
      </c>
      <c r="D669" t="s">
        <v>35</v>
      </c>
      <c r="E669" t="s">
        <v>44</v>
      </c>
      <c r="F669" t="str">
        <f t="shared" si="176"/>
        <v>1-6 Miles</v>
      </c>
      <c r="G669" t="str">
        <f t="shared" si="177"/>
        <v>Master</v>
      </c>
      <c r="H669" t="s">
        <v>37</v>
      </c>
      <c r="I669" t="str">
        <f t="shared" si="178"/>
        <v>Medium</v>
      </c>
      <c r="J669" t="s">
        <v>38</v>
      </c>
      <c r="K669" t="str">
        <f t="shared" si="179"/>
        <v>Low</v>
      </c>
      <c r="L669">
        <v>1</v>
      </c>
      <c r="M669" t="s">
        <v>49</v>
      </c>
      <c r="N669" t="str">
        <f t="shared" si="180"/>
        <v>Very High</v>
      </c>
      <c r="O669" t="s">
        <v>51</v>
      </c>
      <c r="P669" s="4" t="str">
        <f t="shared" si="181"/>
        <v>1K-4K</v>
      </c>
      <c r="Q669">
        <v>4</v>
      </c>
      <c r="R669" t="s">
        <v>34</v>
      </c>
      <c r="S669" s="1">
        <v>13</v>
      </c>
      <c r="T669" t="str">
        <f t="shared" si="182"/>
        <v>Excellent</v>
      </c>
      <c r="U669" t="str">
        <f t="shared" si="183"/>
        <v>High</v>
      </c>
      <c r="V669" t="str">
        <f t="shared" si="184"/>
        <v>9-16 Years</v>
      </c>
      <c r="W669">
        <v>1</v>
      </c>
      <c r="X669" t="str">
        <f t="shared" si="185"/>
        <v>Good</v>
      </c>
      <c r="Y669" t="str">
        <f t="shared" si="186"/>
        <v>0-8 Years</v>
      </c>
      <c r="Z669" t="str">
        <f t="shared" si="187"/>
        <v>7-9 Years</v>
      </c>
      <c r="AA669" t="str">
        <f t="shared" si="188"/>
        <v>0-3 Years</v>
      </c>
      <c r="AB669" t="str">
        <f t="shared" si="189"/>
        <v>0-3 Years</v>
      </c>
      <c r="AC669">
        <v>41</v>
      </c>
      <c r="AD669">
        <v>2</v>
      </c>
      <c r="AE669">
        <v>4</v>
      </c>
      <c r="AF669">
        <v>2</v>
      </c>
      <c r="AG669">
        <v>1</v>
      </c>
      <c r="AH669">
        <v>4</v>
      </c>
      <c r="AI669" t="s">
        <v>41</v>
      </c>
      <c r="AJ669">
        <v>3</v>
      </c>
      <c r="AK669">
        <v>3</v>
      </c>
      <c r="AL669">
        <v>10</v>
      </c>
      <c r="AM669">
        <v>2</v>
      </c>
      <c r="AN669">
        <v>7</v>
      </c>
      <c r="AO669">
        <v>7</v>
      </c>
      <c r="AP669">
        <v>0</v>
      </c>
      <c r="AQ669" s="1">
        <v>2778</v>
      </c>
      <c r="AR669">
        <v>1</v>
      </c>
      <c r="AS669">
        <v>1</v>
      </c>
      <c r="AT669">
        <v>57</v>
      </c>
      <c r="AU669">
        <v>17725</v>
      </c>
      <c r="AV669">
        <v>80</v>
      </c>
      <c r="AW669">
        <v>1</v>
      </c>
    </row>
    <row r="670" spans="1:49" x14ac:dyDescent="0.55000000000000004">
      <c r="A670">
        <v>930</v>
      </c>
      <c r="B670" t="str">
        <f t="shared" si="191"/>
        <v>21-30 Years</v>
      </c>
      <c r="C670" t="s">
        <v>42</v>
      </c>
      <c r="D670" t="s">
        <v>35</v>
      </c>
      <c r="E670" t="s">
        <v>44</v>
      </c>
      <c r="F670" t="str">
        <f t="shared" si="176"/>
        <v>7-12 Miles</v>
      </c>
      <c r="G670" t="str">
        <f t="shared" si="177"/>
        <v>Bachelor</v>
      </c>
      <c r="H670" t="s">
        <v>50</v>
      </c>
      <c r="I670" t="str">
        <f t="shared" si="178"/>
        <v>High</v>
      </c>
      <c r="J670" t="s">
        <v>38</v>
      </c>
      <c r="K670" t="str">
        <f t="shared" si="179"/>
        <v>High</v>
      </c>
      <c r="L670">
        <v>1</v>
      </c>
      <c r="M670" t="s">
        <v>46</v>
      </c>
      <c r="N670" t="str">
        <f t="shared" si="180"/>
        <v>High</v>
      </c>
      <c r="O670" t="s">
        <v>51</v>
      </c>
      <c r="P670" s="4" t="str">
        <f t="shared" si="181"/>
        <v>1K-4K</v>
      </c>
      <c r="Q670">
        <v>5</v>
      </c>
      <c r="R670" t="s">
        <v>42</v>
      </c>
      <c r="S670" s="1">
        <v>18</v>
      </c>
      <c r="T670" t="str">
        <f t="shared" si="182"/>
        <v>Excellent</v>
      </c>
      <c r="U670" t="str">
        <f t="shared" si="183"/>
        <v>Medium</v>
      </c>
      <c r="V670" t="str">
        <f t="shared" si="184"/>
        <v>0-8 Years</v>
      </c>
      <c r="W670">
        <v>2</v>
      </c>
      <c r="X670" t="str">
        <f t="shared" si="185"/>
        <v>Excellent</v>
      </c>
      <c r="Y670" t="str">
        <f t="shared" si="186"/>
        <v>0-8 Years</v>
      </c>
      <c r="Z670" t="str">
        <f t="shared" si="187"/>
        <v>0-3 Years</v>
      </c>
      <c r="AA670" t="str">
        <f t="shared" si="188"/>
        <v>0-3 Years</v>
      </c>
      <c r="AB670" t="str">
        <f t="shared" si="189"/>
        <v>0-3 Years</v>
      </c>
      <c r="AC670">
        <v>28</v>
      </c>
      <c r="AD670">
        <v>9</v>
      </c>
      <c r="AE670">
        <v>3</v>
      </c>
      <c r="AF670">
        <v>3</v>
      </c>
      <c r="AG670">
        <v>3</v>
      </c>
      <c r="AH670">
        <v>3</v>
      </c>
      <c r="AI670" t="s">
        <v>41</v>
      </c>
      <c r="AJ670">
        <v>3</v>
      </c>
      <c r="AK670">
        <v>2</v>
      </c>
      <c r="AL670">
        <v>6</v>
      </c>
      <c r="AM670">
        <v>3</v>
      </c>
      <c r="AN670">
        <v>2</v>
      </c>
      <c r="AO670">
        <v>2</v>
      </c>
      <c r="AP670">
        <v>2</v>
      </c>
      <c r="AQ670" s="1">
        <v>2377</v>
      </c>
      <c r="AR670">
        <v>1</v>
      </c>
      <c r="AS670">
        <v>2</v>
      </c>
      <c r="AT670">
        <v>77</v>
      </c>
      <c r="AU670">
        <v>9834</v>
      </c>
      <c r="AV670">
        <v>80</v>
      </c>
      <c r="AW670">
        <v>1</v>
      </c>
    </row>
    <row r="671" spans="1:49" x14ac:dyDescent="0.55000000000000004">
      <c r="A671">
        <v>932</v>
      </c>
      <c r="B671" t="str">
        <f t="shared" si="191"/>
        <v>31-40 Years</v>
      </c>
      <c r="C671" t="s">
        <v>34</v>
      </c>
      <c r="D671" t="s">
        <v>35</v>
      </c>
      <c r="E671" t="s">
        <v>44</v>
      </c>
      <c r="F671" t="str">
        <f t="shared" si="176"/>
        <v>1-6 Miles</v>
      </c>
      <c r="G671" t="str">
        <f t="shared" si="177"/>
        <v>Bachelor</v>
      </c>
      <c r="H671" t="s">
        <v>50</v>
      </c>
      <c r="I671" t="str">
        <f t="shared" si="178"/>
        <v>Very High</v>
      </c>
      <c r="J671" t="s">
        <v>45</v>
      </c>
      <c r="K671" t="str">
        <f t="shared" si="179"/>
        <v>High</v>
      </c>
      <c r="L671">
        <v>1</v>
      </c>
      <c r="M671" t="s">
        <v>49</v>
      </c>
      <c r="N671" t="str">
        <f t="shared" si="180"/>
        <v>Low</v>
      </c>
      <c r="O671" t="s">
        <v>47</v>
      </c>
      <c r="P671" s="4" t="str">
        <f t="shared" si="181"/>
        <v>1K-4K</v>
      </c>
      <c r="Q671">
        <v>7</v>
      </c>
      <c r="R671" t="s">
        <v>34</v>
      </c>
      <c r="S671" s="1">
        <v>21</v>
      </c>
      <c r="T671" t="str">
        <f t="shared" si="182"/>
        <v>Outstanding</v>
      </c>
      <c r="U671" t="str">
        <f t="shared" si="183"/>
        <v>Very High</v>
      </c>
      <c r="V671" t="str">
        <f t="shared" si="184"/>
        <v>0-8 Years</v>
      </c>
      <c r="W671">
        <v>2</v>
      </c>
      <c r="X671" t="str">
        <f t="shared" si="185"/>
        <v>Bad</v>
      </c>
      <c r="Y671" t="str">
        <f t="shared" si="186"/>
        <v>0-8 Years</v>
      </c>
      <c r="Z671" t="str">
        <f t="shared" si="187"/>
        <v>0-3 Years</v>
      </c>
      <c r="AA671" t="str">
        <f t="shared" si="188"/>
        <v>0-3 Years</v>
      </c>
      <c r="AB671" t="str">
        <f t="shared" si="189"/>
        <v>0-3 Years</v>
      </c>
      <c r="AC671">
        <v>39</v>
      </c>
      <c r="AD671">
        <v>6</v>
      </c>
      <c r="AE671">
        <v>3</v>
      </c>
      <c r="AF671">
        <v>4</v>
      </c>
      <c r="AG671">
        <v>3</v>
      </c>
      <c r="AH671">
        <v>1</v>
      </c>
      <c r="AI671" t="s">
        <v>41</v>
      </c>
      <c r="AJ671">
        <v>4</v>
      </c>
      <c r="AK671">
        <v>4</v>
      </c>
      <c r="AL671">
        <v>8</v>
      </c>
      <c r="AM671">
        <v>1</v>
      </c>
      <c r="AN671">
        <v>2</v>
      </c>
      <c r="AO671">
        <v>2</v>
      </c>
      <c r="AP671">
        <v>2</v>
      </c>
      <c r="AQ671" s="1">
        <v>2404</v>
      </c>
      <c r="AR671">
        <v>1</v>
      </c>
      <c r="AS671">
        <v>2</v>
      </c>
      <c r="AT671">
        <v>70</v>
      </c>
      <c r="AU671">
        <v>4303</v>
      </c>
      <c r="AV671">
        <v>80</v>
      </c>
      <c r="AW671">
        <v>0</v>
      </c>
    </row>
    <row r="672" spans="1:49" x14ac:dyDescent="0.55000000000000004">
      <c r="A672">
        <v>933</v>
      </c>
      <c r="B672" t="str">
        <f t="shared" si="191"/>
        <v>21-30 Years</v>
      </c>
      <c r="C672" t="s">
        <v>42</v>
      </c>
      <c r="D672" t="s">
        <v>35</v>
      </c>
      <c r="E672" t="s">
        <v>44</v>
      </c>
      <c r="F672" t="str">
        <f t="shared" si="176"/>
        <v>1-6 Miles</v>
      </c>
      <c r="G672" t="str">
        <f t="shared" si="177"/>
        <v>Bachelor</v>
      </c>
      <c r="H672" t="s">
        <v>37</v>
      </c>
      <c r="I672" t="str">
        <f t="shared" si="178"/>
        <v>Medium</v>
      </c>
      <c r="J672" t="s">
        <v>38</v>
      </c>
      <c r="K672" t="str">
        <f t="shared" si="179"/>
        <v>High</v>
      </c>
      <c r="L672">
        <v>1</v>
      </c>
      <c r="M672" t="s">
        <v>46</v>
      </c>
      <c r="N672" t="str">
        <f t="shared" si="180"/>
        <v>High</v>
      </c>
      <c r="O672" t="s">
        <v>40</v>
      </c>
      <c r="P672" s="4" t="str">
        <f t="shared" si="181"/>
        <v>1K-4K</v>
      </c>
      <c r="Q672">
        <v>1</v>
      </c>
      <c r="R672" t="s">
        <v>42</v>
      </c>
      <c r="S672" s="1">
        <v>19</v>
      </c>
      <c r="T672" t="str">
        <f t="shared" si="182"/>
        <v>Excellent</v>
      </c>
      <c r="U672" t="str">
        <f t="shared" si="183"/>
        <v>High</v>
      </c>
      <c r="V672" t="str">
        <f t="shared" si="184"/>
        <v>0-8 Years</v>
      </c>
      <c r="W672">
        <v>2</v>
      </c>
      <c r="X672" t="str">
        <f t="shared" si="185"/>
        <v>Excellent</v>
      </c>
      <c r="Y672" t="str">
        <f t="shared" si="186"/>
        <v>0-8 Years</v>
      </c>
      <c r="Z672" t="str">
        <f t="shared" si="187"/>
        <v>0-3 Years</v>
      </c>
      <c r="AA672" t="str">
        <f t="shared" si="188"/>
        <v>0-3 Years</v>
      </c>
      <c r="AB672" t="str">
        <f t="shared" si="189"/>
        <v>0-3 Years</v>
      </c>
      <c r="AC672">
        <v>27</v>
      </c>
      <c r="AD672">
        <v>4</v>
      </c>
      <c r="AE672">
        <v>3</v>
      </c>
      <c r="AF672">
        <v>2</v>
      </c>
      <c r="AG672">
        <v>3</v>
      </c>
      <c r="AH672">
        <v>3</v>
      </c>
      <c r="AI672" t="s">
        <v>41</v>
      </c>
      <c r="AJ672">
        <v>3</v>
      </c>
      <c r="AK672">
        <v>3</v>
      </c>
      <c r="AL672">
        <v>1</v>
      </c>
      <c r="AM672">
        <v>3</v>
      </c>
      <c r="AN672">
        <v>1</v>
      </c>
      <c r="AO672">
        <v>1</v>
      </c>
      <c r="AP672">
        <v>0</v>
      </c>
      <c r="AQ672" s="1">
        <v>2318</v>
      </c>
      <c r="AR672">
        <v>1</v>
      </c>
      <c r="AS672">
        <v>0</v>
      </c>
      <c r="AT672">
        <v>76</v>
      </c>
      <c r="AU672">
        <v>17808</v>
      </c>
      <c r="AV672">
        <v>80</v>
      </c>
      <c r="AW672">
        <v>0</v>
      </c>
    </row>
    <row r="673" spans="1:49" x14ac:dyDescent="0.55000000000000004">
      <c r="A673">
        <v>934</v>
      </c>
      <c r="B673" t="str">
        <f t="shared" si="191"/>
        <v>31-40 Years</v>
      </c>
      <c r="C673" t="s">
        <v>42</v>
      </c>
      <c r="D673" t="s">
        <v>35</v>
      </c>
      <c r="E673" t="s">
        <v>44</v>
      </c>
      <c r="F673" t="str">
        <f t="shared" si="176"/>
        <v>7-12 Miles</v>
      </c>
      <c r="G673" t="str">
        <f t="shared" si="177"/>
        <v>Bachelor</v>
      </c>
      <c r="H673" t="s">
        <v>37</v>
      </c>
      <c r="I673" t="str">
        <f t="shared" si="178"/>
        <v>Medium</v>
      </c>
      <c r="J673" t="s">
        <v>45</v>
      </c>
      <c r="K673" t="str">
        <f t="shared" si="179"/>
        <v>High</v>
      </c>
      <c r="L673">
        <v>1</v>
      </c>
      <c r="M673" t="s">
        <v>49</v>
      </c>
      <c r="N673" t="str">
        <f t="shared" si="180"/>
        <v>Medium</v>
      </c>
      <c r="O673" t="s">
        <v>51</v>
      </c>
      <c r="P673" s="4" t="str">
        <f t="shared" si="181"/>
        <v>1K-4K</v>
      </c>
      <c r="Q673">
        <v>1</v>
      </c>
      <c r="R673" t="s">
        <v>42</v>
      </c>
      <c r="S673" s="1">
        <v>14</v>
      </c>
      <c r="T673" t="str">
        <f t="shared" si="182"/>
        <v>Excellent</v>
      </c>
      <c r="U673" t="str">
        <f t="shared" si="183"/>
        <v>Medium</v>
      </c>
      <c r="V673" t="str">
        <f t="shared" si="184"/>
        <v>0-8 Years</v>
      </c>
      <c r="W673">
        <v>3</v>
      </c>
      <c r="X673" t="str">
        <f t="shared" si="185"/>
        <v>Excellent</v>
      </c>
      <c r="Y673" t="str">
        <f t="shared" si="186"/>
        <v>0-8 Years</v>
      </c>
      <c r="Z673" t="str">
        <f t="shared" si="187"/>
        <v>0-3 Years</v>
      </c>
      <c r="AA673" t="str">
        <f t="shared" si="188"/>
        <v>0-3 Years</v>
      </c>
      <c r="AB673" t="str">
        <f t="shared" si="189"/>
        <v>0-3 Years</v>
      </c>
      <c r="AC673">
        <v>34</v>
      </c>
      <c r="AD673">
        <v>10</v>
      </c>
      <c r="AE673">
        <v>3</v>
      </c>
      <c r="AF673">
        <v>2</v>
      </c>
      <c r="AG673">
        <v>3</v>
      </c>
      <c r="AH673">
        <v>2</v>
      </c>
      <c r="AI673" t="s">
        <v>41</v>
      </c>
      <c r="AJ673">
        <v>3</v>
      </c>
      <c r="AK673">
        <v>2</v>
      </c>
      <c r="AL673">
        <v>1</v>
      </c>
      <c r="AM673">
        <v>3</v>
      </c>
      <c r="AN673">
        <v>1</v>
      </c>
      <c r="AO673">
        <v>0</v>
      </c>
      <c r="AP673">
        <v>0</v>
      </c>
      <c r="AQ673" s="1">
        <v>2008</v>
      </c>
      <c r="AR673">
        <v>1</v>
      </c>
      <c r="AS673">
        <v>1</v>
      </c>
      <c r="AT673">
        <v>83</v>
      </c>
      <c r="AU673">
        <v>6896</v>
      </c>
      <c r="AV673">
        <v>80</v>
      </c>
      <c r="AW673">
        <v>2</v>
      </c>
    </row>
    <row r="674" spans="1:49" x14ac:dyDescent="0.55000000000000004">
      <c r="A674">
        <v>936</v>
      </c>
      <c r="B674" t="str">
        <f t="shared" si="191"/>
        <v>41-50 Years</v>
      </c>
      <c r="C674" t="s">
        <v>42</v>
      </c>
      <c r="D674" t="s">
        <v>35</v>
      </c>
      <c r="E674" t="s">
        <v>36</v>
      </c>
      <c r="F674" t="str">
        <f t="shared" si="176"/>
        <v>13-18 Miles</v>
      </c>
      <c r="G674" t="str">
        <f t="shared" si="177"/>
        <v>College</v>
      </c>
      <c r="H674" t="s">
        <v>50</v>
      </c>
      <c r="I674" t="str">
        <f t="shared" si="178"/>
        <v>High</v>
      </c>
      <c r="J674" t="s">
        <v>38</v>
      </c>
      <c r="K674" t="str">
        <f t="shared" si="179"/>
        <v>Medium</v>
      </c>
      <c r="L674">
        <v>2</v>
      </c>
      <c r="M674" t="s">
        <v>39</v>
      </c>
      <c r="N674" t="str">
        <f t="shared" si="180"/>
        <v>High</v>
      </c>
      <c r="O674" t="s">
        <v>40</v>
      </c>
      <c r="P674" s="4" t="str">
        <f t="shared" si="181"/>
        <v>5K-8K</v>
      </c>
      <c r="Q674">
        <v>7</v>
      </c>
      <c r="R674" t="s">
        <v>42</v>
      </c>
      <c r="S674" s="1">
        <v>17</v>
      </c>
      <c r="T674" t="str">
        <f t="shared" si="182"/>
        <v>Excellent</v>
      </c>
      <c r="U674" t="str">
        <f t="shared" si="183"/>
        <v>Low</v>
      </c>
      <c r="V674" t="str">
        <f t="shared" si="184"/>
        <v>9-16 Years</v>
      </c>
      <c r="W674">
        <v>6</v>
      </c>
      <c r="X674" t="str">
        <f t="shared" si="185"/>
        <v>Excellent</v>
      </c>
      <c r="Y674" t="str">
        <f t="shared" si="186"/>
        <v>0-8 Years</v>
      </c>
      <c r="Z674" t="str">
        <f t="shared" si="187"/>
        <v>4-6 Years</v>
      </c>
      <c r="AA674" t="str">
        <f t="shared" si="188"/>
        <v>0-3 Years</v>
      </c>
      <c r="AB674" t="str">
        <f t="shared" si="189"/>
        <v>0-3 Years</v>
      </c>
      <c r="AC674">
        <v>42</v>
      </c>
      <c r="AD674">
        <v>14</v>
      </c>
      <c r="AE674">
        <v>2</v>
      </c>
      <c r="AF674">
        <v>3</v>
      </c>
      <c r="AG674">
        <v>2</v>
      </c>
      <c r="AH674">
        <v>3</v>
      </c>
      <c r="AI674" t="s">
        <v>41</v>
      </c>
      <c r="AJ674">
        <v>3</v>
      </c>
      <c r="AK674">
        <v>1</v>
      </c>
      <c r="AL674">
        <v>10</v>
      </c>
      <c r="AM674">
        <v>3</v>
      </c>
      <c r="AN674">
        <v>5</v>
      </c>
      <c r="AO674">
        <v>4</v>
      </c>
      <c r="AP674">
        <v>3</v>
      </c>
      <c r="AQ674" s="1">
        <v>6244</v>
      </c>
      <c r="AR674">
        <v>1</v>
      </c>
      <c r="AS674">
        <v>0</v>
      </c>
      <c r="AT674">
        <v>68</v>
      </c>
      <c r="AU674">
        <v>7824</v>
      </c>
      <c r="AV674">
        <v>80</v>
      </c>
      <c r="AW674">
        <v>0</v>
      </c>
    </row>
    <row r="675" spans="1:49" x14ac:dyDescent="0.55000000000000004">
      <c r="A675">
        <v>939</v>
      </c>
      <c r="B675" t="str">
        <f t="shared" si="191"/>
        <v>31-40 Years</v>
      </c>
      <c r="C675" t="s">
        <v>42</v>
      </c>
      <c r="D675" t="s">
        <v>35</v>
      </c>
      <c r="E675" t="s">
        <v>44</v>
      </c>
      <c r="F675" t="str">
        <f t="shared" si="176"/>
        <v>1-6 Miles</v>
      </c>
      <c r="G675" t="str">
        <f t="shared" si="177"/>
        <v>Master</v>
      </c>
      <c r="H675" t="s">
        <v>48</v>
      </c>
      <c r="I675" t="str">
        <f t="shared" si="178"/>
        <v>High</v>
      </c>
      <c r="J675" t="s">
        <v>45</v>
      </c>
      <c r="K675" t="str">
        <f t="shared" si="179"/>
        <v>Medium</v>
      </c>
      <c r="L675">
        <v>1</v>
      </c>
      <c r="M675" t="s">
        <v>46</v>
      </c>
      <c r="N675" t="str">
        <f t="shared" si="180"/>
        <v>Low</v>
      </c>
      <c r="O675" t="s">
        <v>40</v>
      </c>
      <c r="P675" s="4" t="str">
        <f t="shared" si="181"/>
        <v>1K-4K</v>
      </c>
      <c r="Q675">
        <v>3</v>
      </c>
      <c r="R675" t="s">
        <v>34</v>
      </c>
      <c r="S675" s="1">
        <v>11</v>
      </c>
      <c r="T675" t="str">
        <f t="shared" si="182"/>
        <v>Excellent</v>
      </c>
      <c r="U675" t="str">
        <f t="shared" si="183"/>
        <v>Medium</v>
      </c>
      <c r="V675" t="str">
        <f t="shared" si="184"/>
        <v>0-8 Years</v>
      </c>
      <c r="W675">
        <v>1</v>
      </c>
      <c r="X675" t="str">
        <f t="shared" si="185"/>
        <v>Excellent</v>
      </c>
      <c r="Y675" t="str">
        <f t="shared" si="186"/>
        <v>0-8 Years</v>
      </c>
      <c r="Z675" t="str">
        <f t="shared" si="187"/>
        <v>0-3 Years</v>
      </c>
      <c r="AA675" t="str">
        <f t="shared" si="188"/>
        <v>0-3 Years</v>
      </c>
      <c r="AB675" t="str">
        <f t="shared" si="189"/>
        <v>0-3 Years</v>
      </c>
      <c r="AC675">
        <v>33</v>
      </c>
      <c r="AD675">
        <v>1</v>
      </c>
      <c r="AE675">
        <v>4</v>
      </c>
      <c r="AF675">
        <v>3</v>
      </c>
      <c r="AG675">
        <v>2</v>
      </c>
      <c r="AH675">
        <v>1</v>
      </c>
      <c r="AI675" t="s">
        <v>41</v>
      </c>
      <c r="AJ675">
        <v>3</v>
      </c>
      <c r="AK675">
        <v>2</v>
      </c>
      <c r="AL675">
        <v>6</v>
      </c>
      <c r="AM675">
        <v>3</v>
      </c>
      <c r="AN675">
        <v>3</v>
      </c>
      <c r="AO675">
        <v>2</v>
      </c>
      <c r="AP675">
        <v>2</v>
      </c>
      <c r="AQ675" s="1">
        <v>2799</v>
      </c>
      <c r="AR675">
        <v>1</v>
      </c>
      <c r="AS675">
        <v>0</v>
      </c>
      <c r="AT675">
        <v>100</v>
      </c>
      <c r="AU675">
        <v>3339</v>
      </c>
      <c r="AV675">
        <v>80</v>
      </c>
      <c r="AW675">
        <v>0</v>
      </c>
    </row>
    <row r="676" spans="1:49" x14ac:dyDescent="0.55000000000000004">
      <c r="A676">
        <v>940</v>
      </c>
      <c r="B676" t="str">
        <f>IF(AC676&gt;50,"51-60 Years",IF(AC676&gt;40,"41-50 Years",IF(AC676&gt;30,"31-40 Years",IF(AC676&gt;20,"21-30 Years","18-20 Years"))))</f>
        <v>51-60 Years</v>
      </c>
      <c r="C676" t="s">
        <v>42</v>
      </c>
      <c r="D676" t="s">
        <v>35</v>
      </c>
      <c r="E676" t="s">
        <v>44</v>
      </c>
      <c r="F676" t="str">
        <f t="shared" si="176"/>
        <v>1-6 Miles</v>
      </c>
      <c r="G676" t="str">
        <f t="shared" si="177"/>
        <v>Bachelor</v>
      </c>
      <c r="H676" t="s">
        <v>59</v>
      </c>
      <c r="I676" t="str">
        <f t="shared" si="178"/>
        <v>High</v>
      </c>
      <c r="J676" t="s">
        <v>38</v>
      </c>
      <c r="K676" t="str">
        <f t="shared" si="179"/>
        <v>Medium</v>
      </c>
      <c r="L676">
        <v>3</v>
      </c>
      <c r="M676" t="s">
        <v>53</v>
      </c>
      <c r="N676" t="str">
        <f t="shared" si="180"/>
        <v>Medium</v>
      </c>
      <c r="O676" t="s">
        <v>51</v>
      </c>
      <c r="P676" s="4" t="str">
        <f t="shared" si="181"/>
        <v>9K-12K</v>
      </c>
      <c r="Q676">
        <v>2</v>
      </c>
      <c r="R676" t="s">
        <v>34</v>
      </c>
      <c r="S676" s="1">
        <v>13</v>
      </c>
      <c r="T676" t="str">
        <f t="shared" si="182"/>
        <v>Excellent</v>
      </c>
      <c r="U676" t="str">
        <f t="shared" si="183"/>
        <v>Very High</v>
      </c>
      <c r="V676" t="str">
        <f t="shared" si="184"/>
        <v>17-24 Years</v>
      </c>
      <c r="W676">
        <v>3</v>
      </c>
      <c r="X676" t="str">
        <f t="shared" si="185"/>
        <v>Excellent</v>
      </c>
      <c r="Y676" t="str">
        <f t="shared" si="186"/>
        <v>0-8 Years</v>
      </c>
      <c r="Z676" t="str">
        <f t="shared" si="187"/>
        <v>0-3 Years</v>
      </c>
      <c r="AA676" t="str">
        <f t="shared" si="188"/>
        <v>0-3 Years</v>
      </c>
      <c r="AB676" t="str">
        <f t="shared" si="189"/>
        <v>4-6 Years</v>
      </c>
      <c r="AC676">
        <v>58</v>
      </c>
      <c r="AD676">
        <v>5</v>
      </c>
      <c r="AE676">
        <v>3</v>
      </c>
      <c r="AF676">
        <v>3</v>
      </c>
      <c r="AG676">
        <v>2</v>
      </c>
      <c r="AH676">
        <v>2</v>
      </c>
      <c r="AI676" t="s">
        <v>41</v>
      </c>
      <c r="AJ676">
        <v>3</v>
      </c>
      <c r="AK676">
        <v>4</v>
      </c>
      <c r="AL676">
        <v>24</v>
      </c>
      <c r="AM676">
        <v>3</v>
      </c>
      <c r="AN676">
        <v>6</v>
      </c>
      <c r="AO676">
        <v>0</v>
      </c>
      <c r="AP676">
        <v>4</v>
      </c>
      <c r="AQ676" s="1">
        <v>10552</v>
      </c>
      <c r="AR676">
        <v>1</v>
      </c>
      <c r="AS676">
        <v>0</v>
      </c>
      <c r="AT676">
        <v>37</v>
      </c>
      <c r="AU676">
        <v>9255</v>
      </c>
      <c r="AV676">
        <v>80</v>
      </c>
      <c r="AW676">
        <v>1</v>
      </c>
    </row>
    <row r="677" spans="1:49" x14ac:dyDescent="0.55000000000000004">
      <c r="A677">
        <v>941</v>
      </c>
      <c r="B677" t="str">
        <f t="shared" ref="B677:B700" si="192">IF(AC677&gt;50,"51+ Years",IF(AC677&gt;40,"41-50 Years",IF(AC677&gt;30,"31-40 Years",IF(AC677&gt;20,"21-30 Years","18-20 Years"))))</f>
        <v>31-40 Years</v>
      </c>
      <c r="C677" t="s">
        <v>42</v>
      </c>
      <c r="D677" t="s">
        <v>35</v>
      </c>
      <c r="E677" t="s">
        <v>36</v>
      </c>
      <c r="F677" t="str">
        <f t="shared" si="176"/>
        <v>7-12 Miles</v>
      </c>
      <c r="G677" t="str">
        <f t="shared" si="177"/>
        <v>Master</v>
      </c>
      <c r="H677" t="s">
        <v>37</v>
      </c>
      <c r="I677" t="str">
        <f t="shared" si="178"/>
        <v>Medium</v>
      </c>
      <c r="J677" t="s">
        <v>45</v>
      </c>
      <c r="K677" t="str">
        <f t="shared" si="179"/>
        <v>Medium</v>
      </c>
      <c r="L677">
        <v>1</v>
      </c>
      <c r="M677" t="s">
        <v>56</v>
      </c>
      <c r="N677" t="str">
        <f t="shared" si="180"/>
        <v>High</v>
      </c>
      <c r="O677" t="s">
        <v>47</v>
      </c>
      <c r="P677" s="4" t="str">
        <f t="shared" si="181"/>
        <v>1K-4K</v>
      </c>
      <c r="Q677">
        <v>3</v>
      </c>
      <c r="R677" t="s">
        <v>42</v>
      </c>
      <c r="S677" s="1">
        <v>15</v>
      </c>
      <c r="T677" t="str">
        <f t="shared" si="182"/>
        <v>Excellent</v>
      </c>
      <c r="U677" t="str">
        <f t="shared" si="183"/>
        <v>Medium</v>
      </c>
      <c r="V677" t="str">
        <f t="shared" si="184"/>
        <v>9-16 Years</v>
      </c>
      <c r="W677">
        <v>2</v>
      </c>
      <c r="X677" t="str">
        <f t="shared" si="185"/>
        <v>Outstanding</v>
      </c>
      <c r="Y677" t="str">
        <f t="shared" si="186"/>
        <v>0-8 Years</v>
      </c>
      <c r="Z677" t="str">
        <f t="shared" si="187"/>
        <v>7-9 Years</v>
      </c>
      <c r="AA677" t="str">
        <f t="shared" si="188"/>
        <v>4-6 Years</v>
      </c>
      <c r="AB677" t="str">
        <f t="shared" si="189"/>
        <v>0-3 Years</v>
      </c>
      <c r="AC677">
        <v>31</v>
      </c>
      <c r="AD677">
        <v>7</v>
      </c>
      <c r="AE677">
        <v>4</v>
      </c>
      <c r="AF677">
        <v>2</v>
      </c>
      <c r="AG677">
        <v>2</v>
      </c>
      <c r="AH677">
        <v>3</v>
      </c>
      <c r="AI677" t="s">
        <v>41</v>
      </c>
      <c r="AJ677">
        <v>3</v>
      </c>
      <c r="AK677">
        <v>2</v>
      </c>
      <c r="AL677">
        <v>13</v>
      </c>
      <c r="AM677">
        <v>4</v>
      </c>
      <c r="AN677">
        <v>7</v>
      </c>
      <c r="AO677">
        <v>7</v>
      </c>
      <c r="AP677">
        <v>2</v>
      </c>
      <c r="AQ677" s="1">
        <v>2329</v>
      </c>
      <c r="AR677">
        <v>1</v>
      </c>
      <c r="AS677">
        <v>5</v>
      </c>
      <c r="AT677">
        <v>41</v>
      </c>
      <c r="AU677">
        <v>11737</v>
      </c>
      <c r="AV677">
        <v>80</v>
      </c>
      <c r="AW677">
        <v>0</v>
      </c>
    </row>
    <row r="678" spans="1:49" x14ac:dyDescent="0.55000000000000004">
      <c r="A678">
        <v>942</v>
      </c>
      <c r="B678" t="str">
        <f t="shared" si="192"/>
        <v>31-40 Years</v>
      </c>
      <c r="C678" t="s">
        <v>42</v>
      </c>
      <c r="D678" t="s">
        <v>35</v>
      </c>
      <c r="E678" t="s">
        <v>44</v>
      </c>
      <c r="F678" t="str">
        <f t="shared" si="176"/>
        <v>19-24 Miles</v>
      </c>
      <c r="G678" t="str">
        <f t="shared" si="177"/>
        <v>Below College</v>
      </c>
      <c r="H678" t="s">
        <v>37</v>
      </c>
      <c r="I678" t="str">
        <f t="shared" si="178"/>
        <v>Very High</v>
      </c>
      <c r="J678" t="s">
        <v>38</v>
      </c>
      <c r="K678" t="str">
        <f t="shared" si="179"/>
        <v>High</v>
      </c>
      <c r="L678">
        <v>2</v>
      </c>
      <c r="M678" t="s">
        <v>53</v>
      </c>
      <c r="N678" t="str">
        <f t="shared" si="180"/>
        <v>Very High</v>
      </c>
      <c r="O678" t="s">
        <v>47</v>
      </c>
      <c r="P678" s="4" t="str">
        <f t="shared" si="181"/>
        <v>5K-8K</v>
      </c>
      <c r="Q678">
        <v>1</v>
      </c>
      <c r="R678" t="s">
        <v>34</v>
      </c>
      <c r="S678" s="1">
        <v>25</v>
      </c>
      <c r="T678" t="str">
        <f t="shared" si="182"/>
        <v>Outstanding</v>
      </c>
      <c r="U678" t="str">
        <f t="shared" si="183"/>
        <v>Very High</v>
      </c>
      <c r="V678" t="str">
        <f t="shared" si="184"/>
        <v>9-16 Years</v>
      </c>
      <c r="W678">
        <v>2</v>
      </c>
      <c r="X678" t="str">
        <f t="shared" si="185"/>
        <v>Bad</v>
      </c>
      <c r="Y678" t="str">
        <f t="shared" si="186"/>
        <v>9-16 Years</v>
      </c>
      <c r="Z678" t="str">
        <f t="shared" si="187"/>
        <v>4-6 Years</v>
      </c>
      <c r="AA678" t="str">
        <f t="shared" si="188"/>
        <v>0-3 Years</v>
      </c>
      <c r="AB678" t="str">
        <f t="shared" si="189"/>
        <v>7-9 Years</v>
      </c>
      <c r="AC678">
        <v>35</v>
      </c>
      <c r="AD678">
        <v>21</v>
      </c>
      <c r="AE678">
        <v>1</v>
      </c>
      <c r="AF678">
        <v>4</v>
      </c>
      <c r="AG678">
        <v>3</v>
      </c>
      <c r="AH678">
        <v>4</v>
      </c>
      <c r="AI678" t="s">
        <v>41</v>
      </c>
      <c r="AJ678">
        <v>4</v>
      </c>
      <c r="AK678">
        <v>4</v>
      </c>
      <c r="AL678">
        <v>10</v>
      </c>
      <c r="AM678">
        <v>1</v>
      </c>
      <c r="AN678">
        <v>10</v>
      </c>
      <c r="AO678">
        <v>6</v>
      </c>
      <c r="AP678">
        <v>7</v>
      </c>
      <c r="AQ678" s="1">
        <v>4014</v>
      </c>
      <c r="AR678">
        <v>1</v>
      </c>
      <c r="AS678">
        <v>0</v>
      </c>
      <c r="AT678">
        <v>51</v>
      </c>
      <c r="AU678">
        <v>19170</v>
      </c>
      <c r="AV678">
        <v>80</v>
      </c>
      <c r="AW678">
        <v>1</v>
      </c>
    </row>
    <row r="679" spans="1:49" x14ac:dyDescent="0.55000000000000004">
      <c r="A679">
        <v>944</v>
      </c>
      <c r="B679" t="str">
        <f t="shared" si="192"/>
        <v>41-50 Years</v>
      </c>
      <c r="C679" t="s">
        <v>42</v>
      </c>
      <c r="D679" t="s">
        <v>35</v>
      </c>
      <c r="E679" t="s">
        <v>44</v>
      </c>
      <c r="F679" t="str">
        <f t="shared" si="176"/>
        <v>7-12 Miles</v>
      </c>
      <c r="G679" t="str">
        <f t="shared" si="177"/>
        <v>College</v>
      </c>
      <c r="H679" t="s">
        <v>48</v>
      </c>
      <c r="I679" t="str">
        <f t="shared" si="178"/>
        <v>Low</v>
      </c>
      <c r="J679" t="s">
        <v>38</v>
      </c>
      <c r="K679" t="str">
        <f t="shared" si="179"/>
        <v>High</v>
      </c>
      <c r="L679">
        <v>3</v>
      </c>
      <c r="M679" t="s">
        <v>49</v>
      </c>
      <c r="N679" t="str">
        <f t="shared" si="180"/>
        <v>Medium</v>
      </c>
      <c r="O679" t="s">
        <v>47</v>
      </c>
      <c r="P679" s="4" t="str">
        <f t="shared" si="181"/>
        <v>5K-8K</v>
      </c>
      <c r="Q679">
        <v>4</v>
      </c>
      <c r="R679" t="s">
        <v>42</v>
      </c>
      <c r="S679" s="1">
        <v>11</v>
      </c>
      <c r="T679" t="str">
        <f t="shared" si="182"/>
        <v>Excellent</v>
      </c>
      <c r="U679" t="str">
        <f t="shared" si="183"/>
        <v>High</v>
      </c>
      <c r="V679" t="str">
        <f t="shared" si="184"/>
        <v>25-32 Years</v>
      </c>
      <c r="W679">
        <v>3</v>
      </c>
      <c r="X679" t="str">
        <f t="shared" si="185"/>
        <v>Good</v>
      </c>
      <c r="Y679" t="str">
        <f t="shared" si="186"/>
        <v>25-32 Years</v>
      </c>
      <c r="Z679" t="str">
        <f t="shared" si="187"/>
        <v>7-9 Years</v>
      </c>
      <c r="AA679" t="str">
        <f t="shared" si="188"/>
        <v>0-3 Years</v>
      </c>
      <c r="AB679" t="str">
        <f t="shared" si="189"/>
        <v>7-9 Years</v>
      </c>
      <c r="AC679">
        <v>49</v>
      </c>
      <c r="AD679">
        <v>8</v>
      </c>
      <c r="AE679">
        <v>2</v>
      </c>
      <c r="AF679">
        <v>1</v>
      </c>
      <c r="AG679">
        <v>3</v>
      </c>
      <c r="AH679">
        <v>2</v>
      </c>
      <c r="AI679" t="s">
        <v>41</v>
      </c>
      <c r="AJ679">
        <v>3</v>
      </c>
      <c r="AK679">
        <v>3</v>
      </c>
      <c r="AL679">
        <v>29</v>
      </c>
      <c r="AM679">
        <v>2</v>
      </c>
      <c r="AN679">
        <v>26</v>
      </c>
      <c r="AO679">
        <v>9</v>
      </c>
      <c r="AP679">
        <v>7</v>
      </c>
      <c r="AQ679" s="1">
        <v>7403</v>
      </c>
      <c r="AR679">
        <v>1</v>
      </c>
      <c r="AS679">
        <v>1</v>
      </c>
      <c r="AT679">
        <v>51</v>
      </c>
      <c r="AU679">
        <v>22477</v>
      </c>
      <c r="AV679">
        <v>80</v>
      </c>
      <c r="AW679">
        <v>1</v>
      </c>
    </row>
    <row r="680" spans="1:49" x14ac:dyDescent="0.55000000000000004">
      <c r="A680">
        <v>945</v>
      </c>
      <c r="B680" t="str">
        <f t="shared" si="192"/>
        <v>41-50 Years</v>
      </c>
      <c r="C680" t="s">
        <v>42</v>
      </c>
      <c r="D680" t="s">
        <v>35</v>
      </c>
      <c r="E680" t="s">
        <v>44</v>
      </c>
      <c r="F680" t="str">
        <f t="shared" si="176"/>
        <v>19-24 Miles</v>
      </c>
      <c r="G680" t="str">
        <f t="shared" si="177"/>
        <v>Master</v>
      </c>
      <c r="H680" t="s">
        <v>50</v>
      </c>
      <c r="I680" t="str">
        <f t="shared" si="178"/>
        <v>Very High</v>
      </c>
      <c r="J680" t="s">
        <v>45</v>
      </c>
      <c r="K680" t="str">
        <f t="shared" si="179"/>
        <v>High</v>
      </c>
      <c r="L680">
        <v>1</v>
      </c>
      <c r="M680" t="s">
        <v>46</v>
      </c>
      <c r="N680" t="str">
        <f t="shared" si="180"/>
        <v>High</v>
      </c>
      <c r="O680" t="s">
        <v>47</v>
      </c>
      <c r="P680" s="4" t="str">
        <f t="shared" si="181"/>
        <v>1K-4K</v>
      </c>
      <c r="Q680">
        <v>4</v>
      </c>
      <c r="R680" t="s">
        <v>42</v>
      </c>
      <c r="S680" s="1">
        <v>17</v>
      </c>
      <c r="T680" t="str">
        <f t="shared" si="182"/>
        <v>Excellent</v>
      </c>
      <c r="U680" t="str">
        <f t="shared" si="183"/>
        <v>Low</v>
      </c>
      <c r="V680" t="str">
        <f t="shared" si="184"/>
        <v>9-16 Years</v>
      </c>
      <c r="W680">
        <v>2</v>
      </c>
      <c r="X680" t="str">
        <f t="shared" si="185"/>
        <v>Good</v>
      </c>
      <c r="Y680" t="str">
        <f t="shared" si="186"/>
        <v>0-8 Years</v>
      </c>
      <c r="Z680" t="str">
        <f t="shared" si="187"/>
        <v>0-3 Years</v>
      </c>
      <c r="AA680" t="str">
        <f t="shared" si="188"/>
        <v>0-3 Years</v>
      </c>
      <c r="AB680" t="str">
        <f t="shared" si="189"/>
        <v>0-3 Years</v>
      </c>
      <c r="AC680">
        <v>48</v>
      </c>
      <c r="AD680">
        <v>20</v>
      </c>
      <c r="AE680">
        <v>4</v>
      </c>
      <c r="AF680">
        <v>4</v>
      </c>
      <c r="AG680">
        <v>3</v>
      </c>
      <c r="AH680">
        <v>3</v>
      </c>
      <c r="AI680" t="s">
        <v>41</v>
      </c>
      <c r="AJ680">
        <v>3</v>
      </c>
      <c r="AK680">
        <v>1</v>
      </c>
      <c r="AL680">
        <v>13</v>
      </c>
      <c r="AM680">
        <v>2</v>
      </c>
      <c r="AN680">
        <v>0</v>
      </c>
      <c r="AO680">
        <v>0</v>
      </c>
      <c r="AP680">
        <v>0</v>
      </c>
      <c r="AQ680" s="1">
        <v>2259</v>
      </c>
      <c r="AR680">
        <v>1</v>
      </c>
      <c r="AS680">
        <v>0</v>
      </c>
      <c r="AT680">
        <v>51</v>
      </c>
      <c r="AU680">
        <v>5543</v>
      </c>
      <c r="AV680">
        <v>80</v>
      </c>
      <c r="AW680">
        <v>2</v>
      </c>
    </row>
    <row r="681" spans="1:49" x14ac:dyDescent="0.55000000000000004">
      <c r="A681">
        <v>947</v>
      </c>
      <c r="B681" t="str">
        <f t="shared" si="192"/>
        <v>31-40 Years</v>
      </c>
      <c r="C681" t="s">
        <v>42</v>
      </c>
      <c r="D681" t="s">
        <v>54</v>
      </c>
      <c r="E681" t="s">
        <v>36</v>
      </c>
      <c r="F681" t="str">
        <f t="shared" si="176"/>
        <v>19-24 Miles</v>
      </c>
      <c r="G681" t="str">
        <f t="shared" si="177"/>
        <v>College</v>
      </c>
      <c r="H681" t="s">
        <v>58</v>
      </c>
      <c r="I681" t="str">
        <f t="shared" si="178"/>
        <v>Very High</v>
      </c>
      <c r="J681" t="s">
        <v>38</v>
      </c>
      <c r="K681" t="str">
        <f t="shared" si="179"/>
        <v>High</v>
      </c>
      <c r="L681">
        <v>2</v>
      </c>
      <c r="M681" t="s">
        <v>39</v>
      </c>
      <c r="N681" t="str">
        <f t="shared" si="180"/>
        <v>High</v>
      </c>
      <c r="O681" t="s">
        <v>47</v>
      </c>
      <c r="P681" s="4" t="str">
        <f t="shared" si="181"/>
        <v>5K-8K</v>
      </c>
      <c r="Q681">
        <v>1</v>
      </c>
      <c r="R681" t="s">
        <v>42</v>
      </c>
      <c r="S681" s="1">
        <v>13</v>
      </c>
      <c r="T681" t="str">
        <f t="shared" si="182"/>
        <v>Excellent</v>
      </c>
      <c r="U681" t="str">
        <f t="shared" si="183"/>
        <v>Very High</v>
      </c>
      <c r="V681" t="str">
        <f t="shared" si="184"/>
        <v>9-16 Years</v>
      </c>
      <c r="W681">
        <v>2</v>
      </c>
      <c r="X681" t="str">
        <f t="shared" si="185"/>
        <v>Good</v>
      </c>
      <c r="Y681" t="str">
        <f t="shared" si="186"/>
        <v>9-16 Years</v>
      </c>
      <c r="Z681" t="str">
        <f t="shared" si="187"/>
        <v>7-9 Years</v>
      </c>
      <c r="AA681" t="str">
        <f t="shared" si="188"/>
        <v>0-3 Years</v>
      </c>
      <c r="AB681" t="str">
        <f t="shared" si="189"/>
        <v>0-3 Years</v>
      </c>
      <c r="AC681">
        <v>31</v>
      </c>
      <c r="AD681">
        <v>20</v>
      </c>
      <c r="AE681">
        <v>2</v>
      </c>
      <c r="AF681">
        <v>4</v>
      </c>
      <c r="AG681">
        <v>3</v>
      </c>
      <c r="AH681">
        <v>3</v>
      </c>
      <c r="AI681" t="s">
        <v>41</v>
      </c>
      <c r="AJ681">
        <v>3</v>
      </c>
      <c r="AK681">
        <v>4</v>
      </c>
      <c r="AL681">
        <v>9</v>
      </c>
      <c r="AM681">
        <v>2</v>
      </c>
      <c r="AN681">
        <v>9</v>
      </c>
      <c r="AO681">
        <v>8</v>
      </c>
      <c r="AP681">
        <v>0</v>
      </c>
      <c r="AQ681" s="1">
        <v>6932</v>
      </c>
      <c r="AR681">
        <v>1</v>
      </c>
      <c r="AS681">
        <v>0</v>
      </c>
      <c r="AT681">
        <v>45</v>
      </c>
      <c r="AU681">
        <v>24406</v>
      </c>
      <c r="AV681">
        <v>80</v>
      </c>
      <c r="AW681">
        <v>1</v>
      </c>
    </row>
    <row r="682" spans="1:49" x14ac:dyDescent="0.55000000000000004">
      <c r="A682">
        <v>949</v>
      </c>
      <c r="B682" t="str">
        <f t="shared" si="192"/>
        <v>31-40 Years</v>
      </c>
      <c r="C682" t="s">
        <v>42</v>
      </c>
      <c r="D682" t="s">
        <v>35</v>
      </c>
      <c r="E682" t="s">
        <v>44</v>
      </c>
      <c r="F682" t="str">
        <f t="shared" si="176"/>
        <v>7-12 Miles</v>
      </c>
      <c r="G682" t="str">
        <f t="shared" si="177"/>
        <v>Master</v>
      </c>
      <c r="H682" t="s">
        <v>48</v>
      </c>
      <c r="I682" t="str">
        <f t="shared" si="178"/>
        <v>Medium</v>
      </c>
      <c r="J682" t="s">
        <v>45</v>
      </c>
      <c r="K682" t="str">
        <f t="shared" si="179"/>
        <v>High</v>
      </c>
      <c r="L682">
        <v>1</v>
      </c>
      <c r="M682" t="s">
        <v>46</v>
      </c>
      <c r="N682" t="str">
        <f t="shared" si="180"/>
        <v>Very High</v>
      </c>
      <c r="O682" t="s">
        <v>40</v>
      </c>
      <c r="P682" s="4" t="str">
        <f t="shared" si="181"/>
        <v>5K-8K</v>
      </c>
      <c r="Q682">
        <v>2</v>
      </c>
      <c r="R682" t="s">
        <v>42</v>
      </c>
      <c r="S682" s="1">
        <v>18</v>
      </c>
      <c r="T682" t="str">
        <f t="shared" si="182"/>
        <v>Excellent</v>
      </c>
      <c r="U682" t="str">
        <f t="shared" si="183"/>
        <v>High</v>
      </c>
      <c r="V682" t="str">
        <f t="shared" si="184"/>
        <v>0-8 Years</v>
      </c>
      <c r="W682">
        <v>6</v>
      </c>
      <c r="X682" t="str">
        <f t="shared" si="185"/>
        <v>Excellent</v>
      </c>
      <c r="Y682" t="str">
        <f t="shared" si="186"/>
        <v>0-8 Years</v>
      </c>
      <c r="Z682" t="str">
        <f t="shared" si="187"/>
        <v>0-3 Years</v>
      </c>
      <c r="AA682" t="str">
        <f t="shared" si="188"/>
        <v>0-3 Years</v>
      </c>
      <c r="AB682" t="str">
        <f t="shared" si="189"/>
        <v>0-3 Years</v>
      </c>
      <c r="AC682">
        <v>36</v>
      </c>
      <c r="AD682">
        <v>7</v>
      </c>
      <c r="AE682">
        <v>4</v>
      </c>
      <c r="AF682">
        <v>2</v>
      </c>
      <c r="AG682">
        <v>3</v>
      </c>
      <c r="AH682">
        <v>4</v>
      </c>
      <c r="AI682" t="s">
        <v>41</v>
      </c>
      <c r="AJ682">
        <v>3</v>
      </c>
      <c r="AK682">
        <v>3</v>
      </c>
      <c r="AL682">
        <v>8</v>
      </c>
      <c r="AM682">
        <v>3</v>
      </c>
      <c r="AN682">
        <v>6</v>
      </c>
      <c r="AO682">
        <v>2</v>
      </c>
      <c r="AP682">
        <v>1</v>
      </c>
      <c r="AQ682" s="1">
        <v>4678</v>
      </c>
      <c r="AR682">
        <v>1</v>
      </c>
      <c r="AS682">
        <v>0</v>
      </c>
      <c r="AT682">
        <v>65</v>
      </c>
      <c r="AU682">
        <v>23293</v>
      </c>
      <c r="AV682">
        <v>80</v>
      </c>
      <c r="AW682">
        <v>0</v>
      </c>
    </row>
    <row r="683" spans="1:49" x14ac:dyDescent="0.55000000000000004">
      <c r="A683">
        <v>950</v>
      </c>
      <c r="B683" t="str">
        <f t="shared" si="192"/>
        <v>31-40 Years</v>
      </c>
      <c r="C683" t="s">
        <v>42</v>
      </c>
      <c r="D683" t="s">
        <v>35</v>
      </c>
      <c r="E683" t="s">
        <v>44</v>
      </c>
      <c r="F683" t="str">
        <f t="shared" si="176"/>
        <v>1-6 Miles</v>
      </c>
      <c r="G683" t="str">
        <f t="shared" si="177"/>
        <v>Bachelor</v>
      </c>
      <c r="H683" t="s">
        <v>59</v>
      </c>
      <c r="I683" t="str">
        <f t="shared" si="178"/>
        <v>Very High</v>
      </c>
      <c r="J683" t="s">
        <v>38</v>
      </c>
      <c r="K683" t="str">
        <f t="shared" si="179"/>
        <v>High</v>
      </c>
      <c r="L683">
        <v>3</v>
      </c>
      <c r="M683" t="s">
        <v>57</v>
      </c>
      <c r="N683" t="str">
        <f t="shared" si="180"/>
        <v>Low</v>
      </c>
      <c r="O683" t="s">
        <v>47</v>
      </c>
      <c r="P683" s="4" t="str">
        <f t="shared" si="181"/>
        <v>13K-16K</v>
      </c>
      <c r="Q683">
        <v>1</v>
      </c>
      <c r="R683" t="s">
        <v>42</v>
      </c>
      <c r="S683" s="1">
        <v>13</v>
      </c>
      <c r="T683" t="str">
        <f t="shared" si="182"/>
        <v>Excellent</v>
      </c>
      <c r="U683" t="str">
        <f t="shared" si="183"/>
        <v>Medium</v>
      </c>
      <c r="V683" t="str">
        <f t="shared" si="184"/>
        <v>9-16 Years</v>
      </c>
      <c r="W683">
        <v>3</v>
      </c>
      <c r="X683" t="str">
        <f t="shared" si="185"/>
        <v>Excellent</v>
      </c>
      <c r="Y683" t="str">
        <f t="shared" si="186"/>
        <v>9-16 Years</v>
      </c>
      <c r="Z683" t="str">
        <f t="shared" si="187"/>
        <v>10-12 Years</v>
      </c>
      <c r="AA683" t="str">
        <f t="shared" si="188"/>
        <v>4-6 Years</v>
      </c>
      <c r="AB683" t="str">
        <f t="shared" si="189"/>
        <v>10-12 Years</v>
      </c>
      <c r="AC683">
        <v>38</v>
      </c>
      <c r="AD683">
        <v>1</v>
      </c>
      <c r="AE683">
        <v>3</v>
      </c>
      <c r="AF683">
        <v>4</v>
      </c>
      <c r="AG683">
        <v>3</v>
      </c>
      <c r="AH683">
        <v>1</v>
      </c>
      <c r="AI683" t="s">
        <v>41</v>
      </c>
      <c r="AJ683">
        <v>3</v>
      </c>
      <c r="AK683">
        <v>2</v>
      </c>
      <c r="AL683">
        <v>15</v>
      </c>
      <c r="AM683">
        <v>3</v>
      </c>
      <c r="AN683">
        <v>15</v>
      </c>
      <c r="AO683">
        <v>12</v>
      </c>
      <c r="AP683">
        <v>11</v>
      </c>
      <c r="AQ683" s="1">
        <v>13582</v>
      </c>
      <c r="AR683">
        <v>1</v>
      </c>
      <c r="AS683">
        <v>5</v>
      </c>
      <c r="AT683">
        <v>80</v>
      </c>
      <c r="AU683">
        <v>16292</v>
      </c>
      <c r="AV683">
        <v>80</v>
      </c>
      <c r="AW683">
        <v>1</v>
      </c>
    </row>
    <row r="684" spans="1:49" x14ac:dyDescent="0.55000000000000004">
      <c r="A684">
        <v>951</v>
      </c>
      <c r="B684" t="str">
        <f t="shared" si="192"/>
        <v>31-40 Years</v>
      </c>
      <c r="C684" t="s">
        <v>42</v>
      </c>
      <c r="D684" t="s">
        <v>54</v>
      </c>
      <c r="E684" t="s">
        <v>44</v>
      </c>
      <c r="F684" t="str">
        <f t="shared" si="176"/>
        <v>1-6 Miles</v>
      </c>
      <c r="G684" t="str">
        <f t="shared" si="177"/>
        <v>Bachelor</v>
      </c>
      <c r="H684" t="s">
        <v>37</v>
      </c>
      <c r="I684" t="str">
        <f t="shared" si="178"/>
        <v>High</v>
      </c>
      <c r="J684" t="s">
        <v>38</v>
      </c>
      <c r="K684" t="str">
        <f t="shared" si="179"/>
        <v>Medium</v>
      </c>
      <c r="L684">
        <v>1</v>
      </c>
      <c r="M684" t="s">
        <v>49</v>
      </c>
      <c r="N684" t="str">
        <f t="shared" si="180"/>
        <v>Medium</v>
      </c>
      <c r="O684" t="s">
        <v>47</v>
      </c>
      <c r="P684" s="4" t="str">
        <f t="shared" si="181"/>
        <v>1K-4K</v>
      </c>
      <c r="Q684">
        <v>6</v>
      </c>
      <c r="R684" t="s">
        <v>42</v>
      </c>
      <c r="S684" s="1">
        <v>20</v>
      </c>
      <c r="T684" t="str">
        <f t="shared" si="182"/>
        <v>Outstanding</v>
      </c>
      <c r="U684" t="str">
        <f t="shared" si="183"/>
        <v>High</v>
      </c>
      <c r="V684" t="str">
        <f t="shared" si="184"/>
        <v>0-8 Years</v>
      </c>
      <c r="W684">
        <v>3</v>
      </c>
      <c r="X684" t="str">
        <f t="shared" si="185"/>
        <v>Excellent</v>
      </c>
      <c r="Y684" t="str">
        <f t="shared" si="186"/>
        <v>0-8 Years</v>
      </c>
      <c r="Z684" t="str">
        <f t="shared" si="187"/>
        <v>0-3 Years</v>
      </c>
      <c r="AA684" t="str">
        <f t="shared" si="188"/>
        <v>0-3 Years</v>
      </c>
      <c r="AB684" t="str">
        <f t="shared" si="189"/>
        <v>0-3 Years</v>
      </c>
      <c r="AC684">
        <v>32</v>
      </c>
      <c r="AD684">
        <v>1</v>
      </c>
      <c r="AE684">
        <v>3</v>
      </c>
      <c r="AF684">
        <v>3</v>
      </c>
      <c r="AG684">
        <v>2</v>
      </c>
      <c r="AH684">
        <v>2</v>
      </c>
      <c r="AI684" t="s">
        <v>41</v>
      </c>
      <c r="AJ684">
        <v>4</v>
      </c>
      <c r="AK684">
        <v>3</v>
      </c>
      <c r="AL684">
        <v>5</v>
      </c>
      <c r="AM684">
        <v>3</v>
      </c>
      <c r="AN684">
        <v>3</v>
      </c>
      <c r="AO684">
        <v>0</v>
      </c>
      <c r="AP684">
        <v>2</v>
      </c>
      <c r="AQ684" s="1">
        <v>2332</v>
      </c>
      <c r="AR684">
        <v>1</v>
      </c>
      <c r="AS684">
        <v>0</v>
      </c>
      <c r="AT684">
        <v>70</v>
      </c>
      <c r="AU684">
        <v>3974</v>
      </c>
      <c r="AV684">
        <v>80</v>
      </c>
      <c r="AW684">
        <v>0</v>
      </c>
    </row>
    <row r="685" spans="1:49" x14ac:dyDescent="0.55000000000000004">
      <c r="A685">
        <v>952</v>
      </c>
      <c r="B685" t="str">
        <f t="shared" si="192"/>
        <v>21-30 Years</v>
      </c>
      <c r="C685" t="s">
        <v>34</v>
      </c>
      <c r="D685" t="s">
        <v>35</v>
      </c>
      <c r="E685" t="s">
        <v>36</v>
      </c>
      <c r="F685" t="str">
        <f t="shared" si="176"/>
        <v>19-24 Miles</v>
      </c>
      <c r="G685" t="str">
        <f t="shared" si="177"/>
        <v>College</v>
      </c>
      <c r="H685" t="s">
        <v>58</v>
      </c>
      <c r="I685" t="str">
        <f t="shared" si="178"/>
        <v>High</v>
      </c>
      <c r="J685" t="s">
        <v>45</v>
      </c>
      <c r="K685" t="str">
        <f t="shared" si="179"/>
        <v>Medium</v>
      </c>
      <c r="L685">
        <v>1</v>
      </c>
      <c r="M685" t="s">
        <v>56</v>
      </c>
      <c r="N685" t="str">
        <f t="shared" si="180"/>
        <v>Medium</v>
      </c>
      <c r="O685" t="s">
        <v>47</v>
      </c>
      <c r="P685" s="4" t="str">
        <f t="shared" si="181"/>
        <v>1K-4K</v>
      </c>
      <c r="Q685">
        <v>1</v>
      </c>
      <c r="R685" t="s">
        <v>34</v>
      </c>
      <c r="S685" s="1">
        <v>18</v>
      </c>
      <c r="T685" t="str">
        <f t="shared" si="182"/>
        <v>Excellent</v>
      </c>
      <c r="U685" t="str">
        <f t="shared" si="183"/>
        <v>High</v>
      </c>
      <c r="V685" t="str">
        <f t="shared" si="184"/>
        <v>0-8 Years</v>
      </c>
      <c r="W685">
        <v>2</v>
      </c>
      <c r="X685" t="str">
        <f t="shared" si="185"/>
        <v>Excellent</v>
      </c>
      <c r="Y685" t="str">
        <f t="shared" si="186"/>
        <v>0-8 Years</v>
      </c>
      <c r="Z685" t="str">
        <f t="shared" si="187"/>
        <v>0-3 Years</v>
      </c>
      <c r="AA685" t="str">
        <f t="shared" si="188"/>
        <v>0-3 Years</v>
      </c>
      <c r="AB685" t="str">
        <f t="shared" si="189"/>
        <v>0-3 Years</v>
      </c>
      <c r="AC685">
        <v>25</v>
      </c>
      <c r="AD685">
        <v>19</v>
      </c>
      <c r="AE685">
        <v>2</v>
      </c>
      <c r="AF685">
        <v>3</v>
      </c>
      <c r="AG685">
        <v>2</v>
      </c>
      <c r="AH685">
        <v>2</v>
      </c>
      <c r="AI685" t="s">
        <v>41</v>
      </c>
      <c r="AJ685">
        <v>3</v>
      </c>
      <c r="AK685">
        <v>3</v>
      </c>
      <c r="AL685">
        <v>1</v>
      </c>
      <c r="AM685">
        <v>3</v>
      </c>
      <c r="AN685">
        <v>1</v>
      </c>
      <c r="AO685">
        <v>0</v>
      </c>
      <c r="AP685">
        <v>0</v>
      </c>
      <c r="AQ685" s="1">
        <v>2413</v>
      </c>
      <c r="AR685">
        <v>1</v>
      </c>
      <c r="AS685">
        <v>0</v>
      </c>
      <c r="AT685">
        <v>36</v>
      </c>
      <c r="AU685">
        <v>18798</v>
      </c>
      <c r="AV685">
        <v>80</v>
      </c>
      <c r="AW685">
        <v>3</v>
      </c>
    </row>
    <row r="686" spans="1:49" x14ac:dyDescent="0.55000000000000004">
      <c r="A686">
        <v>954</v>
      </c>
      <c r="B686" t="str">
        <f t="shared" si="192"/>
        <v>31-40 Years</v>
      </c>
      <c r="C686" t="s">
        <v>42</v>
      </c>
      <c r="D686" t="s">
        <v>35</v>
      </c>
      <c r="E686" t="s">
        <v>36</v>
      </c>
      <c r="F686" t="str">
        <f t="shared" si="176"/>
        <v>7-12 Miles</v>
      </c>
      <c r="G686" t="str">
        <f t="shared" si="177"/>
        <v>Master</v>
      </c>
      <c r="H686" t="s">
        <v>58</v>
      </c>
      <c r="I686" t="str">
        <f t="shared" si="178"/>
        <v>Low</v>
      </c>
      <c r="J686" t="s">
        <v>45</v>
      </c>
      <c r="K686" t="str">
        <f t="shared" si="179"/>
        <v>Medium</v>
      </c>
      <c r="L686">
        <v>3</v>
      </c>
      <c r="M686" t="s">
        <v>39</v>
      </c>
      <c r="N686" t="str">
        <f t="shared" si="180"/>
        <v>Medium</v>
      </c>
      <c r="O686" t="s">
        <v>51</v>
      </c>
      <c r="P686" s="4" t="str">
        <f t="shared" si="181"/>
        <v>9K-12K</v>
      </c>
      <c r="Q686">
        <v>2</v>
      </c>
      <c r="R686" t="s">
        <v>42</v>
      </c>
      <c r="S686" s="1">
        <v>12</v>
      </c>
      <c r="T686" t="str">
        <f t="shared" si="182"/>
        <v>Excellent</v>
      </c>
      <c r="U686" t="str">
        <f t="shared" si="183"/>
        <v>Medium</v>
      </c>
      <c r="V686" t="str">
        <f t="shared" si="184"/>
        <v>9-16 Years</v>
      </c>
      <c r="W686">
        <v>2</v>
      </c>
      <c r="X686" t="str">
        <f t="shared" si="185"/>
        <v>Good</v>
      </c>
      <c r="Y686" t="str">
        <f t="shared" si="186"/>
        <v>0-8 Years</v>
      </c>
      <c r="Z686" t="str">
        <f t="shared" si="187"/>
        <v>0-3 Years</v>
      </c>
      <c r="AA686" t="str">
        <f t="shared" si="188"/>
        <v>0-3 Years</v>
      </c>
      <c r="AB686" t="str">
        <f t="shared" si="189"/>
        <v>0-3 Years</v>
      </c>
      <c r="AC686">
        <v>40</v>
      </c>
      <c r="AD686">
        <v>10</v>
      </c>
      <c r="AE686">
        <v>4</v>
      </c>
      <c r="AF686">
        <v>1</v>
      </c>
      <c r="AG686">
        <v>2</v>
      </c>
      <c r="AH686">
        <v>2</v>
      </c>
      <c r="AI686" t="s">
        <v>41</v>
      </c>
      <c r="AJ686">
        <v>3</v>
      </c>
      <c r="AK686">
        <v>2</v>
      </c>
      <c r="AL686">
        <v>11</v>
      </c>
      <c r="AM686">
        <v>2</v>
      </c>
      <c r="AN686">
        <v>1</v>
      </c>
      <c r="AO686">
        <v>0</v>
      </c>
      <c r="AP686">
        <v>0</v>
      </c>
      <c r="AQ686" s="1">
        <v>9705</v>
      </c>
      <c r="AR686">
        <v>1</v>
      </c>
      <c r="AS686">
        <v>0</v>
      </c>
      <c r="AT686">
        <v>67</v>
      </c>
      <c r="AU686">
        <v>20652</v>
      </c>
      <c r="AV686">
        <v>80</v>
      </c>
      <c r="AW686">
        <v>1</v>
      </c>
    </row>
    <row r="687" spans="1:49" x14ac:dyDescent="0.55000000000000004">
      <c r="A687">
        <v>956</v>
      </c>
      <c r="B687" t="str">
        <f t="shared" si="192"/>
        <v>21-30 Years</v>
      </c>
      <c r="C687" t="s">
        <v>42</v>
      </c>
      <c r="D687" t="s">
        <v>43</v>
      </c>
      <c r="E687" t="s">
        <v>36</v>
      </c>
      <c r="F687" t="str">
        <f t="shared" si="176"/>
        <v>1-6 Miles</v>
      </c>
      <c r="G687" t="str">
        <f t="shared" si="177"/>
        <v>Bachelor</v>
      </c>
      <c r="H687" t="s">
        <v>50</v>
      </c>
      <c r="I687" t="str">
        <f t="shared" si="178"/>
        <v>High</v>
      </c>
      <c r="J687" t="s">
        <v>45</v>
      </c>
      <c r="K687" t="str">
        <f t="shared" si="179"/>
        <v>Medium</v>
      </c>
      <c r="L687">
        <v>2</v>
      </c>
      <c r="M687" t="s">
        <v>39</v>
      </c>
      <c r="N687" t="str">
        <f t="shared" si="180"/>
        <v>Low</v>
      </c>
      <c r="O687" t="s">
        <v>40</v>
      </c>
      <c r="P687" s="4" t="str">
        <f t="shared" si="181"/>
        <v>5K-8K</v>
      </c>
      <c r="Q687">
        <v>1</v>
      </c>
      <c r="R687" t="s">
        <v>42</v>
      </c>
      <c r="S687" s="1">
        <v>12</v>
      </c>
      <c r="T687" t="str">
        <f t="shared" si="182"/>
        <v>Excellent</v>
      </c>
      <c r="U687" t="str">
        <f t="shared" si="183"/>
        <v>Medium</v>
      </c>
      <c r="V687" t="str">
        <f t="shared" si="184"/>
        <v>0-8 Years</v>
      </c>
      <c r="W687">
        <v>2</v>
      </c>
      <c r="X687" t="str">
        <f t="shared" si="185"/>
        <v>Excellent</v>
      </c>
      <c r="Y687" t="str">
        <f t="shared" si="186"/>
        <v>0-8 Years</v>
      </c>
      <c r="Z687" t="str">
        <f t="shared" si="187"/>
        <v>7-9 Years</v>
      </c>
      <c r="AA687" t="str">
        <f t="shared" si="188"/>
        <v>0-3 Years</v>
      </c>
      <c r="AB687" t="str">
        <f t="shared" si="189"/>
        <v>7-9 Years</v>
      </c>
      <c r="AC687">
        <v>26</v>
      </c>
      <c r="AD687">
        <v>1</v>
      </c>
      <c r="AE687">
        <v>3</v>
      </c>
      <c r="AF687">
        <v>3</v>
      </c>
      <c r="AG687">
        <v>2</v>
      </c>
      <c r="AH687">
        <v>1</v>
      </c>
      <c r="AI687" t="s">
        <v>41</v>
      </c>
      <c r="AJ687">
        <v>3</v>
      </c>
      <c r="AK687">
        <v>2</v>
      </c>
      <c r="AL687">
        <v>7</v>
      </c>
      <c r="AM687">
        <v>3</v>
      </c>
      <c r="AN687">
        <v>7</v>
      </c>
      <c r="AO687">
        <v>7</v>
      </c>
      <c r="AP687">
        <v>7</v>
      </c>
      <c r="AQ687" s="1">
        <v>4294</v>
      </c>
      <c r="AR687">
        <v>1</v>
      </c>
      <c r="AS687">
        <v>0</v>
      </c>
      <c r="AT687">
        <v>52</v>
      </c>
      <c r="AU687">
        <v>11148</v>
      </c>
      <c r="AV687">
        <v>80</v>
      </c>
      <c r="AW687">
        <v>0</v>
      </c>
    </row>
    <row r="688" spans="1:49" x14ac:dyDescent="0.55000000000000004">
      <c r="A688">
        <v>957</v>
      </c>
      <c r="B688" t="str">
        <f t="shared" si="192"/>
        <v>41-50 Years</v>
      </c>
      <c r="C688" t="s">
        <v>42</v>
      </c>
      <c r="D688" t="s">
        <v>35</v>
      </c>
      <c r="E688" t="s">
        <v>44</v>
      </c>
      <c r="F688" t="str">
        <f t="shared" si="176"/>
        <v>1-6 Miles</v>
      </c>
      <c r="G688" t="str">
        <f t="shared" si="177"/>
        <v>Bachelor</v>
      </c>
      <c r="H688" t="s">
        <v>50</v>
      </c>
      <c r="I688" t="str">
        <f t="shared" si="178"/>
        <v>Very High</v>
      </c>
      <c r="J688" t="s">
        <v>45</v>
      </c>
      <c r="K688" t="str">
        <f t="shared" si="179"/>
        <v>High</v>
      </c>
      <c r="L688">
        <v>1</v>
      </c>
      <c r="M688" t="s">
        <v>49</v>
      </c>
      <c r="N688" t="str">
        <f t="shared" si="180"/>
        <v>Low</v>
      </c>
      <c r="O688" t="s">
        <v>40</v>
      </c>
      <c r="P688" s="4" t="str">
        <f t="shared" si="181"/>
        <v>5K-8K</v>
      </c>
      <c r="Q688">
        <v>2</v>
      </c>
      <c r="R688" t="s">
        <v>34</v>
      </c>
      <c r="S688" s="1">
        <v>13</v>
      </c>
      <c r="T688" t="str">
        <f t="shared" si="182"/>
        <v>Excellent</v>
      </c>
      <c r="U688" t="str">
        <f t="shared" si="183"/>
        <v>High</v>
      </c>
      <c r="V688" t="str">
        <f t="shared" si="184"/>
        <v>17-24 Years</v>
      </c>
      <c r="W688">
        <v>3</v>
      </c>
      <c r="X688" t="str">
        <f t="shared" si="185"/>
        <v>Excellent</v>
      </c>
      <c r="Y688" t="str">
        <f t="shared" si="186"/>
        <v>17-24 Years</v>
      </c>
      <c r="Z688" t="str">
        <f t="shared" si="187"/>
        <v>13-15 Years</v>
      </c>
      <c r="AA688" t="str">
        <f t="shared" si="188"/>
        <v>0-3 Years</v>
      </c>
      <c r="AB688" t="str">
        <f t="shared" si="189"/>
        <v>16-18 Years</v>
      </c>
      <c r="AC688">
        <v>41</v>
      </c>
      <c r="AD688">
        <v>6</v>
      </c>
      <c r="AE688">
        <v>3</v>
      </c>
      <c r="AF688">
        <v>4</v>
      </c>
      <c r="AG688">
        <v>3</v>
      </c>
      <c r="AH688">
        <v>1</v>
      </c>
      <c r="AI688" t="s">
        <v>41</v>
      </c>
      <c r="AJ688">
        <v>3</v>
      </c>
      <c r="AK688">
        <v>3</v>
      </c>
      <c r="AL688">
        <v>20</v>
      </c>
      <c r="AM688">
        <v>3</v>
      </c>
      <c r="AN688">
        <v>18</v>
      </c>
      <c r="AO688">
        <v>13</v>
      </c>
      <c r="AP688">
        <v>17</v>
      </c>
      <c r="AQ688" s="1">
        <v>4721</v>
      </c>
      <c r="AR688">
        <v>1</v>
      </c>
      <c r="AS688">
        <v>2</v>
      </c>
      <c r="AT688">
        <v>59</v>
      </c>
      <c r="AU688">
        <v>3119</v>
      </c>
      <c r="AV688">
        <v>80</v>
      </c>
      <c r="AW688">
        <v>0</v>
      </c>
    </row>
    <row r="689" spans="1:49" x14ac:dyDescent="0.55000000000000004">
      <c r="A689">
        <v>958</v>
      </c>
      <c r="B689" t="str">
        <f t="shared" si="192"/>
        <v>31-40 Years</v>
      </c>
      <c r="C689" t="s">
        <v>42</v>
      </c>
      <c r="D689" t="s">
        <v>35</v>
      </c>
      <c r="E689" t="s">
        <v>44</v>
      </c>
      <c r="F689" t="str">
        <f t="shared" si="176"/>
        <v>1-6 Miles</v>
      </c>
      <c r="G689" t="str">
        <f t="shared" si="177"/>
        <v>Master</v>
      </c>
      <c r="H689" t="s">
        <v>50</v>
      </c>
      <c r="I689" t="str">
        <f t="shared" si="178"/>
        <v>High</v>
      </c>
      <c r="J689" t="s">
        <v>45</v>
      </c>
      <c r="K689" t="str">
        <f t="shared" si="179"/>
        <v>High</v>
      </c>
      <c r="L689">
        <v>1</v>
      </c>
      <c r="M689" t="s">
        <v>49</v>
      </c>
      <c r="N689" t="str">
        <f t="shared" si="180"/>
        <v>High</v>
      </c>
      <c r="O689" t="s">
        <v>40</v>
      </c>
      <c r="P689" s="4" t="str">
        <f t="shared" si="181"/>
        <v>1K-4K</v>
      </c>
      <c r="Q689">
        <v>4</v>
      </c>
      <c r="R689" t="s">
        <v>42</v>
      </c>
      <c r="S689" s="1">
        <v>21</v>
      </c>
      <c r="T689" t="str">
        <f t="shared" si="182"/>
        <v>Outstanding</v>
      </c>
      <c r="U689" t="str">
        <f t="shared" si="183"/>
        <v>High</v>
      </c>
      <c r="V689" t="str">
        <f t="shared" si="184"/>
        <v>9-16 Years</v>
      </c>
      <c r="W689">
        <v>6</v>
      </c>
      <c r="X689" t="str">
        <f t="shared" si="185"/>
        <v>Excellent</v>
      </c>
      <c r="Y689" t="str">
        <f t="shared" si="186"/>
        <v>9-16 Years</v>
      </c>
      <c r="Z689" t="str">
        <f t="shared" si="187"/>
        <v>7-9 Years</v>
      </c>
      <c r="AA689" t="str">
        <f t="shared" si="188"/>
        <v>0-3 Years</v>
      </c>
      <c r="AB689" t="str">
        <f t="shared" si="189"/>
        <v>7-9 Years</v>
      </c>
      <c r="AC689">
        <v>36</v>
      </c>
      <c r="AD689">
        <v>2</v>
      </c>
      <c r="AE689">
        <v>4</v>
      </c>
      <c r="AF689">
        <v>3</v>
      </c>
      <c r="AG689">
        <v>3</v>
      </c>
      <c r="AH689">
        <v>3</v>
      </c>
      <c r="AI689" t="s">
        <v>41</v>
      </c>
      <c r="AJ689">
        <v>4</v>
      </c>
      <c r="AK689">
        <v>3</v>
      </c>
      <c r="AL689">
        <v>16</v>
      </c>
      <c r="AM689">
        <v>3</v>
      </c>
      <c r="AN689">
        <v>11</v>
      </c>
      <c r="AO689">
        <v>8</v>
      </c>
      <c r="AP689">
        <v>9</v>
      </c>
      <c r="AQ689" s="1">
        <v>2519</v>
      </c>
      <c r="AR689">
        <v>1</v>
      </c>
      <c r="AS689">
        <v>3</v>
      </c>
      <c r="AT689">
        <v>79</v>
      </c>
      <c r="AU689">
        <v>12287</v>
      </c>
      <c r="AV689">
        <v>80</v>
      </c>
      <c r="AW689">
        <v>0</v>
      </c>
    </row>
    <row r="690" spans="1:49" x14ac:dyDescent="0.55000000000000004">
      <c r="A690">
        <v>959</v>
      </c>
      <c r="B690" t="str">
        <f t="shared" si="192"/>
        <v>18-20 Years</v>
      </c>
      <c r="C690" t="s">
        <v>34</v>
      </c>
      <c r="D690" t="s">
        <v>35</v>
      </c>
      <c r="E690" t="s">
        <v>36</v>
      </c>
      <c r="F690" t="str">
        <f t="shared" si="176"/>
        <v>19-24 Miles</v>
      </c>
      <c r="G690" t="str">
        <f t="shared" si="177"/>
        <v>Bachelor</v>
      </c>
      <c r="H690" t="s">
        <v>48</v>
      </c>
      <c r="I690" t="str">
        <f t="shared" si="178"/>
        <v>Very High</v>
      </c>
      <c r="J690" t="s">
        <v>45</v>
      </c>
      <c r="K690" t="str">
        <f t="shared" si="179"/>
        <v>Medium</v>
      </c>
      <c r="L690">
        <v>1</v>
      </c>
      <c r="M690" t="s">
        <v>56</v>
      </c>
      <c r="N690" t="str">
        <f t="shared" si="180"/>
        <v>Medium</v>
      </c>
      <c r="O690" t="s">
        <v>40</v>
      </c>
      <c r="P690" s="4" t="str">
        <f t="shared" si="181"/>
        <v>1K-4K</v>
      </c>
      <c r="Q690">
        <v>1</v>
      </c>
      <c r="R690" t="s">
        <v>34</v>
      </c>
      <c r="S690" s="1">
        <v>13</v>
      </c>
      <c r="T690" t="str">
        <f t="shared" si="182"/>
        <v>Excellent</v>
      </c>
      <c r="U690" t="str">
        <f t="shared" si="183"/>
        <v>Medium</v>
      </c>
      <c r="V690" t="str">
        <f t="shared" si="184"/>
        <v>0-8 Years</v>
      </c>
      <c r="W690">
        <v>3</v>
      </c>
      <c r="X690" t="str">
        <f t="shared" si="185"/>
        <v>Outstanding</v>
      </c>
      <c r="Y690" t="str">
        <f t="shared" si="186"/>
        <v>0-8 Years</v>
      </c>
      <c r="Z690" t="str">
        <f t="shared" si="187"/>
        <v>0-3 Years</v>
      </c>
      <c r="AA690" t="str">
        <f t="shared" si="188"/>
        <v>0-3 Years</v>
      </c>
      <c r="AB690" t="str">
        <f t="shared" si="189"/>
        <v>0-3 Years</v>
      </c>
      <c r="AC690">
        <v>19</v>
      </c>
      <c r="AD690">
        <v>21</v>
      </c>
      <c r="AE690">
        <v>3</v>
      </c>
      <c r="AF690">
        <v>4</v>
      </c>
      <c r="AG690">
        <v>2</v>
      </c>
      <c r="AH690">
        <v>2</v>
      </c>
      <c r="AI690" t="s">
        <v>41</v>
      </c>
      <c r="AJ690">
        <v>3</v>
      </c>
      <c r="AK690">
        <v>2</v>
      </c>
      <c r="AL690">
        <v>1</v>
      </c>
      <c r="AM690">
        <v>4</v>
      </c>
      <c r="AN690">
        <v>1</v>
      </c>
      <c r="AO690">
        <v>0</v>
      </c>
      <c r="AP690">
        <v>0</v>
      </c>
      <c r="AQ690" s="1">
        <v>2121</v>
      </c>
      <c r="AR690">
        <v>1</v>
      </c>
      <c r="AS690">
        <v>0</v>
      </c>
      <c r="AT690">
        <v>37</v>
      </c>
      <c r="AU690">
        <v>9947</v>
      </c>
      <c r="AV690">
        <v>80</v>
      </c>
      <c r="AW690">
        <v>0</v>
      </c>
    </row>
    <row r="691" spans="1:49" x14ac:dyDescent="0.55000000000000004">
      <c r="A691">
        <v>960</v>
      </c>
      <c r="B691" t="str">
        <f t="shared" si="192"/>
        <v>18-20 Years</v>
      </c>
      <c r="C691" t="s">
        <v>34</v>
      </c>
      <c r="D691" t="s">
        <v>35</v>
      </c>
      <c r="E691" t="s">
        <v>44</v>
      </c>
      <c r="F691" t="str">
        <f t="shared" si="176"/>
        <v>1-6 Miles</v>
      </c>
      <c r="G691" t="str">
        <f t="shared" si="177"/>
        <v>Bachelor</v>
      </c>
      <c r="H691" t="s">
        <v>59</v>
      </c>
      <c r="I691" t="str">
        <f t="shared" si="178"/>
        <v>Low</v>
      </c>
      <c r="J691" t="s">
        <v>45</v>
      </c>
      <c r="K691" t="str">
        <f t="shared" si="179"/>
        <v>High</v>
      </c>
      <c r="L691">
        <v>1</v>
      </c>
      <c r="M691" t="s">
        <v>49</v>
      </c>
      <c r="N691" t="str">
        <f t="shared" si="180"/>
        <v>Low</v>
      </c>
      <c r="O691" t="s">
        <v>40</v>
      </c>
      <c r="P691" s="4" t="str">
        <f t="shared" si="181"/>
        <v>1K-4K</v>
      </c>
      <c r="Q691">
        <v>1</v>
      </c>
      <c r="R691" t="s">
        <v>42</v>
      </c>
      <c r="S691" s="1">
        <v>19</v>
      </c>
      <c r="T691" t="str">
        <f t="shared" si="182"/>
        <v>Excellent</v>
      </c>
      <c r="U691" t="str">
        <f t="shared" si="183"/>
        <v>Medium</v>
      </c>
      <c r="V691" t="str">
        <f t="shared" si="184"/>
        <v>0-8 Years</v>
      </c>
      <c r="W691">
        <v>2</v>
      </c>
      <c r="X691" t="str">
        <f t="shared" si="185"/>
        <v>Excellent</v>
      </c>
      <c r="Y691" t="str">
        <f t="shared" si="186"/>
        <v>0-8 Years</v>
      </c>
      <c r="Z691" t="str">
        <f t="shared" si="187"/>
        <v>0-3 Years</v>
      </c>
      <c r="AA691" t="str">
        <f t="shared" si="188"/>
        <v>0-3 Years</v>
      </c>
      <c r="AB691" t="str">
        <f t="shared" si="189"/>
        <v>0-3 Years</v>
      </c>
      <c r="AC691">
        <v>20</v>
      </c>
      <c r="AD691">
        <v>4</v>
      </c>
      <c r="AE691">
        <v>3</v>
      </c>
      <c r="AF691">
        <v>1</v>
      </c>
      <c r="AG691">
        <v>3</v>
      </c>
      <c r="AH691">
        <v>1</v>
      </c>
      <c r="AI691" t="s">
        <v>41</v>
      </c>
      <c r="AJ691">
        <v>3</v>
      </c>
      <c r="AK691">
        <v>2</v>
      </c>
      <c r="AL691">
        <v>1</v>
      </c>
      <c r="AM691">
        <v>3</v>
      </c>
      <c r="AN691">
        <v>1</v>
      </c>
      <c r="AO691">
        <v>0</v>
      </c>
      <c r="AP691">
        <v>0</v>
      </c>
      <c r="AQ691" s="1">
        <v>2973</v>
      </c>
      <c r="AR691">
        <v>1</v>
      </c>
      <c r="AS691">
        <v>0</v>
      </c>
      <c r="AT691">
        <v>84</v>
      </c>
      <c r="AU691">
        <v>13008</v>
      </c>
      <c r="AV691">
        <v>80</v>
      </c>
      <c r="AW691">
        <v>0</v>
      </c>
    </row>
    <row r="692" spans="1:49" x14ac:dyDescent="0.55000000000000004">
      <c r="A692">
        <v>961</v>
      </c>
      <c r="B692" t="str">
        <f t="shared" si="192"/>
        <v>31-40 Years</v>
      </c>
      <c r="C692" t="s">
        <v>42</v>
      </c>
      <c r="D692" t="s">
        <v>35</v>
      </c>
      <c r="E692" t="s">
        <v>44</v>
      </c>
      <c r="F692" t="str">
        <f t="shared" si="176"/>
        <v>7-12 Miles</v>
      </c>
      <c r="G692" t="str">
        <f t="shared" si="177"/>
        <v>Bachelor</v>
      </c>
      <c r="H692" t="s">
        <v>50</v>
      </c>
      <c r="I692" t="str">
        <f t="shared" si="178"/>
        <v>Very High</v>
      </c>
      <c r="J692" t="s">
        <v>38</v>
      </c>
      <c r="K692" t="str">
        <f t="shared" si="179"/>
        <v>High</v>
      </c>
      <c r="L692">
        <v>2</v>
      </c>
      <c r="M692" t="s">
        <v>53</v>
      </c>
      <c r="N692" t="str">
        <f t="shared" si="180"/>
        <v>Very High</v>
      </c>
      <c r="O692" t="s">
        <v>47</v>
      </c>
      <c r="P692" s="4" t="str">
        <f t="shared" si="181"/>
        <v>5K-8K</v>
      </c>
      <c r="Q692">
        <v>1</v>
      </c>
      <c r="R692" t="s">
        <v>34</v>
      </c>
      <c r="S692" s="1">
        <v>11</v>
      </c>
      <c r="T692" t="str">
        <f t="shared" si="182"/>
        <v>Excellent</v>
      </c>
      <c r="U692" t="str">
        <f t="shared" si="183"/>
        <v>High</v>
      </c>
      <c r="V692" t="str">
        <f t="shared" si="184"/>
        <v>9-16 Years</v>
      </c>
      <c r="W692">
        <v>2</v>
      </c>
      <c r="X692" t="str">
        <f t="shared" si="185"/>
        <v>Bad</v>
      </c>
      <c r="Y692" t="str">
        <f t="shared" si="186"/>
        <v>9-16 Years</v>
      </c>
      <c r="Z692" t="str">
        <f t="shared" si="187"/>
        <v>7-9 Years</v>
      </c>
      <c r="AA692" t="str">
        <f t="shared" si="188"/>
        <v>7-9 Years</v>
      </c>
      <c r="AB692" t="str">
        <f t="shared" si="189"/>
        <v>4-6 Years</v>
      </c>
      <c r="AC692">
        <v>31</v>
      </c>
      <c r="AD692">
        <v>12</v>
      </c>
      <c r="AE692">
        <v>3</v>
      </c>
      <c r="AF692">
        <v>4</v>
      </c>
      <c r="AG692">
        <v>3</v>
      </c>
      <c r="AH692">
        <v>4</v>
      </c>
      <c r="AI692" t="s">
        <v>41</v>
      </c>
      <c r="AJ692">
        <v>3</v>
      </c>
      <c r="AK692">
        <v>3</v>
      </c>
      <c r="AL692">
        <v>10</v>
      </c>
      <c r="AM692">
        <v>1</v>
      </c>
      <c r="AN692">
        <v>9</v>
      </c>
      <c r="AO692">
        <v>7</v>
      </c>
      <c r="AP692">
        <v>5</v>
      </c>
      <c r="AQ692" s="1">
        <v>5855</v>
      </c>
      <c r="AR692">
        <v>1</v>
      </c>
      <c r="AS692">
        <v>8</v>
      </c>
      <c r="AT692">
        <v>41</v>
      </c>
      <c r="AU692">
        <v>17369</v>
      </c>
      <c r="AV692">
        <v>80</v>
      </c>
      <c r="AW692">
        <v>2</v>
      </c>
    </row>
    <row r="693" spans="1:49" x14ac:dyDescent="0.55000000000000004">
      <c r="A693">
        <v>964</v>
      </c>
      <c r="B693" t="str">
        <f t="shared" si="192"/>
        <v>31-40 Years</v>
      </c>
      <c r="C693" t="s">
        <v>42</v>
      </c>
      <c r="D693" t="s">
        <v>43</v>
      </c>
      <c r="E693" t="s">
        <v>44</v>
      </c>
      <c r="F693" t="str">
        <f t="shared" si="176"/>
        <v>7-12 Miles</v>
      </c>
      <c r="G693" t="str">
        <f t="shared" si="177"/>
        <v>Master</v>
      </c>
      <c r="H693" t="s">
        <v>50</v>
      </c>
      <c r="I693" t="str">
        <f t="shared" si="178"/>
        <v>Very High</v>
      </c>
      <c r="J693" t="s">
        <v>45</v>
      </c>
      <c r="K693" t="str">
        <f t="shared" si="179"/>
        <v>High</v>
      </c>
      <c r="L693">
        <v>1</v>
      </c>
      <c r="M693" t="s">
        <v>46</v>
      </c>
      <c r="N693" t="str">
        <f t="shared" si="180"/>
        <v>Medium</v>
      </c>
      <c r="O693" t="s">
        <v>51</v>
      </c>
      <c r="P693" s="4" t="str">
        <f t="shared" si="181"/>
        <v>1K-4K</v>
      </c>
      <c r="Q693">
        <v>8</v>
      </c>
      <c r="R693" t="s">
        <v>34</v>
      </c>
      <c r="S693" s="1">
        <v>14</v>
      </c>
      <c r="T693" t="str">
        <f t="shared" si="182"/>
        <v>Excellent</v>
      </c>
      <c r="U693" t="str">
        <f t="shared" si="183"/>
        <v>Very High</v>
      </c>
      <c r="V693" t="str">
        <f t="shared" si="184"/>
        <v>0-8 Years</v>
      </c>
      <c r="W693">
        <v>2</v>
      </c>
      <c r="X693" t="str">
        <f t="shared" si="185"/>
        <v>Excellent</v>
      </c>
      <c r="Y693" t="str">
        <f t="shared" si="186"/>
        <v>0-8 Years</v>
      </c>
      <c r="Z693" t="str">
        <f t="shared" si="187"/>
        <v>0-3 Years</v>
      </c>
      <c r="AA693" t="str">
        <f t="shared" si="188"/>
        <v>0-3 Years</v>
      </c>
      <c r="AB693" t="str">
        <f t="shared" si="189"/>
        <v>0-3 Years</v>
      </c>
      <c r="AC693">
        <v>40</v>
      </c>
      <c r="AD693">
        <v>9</v>
      </c>
      <c r="AE693">
        <v>4</v>
      </c>
      <c r="AF693">
        <v>4</v>
      </c>
      <c r="AG693">
        <v>3</v>
      </c>
      <c r="AH693">
        <v>2</v>
      </c>
      <c r="AI693" t="s">
        <v>41</v>
      </c>
      <c r="AJ693">
        <v>3</v>
      </c>
      <c r="AK693">
        <v>4</v>
      </c>
      <c r="AL693">
        <v>3</v>
      </c>
      <c r="AM693">
        <v>3</v>
      </c>
      <c r="AN693">
        <v>1</v>
      </c>
      <c r="AO693">
        <v>1</v>
      </c>
      <c r="AP693">
        <v>0</v>
      </c>
      <c r="AQ693" s="1">
        <v>3617</v>
      </c>
      <c r="AR693">
        <v>1</v>
      </c>
      <c r="AS693">
        <v>0</v>
      </c>
      <c r="AT693">
        <v>35</v>
      </c>
      <c r="AU693">
        <v>25063</v>
      </c>
      <c r="AV693">
        <v>80</v>
      </c>
      <c r="AW693">
        <v>1</v>
      </c>
    </row>
    <row r="694" spans="1:49" x14ac:dyDescent="0.55000000000000004">
      <c r="A694">
        <v>966</v>
      </c>
      <c r="B694" t="str">
        <f t="shared" si="192"/>
        <v>31-40 Years</v>
      </c>
      <c r="C694" t="s">
        <v>42</v>
      </c>
      <c r="D694" t="s">
        <v>35</v>
      </c>
      <c r="E694" t="s">
        <v>44</v>
      </c>
      <c r="F694" t="str">
        <f t="shared" si="176"/>
        <v>1-6 Miles</v>
      </c>
      <c r="G694" t="str">
        <f t="shared" si="177"/>
        <v>Master</v>
      </c>
      <c r="H694" t="s">
        <v>50</v>
      </c>
      <c r="I694" t="str">
        <f t="shared" si="178"/>
        <v>High</v>
      </c>
      <c r="J694" t="s">
        <v>38</v>
      </c>
      <c r="K694" t="str">
        <f t="shared" si="179"/>
        <v>High</v>
      </c>
      <c r="L694">
        <v>2</v>
      </c>
      <c r="M694" t="s">
        <v>52</v>
      </c>
      <c r="N694" t="str">
        <f t="shared" si="180"/>
        <v>Low</v>
      </c>
      <c r="O694" t="s">
        <v>47</v>
      </c>
      <c r="P694" s="4" t="str">
        <f t="shared" si="181"/>
        <v>5K-8K</v>
      </c>
      <c r="Q694">
        <v>1</v>
      </c>
      <c r="R694" t="s">
        <v>42</v>
      </c>
      <c r="S694" s="1">
        <v>12</v>
      </c>
      <c r="T694" t="str">
        <f t="shared" si="182"/>
        <v>Excellent</v>
      </c>
      <c r="U694" t="str">
        <f t="shared" si="183"/>
        <v>High</v>
      </c>
      <c r="V694" t="str">
        <f t="shared" si="184"/>
        <v>0-8 Years</v>
      </c>
      <c r="W694">
        <v>2</v>
      </c>
      <c r="X694" t="str">
        <f t="shared" si="185"/>
        <v>Outstanding</v>
      </c>
      <c r="Y694" t="str">
        <f t="shared" si="186"/>
        <v>0-8 Years</v>
      </c>
      <c r="Z694" t="str">
        <f t="shared" si="187"/>
        <v>7-9 Years</v>
      </c>
      <c r="AA694" t="str">
        <f t="shared" si="188"/>
        <v>4-6 Years</v>
      </c>
      <c r="AB694" t="str">
        <f t="shared" si="189"/>
        <v>0-3 Years</v>
      </c>
      <c r="AC694">
        <v>32</v>
      </c>
      <c r="AD694">
        <v>3</v>
      </c>
      <c r="AE694">
        <v>4</v>
      </c>
      <c r="AF694">
        <v>3</v>
      </c>
      <c r="AG694">
        <v>3</v>
      </c>
      <c r="AH694">
        <v>1</v>
      </c>
      <c r="AI694" t="s">
        <v>41</v>
      </c>
      <c r="AJ694">
        <v>3</v>
      </c>
      <c r="AK694">
        <v>3</v>
      </c>
      <c r="AL694">
        <v>8</v>
      </c>
      <c r="AM694">
        <v>4</v>
      </c>
      <c r="AN694">
        <v>8</v>
      </c>
      <c r="AO694">
        <v>7</v>
      </c>
      <c r="AP694">
        <v>3</v>
      </c>
      <c r="AQ694" s="1">
        <v>6725</v>
      </c>
      <c r="AR694">
        <v>1</v>
      </c>
      <c r="AS694">
        <v>6</v>
      </c>
      <c r="AT694">
        <v>93</v>
      </c>
      <c r="AU694">
        <v>13554</v>
      </c>
      <c r="AV694">
        <v>80</v>
      </c>
      <c r="AW694">
        <v>1</v>
      </c>
    </row>
    <row r="695" spans="1:49" x14ac:dyDescent="0.55000000000000004">
      <c r="A695">
        <v>967</v>
      </c>
      <c r="B695" t="str">
        <f t="shared" si="192"/>
        <v>31-40 Years</v>
      </c>
      <c r="C695" t="s">
        <v>34</v>
      </c>
      <c r="D695" t="s">
        <v>35</v>
      </c>
      <c r="E695" t="s">
        <v>36</v>
      </c>
      <c r="F695" t="str">
        <f t="shared" si="176"/>
        <v>1-6 Miles</v>
      </c>
      <c r="G695" t="str">
        <f t="shared" si="177"/>
        <v>Below College</v>
      </c>
      <c r="H695" t="s">
        <v>37</v>
      </c>
      <c r="I695" t="str">
        <f t="shared" si="178"/>
        <v>High</v>
      </c>
      <c r="J695" t="s">
        <v>45</v>
      </c>
      <c r="K695" t="str">
        <f t="shared" si="179"/>
        <v>Medium</v>
      </c>
      <c r="L695">
        <v>3</v>
      </c>
      <c r="M695" t="s">
        <v>39</v>
      </c>
      <c r="N695" t="str">
        <f t="shared" si="180"/>
        <v>Very High</v>
      </c>
      <c r="O695" t="s">
        <v>47</v>
      </c>
      <c r="P695" s="4" t="str">
        <f t="shared" si="181"/>
        <v>9K-12K</v>
      </c>
      <c r="Q695">
        <v>1</v>
      </c>
      <c r="R695" t="s">
        <v>34</v>
      </c>
      <c r="S695" s="1">
        <v>11</v>
      </c>
      <c r="T695" t="str">
        <f t="shared" si="182"/>
        <v>Excellent</v>
      </c>
      <c r="U695" t="str">
        <f t="shared" si="183"/>
        <v>Low</v>
      </c>
      <c r="V695" t="str">
        <f t="shared" si="184"/>
        <v>9-16 Years</v>
      </c>
      <c r="W695">
        <v>6</v>
      </c>
      <c r="X695" t="str">
        <f t="shared" si="185"/>
        <v>Excellent</v>
      </c>
      <c r="Y695" t="str">
        <f t="shared" si="186"/>
        <v>9-16 Years</v>
      </c>
      <c r="Z695" t="str">
        <f t="shared" si="187"/>
        <v>7-9 Years</v>
      </c>
      <c r="AA695" t="str">
        <f t="shared" si="188"/>
        <v>0-3 Years</v>
      </c>
      <c r="AB695" t="str">
        <f t="shared" si="189"/>
        <v>7-9 Years</v>
      </c>
      <c r="AC695">
        <v>36</v>
      </c>
      <c r="AD695">
        <v>3</v>
      </c>
      <c r="AE695">
        <v>1</v>
      </c>
      <c r="AF695">
        <v>3</v>
      </c>
      <c r="AG695">
        <v>2</v>
      </c>
      <c r="AH695">
        <v>4</v>
      </c>
      <c r="AI695" t="s">
        <v>41</v>
      </c>
      <c r="AJ695">
        <v>3</v>
      </c>
      <c r="AK695">
        <v>1</v>
      </c>
      <c r="AL695">
        <v>16</v>
      </c>
      <c r="AM695">
        <v>3</v>
      </c>
      <c r="AN695">
        <v>16</v>
      </c>
      <c r="AO695">
        <v>7</v>
      </c>
      <c r="AP695">
        <v>7</v>
      </c>
      <c r="AQ695" s="1">
        <v>10325</v>
      </c>
      <c r="AR695">
        <v>1</v>
      </c>
      <c r="AS695">
        <v>3</v>
      </c>
      <c r="AT695">
        <v>51</v>
      </c>
      <c r="AU695">
        <v>5518</v>
      </c>
      <c r="AV695">
        <v>80</v>
      </c>
      <c r="AW695">
        <v>1</v>
      </c>
    </row>
    <row r="696" spans="1:49" x14ac:dyDescent="0.55000000000000004">
      <c r="A696">
        <v>969</v>
      </c>
      <c r="B696" t="str">
        <f t="shared" si="192"/>
        <v>31-40 Years</v>
      </c>
      <c r="C696" t="s">
        <v>42</v>
      </c>
      <c r="D696" t="s">
        <v>35</v>
      </c>
      <c r="E696" t="s">
        <v>44</v>
      </c>
      <c r="F696" t="str">
        <f t="shared" si="176"/>
        <v>1-6 Miles</v>
      </c>
      <c r="G696" t="str">
        <f t="shared" si="177"/>
        <v>Bachelor</v>
      </c>
      <c r="H696" t="s">
        <v>37</v>
      </c>
      <c r="I696" t="str">
        <f t="shared" si="178"/>
        <v>Medium</v>
      </c>
      <c r="J696" t="s">
        <v>38</v>
      </c>
      <c r="K696" t="str">
        <f t="shared" si="179"/>
        <v>Medium</v>
      </c>
      <c r="L696">
        <v>2</v>
      </c>
      <c r="M696" t="s">
        <v>53</v>
      </c>
      <c r="N696" t="str">
        <f t="shared" si="180"/>
        <v>Very High</v>
      </c>
      <c r="O696" t="s">
        <v>40</v>
      </c>
      <c r="P696" s="4" t="str">
        <f t="shared" si="181"/>
        <v>5K-8K</v>
      </c>
      <c r="Q696">
        <v>1</v>
      </c>
      <c r="R696" t="s">
        <v>42</v>
      </c>
      <c r="S696" s="1">
        <v>14</v>
      </c>
      <c r="T696" t="str">
        <f t="shared" si="182"/>
        <v>Excellent</v>
      </c>
      <c r="U696" t="str">
        <f t="shared" si="183"/>
        <v>Low</v>
      </c>
      <c r="V696" t="str">
        <f t="shared" si="184"/>
        <v>0-8 Years</v>
      </c>
      <c r="W696">
        <v>3</v>
      </c>
      <c r="X696" t="str">
        <f t="shared" si="185"/>
        <v>Excellent</v>
      </c>
      <c r="Y696" t="str">
        <f t="shared" si="186"/>
        <v>0-8 Years</v>
      </c>
      <c r="Z696" t="str">
        <f t="shared" si="187"/>
        <v>0-3 Years</v>
      </c>
      <c r="AA696" t="str">
        <f t="shared" si="188"/>
        <v>0-3 Years</v>
      </c>
      <c r="AB696" t="str">
        <f t="shared" si="189"/>
        <v>4-6 Years</v>
      </c>
      <c r="AC696">
        <v>33</v>
      </c>
      <c r="AD696">
        <v>1</v>
      </c>
      <c r="AE696">
        <v>3</v>
      </c>
      <c r="AF696">
        <v>2</v>
      </c>
      <c r="AG696">
        <v>2</v>
      </c>
      <c r="AH696">
        <v>4</v>
      </c>
      <c r="AI696" t="s">
        <v>41</v>
      </c>
      <c r="AJ696">
        <v>3</v>
      </c>
      <c r="AK696">
        <v>1</v>
      </c>
      <c r="AL696">
        <v>6</v>
      </c>
      <c r="AM696">
        <v>3</v>
      </c>
      <c r="AN696">
        <v>5</v>
      </c>
      <c r="AO696">
        <v>0</v>
      </c>
      <c r="AP696">
        <v>4</v>
      </c>
      <c r="AQ696" s="1">
        <v>6949</v>
      </c>
      <c r="AR696">
        <v>1</v>
      </c>
      <c r="AS696">
        <v>1</v>
      </c>
      <c r="AT696">
        <v>42</v>
      </c>
      <c r="AU696">
        <v>12291</v>
      </c>
      <c r="AV696">
        <v>80</v>
      </c>
      <c r="AW696">
        <v>0</v>
      </c>
    </row>
    <row r="697" spans="1:49" x14ac:dyDescent="0.55000000000000004">
      <c r="A697">
        <v>970</v>
      </c>
      <c r="B697" t="str">
        <f t="shared" si="192"/>
        <v>31-40 Years</v>
      </c>
      <c r="C697" t="s">
        <v>34</v>
      </c>
      <c r="D697" t="s">
        <v>35</v>
      </c>
      <c r="E697" t="s">
        <v>36</v>
      </c>
      <c r="F697" t="str">
        <f t="shared" si="176"/>
        <v>1-6 Miles</v>
      </c>
      <c r="G697" t="str">
        <f t="shared" si="177"/>
        <v>Master</v>
      </c>
      <c r="H697" t="s">
        <v>37</v>
      </c>
      <c r="I697" t="str">
        <f t="shared" si="178"/>
        <v>Low</v>
      </c>
      <c r="J697" t="s">
        <v>45</v>
      </c>
      <c r="K697" t="str">
        <f t="shared" si="179"/>
        <v>Medium</v>
      </c>
      <c r="L697">
        <v>3</v>
      </c>
      <c r="M697" t="s">
        <v>39</v>
      </c>
      <c r="N697" t="str">
        <f t="shared" si="180"/>
        <v>High</v>
      </c>
      <c r="O697" t="s">
        <v>47</v>
      </c>
      <c r="P697" s="4" t="str">
        <f t="shared" si="181"/>
        <v>9K-12K</v>
      </c>
      <c r="Q697">
        <v>5</v>
      </c>
      <c r="R697" t="s">
        <v>42</v>
      </c>
      <c r="S697" s="1">
        <v>11</v>
      </c>
      <c r="T697" t="str">
        <f t="shared" si="182"/>
        <v>Excellent</v>
      </c>
      <c r="U697" t="str">
        <f t="shared" si="183"/>
        <v>High</v>
      </c>
      <c r="V697" t="str">
        <f t="shared" si="184"/>
        <v>17-24 Years</v>
      </c>
      <c r="W697">
        <v>2</v>
      </c>
      <c r="X697" t="str">
        <f t="shared" si="185"/>
        <v>Bad</v>
      </c>
      <c r="Y697" t="str">
        <f t="shared" si="186"/>
        <v>9-16 Years</v>
      </c>
      <c r="Z697" t="str">
        <f t="shared" si="187"/>
        <v>0-3 Years</v>
      </c>
      <c r="AA697" t="str">
        <f t="shared" si="188"/>
        <v>10-12 Years</v>
      </c>
      <c r="AB697" t="str">
        <f t="shared" si="189"/>
        <v>7-9 Years</v>
      </c>
      <c r="AC697">
        <v>37</v>
      </c>
      <c r="AD697">
        <v>1</v>
      </c>
      <c r="AE697">
        <v>4</v>
      </c>
      <c r="AF697">
        <v>1</v>
      </c>
      <c r="AG697">
        <v>2</v>
      </c>
      <c r="AH697">
        <v>3</v>
      </c>
      <c r="AI697" t="s">
        <v>41</v>
      </c>
      <c r="AJ697">
        <v>3</v>
      </c>
      <c r="AK697">
        <v>3</v>
      </c>
      <c r="AL697">
        <v>17</v>
      </c>
      <c r="AM697">
        <v>1</v>
      </c>
      <c r="AN697">
        <v>14</v>
      </c>
      <c r="AO697">
        <v>1</v>
      </c>
      <c r="AP697">
        <v>7</v>
      </c>
      <c r="AQ697" s="1">
        <v>10609</v>
      </c>
      <c r="AR697">
        <v>1</v>
      </c>
      <c r="AS697">
        <v>11</v>
      </c>
      <c r="AT697">
        <v>46</v>
      </c>
      <c r="AU697">
        <v>14922</v>
      </c>
      <c r="AV697">
        <v>80</v>
      </c>
      <c r="AW697">
        <v>0</v>
      </c>
    </row>
    <row r="698" spans="1:49" x14ac:dyDescent="0.55000000000000004">
      <c r="A698">
        <v>972</v>
      </c>
      <c r="B698" t="str">
        <f t="shared" si="192"/>
        <v>41-50 Years</v>
      </c>
      <c r="C698" t="s">
        <v>42</v>
      </c>
      <c r="D698" t="s">
        <v>54</v>
      </c>
      <c r="E698" t="s">
        <v>44</v>
      </c>
      <c r="F698" t="str">
        <f t="shared" si="176"/>
        <v>1-6 Miles</v>
      </c>
      <c r="G698" t="str">
        <f t="shared" si="177"/>
        <v>College</v>
      </c>
      <c r="H698" t="s">
        <v>37</v>
      </c>
      <c r="I698" t="str">
        <f t="shared" si="178"/>
        <v>High</v>
      </c>
      <c r="J698" t="s">
        <v>45</v>
      </c>
      <c r="K698" t="str">
        <f t="shared" si="179"/>
        <v>High</v>
      </c>
      <c r="L698">
        <v>2</v>
      </c>
      <c r="M698" t="s">
        <v>49</v>
      </c>
      <c r="N698" t="str">
        <f t="shared" si="180"/>
        <v>Medium</v>
      </c>
      <c r="O698" t="s">
        <v>47</v>
      </c>
      <c r="P698" s="4" t="str">
        <f t="shared" si="181"/>
        <v>5K-8K</v>
      </c>
      <c r="Q698">
        <v>1</v>
      </c>
      <c r="R698" t="s">
        <v>42</v>
      </c>
      <c r="S698" s="1">
        <v>12</v>
      </c>
      <c r="T698" t="str">
        <f t="shared" si="182"/>
        <v>Excellent</v>
      </c>
      <c r="U698" t="str">
        <f t="shared" si="183"/>
        <v>Medium</v>
      </c>
      <c r="V698" t="str">
        <f t="shared" si="184"/>
        <v>9-16 Years</v>
      </c>
      <c r="W698">
        <v>5</v>
      </c>
      <c r="X698" t="str">
        <f t="shared" si="185"/>
        <v>Good</v>
      </c>
      <c r="Y698" t="str">
        <f t="shared" si="186"/>
        <v>9-16 Years</v>
      </c>
      <c r="Z698" t="str">
        <f t="shared" si="187"/>
        <v>7-9 Years</v>
      </c>
      <c r="AA698" t="str">
        <f t="shared" si="188"/>
        <v>0-3 Years</v>
      </c>
      <c r="AB698" t="str">
        <f t="shared" si="189"/>
        <v>7-9 Years</v>
      </c>
      <c r="AC698">
        <v>45</v>
      </c>
      <c r="AD698">
        <v>4</v>
      </c>
      <c r="AE698">
        <v>2</v>
      </c>
      <c r="AF698">
        <v>3</v>
      </c>
      <c r="AG698">
        <v>3</v>
      </c>
      <c r="AH698">
        <v>2</v>
      </c>
      <c r="AI698" t="s">
        <v>41</v>
      </c>
      <c r="AJ698">
        <v>3</v>
      </c>
      <c r="AK698">
        <v>2</v>
      </c>
      <c r="AL698">
        <v>9</v>
      </c>
      <c r="AM698">
        <v>2</v>
      </c>
      <c r="AN698">
        <v>9</v>
      </c>
      <c r="AO698">
        <v>7</v>
      </c>
      <c r="AP698">
        <v>8</v>
      </c>
      <c r="AQ698" s="1">
        <v>4447</v>
      </c>
      <c r="AR698">
        <v>1</v>
      </c>
      <c r="AS698">
        <v>0</v>
      </c>
      <c r="AT698">
        <v>57</v>
      </c>
      <c r="AU698">
        <v>23163</v>
      </c>
      <c r="AV698">
        <v>80</v>
      </c>
      <c r="AW698">
        <v>0</v>
      </c>
    </row>
    <row r="699" spans="1:49" x14ac:dyDescent="0.55000000000000004">
      <c r="A699">
        <v>974</v>
      </c>
      <c r="B699" t="str">
        <f t="shared" si="192"/>
        <v>21-30 Years</v>
      </c>
      <c r="C699" t="s">
        <v>42</v>
      </c>
      <c r="D699" t="s">
        <v>43</v>
      </c>
      <c r="E699" t="s">
        <v>36</v>
      </c>
      <c r="F699" t="str">
        <f t="shared" si="176"/>
        <v>19-24 Miles</v>
      </c>
      <c r="G699" t="str">
        <f t="shared" si="177"/>
        <v>Bachelor</v>
      </c>
      <c r="H699" t="s">
        <v>59</v>
      </c>
      <c r="I699" t="str">
        <f t="shared" si="178"/>
        <v>High</v>
      </c>
      <c r="J699" t="s">
        <v>38</v>
      </c>
      <c r="K699" t="str">
        <f t="shared" si="179"/>
        <v>High</v>
      </c>
      <c r="L699">
        <v>1</v>
      </c>
      <c r="M699" t="s">
        <v>56</v>
      </c>
      <c r="N699" t="str">
        <f t="shared" si="180"/>
        <v>Very High</v>
      </c>
      <c r="O699" t="s">
        <v>47</v>
      </c>
      <c r="P699" s="4" t="str">
        <f t="shared" si="181"/>
        <v>1K-4K</v>
      </c>
      <c r="Q699">
        <v>1</v>
      </c>
      <c r="R699" t="s">
        <v>42</v>
      </c>
      <c r="S699" s="1">
        <v>15</v>
      </c>
      <c r="T699" t="str">
        <f t="shared" si="182"/>
        <v>Excellent</v>
      </c>
      <c r="U699" t="str">
        <f t="shared" si="183"/>
        <v>Medium</v>
      </c>
      <c r="V699" t="str">
        <f t="shared" si="184"/>
        <v>0-8 Years</v>
      </c>
      <c r="W699">
        <v>5</v>
      </c>
      <c r="X699" t="str">
        <f t="shared" si="185"/>
        <v>Excellent</v>
      </c>
      <c r="Y699" t="str">
        <f t="shared" si="186"/>
        <v>0-8 Years</v>
      </c>
      <c r="Z699" t="str">
        <f t="shared" si="187"/>
        <v>0-3 Years</v>
      </c>
      <c r="AA699" t="str">
        <f t="shared" si="188"/>
        <v>0-3 Years</v>
      </c>
      <c r="AB699" t="str">
        <f t="shared" si="189"/>
        <v>0-3 Years</v>
      </c>
      <c r="AC699">
        <v>29</v>
      </c>
      <c r="AD699">
        <v>20</v>
      </c>
      <c r="AE699">
        <v>3</v>
      </c>
      <c r="AF699">
        <v>3</v>
      </c>
      <c r="AG699">
        <v>3</v>
      </c>
      <c r="AH699">
        <v>4</v>
      </c>
      <c r="AI699" t="s">
        <v>41</v>
      </c>
      <c r="AJ699">
        <v>3</v>
      </c>
      <c r="AK699">
        <v>2</v>
      </c>
      <c r="AL699">
        <v>3</v>
      </c>
      <c r="AM699">
        <v>3</v>
      </c>
      <c r="AN699">
        <v>3</v>
      </c>
      <c r="AO699">
        <v>1</v>
      </c>
      <c r="AP699">
        <v>2</v>
      </c>
      <c r="AQ699" s="1">
        <v>2157</v>
      </c>
      <c r="AR699">
        <v>1</v>
      </c>
      <c r="AS699">
        <v>0</v>
      </c>
      <c r="AT699">
        <v>84</v>
      </c>
      <c r="AU699">
        <v>18203</v>
      </c>
      <c r="AV699">
        <v>80</v>
      </c>
      <c r="AW699">
        <v>1</v>
      </c>
    </row>
    <row r="700" spans="1:49" x14ac:dyDescent="0.55000000000000004">
      <c r="A700">
        <v>975</v>
      </c>
      <c r="B700" t="str">
        <f t="shared" si="192"/>
        <v>31-40 Years</v>
      </c>
      <c r="C700" t="s">
        <v>42</v>
      </c>
      <c r="D700" t="s">
        <v>35</v>
      </c>
      <c r="E700" t="s">
        <v>36</v>
      </c>
      <c r="F700" t="str">
        <f t="shared" si="176"/>
        <v>13-18 Miles</v>
      </c>
      <c r="G700" t="str">
        <f t="shared" si="177"/>
        <v>Bachelor</v>
      </c>
      <c r="H700" t="s">
        <v>50</v>
      </c>
      <c r="I700" t="str">
        <f t="shared" si="178"/>
        <v>High</v>
      </c>
      <c r="J700" t="s">
        <v>38</v>
      </c>
      <c r="K700" t="str">
        <f t="shared" si="179"/>
        <v>High</v>
      </c>
      <c r="L700">
        <v>2</v>
      </c>
      <c r="M700" t="s">
        <v>39</v>
      </c>
      <c r="N700" t="str">
        <f t="shared" si="180"/>
        <v>High</v>
      </c>
      <c r="O700" t="s">
        <v>47</v>
      </c>
      <c r="P700" s="4" t="str">
        <f t="shared" si="181"/>
        <v>5K-8K</v>
      </c>
      <c r="Q700">
        <v>1</v>
      </c>
      <c r="R700" t="s">
        <v>42</v>
      </c>
      <c r="S700" s="1">
        <v>16</v>
      </c>
      <c r="T700" t="str">
        <f t="shared" si="182"/>
        <v>Excellent</v>
      </c>
      <c r="U700" t="str">
        <f t="shared" si="183"/>
        <v>Medium</v>
      </c>
      <c r="V700" t="str">
        <f t="shared" si="184"/>
        <v>0-8 Years</v>
      </c>
      <c r="W700">
        <v>3</v>
      </c>
      <c r="X700" t="str">
        <f t="shared" si="185"/>
        <v>Excellent</v>
      </c>
      <c r="Y700" t="str">
        <f t="shared" si="186"/>
        <v>0-8 Years</v>
      </c>
      <c r="Z700" t="str">
        <f t="shared" si="187"/>
        <v>0-3 Years</v>
      </c>
      <c r="AA700" t="str">
        <f t="shared" si="188"/>
        <v>0-3 Years</v>
      </c>
      <c r="AB700" t="str">
        <f t="shared" si="189"/>
        <v>0-3 Years</v>
      </c>
      <c r="AC700">
        <v>35</v>
      </c>
      <c r="AD700">
        <v>18</v>
      </c>
      <c r="AE700">
        <v>3</v>
      </c>
      <c r="AF700">
        <v>3</v>
      </c>
      <c r="AG700">
        <v>3</v>
      </c>
      <c r="AH700">
        <v>3</v>
      </c>
      <c r="AI700" t="s">
        <v>41</v>
      </c>
      <c r="AJ700">
        <v>3</v>
      </c>
      <c r="AK700">
        <v>2</v>
      </c>
      <c r="AL700">
        <v>5</v>
      </c>
      <c r="AM700">
        <v>3</v>
      </c>
      <c r="AN700">
        <v>5</v>
      </c>
      <c r="AO700">
        <v>2</v>
      </c>
      <c r="AP700">
        <v>0</v>
      </c>
      <c r="AQ700" s="1">
        <v>4601</v>
      </c>
      <c r="AR700">
        <v>1</v>
      </c>
      <c r="AS700">
        <v>1</v>
      </c>
      <c r="AT700">
        <v>86</v>
      </c>
      <c r="AU700">
        <v>6179</v>
      </c>
      <c r="AV700">
        <v>80</v>
      </c>
      <c r="AW700">
        <v>0</v>
      </c>
    </row>
    <row r="701" spans="1:49" x14ac:dyDescent="0.55000000000000004">
      <c r="A701">
        <v>976</v>
      </c>
      <c r="B701" t="str">
        <f>IF(AC701&gt;50,"51-60 Years",IF(AC701&gt;40,"41-50 Years",IF(AC701&gt;30,"31-40 Years",IF(AC701&gt;20,"21-30 Years","18-20 Years"))))</f>
        <v>51-60 Years</v>
      </c>
      <c r="C701" t="s">
        <v>42</v>
      </c>
      <c r="D701" t="s">
        <v>35</v>
      </c>
      <c r="E701" t="s">
        <v>44</v>
      </c>
      <c r="F701" t="str">
        <f t="shared" si="176"/>
        <v>1-6 Miles</v>
      </c>
      <c r="G701" t="str">
        <f t="shared" si="177"/>
        <v>College</v>
      </c>
      <c r="H701" t="s">
        <v>37</v>
      </c>
      <c r="I701" t="str">
        <f t="shared" si="178"/>
        <v>Very High</v>
      </c>
      <c r="J701" t="s">
        <v>45</v>
      </c>
      <c r="K701" t="str">
        <f t="shared" si="179"/>
        <v>High</v>
      </c>
      <c r="L701">
        <v>4</v>
      </c>
      <c r="M701" t="s">
        <v>55</v>
      </c>
      <c r="N701" t="str">
        <f t="shared" si="180"/>
        <v>Very High</v>
      </c>
      <c r="O701" t="s">
        <v>47</v>
      </c>
      <c r="P701" s="4" t="str">
        <f t="shared" si="181"/>
        <v>17K-20K</v>
      </c>
      <c r="Q701">
        <v>2</v>
      </c>
      <c r="R701" t="s">
        <v>42</v>
      </c>
      <c r="S701" s="1">
        <v>15</v>
      </c>
      <c r="T701" t="str">
        <f t="shared" si="182"/>
        <v>Excellent</v>
      </c>
      <c r="U701" t="str">
        <f t="shared" si="183"/>
        <v>Medium</v>
      </c>
      <c r="V701" t="str">
        <f t="shared" si="184"/>
        <v>25-32 Years</v>
      </c>
      <c r="W701">
        <v>2</v>
      </c>
      <c r="X701" t="str">
        <f t="shared" si="185"/>
        <v>Good</v>
      </c>
      <c r="Y701" t="str">
        <f t="shared" si="186"/>
        <v>9-16 Years</v>
      </c>
      <c r="Z701" t="str">
        <f t="shared" si="187"/>
        <v>7-9 Years</v>
      </c>
      <c r="AA701" t="str">
        <f t="shared" si="188"/>
        <v>7-9 Years</v>
      </c>
      <c r="AB701" t="str">
        <f t="shared" si="189"/>
        <v>7-9 Years</v>
      </c>
      <c r="AC701">
        <v>52</v>
      </c>
      <c r="AD701">
        <v>1</v>
      </c>
      <c r="AE701">
        <v>2</v>
      </c>
      <c r="AF701">
        <v>4</v>
      </c>
      <c r="AG701">
        <v>3</v>
      </c>
      <c r="AH701">
        <v>4</v>
      </c>
      <c r="AI701" t="s">
        <v>41</v>
      </c>
      <c r="AJ701">
        <v>3</v>
      </c>
      <c r="AK701">
        <v>2</v>
      </c>
      <c r="AL701">
        <v>26</v>
      </c>
      <c r="AM701">
        <v>2</v>
      </c>
      <c r="AN701">
        <v>9</v>
      </c>
      <c r="AO701">
        <v>8</v>
      </c>
      <c r="AP701">
        <v>8</v>
      </c>
      <c r="AQ701" s="1">
        <v>17099</v>
      </c>
      <c r="AR701">
        <v>1</v>
      </c>
      <c r="AS701">
        <v>7</v>
      </c>
      <c r="AT701">
        <v>70</v>
      </c>
      <c r="AU701">
        <v>13829</v>
      </c>
      <c r="AV701">
        <v>80</v>
      </c>
      <c r="AW701">
        <v>1</v>
      </c>
    </row>
    <row r="702" spans="1:49" x14ac:dyDescent="0.55000000000000004">
      <c r="A702">
        <v>977</v>
      </c>
      <c r="B702" t="str">
        <f>IF(AC702&gt;50,"51-60 Years",IF(AC702&gt;40,"41-50 Years",IF(AC702&gt;30,"31-40 Years",IF(AC702&gt;20,"21-30 Years","18-20 Years"))))</f>
        <v>51-60 Years</v>
      </c>
      <c r="C702" t="s">
        <v>34</v>
      </c>
      <c r="D702" t="s">
        <v>35</v>
      </c>
      <c r="E702" t="s">
        <v>44</v>
      </c>
      <c r="F702" t="str">
        <f t="shared" si="176"/>
        <v>1-6 Miles</v>
      </c>
      <c r="G702" t="str">
        <f t="shared" si="177"/>
        <v>Bachelor</v>
      </c>
      <c r="H702" t="s">
        <v>59</v>
      </c>
      <c r="I702" t="str">
        <f t="shared" si="178"/>
        <v>Very High</v>
      </c>
      <c r="J702" t="s">
        <v>45</v>
      </c>
      <c r="K702" t="str">
        <f t="shared" si="179"/>
        <v>High</v>
      </c>
      <c r="L702">
        <v>1</v>
      </c>
      <c r="M702" t="s">
        <v>46</v>
      </c>
      <c r="N702" t="str">
        <f t="shared" si="180"/>
        <v>High</v>
      </c>
      <c r="O702" t="s">
        <v>40</v>
      </c>
      <c r="P702" s="4" t="str">
        <f t="shared" si="181"/>
        <v>1K-4K</v>
      </c>
      <c r="Q702">
        <v>4</v>
      </c>
      <c r="R702" t="s">
        <v>42</v>
      </c>
      <c r="S702" s="1">
        <v>24</v>
      </c>
      <c r="T702" t="str">
        <f t="shared" si="182"/>
        <v>Outstanding</v>
      </c>
      <c r="U702" t="str">
        <f t="shared" si="183"/>
        <v>Low</v>
      </c>
      <c r="V702" t="str">
        <f t="shared" si="184"/>
        <v>0-8 Years</v>
      </c>
      <c r="W702">
        <v>4</v>
      </c>
      <c r="X702" t="str">
        <f t="shared" si="185"/>
        <v>Excellent</v>
      </c>
      <c r="Y702" t="str">
        <f t="shared" si="186"/>
        <v>0-8 Years</v>
      </c>
      <c r="Z702" t="str">
        <f t="shared" si="187"/>
        <v>0-3 Years</v>
      </c>
      <c r="AA702" t="str">
        <f t="shared" si="188"/>
        <v>0-3 Years</v>
      </c>
      <c r="AB702" t="str">
        <f t="shared" si="189"/>
        <v>0-3 Years</v>
      </c>
      <c r="AC702">
        <v>58</v>
      </c>
      <c r="AD702">
        <v>2</v>
      </c>
      <c r="AE702">
        <v>3</v>
      </c>
      <c r="AF702">
        <v>4</v>
      </c>
      <c r="AG702">
        <v>3</v>
      </c>
      <c r="AH702">
        <v>3</v>
      </c>
      <c r="AI702" t="s">
        <v>41</v>
      </c>
      <c r="AJ702">
        <v>4</v>
      </c>
      <c r="AK702">
        <v>1</v>
      </c>
      <c r="AL702">
        <v>7</v>
      </c>
      <c r="AM702">
        <v>3</v>
      </c>
      <c r="AN702">
        <v>1</v>
      </c>
      <c r="AO702">
        <v>0</v>
      </c>
      <c r="AP702">
        <v>0</v>
      </c>
      <c r="AQ702" s="1">
        <v>2479</v>
      </c>
      <c r="AR702">
        <v>1</v>
      </c>
      <c r="AS702">
        <v>0</v>
      </c>
      <c r="AT702">
        <v>51</v>
      </c>
      <c r="AU702">
        <v>26227</v>
      </c>
      <c r="AV702">
        <v>80</v>
      </c>
      <c r="AW702">
        <v>0</v>
      </c>
    </row>
    <row r="703" spans="1:49" x14ac:dyDescent="0.55000000000000004">
      <c r="A703">
        <v>981</v>
      </c>
      <c r="B703" t="str">
        <f>IF(AC703&gt;50,"51-60 Years",IF(AC703&gt;40,"41-50 Years",IF(AC703&gt;30,"31-40 Years",IF(AC703&gt;20,"21-30 Years","18-20 Years"))))</f>
        <v>51-60 Years</v>
      </c>
      <c r="C703" t="s">
        <v>42</v>
      </c>
      <c r="D703" t="s">
        <v>35</v>
      </c>
      <c r="E703" t="s">
        <v>36</v>
      </c>
      <c r="F703" t="str">
        <f t="shared" si="176"/>
        <v>1-6 Miles</v>
      </c>
      <c r="G703" t="str">
        <f t="shared" si="177"/>
        <v>College</v>
      </c>
      <c r="H703" t="s">
        <v>50</v>
      </c>
      <c r="I703" t="str">
        <f t="shared" si="178"/>
        <v>High</v>
      </c>
      <c r="J703" t="s">
        <v>45</v>
      </c>
      <c r="K703" t="str">
        <f t="shared" si="179"/>
        <v>High</v>
      </c>
      <c r="L703">
        <v>4</v>
      </c>
      <c r="M703" t="s">
        <v>55</v>
      </c>
      <c r="N703" t="str">
        <f t="shared" si="180"/>
        <v>High</v>
      </c>
      <c r="O703" t="s">
        <v>51</v>
      </c>
      <c r="P703" s="4" t="str">
        <f t="shared" si="181"/>
        <v>13K-16K</v>
      </c>
      <c r="Q703">
        <v>6</v>
      </c>
      <c r="R703" t="s">
        <v>42</v>
      </c>
      <c r="S703" s="1">
        <v>13</v>
      </c>
      <c r="T703" t="str">
        <f t="shared" si="182"/>
        <v>Excellent</v>
      </c>
      <c r="U703" t="str">
        <f t="shared" si="183"/>
        <v>High</v>
      </c>
      <c r="V703" t="str">
        <f t="shared" si="184"/>
        <v>17-24 Years</v>
      </c>
      <c r="W703">
        <v>3</v>
      </c>
      <c r="X703" t="str">
        <f t="shared" si="185"/>
        <v>Outstanding</v>
      </c>
      <c r="Y703" t="str">
        <f t="shared" si="186"/>
        <v>17-24 Years</v>
      </c>
      <c r="Z703" t="str">
        <f t="shared" si="187"/>
        <v>13-15 Years</v>
      </c>
      <c r="AA703" t="str">
        <f t="shared" si="188"/>
        <v>13-15 Years</v>
      </c>
      <c r="AB703" t="str">
        <f t="shared" si="189"/>
        <v>0-3 Years</v>
      </c>
      <c r="AC703">
        <v>53</v>
      </c>
      <c r="AD703">
        <v>2</v>
      </c>
      <c r="AE703">
        <v>2</v>
      </c>
      <c r="AF703">
        <v>3</v>
      </c>
      <c r="AG703">
        <v>3</v>
      </c>
      <c r="AH703">
        <v>3</v>
      </c>
      <c r="AI703" t="s">
        <v>41</v>
      </c>
      <c r="AJ703">
        <v>3</v>
      </c>
      <c r="AK703">
        <v>3</v>
      </c>
      <c r="AL703">
        <v>22</v>
      </c>
      <c r="AM703">
        <v>4</v>
      </c>
      <c r="AN703">
        <v>17</v>
      </c>
      <c r="AO703">
        <v>13</v>
      </c>
      <c r="AP703">
        <v>2</v>
      </c>
      <c r="AQ703" s="1">
        <v>14852</v>
      </c>
      <c r="AR703">
        <v>1</v>
      </c>
      <c r="AS703">
        <v>15</v>
      </c>
      <c r="AT703">
        <v>45</v>
      </c>
      <c r="AU703">
        <v>13938</v>
      </c>
      <c r="AV703">
        <v>80</v>
      </c>
      <c r="AW703">
        <v>1</v>
      </c>
    </row>
    <row r="704" spans="1:49" x14ac:dyDescent="0.55000000000000004">
      <c r="A704">
        <v>982</v>
      </c>
      <c r="B704" t="str">
        <f t="shared" ref="B704:B729" si="193">IF(AC704&gt;50,"51+ Years",IF(AC704&gt;40,"41-50 Years",IF(AC704&gt;30,"31-40 Years",IF(AC704&gt;20,"21-30 Years","18-20 Years"))))</f>
        <v>21-30 Years</v>
      </c>
      <c r="C704" t="s">
        <v>42</v>
      </c>
      <c r="D704" t="s">
        <v>35</v>
      </c>
      <c r="E704" t="s">
        <v>36</v>
      </c>
      <c r="F704" t="str">
        <f t="shared" si="176"/>
        <v>7-12 Miles</v>
      </c>
      <c r="G704" t="str">
        <f t="shared" si="177"/>
        <v>College</v>
      </c>
      <c r="H704" t="s">
        <v>48</v>
      </c>
      <c r="I704" t="str">
        <f t="shared" si="178"/>
        <v>High</v>
      </c>
      <c r="J704" t="s">
        <v>45</v>
      </c>
      <c r="K704" t="str">
        <f t="shared" si="179"/>
        <v>High</v>
      </c>
      <c r="L704">
        <v>3</v>
      </c>
      <c r="M704" t="s">
        <v>39</v>
      </c>
      <c r="N704" t="str">
        <f t="shared" si="180"/>
        <v>High</v>
      </c>
      <c r="O704" t="s">
        <v>51</v>
      </c>
      <c r="P704" s="4" t="str">
        <f t="shared" si="181"/>
        <v>5K-8K</v>
      </c>
      <c r="Q704">
        <v>5</v>
      </c>
      <c r="R704" t="s">
        <v>42</v>
      </c>
      <c r="S704" s="1">
        <v>11</v>
      </c>
      <c r="T704" t="str">
        <f t="shared" si="182"/>
        <v>Excellent</v>
      </c>
      <c r="U704" t="str">
        <f t="shared" si="183"/>
        <v>Low</v>
      </c>
      <c r="V704" t="str">
        <f t="shared" si="184"/>
        <v>9-16 Years</v>
      </c>
      <c r="W704">
        <v>2</v>
      </c>
      <c r="X704" t="str">
        <f t="shared" si="185"/>
        <v>Outstanding</v>
      </c>
      <c r="Y704" t="str">
        <f t="shared" si="186"/>
        <v>0-8 Years</v>
      </c>
      <c r="Z704" t="str">
        <f t="shared" si="187"/>
        <v>4-6 Years</v>
      </c>
      <c r="AA704" t="str">
        <f t="shared" si="188"/>
        <v>7-9 Years</v>
      </c>
      <c r="AB704" t="str">
        <f t="shared" si="189"/>
        <v>7-9 Years</v>
      </c>
      <c r="AC704">
        <v>30</v>
      </c>
      <c r="AD704">
        <v>8</v>
      </c>
      <c r="AE704">
        <v>2</v>
      </c>
      <c r="AF704">
        <v>3</v>
      </c>
      <c r="AG704">
        <v>3</v>
      </c>
      <c r="AH704">
        <v>3</v>
      </c>
      <c r="AI704" t="s">
        <v>41</v>
      </c>
      <c r="AJ704">
        <v>3</v>
      </c>
      <c r="AK704">
        <v>1</v>
      </c>
      <c r="AL704">
        <v>10</v>
      </c>
      <c r="AM704">
        <v>4</v>
      </c>
      <c r="AN704">
        <v>8</v>
      </c>
      <c r="AO704">
        <v>4</v>
      </c>
      <c r="AP704">
        <v>7</v>
      </c>
      <c r="AQ704" s="1">
        <v>7264</v>
      </c>
      <c r="AR704">
        <v>1</v>
      </c>
      <c r="AS704">
        <v>7</v>
      </c>
      <c r="AT704">
        <v>62</v>
      </c>
      <c r="AU704">
        <v>9977</v>
      </c>
      <c r="AV704">
        <v>80</v>
      </c>
      <c r="AW704">
        <v>1</v>
      </c>
    </row>
    <row r="705" spans="1:49" x14ac:dyDescent="0.55000000000000004">
      <c r="A705">
        <v>983</v>
      </c>
      <c r="B705" t="str">
        <f t="shared" si="193"/>
        <v>31-40 Years</v>
      </c>
      <c r="C705" t="s">
        <v>42</v>
      </c>
      <c r="D705" t="s">
        <v>54</v>
      </c>
      <c r="E705" t="s">
        <v>36</v>
      </c>
      <c r="F705" t="str">
        <f t="shared" si="176"/>
        <v>7-12 Miles</v>
      </c>
      <c r="G705" t="str">
        <f t="shared" si="177"/>
        <v>Bachelor</v>
      </c>
      <c r="H705" t="s">
        <v>59</v>
      </c>
      <c r="I705" t="str">
        <f t="shared" si="178"/>
        <v>High</v>
      </c>
      <c r="J705" t="s">
        <v>38</v>
      </c>
      <c r="K705" t="str">
        <f t="shared" si="179"/>
        <v>High</v>
      </c>
      <c r="L705">
        <v>2</v>
      </c>
      <c r="M705" t="s">
        <v>39</v>
      </c>
      <c r="N705" t="str">
        <f t="shared" si="180"/>
        <v>Very High</v>
      </c>
      <c r="O705" t="s">
        <v>40</v>
      </c>
      <c r="P705" s="4" t="str">
        <f t="shared" si="181"/>
        <v>5K-8K</v>
      </c>
      <c r="Q705">
        <v>1</v>
      </c>
      <c r="R705" t="s">
        <v>34</v>
      </c>
      <c r="S705" s="1">
        <v>13</v>
      </c>
      <c r="T705" t="str">
        <f t="shared" si="182"/>
        <v>Excellent</v>
      </c>
      <c r="U705" t="str">
        <f t="shared" si="183"/>
        <v>Medium</v>
      </c>
      <c r="V705" t="str">
        <f t="shared" si="184"/>
        <v>0-8 Years</v>
      </c>
      <c r="W705">
        <v>1</v>
      </c>
      <c r="X705" t="str">
        <f t="shared" si="185"/>
        <v>Excellent</v>
      </c>
      <c r="Y705" t="str">
        <f t="shared" si="186"/>
        <v>0-8 Years</v>
      </c>
      <c r="Z705" t="str">
        <f t="shared" si="187"/>
        <v>0-3 Years</v>
      </c>
      <c r="AA705" t="str">
        <f t="shared" si="188"/>
        <v>0-3 Years</v>
      </c>
      <c r="AB705" t="str">
        <f t="shared" si="189"/>
        <v>0-3 Years</v>
      </c>
      <c r="AC705">
        <v>38</v>
      </c>
      <c r="AD705">
        <v>10</v>
      </c>
      <c r="AE705">
        <v>3</v>
      </c>
      <c r="AF705">
        <v>3</v>
      </c>
      <c r="AG705">
        <v>3</v>
      </c>
      <c r="AH705">
        <v>4</v>
      </c>
      <c r="AI705" t="s">
        <v>41</v>
      </c>
      <c r="AJ705">
        <v>3</v>
      </c>
      <c r="AK705">
        <v>2</v>
      </c>
      <c r="AL705">
        <v>6</v>
      </c>
      <c r="AM705">
        <v>3</v>
      </c>
      <c r="AN705">
        <v>5</v>
      </c>
      <c r="AO705">
        <v>3</v>
      </c>
      <c r="AP705">
        <v>3</v>
      </c>
      <c r="AQ705" s="1">
        <v>5666</v>
      </c>
      <c r="AR705">
        <v>1</v>
      </c>
      <c r="AS705">
        <v>1</v>
      </c>
      <c r="AT705">
        <v>85</v>
      </c>
      <c r="AU705">
        <v>19899</v>
      </c>
      <c r="AV705">
        <v>80</v>
      </c>
      <c r="AW705">
        <v>0</v>
      </c>
    </row>
    <row r="706" spans="1:49" x14ac:dyDescent="0.55000000000000004">
      <c r="A706">
        <v>984</v>
      </c>
      <c r="B706" t="str">
        <f t="shared" si="193"/>
        <v>31-40 Years</v>
      </c>
      <c r="C706" t="s">
        <v>42</v>
      </c>
      <c r="D706" t="s">
        <v>35</v>
      </c>
      <c r="E706" t="s">
        <v>36</v>
      </c>
      <c r="F706" t="str">
        <f t="shared" ref="F706:F769" si="194">IF(AD706&gt;24,"25-30 Miles",IF(AD706&gt;18,"19-24 Miles",IF(AD706&gt;12,"13-18 Miles",IF(AD706&gt;6,"7-12 Miles","1-6 Miles"))))</f>
        <v>1-6 Miles</v>
      </c>
      <c r="G706" t="str">
        <f t="shared" ref="G706:G769" si="195">IF(AE706=1,"Below College",IF(AE706=2,"College",IF(AE706=3,"Bachelor",IF(AE706=4,"Master","Doctor"))))</f>
        <v>Master</v>
      </c>
      <c r="H706" t="s">
        <v>37</v>
      </c>
      <c r="I706" t="str">
        <f t="shared" ref="I706:I769" si="196">IF(AF706=1,"Low",IF(AF706=2,"Medium",IF(AF706=3,"High","Very High")))</f>
        <v>Very High</v>
      </c>
      <c r="J706" t="s">
        <v>45</v>
      </c>
      <c r="K706" t="str">
        <f t="shared" ref="K706:K769" si="197">IF(AG706=1,"Low",IF(AG706=2,"Medium",IF(AG706=3,"High","Very High")))</f>
        <v>High</v>
      </c>
      <c r="L706">
        <v>3</v>
      </c>
      <c r="M706" t="s">
        <v>39</v>
      </c>
      <c r="N706" t="str">
        <f t="shared" ref="N706:N769" si="198">IF(AH706=1,"Low",IF(AH706=2,"Medium",IF(AH706=3,"High","Very High")))</f>
        <v>Very High</v>
      </c>
      <c r="O706" t="s">
        <v>51</v>
      </c>
      <c r="P706" s="4" t="str">
        <f t="shared" ref="P706:P769" si="199">IF(AQ706&gt;16000,"17K-20K",IF(AQ706&gt;12000,"13K-16K",IF(AQ706&gt;8000,"9K-12K",IF(AQ706&gt;4000,"5K-8K","1K-4K"))))</f>
        <v>5K-8K</v>
      </c>
      <c r="Q706">
        <v>6</v>
      </c>
      <c r="R706" t="s">
        <v>42</v>
      </c>
      <c r="S706" s="1">
        <v>13</v>
      </c>
      <c r="T706" t="str">
        <f t="shared" ref="T706:T769" si="200">IF(AJ706=1,"Bad",IF(AJ706=2,"Good",IF(AJ706=3,"Excellent","Outstanding")))</f>
        <v>Excellent</v>
      </c>
      <c r="U706" t="str">
        <f t="shared" ref="U706:U769" si="201">IF(AK706=1,"Low",IF(AK706=2,"Medium",IF(AK706=3,"High","Very High")))</f>
        <v>Medium</v>
      </c>
      <c r="V706" t="str">
        <f t="shared" ref="V706:V769" si="202">IF(AL706&gt;32,"33-40 Years",IF(AL706&gt;24,"25-32 Years",IF(AL706&gt;16,"17-24 Years",IF(AL706&gt;8,"9-16 Years","0-8 Years"))))</f>
        <v>9-16 Years</v>
      </c>
      <c r="W706">
        <v>2</v>
      </c>
      <c r="X706" t="str">
        <f t="shared" ref="X706:X769" si="203">IF(AM706=1,"Bad",IF(AM706=2,"Good",IF(AM706=3,"Excellent","Outstanding")))</f>
        <v>Excellent</v>
      </c>
      <c r="Y706" t="str">
        <f t="shared" ref="Y706:Y769" si="204">IF(AN706&gt;32,"33-40 Years",IF(AN706&gt;24,"25-32 Years",IF(AN706&gt;16,"17-24 Years",IF(AN706&gt;8,"9-16 Years","0-8 Years"))))</f>
        <v>9-16 Years</v>
      </c>
      <c r="Z706" t="str">
        <f t="shared" ref="Z706:Z769" si="205">IF(AO706&gt;15,"16-18 Years",IF(AO706&gt;12,"13-15 Years",IF(AO706&gt;9,"10-12 Years",IF(AO706&gt;6,"7-9 Years",IF(AO706&gt;3,"4-6 Years","0-3 Years")))))</f>
        <v>7-9 Years</v>
      </c>
      <c r="AA706" t="str">
        <f t="shared" ref="AA706:AA769" si="206">IF(AS706&gt;12,"13-15 Years",IF(AS706&gt;9,"10-12 Years",IF(AS706&gt;6,"7-9 Years",IF(AS706&gt;3,"4-6 Years","0-3 Years"))))</f>
        <v>0-3 Years</v>
      </c>
      <c r="AB706" t="str">
        <f t="shared" ref="AB706:AB769" si="207">IF(AP706&gt;15,"16-18 Years",IF(AP706&gt;12,"13-15 Years",IF(AP706&gt;9,"10-12 Years",IF(AP706&gt;6,"7-9 Years",IF(AP706&gt;3,"4-6 Years","0-3 Years")))))</f>
        <v>7-9 Years</v>
      </c>
      <c r="AC706">
        <v>35</v>
      </c>
      <c r="AD706">
        <v>3</v>
      </c>
      <c r="AE706">
        <v>4</v>
      </c>
      <c r="AF706">
        <v>4</v>
      </c>
      <c r="AG706">
        <v>3</v>
      </c>
      <c r="AH706">
        <v>4</v>
      </c>
      <c r="AI706" t="s">
        <v>41</v>
      </c>
      <c r="AJ706">
        <v>3</v>
      </c>
      <c r="AK706">
        <v>2</v>
      </c>
      <c r="AL706">
        <v>12</v>
      </c>
      <c r="AM706">
        <v>3</v>
      </c>
      <c r="AN706">
        <v>10</v>
      </c>
      <c r="AO706">
        <v>9</v>
      </c>
      <c r="AP706">
        <v>8</v>
      </c>
      <c r="AQ706" s="1">
        <v>7823</v>
      </c>
      <c r="AR706">
        <v>1</v>
      </c>
      <c r="AS706">
        <v>0</v>
      </c>
      <c r="AT706">
        <v>92</v>
      </c>
      <c r="AU706">
        <v>6812</v>
      </c>
      <c r="AV706">
        <v>80</v>
      </c>
      <c r="AW706">
        <v>1</v>
      </c>
    </row>
    <row r="707" spans="1:49" x14ac:dyDescent="0.55000000000000004">
      <c r="A707">
        <v>985</v>
      </c>
      <c r="B707" t="str">
        <f t="shared" si="193"/>
        <v>31-40 Years</v>
      </c>
      <c r="C707" t="s">
        <v>42</v>
      </c>
      <c r="D707" t="s">
        <v>35</v>
      </c>
      <c r="E707" t="s">
        <v>36</v>
      </c>
      <c r="F707" t="str">
        <f t="shared" si="194"/>
        <v>1-6 Miles</v>
      </c>
      <c r="G707" t="str">
        <f t="shared" si="195"/>
        <v>Doctor</v>
      </c>
      <c r="H707" t="s">
        <v>37</v>
      </c>
      <c r="I707" t="str">
        <f t="shared" si="196"/>
        <v>Low</v>
      </c>
      <c r="J707" t="s">
        <v>45</v>
      </c>
      <c r="K707" t="str">
        <f t="shared" si="197"/>
        <v>Very High</v>
      </c>
      <c r="L707">
        <v>3</v>
      </c>
      <c r="M707" t="s">
        <v>39</v>
      </c>
      <c r="N707" t="str">
        <f t="shared" si="198"/>
        <v>High</v>
      </c>
      <c r="O707" t="s">
        <v>40</v>
      </c>
      <c r="P707" s="4" t="str">
        <f t="shared" si="199"/>
        <v>5K-8K</v>
      </c>
      <c r="Q707">
        <v>1</v>
      </c>
      <c r="R707" t="s">
        <v>42</v>
      </c>
      <c r="S707" s="1">
        <v>18</v>
      </c>
      <c r="T707" t="str">
        <f t="shared" si="200"/>
        <v>Excellent</v>
      </c>
      <c r="U707" t="str">
        <f t="shared" si="201"/>
        <v>Very High</v>
      </c>
      <c r="V707" t="str">
        <f t="shared" si="202"/>
        <v>9-16 Years</v>
      </c>
      <c r="W707">
        <v>3</v>
      </c>
      <c r="X707" t="str">
        <f t="shared" si="203"/>
        <v>Excellent</v>
      </c>
      <c r="Y707" t="str">
        <f t="shared" si="204"/>
        <v>0-8 Years</v>
      </c>
      <c r="Z707" t="str">
        <f t="shared" si="205"/>
        <v>7-9 Years</v>
      </c>
      <c r="AA707" t="str">
        <f t="shared" si="206"/>
        <v>0-3 Years</v>
      </c>
      <c r="AB707" t="str">
        <f t="shared" si="207"/>
        <v>7-9 Years</v>
      </c>
      <c r="AC707">
        <v>39</v>
      </c>
      <c r="AD707">
        <v>2</v>
      </c>
      <c r="AE707">
        <v>5</v>
      </c>
      <c r="AF707">
        <v>1</v>
      </c>
      <c r="AG707">
        <v>4</v>
      </c>
      <c r="AH707">
        <v>3</v>
      </c>
      <c r="AI707" t="s">
        <v>41</v>
      </c>
      <c r="AJ707">
        <v>3</v>
      </c>
      <c r="AK707">
        <v>4</v>
      </c>
      <c r="AL707">
        <v>9</v>
      </c>
      <c r="AM707">
        <v>3</v>
      </c>
      <c r="AN707">
        <v>8</v>
      </c>
      <c r="AO707">
        <v>7</v>
      </c>
      <c r="AP707">
        <v>7</v>
      </c>
      <c r="AQ707" s="1">
        <v>7880</v>
      </c>
      <c r="AR707">
        <v>1</v>
      </c>
      <c r="AS707">
        <v>0</v>
      </c>
      <c r="AT707">
        <v>41</v>
      </c>
      <c r="AU707">
        <v>2560</v>
      </c>
      <c r="AV707">
        <v>80</v>
      </c>
      <c r="AW707">
        <v>0</v>
      </c>
    </row>
    <row r="708" spans="1:49" x14ac:dyDescent="0.55000000000000004">
      <c r="A708">
        <v>986</v>
      </c>
      <c r="B708" t="str">
        <f t="shared" si="193"/>
        <v>31-40 Years</v>
      </c>
      <c r="C708" t="s">
        <v>34</v>
      </c>
      <c r="D708" t="s">
        <v>54</v>
      </c>
      <c r="E708" t="s">
        <v>36</v>
      </c>
      <c r="F708" t="str">
        <f t="shared" si="194"/>
        <v>19-24 Miles</v>
      </c>
      <c r="G708" t="str">
        <f t="shared" si="195"/>
        <v>Bachelor</v>
      </c>
      <c r="H708" t="s">
        <v>37</v>
      </c>
      <c r="I708" t="str">
        <f t="shared" si="196"/>
        <v>Medium</v>
      </c>
      <c r="J708" t="s">
        <v>38</v>
      </c>
      <c r="K708" t="str">
        <f t="shared" si="197"/>
        <v>Very High</v>
      </c>
      <c r="L708">
        <v>4</v>
      </c>
      <c r="M708" t="s">
        <v>39</v>
      </c>
      <c r="N708" t="str">
        <f t="shared" si="198"/>
        <v>Medium</v>
      </c>
      <c r="O708" t="s">
        <v>40</v>
      </c>
      <c r="P708" s="4" t="str">
        <f t="shared" si="199"/>
        <v>13K-16K</v>
      </c>
      <c r="Q708">
        <v>4</v>
      </c>
      <c r="R708" t="s">
        <v>34</v>
      </c>
      <c r="S708" s="1">
        <v>16</v>
      </c>
      <c r="T708" t="str">
        <f t="shared" si="200"/>
        <v>Excellent</v>
      </c>
      <c r="U708" t="str">
        <f t="shared" si="201"/>
        <v>Very High</v>
      </c>
      <c r="V708" t="str">
        <f t="shared" si="202"/>
        <v>17-24 Years</v>
      </c>
      <c r="W708">
        <v>2</v>
      </c>
      <c r="X708" t="str">
        <f t="shared" si="203"/>
        <v>Good</v>
      </c>
      <c r="Y708" t="str">
        <f t="shared" si="204"/>
        <v>0-8 Years</v>
      </c>
      <c r="Z708" t="str">
        <f t="shared" si="205"/>
        <v>0-3 Years</v>
      </c>
      <c r="AA708" t="str">
        <f t="shared" si="206"/>
        <v>0-3 Years</v>
      </c>
      <c r="AB708" t="str">
        <f t="shared" si="207"/>
        <v>0-3 Years</v>
      </c>
      <c r="AC708">
        <v>40</v>
      </c>
      <c r="AD708">
        <v>24</v>
      </c>
      <c r="AE708">
        <v>3</v>
      </c>
      <c r="AF708">
        <v>2</v>
      </c>
      <c r="AG708">
        <v>4</v>
      </c>
      <c r="AH708">
        <v>2</v>
      </c>
      <c r="AI708" t="s">
        <v>41</v>
      </c>
      <c r="AJ708">
        <v>3</v>
      </c>
      <c r="AK708">
        <v>4</v>
      </c>
      <c r="AL708">
        <v>22</v>
      </c>
      <c r="AM708">
        <v>2</v>
      </c>
      <c r="AN708">
        <v>1</v>
      </c>
      <c r="AO708">
        <v>0</v>
      </c>
      <c r="AP708">
        <v>0</v>
      </c>
      <c r="AQ708" s="1">
        <v>13194</v>
      </c>
      <c r="AR708">
        <v>1</v>
      </c>
      <c r="AS708">
        <v>0</v>
      </c>
      <c r="AT708">
        <v>100</v>
      </c>
      <c r="AU708">
        <v>17071</v>
      </c>
      <c r="AV708">
        <v>80</v>
      </c>
      <c r="AW708">
        <v>0</v>
      </c>
    </row>
    <row r="709" spans="1:49" x14ac:dyDescent="0.55000000000000004">
      <c r="A709">
        <v>987</v>
      </c>
      <c r="B709" t="str">
        <f t="shared" si="193"/>
        <v>41-50 Years</v>
      </c>
      <c r="C709" t="s">
        <v>42</v>
      </c>
      <c r="D709" t="s">
        <v>43</v>
      </c>
      <c r="E709" t="s">
        <v>44</v>
      </c>
      <c r="F709" t="str">
        <f t="shared" si="194"/>
        <v>13-18 Miles</v>
      </c>
      <c r="G709" t="str">
        <f t="shared" si="195"/>
        <v>Master</v>
      </c>
      <c r="H709" t="s">
        <v>50</v>
      </c>
      <c r="I709" t="str">
        <f t="shared" si="196"/>
        <v>High</v>
      </c>
      <c r="J709" t="s">
        <v>45</v>
      </c>
      <c r="K709" t="str">
        <f t="shared" si="197"/>
        <v>Very High</v>
      </c>
      <c r="L709">
        <v>2</v>
      </c>
      <c r="M709" t="s">
        <v>52</v>
      </c>
      <c r="N709" t="str">
        <f t="shared" si="198"/>
        <v>High</v>
      </c>
      <c r="O709" t="s">
        <v>51</v>
      </c>
      <c r="P709" s="4" t="str">
        <f t="shared" si="199"/>
        <v>5K-8K</v>
      </c>
      <c r="Q709">
        <v>1</v>
      </c>
      <c r="R709" t="s">
        <v>34</v>
      </c>
      <c r="S709" s="1">
        <v>19</v>
      </c>
      <c r="T709" t="str">
        <f t="shared" si="200"/>
        <v>Excellent</v>
      </c>
      <c r="U709" t="str">
        <f t="shared" si="201"/>
        <v>High</v>
      </c>
      <c r="V709" t="str">
        <f t="shared" si="202"/>
        <v>17-24 Years</v>
      </c>
      <c r="W709">
        <v>3</v>
      </c>
      <c r="X709" t="str">
        <f t="shared" si="203"/>
        <v>Outstanding</v>
      </c>
      <c r="Y709" t="str">
        <f t="shared" si="204"/>
        <v>17-24 Years</v>
      </c>
      <c r="Z709" t="str">
        <f t="shared" si="205"/>
        <v>10-12 Years</v>
      </c>
      <c r="AA709" t="str">
        <f t="shared" si="206"/>
        <v>0-3 Years</v>
      </c>
      <c r="AB709" t="str">
        <f t="shared" si="207"/>
        <v>7-9 Years</v>
      </c>
      <c r="AC709">
        <v>47</v>
      </c>
      <c r="AD709">
        <v>16</v>
      </c>
      <c r="AE709">
        <v>4</v>
      </c>
      <c r="AF709">
        <v>3</v>
      </c>
      <c r="AG709">
        <v>4</v>
      </c>
      <c r="AH709">
        <v>3</v>
      </c>
      <c r="AI709" t="s">
        <v>41</v>
      </c>
      <c r="AJ709">
        <v>3</v>
      </c>
      <c r="AK709">
        <v>3</v>
      </c>
      <c r="AL709">
        <v>20</v>
      </c>
      <c r="AM709">
        <v>4</v>
      </c>
      <c r="AN709">
        <v>19</v>
      </c>
      <c r="AO709">
        <v>10</v>
      </c>
      <c r="AP709">
        <v>7</v>
      </c>
      <c r="AQ709" s="1">
        <v>5067</v>
      </c>
      <c r="AR709">
        <v>1</v>
      </c>
      <c r="AS709">
        <v>2</v>
      </c>
      <c r="AT709">
        <v>64</v>
      </c>
      <c r="AU709">
        <v>6759</v>
      </c>
      <c r="AV709">
        <v>80</v>
      </c>
      <c r="AW709">
        <v>0</v>
      </c>
    </row>
    <row r="710" spans="1:49" x14ac:dyDescent="0.55000000000000004">
      <c r="A710">
        <v>990</v>
      </c>
      <c r="B710" t="str">
        <f t="shared" si="193"/>
        <v>31-40 Years</v>
      </c>
      <c r="C710" t="s">
        <v>42</v>
      </c>
      <c r="D710" t="s">
        <v>54</v>
      </c>
      <c r="E710" t="s">
        <v>36</v>
      </c>
      <c r="F710" t="str">
        <f t="shared" si="194"/>
        <v>7-12 Miles</v>
      </c>
      <c r="G710" t="str">
        <f t="shared" si="195"/>
        <v>Master</v>
      </c>
      <c r="H710" t="s">
        <v>59</v>
      </c>
      <c r="I710" t="str">
        <f t="shared" si="196"/>
        <v>Low</v>
      </c>
      <c r="J710" t="s">
        <v>45</v>
      </c>
      <c r="K710" t="str">
        <f t="shared" si="197"/>
        <v>High</v>
      </c>
      <c r="L710">
        <v>2</v>
      </c>
      <c r="M710" t="s">
        <v>39</v>
      </c>
      <c r="N710" t="str">
        <f t="shared" si="198"/>
        <v>Very High</v>
      </c>
      <c r="O710" t="s">
        <v>51</v>
      </c>
      <c r="P710" s="4" t="str">
        <f t="shared" si="199"/>
        <v>5K-8K</v>
      </c>
      <c r="Q710">
        <v>4</v>
      </c>
      <c r="R710" t="s">
        <v>42</v>
      </c>
      <c r="S710" s="1">
        <v>13</v>
      </c>
      <c r="T710" t="str">
        <f t="shared" si="200"/>
        <v>Excellent</v>
      </c>
      <c r="U710" t="str">
        <f t="shared" si="201"/>
        <v>Very High</v>
      </c>
      <c r="V710" t="str">
        <f t="shared" si="202"/>
        <v>9-16 Years</v>
      </c>
      <c r="W710">
        <v>3</v>
      </c>
      <c r="X710" t="str">
        <f t="shared" si="203"/>
        <v>Excellent</v>
      </c>
      <c r="Y710" t="str">
        <f t="shared" si="204"/>
        <v>0-8 Years</v>
      </c>
      <c r="Z710" t="str">
        <f t="shared" si="205"/>
        <v>7-9 Years</v>
      </c>
      <c r="AA710" t="str">
        <f t="shared" si="206"/>
        <v>0-3 Years</v>
      </c>
      <c r="AB710" t="str">
        <f t="shared" si="207"/>
        <v>7-9 Years</v>
      </c>
      <c r="AC710">
        <v>36</v>
      </c>
      <c r="AD710">
        <v>8</v>
      </c>
      <c r="AE710">
        <v>4</v>
      </c>
      <c r="AF710">
        <v>1</v>
      </c>
      <c r="AG710">
        <v>3</v>
      </c>
      <c r="AH710">
        <v>4</v>
      </c>
      <c r="AI710" t="s">
        <v>41</v>
      </c>
      <c r="AJ710">
        <v>3</v>
      </c>
      <c r="AK710">
        <v>4</v>
      </c>
      <c r="AL710">
        <v>12</v>
      </c>
      <c r="AM710">
        <v>3</v>
      </c>
      <c r="AN710">
        <v>7</v>
      </c>
      <c r="AO710">
        <v>7</v>
      </c>
      <c r="AP710">
        <v>7</v>
      </c>
      <c r="AQ710" s="1">
        <v>5079</v>
      </c>
      <c r="AR710">
        <v>1</v>
      </c>
      <c r="AS710">
        <v>0</v>
      </c>
      <c r="AT710">
        <v>84</v>
      </c>
      <c r="AU710">
        <v>25952</v>
      </c>
      <c r="AV710">
        <v>80</v>
      </c>
      <c r="AW710">
        <v>2</v>
      </c>
    </row>
    <row r="711" spans="1:49" x14ac:dyDescent="0.55000000000000004">
      <c r="A711">
        <v>991</v>
      </c>
      <c r="B711" t="str">
        <f t="shared" si="193"/>
        <v>31-40 Years</v>
      </c>
      <c r="C711" t="s">
        <v>34</v>
      </c>
      <c r="D711" t="s">
        <v>54</v>
      </c>
      <c r="E711" t="s">
        <v>44</v>
      </c>
      <c r="F711" t="str">
        <f t="shared" si="194"/>
        <v>7-12 Miles</v>
      </c>
      <c r="G711" t="str">
        <f t="shared" si="195"/>
        <v>College</v>
      </c>
      <c r="H711" t="s">
        <v>50</v>
      </c>
      <c r="I711" t="str">
        <f t="shared" si="196"/>
        <v>High</v>
      </c>
      <c r="J711" t="s">
        <v>45</v>
      </c>
      <c r="K711" t="str">
        <f t="shared" si="197"/>
        <v>Medium</v>
      </c>
      <c r="L711">
        <v>1</v>
      </c>
      <c r="M711" t="s">
        <v>46</v>
      </c>
      <c r="N711" t="str">
        <f t="shared" si="198"/>
        <v>Low</v>
      </c>
      <c r="O711" t="s">
        <v>40</v>
      </c>
      <c r="P711" s="4" t="str">
        <f t="shared" si="199"/>
        <v>1K-4K</v>
      </c>
      <c r="Q711">
        <v>1</v>
      </c>
      <c r="R711" t="s">
        <v>34</v>
      </c>
      <c r="S711" s="1">
        <v>22</v>
      </c>
      <c r="T711" t="str">
        <f t="shared" si="200"/>
        <v>Outstanding</v>
      </c>
      <c r="U711" t="str">
        <f t="shared" si="201"/>
        <v>Low</v>
      </c>
      <c r="V711" t="str">
        <f t="shared" si="202"/>
        <v>0-8 Years</v>
      </c>
      <c r="W711">
        <v>0</v>
      </c>
      <c r="X711" t="str">
        <f t="shared" si="203"/>
        <v>Excellent</v>
      </c>
      <c r="Y711" t="str">
        <f t="shared" si="204"/>
        <v>0-8 Years</v>
      </c>
      <c r="Z711" t="str">
        <f t="shared" si="205"/>
        <v>0-3 Years</v>
      </c>
      <c r="AA711" t="str">
        <f t="shared" si="206"/>
        <v>0-3 Years</v>
      </c>
      <c r="AB711" t="str">
        <f t="shared" si="207"/>
        <v>0-3 Years</v>
      </c>
      <c r="AC711">
        <v>31</v>
      </c>
      <c r="AD711">
        <v>9</v>
      </c>
      <c r="AE711">
        <v>2</v>
      </c>
      <c r="AF711">
        <v>3</v>
      </c>
      <c r="AG711">
        <v>2</v>
      </c>
      <c r="AH711">
        <v>1</v>
      </c>
      <c r="AI711" t="s">
        <v>41</v>
      </c>
      <c r="AJ711">
        <v>4</v>
      </c>
      <c r="AK711">
        <v>1</v>
      </c>
      <c r="AL711">
        <v>4</v>
      </c>
      <c r="AM711">
        <v>3</v>
      </c>
      <c r="AN711">
        <v>3</v>
      </c>
      <c r="AO711">
        <v>2</v>
      </c>
      <c r="AP711">
        <v>2</v>
      </c>
      <c r="AQ711" s="1">
        <v>2321</v>
      </c>
      <c r="AR711">
        <v>1</v>
      </c>
      <c r="AS711">
        <v>1</v>
      </c>
      <c r="AT711">
        <v>46</v>
      </c>
      <c r="AU711">
        <v>10322</v>
      </c>
      <c r="AV711">
        <v>80</v>
      </c>
      <c r="AW711">
        <v>0</v>
      </c>
    </row>
    <row r="712" spans="1:49" x14ac:dyDescent="0.55000000000000004">
      <c r="A712">
        <v>992</v>
      </c>
      <c r="B712" t="str">
        <f t="shared" si="193"/>
        <v>31-40 Years</v>
      </c>
      <c r="C712" t="s">
        <v>42</v>
      </c>
      <c r="D712" t="s">
        <v>54</v>
      </c>
      <c r="E712" t="s">
        <v>36</v>
      </c>
      <c r="F712" t="str">
        <f t="shared" si="194"/>
        <v>13-18 Miles</v>
      </c>
      <c r="G712" t="str">
        <f t="shared" si="195"/>
        <v>Bachelor</v>
      </c>
      <c r="H712" t="s">
        <v>37</v>
      </c>
      <c r="I712" t="str">
        <f t="shared" si="196"/>
        <v>Very High</v>
      </c>
      <c r="J712" t="s">
        <v>45</v>
      </c>
      <c r="K712" t="str">
        <f t="shared" si="197"/>
        <v>High</v>
      </c>
      <c r="L712">
        <v>4</v>
      </c>
      <c r="M712" t="s">
        <v>55</v>
      </c>
      <c r="N712" t="str">
        <f t="shared" si="198"/>
        <v>High</v>
      </c>
      <c r="O712" t="s">
        <v>40</v>
      </c>
      <c r="P712" s="4" t="str">
        <f t="shared" si="199"/>
        <v>17K-20K</v>
      </c>
      <c r="Q712">
        <v>1</v>
      </c>
      <c r="R712" t="s">
        <v>42</v>
      </c>
      <c r="S712" s="1">
        <v>11</v>
      </c>
      <c r="T712" t="str">
        <f t="shared" si="200"/>
        <v>Excellent</v>
      </c>
      <c r="U712" t="str">
        <f t="shared" si="201"/>
        <v>Very High</v>
      </c>
      <c r="V712" t="str">
        <f t="shared" si="202"/>
        <v>9-16 Years</v>
      </c>
      <c r="W712">
        <v>2</v>
      </c>
      <c r="X712" t="str">
        <f t="shared" si="203"/>
        <v>Excellent</v>
      </c>
      <c r="Y712" t="str">
        <f t="shared" si="204"/>
        <v>9-16 Years</v>
      </c>
      <c r="Z712" t="str">
        <f t="shared" si="205"/>
        <v>7-9 Years</v>
      </c>
      <c r="AA712" t="str">
        <f t="shared" si="206"/>
        <v>4-6 Years</v>
      </c>
      <c r="AB712" t="str">
        <f t="shared" si="207"/>
        <v>0-3 Years</v>
      </c>
      <c r="AC712">
        <v>33</v>
      </c>
      <c r="AD712">
        <v>17</v>
      </c>
      <c r="AE712">
        <v>3</v>
      </c>
      <c r="AF712">
        <v>4</v>
      </c>
      <c r="AG712">
        <v>3</v>
      </c>
      <c r="AH712">
        <v>3</v>
      </c>
      <c r="AI712" t="s">
        <v>41</v>
      </c>
      <c r="AJ712">
        <v>3</v>
      </c>
      <c r="AK712">
        <v>4</v>
      </c>
      <c r="AL712">
        <v>10</v>
      </c>
      <c r="AM712">
        <v>3</v>
      </c>
      <c r="AN712">
        <v>10</v>
      </c>
      <c r="AO712">
        <v>8</v>
      </c>
      <c r="AP712">
        <v>0</v>
      </c>
      <c r="AQ712" s="1">
        <v>17444</v>
      </c>
      <c r="AR712">
        <v>1</v>
      </c>
      <c r="AS712">
        <v>6</v>
      </c>
      <c r="AT712">
        <v>38</v>
      </c>
      <c r="AU712">
        <v>20489</v>
      </c>
      <c r="AV712">
        <v>80</v>
      </c>
      <c r="AW712">
        <v>0</v>
      </c>
    </row>
    <row r="713" spans="1:49" x14ac:dyDescent="0.55000000000000004">
      <c r="A713">
        <v>994</v>
      </c>
      <c r="B713" t="str">
        <f t="shared" si="193"/>
        <v>21-30 Years</v>
      </c>
      <c r="C713" t="s">
        <v>34</v>
      </c>
      <c r="D713" t="s">
        <v>35</v>
      </c>
      <c r="E713" t="s">
        <v>44</v>
      </c>
      <c r="F713" t="str">
        <f t="shared" si="194"/>
        <v>7-12 Miles</v>
      </c>
      <c r="G713" t="str">
        <f t="shared" si="195"/>
        <v>Bachelor</v>
      </c>
      <c r="H713" t="s">
        <v>37</v>
      </c>
      <c r="I713" t="str">
        <f t="shared" si="196"/>
        <v>Very High</v>
      </c>
      <c r="J713" t="s">
        <v>38</v>
      </c>
      <c r="K713" t="str">
        <f t="shared" si="197"/>
        <v>Medium</v>
      </c>
      <c r="L713">
        <v>1</v>
      </c>
      <c r="M713" t="s">
        <v>46</v>
      </c>
      <c r="N713" t="str">
        <f t="shared" si="198"/>
        <v>Low</v>
      </c>
      <c r="O713" t="s">
        <v>40</v>
      </c>
      <c r="P713" s="4" t="str">
        <f t="shared" si="199"/>
        <v>1K-4K</v>
      </c>
      <c r="Q713">
        <v>6</v>
      </c>
      <c r="R713" t="s">
        <v>34</v>
      </c>
      <c r="S713" s="1">
        <v>20</v>
      </c>
      <c r="T713" t="str">
        <f t="shared" si="200"/>
        <v>Outstanding</v>
      </c>
      <c r="U713" t="str">
        <f t="shared" si="201"/>
        <v>High</v>
      </c>
      <c r="V713" t="str">
        <f t="shared" si="202"/>
        <v>0-8 Years</v>
      </c>
      <c r="W713">
        <v>5</v>
      </c>
      <c r="X713" t="str">
        <f t="shared" si="203"/>
        <v>Excellent</v>
      </c>
      <c r="Y713" t="str">
        <f t="shared" si="204"/>
        <v>0-8 Years</v>
      </c>
      <c r="Z713" t="str">
        <f t="shared" si="205"/>
        <v>0-3 Years</v>
      </c>
      <c r="AA713" t="str">
        <f t="shared" si="206"/>
        <v>0-3 Years</v>
      </c>
      <c r="AB713" t="str">
        <f t="shared" si="207"/>
        <v>0-3 Years</v>
      </c>
      <c r="AC713">
        <v>29</v>
      </c>
      <c r="AD713">
        <v>10</v>
      </c>
      <c r="AE713">
        <v>3</v>
      </c>
      <c r="AF713">
        <v>4</v>
      </c>
      <c r="AG713">
        <v>2</v>
      </c>
      <c r="AH713">
        <v>1</v>
      </c>
      <c r="AI713" t="s">
        <v>41</v>
      </c>
      <c r="AJ713">
        <v>4</v>
      </c>
      <c r="AK713">
        <v>3</v>
      </c>
      <c r="AL713">
        <v>3</v>
      </c>
      <c r="AM713">
        <v>3</v>
      </c>
      <c r="AN713">
        <v>0</v>
      </c>
      <c r="AO713">
        <v>0</v>
      </c>
      <c r="AP713">
        <v>0</v>
      </c>
      <c r="AQ713" s="1">
        <v>2404</v>
      </c>
      <c r="AR713">
        <v>1</v>
      </c>
      <c r="AS713">
        <v>0</v>
      </c>
      <c r="AT713">
        <v>92</v>
      </c>
      <c r="AU713">
        <v>11479</v>
      </c>
      <c r="AV713">
        <v>80</v>
      </c>
      <c r="AW713">
        <v>0</v>
      </c>
    </row>
    <row r="714" spans="1:49" x14ac:dyDescent="0.55000000000000004">
      <c r="A714">
        <v>995</v>
      </c>
      <c r="B714" t="str">
        <f t="shared" si="193"/>
        <v>31-40 Years</v>
      </c>
      <c r="C714" t="s">
        <v>42</v>
      </c>
      <c r="D714" t="s">
        <v>35</v>
      </c>
      <c r="E714" t="s">
        <v>44</v>
      </c>
      <c r="F714" t="str">
        <f t="shared" si="194"/>
        <v>13-18 Miles</v>
      </c>
      <c r="G714" t="str">
        <f t="shared" si="195"/>
        <v>Below College</v>
      </c>
      <c r="H714" t="s">
        <v>37</v>
      </c>
      <c r="I714" t="str">
        <f t="shared" si="196"/>
        <v>Medium</v>
      </c>
      <c r="J714" t="s">
        <v>38</v>
      </c>
      <c r="K714" t="str">
        <f t="shared" si="197"/>
        <v>High</v>
      </c>
      <c r="L714">
        <v>1</v>
      </c>
      <c r="M714" t="s">
        <v>46</v>
      </c>
      <c r="N714" t="str">
        <f t="shared" si="198"/>
        <v>Very High</v>
      </c>
      <c r="O714" t="s">
        <v>40</v>
      </c>
      <c r="P714" s="4" t="str">
        <f t="shared" si="199"/>
        <v>1K-4K</v>
      </c>
      <c r="Q714">
        <v>3</v>
      </c>
      <c r="R714" t="s">
        <v>42</v>
      </c>
      <c r="S714" s="1">
        <v>18</v>
      </c>
      <c r="T714" t="str">
        <f t="shared" si="200"/>
        <v>Excellent</v>
      </c>
      <c r="U714" t="str">
        <f t="shared" si="201"/>
        <v>Low</v>
      </c>
      <c r="V714" t="str">
        <f t="shared" si="202"/>
        <v>0-8 Years</v>
      </c>
      <c r="W714">
        <v>4</v>
      </c>
      <c r="X714" t="str">
        <f t="shared" si="203"/>
        <v>Excellent</v>
      </c>
      <c r="Y714" t="str">
        <f t="shared" si="204"/>
        <v>0-8 Years</v>
      </c>
      <c r="Z714" t="str">
        <f t="shared" si="205"/>
        <v>0-3 Years</v>
      </c>
      <c r="AA714" t="str">
        <f t="shared" si="206"/>
        <v>0-3 Years</v>
      </c>
      <c r="AB714" t="str">
        <f t="shared" si="207"/>
        <v>0-3 Years</v>
      </c>
      <c r="AC714">
        <v>33</v>
      </c>
      <c r="AD714">
        <v>13</v>
      </c>
      <c r="AE714">
        <v>1</v>
      </c>
      <c r="AF714">
        <v>2</v>
      </c>
      <c r="AG714">
        <v>3</v>
      </c>
      <c r="AH714">
        <v>4</v>
      </c>
      <c r="AI714" t="s">
        <v>41</v>
      </c>
      <c r="AJ714">
        <v>3</v>
      </c>
      <c r="AK714">
        <v>1</v>
      </c>
      <c r="AL714">
        <v>5</v>
      </c>
      <c r="AM714">
        <v>3</v>
      </c>
      <c r="AN714">
        <v>3</v>
      </c>
      <c r="AO714">
        <v>2</v>
      </c>
      <c r="AP714">
        <v>2</v>
      </c>
      <c r="AQ714" s="1">
        <v>3452</v>
      </c>
      <c r="AR714">
        <v>1</v>
      </c>
      <c r="AS714">
        <v>0</v>
      </c>
      <c r="AT714">
        <v>53</v>
      </c>
      <c r="AU714">
        <v>17241</v>
      </c>
      <c r="AV714">
        <v>80</v>
      </c>
      <c r="AW714">
        <v>0</v>
      </c>
    </row>
    <row r="715" spans="1:49" x14ac:dyDescent="0.55000000000000004">
      <c r="A715">
        <v>996</v>
      </c>
      <c r="B715" t="str">
        <f t="shared" si="193"/>
        <v>41-50 Years</v>
      </c>
      <c r="C715" t="s">
        <v>42</v>
      </c>
      <c r="D715" t="s">
        <v>35</v>
      </c>
      <c r="E715" t="s">
        <v>44</v>
      </c>
      <c r="F715" t="str">
        <f t="shared" si="194"/>
        <v>1-6 Miles</v>
      </c>
      <c r="G715" t="str">
        <f t="shared" si="195"/>
        <v>Master</v>
      </c>
      <c r="H715" t="s">
        <v>50</v>
      </c>
      <c r="I715" t="str">
        <f t="shared" si="196"/>
        <v>Very High</v>
      </c>
      <c r="J715" t="s">
        <v>38</v>
      </c>
      <c r="K715" t="str">
        <f t="shared" si="197"/>
        <v>High</v>
      </c>
      <c r="L715">
        <v>1</v>
      </c>
      <c r="M715" t="s">
        <v>49</v>
      </c>
      <c r="N715" t="str">
        <f t="shared" si="198"/>
        <v>Very High</v>
      </c>
      <c r="O715" t="s">
        <v>51</v>
      </c>
      <c r="P715" s="4" t="str">
        <f t="shared" si="199"/>
        <v>1K-4K</v>
      </c>
      <c r="Q715">
        <v>3</v>
      </c>
      <c r="R715" t="s">
        <v>42</v>
      </c>
      <c r="S715" s="1">
        <v>14</v>
      </c>
      <c r="T715" t="str">
        <f t="shared" si="200"/>
        <v>Excellent</v>
      </c>
      <c r="U715" t="str">
        <f t="shared" si="201"/>
        <v>Very High</v>
      </c>
      <c r="V715" t="str">
        <f t="shared" si="202"/>
        <v>0-8 Years</v>
      </c>
      <c r="W715">
        <v>2</v>
      </c>
      <c r="X715" t="str">
        <f t="shared" si="203"/>
        <v>Excellent</v>
      </c>
      <c r="Y715" t="str">
        <f t="shared" si="204"/>
        <v>0-8 Years</v>
      </c>
      <c r="Z715" t="str">
        <f t="shared" si="205"/>
        <v>0-3 Years</v>
      </c>
      <c r="AA715" t="str">
        <f t="shared" si="206"/>
        <v>0-3 Years</v>
      </c>
      <c r="AB715" t="str">
        <f t="shared" si="207"/>
        <v>0-3 Years</v>
      </c>
      <c r="AC715">
        <v>45</v>
      </c>
      <c r="AD715">
        <v>1</v>
      </c>
      <c r="AE715">
        <v>4</v>
      </c>
      <c r="AF715">
        <v>4</v>
      </c>
      <c r="AG715">
        <v>3</v>
      </c>
      <c r="AH715">
        <v>4</v>
      </c>
      <c r="AI715" t="s">
        <v>41</v>
      </c>
      <c r="AJ715">
        <v>3</v>
      </c>
      <c r="AK715">
        <v>4</v>
      </c>
      <c r="AL715">
        <v>8</v>
      </c>
      <c r="AM715">
        <v>3</v>
      </c>
      <c r="AN715">
        <v>5</v>
      </c>
      <c r="AO715">
        <v>3</v>
      </c>
      <c r="AP715">
        <v>2</v>
      </c>
      <c r="AQ715" s="1">
        <v>2270</v>
      </c>
      <c r="AR715">
        <v>1</v>
      </c>
      <c r="AS715">
        <v>0</v>
      </c>
      <c r="AT715">
        <v>91</v>
      </c>
      <c r="AU715">
        <v>11005</v>
      </c>
      <c r="AV715">
        <v>80</v>
      </c>
      <c r="AW715">
        <v>2</v>
      </c>
    </row>
    <row r="716" spans="1:49" x14ac:dyDescent="0.55000000000000004">
      <c r="A716">
        <v>997</v>
      </c>
      <c r="B716" t="str">
        <f t="shared" si="193"/>
        <v>41-50 Years</v>
      </c>
      <c r="C716" t="s">
        <v>42</v>
      </c>
      <c r="D716" t="s">
        <v>35</v>
      </c>
      <c r="E716" t="s">
        <v>44</v>
      </c>
      <c r="F716" t="str">
        <f t="shared" si="194"/>
        <v>1-6 Miles</v>
      </c>
      <c r="G716" t="str">
        <f t="shared" si="195"/>
        <v>College</v>
      </c>
      <c r="H716" t="s">
        <v>50</v>
      </c>
      <c r="I716" t="str">
        <f t="shared" si="196"/>
        <v>Very High</v>
      </c>
      <c r="J716" t="s">
        <v>45</v>
      </c>
      <c r="K716" t="str">
        <f t="shared" si="197"/>
        <v>High</v>
      </c>
      <c r="L716">
        <v>4</v>
      </c>
      <c r="M716" t="s">
        <v>57</v>
      </c>
      <c r="N716" t="str">
        <f t="shared" si="198"/>
        <v>Very High</v>
      </c>
      <c r="O716" t="s">
        <v>51</v>
      </c>
      <c r="P716" s="4" t="str">
        <f t="shared" si="199"/>
        <v>17K-20K</v>
      </c>
      <c r="Q716">
        <v>9</v>
      </c>
      <c r="R716" t="s">
        <v>42</v>
      </c>
      <c r="S716" s="1">
        <v>22</v>
      </c>
      <c r="T716" t="str">
        <f t="shared" si="200"/>
        <v>Outstanding</v>
      </c>
      <c r="U716" t="str">
        <f t="shared" si="201"/>
        <v>High</v>
      </c>
      <c r="V716" t="str">
        <f t="shared" si="202"/>
        <v>25-32 Years</v>
      </c>
      <c r="W716">
        <v>1</v>
      </c>
      <c r="X716" t="str">
        <f t="shared" si="203"/>
        <v>Good</v>
      </c>
      <c r="Y716" t="str">
        <f t="shared" si="204"/>
        <v>0-8 Years</v>
      </c>
      <c r="Z716" t="str">
        <f t="shared" si="205"/>
        <v>4-6 Years</v>
      </c>
      <c r="AA716" t="str">
        <f t="shared" si="206"/>
        <v>0-3 Years</v>
      </c>
      <c r="AB716" t="str">
        <f t="shared" si="207"/>
        <v>0-3 Years</v>
      </c>
      <c r="AC716">
        <v>50</v>
      </c>
      <c r="AD716">
        <v>1</v>
      </c>
      <c r="AE716">
        <v>2</v>
      </c>
      <c r="AF716">
        <v>4</v>
      </c>
      <c r="AG716">
        <v>3</v>
      </c>
      <c r="AH716">
        <v>4</v>
      </c>
      <c r="AI716" t="s">
        <v>41</v>
      </c>
      <c r="AJ716">
        <v>4</v>
      </c>
      <c r="AK716">
        <v>3</v>
      </c>
      <c r="AL716">
        <v>32</v>
      </c>
      <c r="AM716">
        <v>2</v>
      </c>
      <c r="AN716">
        <v>5</v>
      </c>
      <c r="AO716">
        <v>4</v>
      </c>
      <c r="AP716">
        <v>3</v>
      </c>
      <c r="AQ716" s="1">
        <v>17399</v>
      </c>
      <c r="AR716">
        <v>1</v>
      </c>
      <c r="AS716">
        <v>1</v>
      </c>
      <c r="AT716">
        <v>66</v>
      </c>
      <c r="AU716">
        <v>6615</v>
      </c>
      <c r="AV716">
        <v>80</v>
      </c>
      <c r="AW716">
        <v>1</v>
      </c>
    </row>
    <row r="717" spans="1:49" x14ac:dyDescent="0.55000000000000004">
      <c r="A717">
        <v>998</v>
      </c>
      <c r="B717" t="str">
        <f t="shared" si="193"/>
        <v>31-40 Years</v>
      </c>
      <c r="C717" t="s">
        <v>42</v>
      </c>
      <c r="D717" t="s">
        <v>43</v>
      </c>
      <c r="E717" t="s">
        <v>44</v>
      </c>
      <c r="F717" t="str">
        <f t="shared" si="194"/>
        <v>1-6 Miles</v>
      </c>
      <c r="G717" t="str">
        <f t="shared" si="195"/>
        <v>Master</v>
      </c>
      <c r="H717" t="s">
        <v>48</v>
      </c>
      <c r="I717" t="str">
        <f t="shared" si="196"/>
        <v>High</v>
      </c>
      <c r="J717" t="s">
        <v>38</v>
      </c>
      <c r="K717" t="str">
        <f t="shared" si="197"/>
        <v>Very High</v>
      </c>
      <c r="L717">
        <v>2</v>
      </c>
      <c r="M717" t="s">
        <v>53</v>
      </c>
      <c r="N717" t="str">
        <f t="shared" si="198"/>
        <v>Medium</v>
      </c>
      <c r="O717" t="s">
        <v>47</v>
      </c>
      <c r="P717" s="4" t="str">
        <f t="shared" si="199"/>
        <v>5K-8K</v>
      </c>
      <c r="Q717">
        <v>1</v>
      </c>
      <c r="R717" t="s">
        <v>34</v>
      </c>
      <c r="S717" s="1">
        <v>13</v>
      </c>
      <c r="T717" t="str">
        <f t="shared" si="200"/>
        <v>Excellent</v>
      </c>
      <c r="U717" t="str">
        <f t="shared" si="201"/>
        <v>Low</v>
      </c>
      <c r="V717" t="str">
        <f t="shared" si="202"/>
        <v>0-8 Years</v>
      </c>
      <c r="W717">
        <v>2</v>
      </c>
      <c r="X717" t="str">
        <f t="shared" si="203"/>
        <v>Excellent</v>
      </c>
      <c r="Y717" t="str">
        <f t="shared" si="204"/>
        <v>0-8 Years</v>
      </c>
      <c r="Z717" t="str">
        <f t="shared" si="205"/>
        <v>4-6 Years</v>
      </c>
      <c r="AA717" t="str">
        <f t="shared" si="206"/>
        <v>0-3 Years</v>
      </c>
      <c r="AB717" t="str">
        <f t="shared" si="207"/>
        <v>0-3 Years</v>
      </c>
      <c r="AC717">
        <v>33</v>
      </c>
      <c r="AD717">
        <v>1</v>
      </c>
      <c r="AE717">
        <v>4</v>
      </c>
      <c r="AF717">
        <v>3</v>
      </c>
      <c r="AG717">
        <v>4</v>
      </c>
      <c r="AH717">
        <v>2</v>
      </c>
      <c r="AI717" t="s">
        <v>41</v>
      </c>
      <c r="AJ717">
        <v>3</v>
      </c>
      <c r="AK717">
        <v>1</v>
      </c>
      <c r="AL717">
        <v>6</v>
      </c>
      <c r="AM717">
        <v>3</v>
      </c>
      <c r="AN717">
        <v>6</v>
      </c>
      <c r="AO717">
        <v>5</v>
      </c>
      <c r="AP717">
        <v>2</v>
      </c>
      <c r="AQ717" s="1">
        <v>5488</v>
      </c>
      <c r="AR717">
        <v>1</v>
      </c>
      <c r="AS717">
        <v>1</v>
      </c>
      <c r="AT717">
        <v>84</v>
      </c>
      <c r="AU717">
        <v>20161</v>
      </c>
      <c r="AV717">
        <v>80</v>
      </c>
      <c r="AW717">
        <v>1</v>
      </c>
    </row>
    <row r="718" spans="1:49" x14ac:dyDescent="0.55000000000000004">
      <c r="A718">
        <v>999</v>
      </c>
      <c r="B718" t="str">
        <f t="shared" si="193"/>
        <v>41-50 Years</v>
      </c>
      <c r="C718" t="s">
        <v>42</v>
      </c>
      <c r="D718" t="s">
        <v>43</v>
      </c>
      <c r="E718" t="s">
        <v>44</v>
      </c>
      <c r="F718" t="str">
        <f t="shared" si="194"/>
        <v>7-12 Miles</v>
      </c>
      <c r="G718" t="str">
        <f t="shared" si="195"/>
        <v>Bachelor</v>
      </c>
      <c r="H718" t="s">
        <v>50</v>
      </c>
      <c r="I718" t="str">
        <f t="shared" si="196"/>
        <v>Low</v>
      </c>
      <c r="J718" t="s">
        <v>45</v>
      </c>
      <c r="K718" t="str">
        <f t="shared" si="197"/>
        <v>High</v>
      </c>
      <c r="L718">
        <v>5</v>
      </c>
      <c r="M718" t="s">
        <v>57</v>
      </c>
      <c r="N718" t="str">
        <f t="shared" si="198"/>
        <v>High</v>
      </c>
      <c r="O718" t="s">
        <v>51</v>
      </c>
      <c r="P718" s="4" t="str">
        <f t="shared" si="199"/>
        <v>17K-20K</v>
      </c>
      <c r="Q718">
        <v>2</v>
      </c>
      <c r="R718" t="s">
        <v>42</v>
      </c>
      <c r="S718" s="1">
        <v>17</v>
      </c>
      <c r="T718" t="str">
        <f t="shared" si="200"/>
        <v>Excellent</v>
      </c>
      <c r="U718" t="str">
        <f t="shared" si="201"/>
        <v>Medium</v>
      </c>
      <c r="V718" t="str">
        <f t="shared" si="202"/>
        <v>17-24 Years</v>
      </c>
      <c r="W718">
        <v>2</v>
      </c>
      <c r="X718" t="str">
        <f t="shared" si="203"/>
        <v>Outstanding</v>
      </c>
      <c r="Y718" t="str">
        <f t="shared" si="204"/>
        <v>17-24 Years</v>
      </c>
      <c r="Z718" t="str">
        <f t="shared" si="205"/>
        <v>16-18 Years</v>
      </c>
      <c r="AA718" t="str">
        <f t="shared" si="206"/>
        <v>0-3 Years</v>
      </c>
      <c r="AB718" t="str">
        <f t="shared" si="207"/>
        <v>10-12 Years</v>
      </c>
      <c r="AC718">
        <v>41</v>
      </c>
      <c r="AD718">
        <v>9</v>
      </c>
      <c r="AE718">
        <v>3</v>
      </c>
      <c r="AF718">
        <v>1</v>
      </c>
      <c r="AG718">
        <v>3</v>
      </c>
      <c r="AH718">
        <v>3</v>
      </c>
      <c r="AI718" t="s">
        <v>41</v>
      </c>
      <c r="AJ718">
        <v>3</v>
      </c>
      <c r="AK718">
        <v>2</v>
      </c>
      <c r="AL718">
        <v>21</v>
      </c>
      <c r="AM718">
        <v>4</v>
      </c>
      <c r="AN718">
        <v>18</v>
      </c>
      <c r="AO718">
        <v>16</v>
      </c>
      <c r="AP718">
        <v>11</v>
      </c>
      <c r="AQ718" s="1">
        <v>19419</v>
      </c>
      <c r="AR718">
        <v>1</v>
      </c>
      <c r="AS718">
        <v>0</v>
      </c>
      <c r="AT718">
        <v>64</v>
      </c>
      <c r="AU718">
        <v>3735</v>
      </c>
      <c r="AV718">
        <v>80</v>
      </c>
      <c r="AW718">
        <v>1</v>
      </c>
    </row>
    <row r="719" spans="1:49" x14ac:dyDescent="0.55000000000000004">
      <c r="A719">
        <v>1001</v>
      </c>
      <c r="B719" t="str">
        <f t="shared" si="193"/>
        <v>21-30 Years</v>
      </c>
      <c r="C719" t="s">
        <v>42</v>
      </c>
      <c r="D719" t="s">
        <v>35</v>
      </c>
      <c r="E719" t="s">
        <v>44</v>
      </c>
      <c r="F719" t="str">
        <f t="shared" si="194"/>
        <v>13-18 Miles</v>
      </c>
      <c r="G719" t="str">
        <f t="shared" si="195"/>
        <v>Master</v>
      </c>
      <c r="H719" t="s">
        <v>59</v>
      </c>
      <c r="I719" t="str">
        <f t="shared" si="196"/>
        <v>High</v>
      </c>
      <c r="J719" t="s">
        <v>38</v>
      </c>
      <c r="K719" t="str">
        <f t="shared" si="197"/>
        <v>High</v>
      </c>
      <c r="L719">
        <v>1</v>
      </c>
      <c r="M719" t="s">
        <v>49</v>
      </c>
      <c r="N719" t="str">
        <f t="shared" si="198"/>
        <v>Medium</v>
      </c>
      <c r="O719" t="s">
        <v>47</v>
      </c>
      <c r="P719" s="4" t="str">
        <f t="shared" si="199"/>
        <v>1K-4K</v>
      </c>
      <c r="Q719">
        <v>9</v>
      </c>
      <c r="R719" t="s">
        <v>42</v>
      </c>
      <c r="S719" s="1">
        <v>14</v>
      </c>
      <c r="T719" t="str">
        <f t="shared" si="200"/>
        <v>Excellent</v>
      </c>
      <c r="U719" t="str">
        <f t="shared" si="201"/>
        <v>Medium</v>
      </c>
      <c r="V719" t="str">
        <f t="shared" si="202"/>
        <v>0-8 Years</v>
      </c>
      <c r="W719">
        <v>2</v>
      </c>
      <c r="X719" t="str">
        <f t="shared" si="203"/>
        <v>Excellent</v>
      </c>
      <c r="Y719" t="str">
        <f t="shared" si="204"/>
        <v>0-8 Years</v>
      </c>
      <c r="Z719" t="str">
        <f t="shared" si="205"/>
        <v>0-3 Years</v>
      </c>
      <c r="AA719" t="str">
        <f t="shared" si="206"/>
        <v>0-3 Years</v>
      </c>
      <c r="AB719" t="str">
        <f t="shared" si="207"/>
        <v>0-3 Years</v>
      </c>
      <c r="AC719">
        <v>27</v>
      </c>
      <c r="AD719">
        <v>16</v>
      </c>
      <c r="AE719">
        <v>4</v>
      </c>
      <c r="AF719">
        <v>3</v>
      </c>
      <c r="AG719">
        <v>3</v>
      </c>
      <c r="AH719">
        <v>2</v>
      </c>
      <c r="AI719" t="s">
        <v>41</v>
      </c>
      <c r="AJ719">
        <v>3</v>
      </c>
      <c r="AK719">
        <v>2</v>
      </c>
      <c r="AL719">
        <v>4</v>
      </c>
      <c r="AM719">
        <v>3</v>
      </c>
      <c r="AN719">
        <v>2</v>
      </c>
      <c r="AO719">
        <v>2</v>
      </c>
      <c r="AP719">
        <v>2</v>
      </c>
      <c r="AQ719" s="1">
        <v>2811</v>
      </c>
      <c r="AR719">
        <v>1</v>
      </c>
      <c r="AS719">
        <v>2</v>
      </c>
      <c r="AT719">
        <v>37</v>
      </c>
      <c r="AU719">
        <v>12086</v>
      </c>
      <c r="AV719">
        <v>80</v>
      </c>
      <c r="AW719">
        <v>1</v>
      </c>
    </row>
    <row r="720" spans="1:49" x14ac:dyDescent="0.55000000000000004">
      <c r="A720">
        <v>1002</v>
      </c>
      <c r="B720" t="str">
        <f t="shared" si="193"/>
        <v>41-50 Years</v>
      </c>
      <c r="C720" t="s">
        <v>42</v>
      </c>
      <c r="D720" t="s">
        <v>54</v>
      </c>
      <c r="E720" t="s">
        <v>44</v>
      </c>
      <c r="F720" t="str">
        <f t="shared" si="194"/>
        <v>19-24 Miles</v>
      </c>
      <c r="G720" t="str">
        <f t="shared" si="195"/>
        <v>College</v>
      </c>
      <c r="H720" t="s">
        <v>37</v>
      </c>
      <c r="I720" t="str">
        <f t="shared" si="196"/>
        <v>Very High</v>
      </c>
      <c r="J720" t="s">
        <v>45</v>
      </c>
      <c r="K720" t="str">
        <f t="shared" si="197"/>
        <v>High</v>
      </c>
      <c r="L720">
        <v>2</v>
      </c>
      <c r="M720" t="s">
        <v>49</v>
      </c>
      <c r="N720" t="str">
        <f t="shared" si="198"/>
        <v>Low</v>
      </c>
      <c r="O720" t="s">
        <v>47</v>
      </c>
      <c r="P720" s="4" t="str">
        <f t="shared" si="199"/>
        <v>1K-4K</v>
      </c>
      <c r="Q720">
        <v>1</v>
      </c>
      <c r="R720" t="s">
        <v>34</v>
      </c>
      <c r="S720" s="1">
        <v>15</v>
      </c>
      <c r="T720" t="str">
        <f t="shared" si="200"/>
        <v>Excellent</v>
      </c>
      <c r="U720" t="str">
        <f t="shared" si="201"/>
        <v>High</v>
      </c>
      <c r="V720" t="str">
        <f t="shared" si="202"/>
        <v>9-16 Years</v>
      </c>
      <c r="W720">
        <v>2</v>
      </c>
      <c r="X720" t="str">
        <f t="shared" si="203"/>
        <v>Excellent</v>
      </c>
      <c r="Y720" t="str">
        <f t="shared" si="204"/>
        <v>9-16 Years</v>
      </c>
      <c r="Z720" t="str">
        <f t="shared" si="205"/>
        <v>7-9 Years</v>
      </c>
      <c r="AA720" t="str">
        <f t="shared" si="206"/>
        <v>0-3 Years</v>
      </c>
      <c r="AB720" t="str">
        <f t="shared" si="207"/>
        <v>7-9 Years</v>
      </c>
      <c r="AC720">
        <v>45</v>
      </c>
      <c r="AD720">
        <v>23</v>
      </c>
      <c r="AE720">
        <v>2</v>
      </c>
      <c r="AF720">
        <v>4</v>
      </c>
      <c r="AG720">
        <v>3</v>
      </c>
      <c r="AH720">
        <v>1</v>
      </c>
      <c r="AI720" t="s">
        <v>41</v>
      </c>
      <c r="AJ720">
        <v>3</v>
      </c>
      <c r="AK720">
        <v>3</v>
      </c>
      <c r="AL720">
        <v>9</v>
      </c>
      <c r="AM720">
        <v>3</v>
      </c>
      <c r="AN720">
        <v>9</v>
      </c>
      <c r="AO720">
        <v>8</v>
      </c>
      <c r="AP720">
        <v>8</v>
      </c>
      <c r="AQ720" s="1">
        <v>3633</v>
      </c>
      <c r="AR720">
        <v>1</v>
      </c>
      <c r="AS720">
        <v>0</v>
      </c>
      <c r="AT720">
        <v>42</v>
      </c>
      <c r="AU720">
        <v>14039</v>
      </c>
      <c r="AV720">
        <v>80</v>
      </c>
      <c r="AW720">
        <v>1</v>
      </c>
    </row>
    <row r="721" spans="1:49" x14ac:dyDescent="0.55000000000000004">
      <c r="A721">
        <v>1003</v>
      </c>
      <c r="B721" t="str">
        <f t="shared" si="193"/>
        <v>41-50 Years</v>
      </c>
      <c r="C721" t="s">
        <v>42</v>
      </c>
      <c r="D721" t="s">
        <v>35</v>
      </c>
      <c r="E721" t="s">
        <v>36</v>
      </c>
      <c r="F721" t="str">
        <f t="shared" si="194"/>
        <v>1-6 Miles</v>
      </c>
      <c r="G721" t="str">
        <f t="shared" si="195"/>
        <v>College</v>
      </c>
      <c r="H721" t="s">
        <v>37</v>
      </c>
      <c r="I721" t="str">
        <f t="shared" si="196"/>
        <v>Very High</v>
      </c>
      <c r="J721" t="s">
        <v>38</v>
      </c>
      <c r="K721" t="str">
        <f t="shared" si="197"/>
        <v>High</v>
      </c>
      <c r="L721">
        <v>2</v>
      </c>
      <c r="M721" t="s">
        <v>39</v>
      </c>
      <c r="N721" t="str">
        <f t="shared" si="198"/>
        <v>Very High</v>
      </c>
      <c r="O721" t="s">
        <v>40</v>
      </c>
      <c r="P721" s="4" t="str">
        <f t="shared" si="199"/>
        <v>5K-8K</v>
      </c>
      <c r="Q721">
        <v>1</v>
      </c>
      <c r="R721" t="s">
        <v>34</v>
      </c>
      <c r="S721" s="1">
        <v>17</v>
      </c>
      <c r="T721" t="str">
        <f t="shared" si="200"/>
        <v>Excellent</v>
      </c>
      <c r="U721" t="str">
        <f t="shared" si="201"/>
        <v>High</v>
      </c>
      <c r="V721" t="str">
        <f t="shared" si="202"/>
        <v>9-16 Years</v>
      </c>
      <c r="W721">
        <v>0</v>
      </c>
      <c r="X721" t="str">
        <f t="shared" si="203"/>
        <v>Excellent</v>
      </c>
      <c r="Y721" t="str">
        <f t="shared" si="204"/>
        <v>9-16 Years</v>
      </c>
      <c r="Z721" t="str">
        <f t="shared" si="205"/>
        <v>0-3 Years</v>
      </c>
      <c r="AA721" t="str">
        <f t="shared" si="206"/>
        <v>0-3 Years</v>
      </c>
      <c r="AB721" t="str">
        <f t="shared" si="207"/>
        <v>7-9 Years</v>
      </c>
      <c r="AC721">
        <v>47</v>
      </c>
      <c r="AD721">
        <v>4</v>
      </c>
      <c r="AE721">
        <v>2</v>
      </c>
      <c r="AF721">
        <v>4</v>
      </c>
      <c r="AG721">
        <v>3</v>
      </c>
      <c r="AH721">
        <v>4</v>
      </c>
      <c r="AI721" t="s">
        <v>41</v>
      </c>
      <c r="AJ721">
        <v>3</v>
      </c>
      <c r="AK721">
        <v>3</v>
      </c>
      <c r="AL721">
        <v>9</v>
      </c>
      <c r="AM721">
        <v>3</v>
      </c>
      <c r="AN721">
        <v>9</v>
      </c>
      <c r="AO721">
        <v>0</v>
      </c>
      <c r="AP721">
        <v>7</v>
      </c>
      <c r="AQ721" s="1">
        <v>4163</v>
      </c>
      <c r="AR721">
        <v>1</v>
      </c>
      <c r="AS721">
        <v>0</v>
      </c>
      <c r="AT721">
        <v>83</v>
      </c>
      <c r="AU721">
        <v>8571</v>
      </c>
      <c r="AV721">
        <v>80</v>
      </c>
      <c r="AW721">
        <v>0</v>
      </c>
    </row>
    <row r="722" spans="1:49" x14ac:dyDescent="0.55000000000000004">
      <c r="A722">
        <v>1004</v>
      </c>
      <c r="B722" t="str">
        <f t="shared" si="193"/>
        <v>21-30 Years</v>
      </c>
      <c r="C722" t="s">
        <v>34</v>
      </c>
      <c r="D722" t="s">
        <v>35</v>
      </c>
      <c r="E722" t="s">
        <v>44</v>
      </c>
      <c r="F722" t="str">
        <f t="shared" si="194"/>
        <v>19-24 Miles</v>
      </c>
      <c r="G722" t="str">
        <f t="shared" si="195"/>
        <v>Bachelor</v>
      </c>
      <c r="H722" t="s">
        <v>37</v>
      </c>
      <c r="I722" t="str">
        <f t="shared" si="196"/>
        <v>Low</v>
      </c>
      <c r="J722" t="s">
        <v>38</v>
      </c>
      <c r="K722" t="str">
        <f t="shared" si="197"/>
        <v>High</v>
      </c>
      <c r="L722">
        <v>1</v>
      </c>
      <c r="M722" t="s">
        <v>46</v>
      </c>
      <c r="N722" t="str">
        <f t="shared" si="198"/>
        <v>High</v>
      </c>
      <c r="O722" t="s">
        <v>47</v>
      </c>
      <c r="P722" s="4" t="str">
        <f t="shared" si="199"/>
        <v>1K-4K</v>
      </c>
      <c r="Q722">
        <v>4</v>
      </c>
      <c r="R722" t="s">
        <v>34</v>
      </c>
      <c r="S722" s="1">
        <v>11</v>
      </c>
      <c r="T722" t="str">
        <f t="shared" si="200"/>
        <v>Excellent</v>
      </c>
      <c r="U722" t="str">
        <f t="shared" si="201"/>
        <v>Medium</v>
      </c>
      <c r="V722" t="str">
        <f t="shared" si="202"/>
        <v>0-8 Years</v>
      </c>
      <c r="W722">
        <v>2</v>
      </c>
      <c r="X722" t="str">
        <f t="shared" si="203"/>
        <v>Excellent</v>
      </c>
      <c r="Y722" t="str">
        <f t="shared" si="204"/>
        <v>0-8 Years</v>
      </c>
      <c r="Z722" t="str">
        <f t="shared" si="205"/>
        <v>0-3 Years</v>
      </c>
      <c r="AA722" t="str">
        <f t="shared" si="206"/>
        <v>0-3 Years</v>
      </c>
      <c r="AB722" t="str">
        <f t="shared" si="207"/>
        <v>0-3 Years</v>
      </c>
      <c r="AC722">
        <v>30</v>
      </c>
      <c r="AD722">
        <v>22</v>
      </c>
      <c r="AE722">
        <v>3</v>
      </c>
      <c r="AF722">
        <v>1</v>
      </c>
      <c r="AG722">
        <v>3</v>
      </c>
      <c r="AH722">
        <v>3</v>
      </c>
      <c r="AI722" t="s">
        <v>41</v>
      </c>
      <c r="AJ722">
        <v>3</v>
      </c>
      <c r="AK722">
        <v>2</v>
      </c>
      <c r="AL722">
        <v>7</v>
      </c>
      <c r="AM722">
        <v>3</v>
      </c>
      <c r="AN722">
        <v>5</v>
      </c>
      <c r="AO722">
        <v>2</v>
      </c>
      <c r="AP722">
        <v>1</v>
      </c>
      <c r="AQ722" s="1">
        <v>2132</v>
      </c>
      <c r="AR722">
        <v>1</v>
      </c>
      <c r="AS722">
        <v>0</v>
      </c>
      <c r="AT722">
        <v>48</v>
      </c>
      <c r="AU722">
        <v>11539</v>
      </c>
      <c r="AV722">
        <v>80</v>
      </c>
      <c r="AW722">
        <v>0</v>
      </c>
    </row>
    <row r="723" spans="1:49" x14ac:dyDescent="0.55000000000000004">
      <c r="A723">
        <v>1005</v>
      </c>
      <c r="B723" t="str">
        <f t="shared" si="193"/>
        <v>41-50 Years</v>
      </c>
      <c r="C723" t="s">
        <v>42</v>
      </c>
      <c r="D723" t="s">
        <v>35</v>
      </c>
      <c r="E723" t="s">
        <v>44</v>
      </c>
      <c r="F723" t="str">
        <f t="shared" si="194"/>
        <v>19-24 Miles</v>
      </c>
      <c r="G723" t="str">
        <f t="shared" si="195"/>
        <v>Bachelor</v>
      </c>
      <c r="H723" t="s">
        <v>37</v>
      </c>
      <c r="I723" t="str">
        <f t="shared" si="196"/>
        <v>Very High</v>
      </c>
      <c r="J723" t="s">
        <v>45</v>
      </c>
      <c r="K723" t="str">
        <f t="shared" si="197"/>
        <v>High</v>
      </c>
      <c r="L723">
        <v>4</v>
      </c>
      <c r="M723" t="s">
        <v>52</v>
      </c>
      <c r="N723" t="str">
        <f t="shared" si="198"/>
        <v>High</v>
      </c>
      <c r="O723" t="s">
        <v>47</v>
      </c>
      <c r="P723" s="4" t="str">
        <f t="shared" si="199"/>
        <v>13K-16K</v>
      </c>
      <c r="Q723">
        <v>3</v>
      </c>
      <c r="R723" t="s">
        <v>34</v>
      </c>
      <c r="S723" s="1">
        <v>18</v>
      </c>
      <c r="T723" t="str">
        <f t="shared" si="200"/>
        <v>Excellent</v>
      </c>
      <c r="U723" t="str">
        <f t="shared" si="201"/>
        <v>Very High</v>
      </c>
      <c r="V723" t="str">
        <f t="shared" si="202"/>
        <v>17-24 Years</v>
      </c>
      <c r="W723">
        <v>2</v>
      </c>
      <c r="X723" t="str">
        <f t="shared" si="203"/>
        <v>Excellent</v>
      </c>
      <c r="Y723" t="str">
        <f t="shared" si="204"/>
        <v>9-16 Years</v>
      </c>
      <c r="Z723" t="str">
        <f t="shared" si="205"/>
        <v>10-12 Years</v>
      </c>
      <c r="AA723" t="str">
        <f t="shared" si="206"/>
        <v>0-3 Years</v>
      </c>
      <c r="AB723" t="str">
        <f t="shared" si="207"/>
        <v>4-6 Years</v>
      </c>
      <c r="AC723">
        <v>50</v>
      </c>
      <c r="AD723">
        <v>24</v>
      </c>
      <c r="AE723">
        <v>3</v>
      </c>
      <c r="AF723">
        <v>4</v>
      </c>
      <c r="AG723">
        <v>3</v>
      </c>
      <c r="AH723">
        <v>3</v>
      </c>
      <c r="AI723" t="s">
        <v>41</v>
      </c>
      <c r="AJ723">
        <v>3</v>
      </c>
      <c r="AK723">
        <v>4</v>
      </c>
      <c r="AL723">
        <v>22</v>
      </c>
      <c r="AM723">
        <v>3</v>
      </c>
      <c r="AN723">
        <v>12</v>
      </c>
      <c r="AO723">
        <v>11</v>
      </c>
      <c r="AP723">
        <v>5</v>
      </c>
      <c r="AQ723" s="1">
        <v>13973</v>
      </c>
      <c r="AR723">
        <v>1</v>
      </c>
      <c r="AS723">
        <v>1</v>
      </c>
      <c r="AT723">
        <v>95</v>
      </c>
      <c r="AU723">
        <v>4161</v>
      </c>
      <c r="AV723">
        <v>80</v>
      </c>
      <c r="AW723">
        <v>1</v>
      </c>
    </row>
    <row r="724" spans="1:49" x14ac:dyDescent="0.55000000000000004">
      <c r="A724">
        <v>1006</v>
      </c>
      <c r="B724" t="str">
        <f t="shared" si="193"/>
        <v>31-40 Years</v>
      </c>
      <c r="C724" t="s">
        <v>42</v>
      </c>
      <c r="D724" t="s">
        <v>43</v>
      </c>
      <c r="E724" t="s">
        <v>44</v>
      </c>
      <c r="F724" t="str">
        <f t="shared" si="194"/>
        <v>7-12 Miles</v>
      </c>
      <c r="G724" t="str">
        <f t="shared" si="195"/>
        <v>Below College</v>
      </c>
      <c r="H724" t="s">
        <v>50</v>
      </c>
      <c r="I724" t="str">
        <f t="shared" si="196"/>
        <v>High</v>
      </c>
      <c r="J724" t="s">
        <v>45</v>
      </c>
      <c r="K724" t="str">
        <f t="shared" si="197"/>
        <v>High</v>
      </c>
      <c r="L724">
        <v>1</v>
      </c>
      <c r="M724" t="s">
        <v>46</v>
      </c>
      <c r="N724" t="str">
        <f t="shared" si="198"/>
        <v>High</v>
      </c>
      <c r="O724" t="s">
        <v>47</v>
      </c>
      <c r="P724" s="4" t="str">
        <f t="shared" si="199"/>
        <v>1K-4K</v>
      </c>
      <c r="Q724">
        <v>1</v>
      </c>
      <c r="R724" t="s">
        <v>42</v>
      </c>
      <c r="S724" s="1">
        <v>17</v>
      </c>
      <c r="T724" t="str">
        <f t="shared" si="200"/>
        <v>Excellent</v>
      </c>
      <c r="U724" t="str">
        <f t="shared" si="201"/>
        <v>Medium</v>
      </c>
      <c r="V724" t="str">
        <f t="shared" si="202"/>
        <v>0-8 Years</v>
      </c>
      <c r="W724">
        <v>0</v>
      </c>
      <c r="X724" t="str">
        <f t="shared" si="203"/>
        <v>Good</v>
      </c>
      <c r="Y724" t="str">
        <f t="shared" si="204"/>
        <v>0-8 Years</v>
      </c>
      <c r="Z724" t="str">
        <f t="shared" si="205"/>
        <v>0-3 Years</v>
      </c>
      <c r="AA724" t="str">
        <f t="shared" si="206"/>
        <v>0-3 Years</v>
      </c>
      <c r="AB724" t="str">
        <f t="shared" si="207"/>
        <v>0-3 Years</v>
      </c>
      <c r="AC724">
        <v>38</v>
      </c>
      <c r="AD724">
        <v>10</v>
      </c>
      <c r="AE724">
        <v>1</v>
      </c>
      <c r="AF724">
        <v>3</v>
      </c>
      <c r="AG724">
        <v>3</v>
      </c>
      <c r="AH724">
        <v>3</v>
      </c>
      <c r="AI724" t="s">
        <v>41</v>
      </c>
      <c r="AJ724">
        <v>3</v>
      </c>
      <c r="AK724">
        <v>2</v>
      </c>
      <c r="AL724">
        <v>3</v>
      </c>
      <c r="AM724">
        <v>2</v>
      </c>
      <c r="AN724">
        <v>2</v>
      </c>
      <c r="AO724">
        <v>1</v>
      </c>
      <c r="AP724">
        <v>2</v>
      </c>
      <c r="AQ724" s="1">
        <v>2684</v>
      </c>
      <c r="AR724">
        <v>1</v>
      </c>
      <c r="AS724">
        <v>0</v>
      </c>
      <c r="AT724">
        <v>66</v>
      </c>
      <c r="AU724">
        <v>12127</v>
      </c>
      <c r="AV724">
        <v>80</v>
      </c>
      <c r="AW724">
        <v>1</v>
      </c>
    </row>
    <row r="725" spans="1:49" x14ac:dyDescent="0.55000000000000004">
      <c r="A725">
        <v>1007</v>
      </c>
      <c r="B725" t="str">
        <f t="shared" si="193"/>
        <v>41-50 Years</v>
      </c>
      <c r="C725" t="s">
        <v>42</v>
      </c>
      <c r="D725" t="s">
        <v>35</v>
      </c>
      <c r="E725" t="s">
        <v>44</v>
      </c>
      <c r="F725" t="str">
        <f t="shared" si="194"/>
        <v>7-12 Miles</v>
      </c>
      <c r="G725" t="str">
        <f t="shared" si="195"/>
        <v>College</v>
      </c>
      <c r="H725" t="s">
        <v>50</v>
      </c>
      <c r="I725" t="str">
        <f t="shared" si="196"/>
        <v>Very High</v>
      </c>
      <c r="J725" t="s">
        <v>45</v>
      </c>
      <c r="K725" t="str">
        <f t="shared" si="197"/>
        <v>High</v>
      </c>
      <c r="L725">
        <v>3</v>
      </c>
      <c r="M725" t="s">
        <v>52</v>
      </c>
      <c r="N725" t="str">
        <f t="shared" si="198"/>
        <v>High</v>
      </c>
      <c r="O725" t="s">
        <v>51</v>
      </c>
      <c r="P725" s="4" t="str">
        <f t="shared" si="199"/>
        <v>9K-12K</v>
      </c>
      <c r="Q725">
        <v>6</v>
      </c>
      <c r="R725" t="s">
        <v>42</v>
      </c>
      <c r="S725" s="1">
        <v>13</v>
      </c>
      <c r="T725" t="str">
        <f t="shared" si="200"/>
        <v>Excellent</v>
      </c>
      <c r="U725" t="str">
        <f t="shared" si="201"/>
        <v>Medium</v>
      </c>
      <c r="V725" t="str">
        <f t="shared" si="202"/>
        <v>9-16 Years</v>
      </c>
      <c r="W725">
        <v>3</v>
      </c>
      <c r="X725" t="str">
        <f t="shared" si="203"/>
        <v>Excellent</v>
      </c>
      <c r="Y725" t="str">
        <f t="shared" si="204"/>
        <v>0-8 Years</v>
      </c>
      <c r="Z725" t="str">
        <f t="shared" si="205"/>
        <v>7-9 Years</v>
      </c>
      <c r="AA725" t="str">
        <f t="shared" si="206"/>
        <v>0-3 Years</v>
      </c>
      <c r="AB725" t="str">
        <f t="shared" si="207"/>
        <v>7-9 Years</v>
      </c>
      <c r="AC725">
        <v>46</v>
      </c>
      <c r="AD725">
        <v>7</v>
      </c>
      <c r="AE725">
        <v>2</v>
      </c>
      <c r="AF725">
        <v>4</v>
      </c>
      <c r="AG725">
        <v>3</v>
      </c>
      <c r="AH725">
        <v>3</v>
      </c>
      <c r="AI725" t="s">
        <v>41</v>
      </c>
      <c r="AJ725">
        <v>3</v>
      </c>
      <c r="AK725">
        <v>2</v>
      </c>
      <c r="AL725">
        <v>13</v>
      </c>
      <c r="AM725">
        <v>3</v>
      </c>
      <c r="AN725">
        <v>8</v>
      </c>
      <c r="AO725">
        <v>7</v>
      </c>
      <c r="AP725">
        <v>7</v>
      </c>
      <c r="AQ725" s="1">
        <v>10845</v>
      </c>
      <c r="AR725">
        <v>1</v>
      </c>
      <c r="AS725">
        <v>0</v>
      </c>
      <c r="AT725">
        <v>75</v>
      </c>
      <c r="AU725">
        <v>24208</v>
      </c>
      <c r="AV725">
        <v>80</v>
      </c>
      <c r="AW725">
        <v>1</v>
      </c>
    </row>
    <row r="726" spans="1:49" x14ac:dyDescent="0.55000000000000004">
      <c r="A726">
        <v>1009</v>
      </c>
      <c r="B726" t="str">
        <f t="shared" si="193"/>
        <v>21-30 Years</v>
      </c>
      <c r="C726" t="s">
        <v>42</v>
      </c>
      <c r="D726" t="s">
        <v>35</v>
      </c>
      <c r="E726" t="s">
        <v>44</v>
      </c>
      <c r="F726" t="str">
        <f t="shared" si="194"/>
        <v>13-18 Miles</v>
      </c>
      <c r="G726" t="str">
        <f t="shared" si="195"/>
        <v>Below College</v>
      </c>
      <c r="H726" t="s">
        <v>50</v>
      </c>
      <c r="I726" t="str">
        <f t="shared" si="196"/>
        <v>Very High</v>
      </c>
      <c r="J726" t="s">
        <v>38</v>
      </c>
      <c r="K726" t="str">
        <f t="shared" si="197"/>
        <v>Medium</v>
      </c>
      <c r="L726">
        <v>2</v>
      </c>
      <c r="M726" t="s">
        <v>52</v>
      </c>
      <c r="N726" t="str">
        <f t="shared" si="198"/>
        <v>High</v>
      </c>
      <c r="O726" t="s">
        <v>51</v>
      </c>
      <c r="P726" s="4" t="str">
        <f t="shared" si="199"/>
        <v>5K-8K</v>
      </c>
      <c r="Q726">
        <v>1</v>
      </c>
      <c r="R726" t="s">
        <v>42</v>
      </c>
      <c r="S726" s="1">
        <v>15</v>
      </c>
      <c r="T726" t="str">
        <f t="shared" si="200"/>
        <v>Excellent</v>
      </c>
      <c r="U726" t="str">
        <f t="shared" si="201"/>
        <v>Medium</v>
      </c>
      <c r="V726" t="str">
        <f t="shared" si="202"/>
        <v>0-8 Years</v>
      </c>
      <c r="W726">
        <v>6</v>
      </c>
      <c r="X726" t="str">
        <f t="shared" si="203"/>
        <v>Excellent</v>
      </c>
      <c r="Y726" t="str">
        <f t="shared" si="204"/>
        <v>0-8 Years</v>
      </c>
      <c r="Z726" t="str">
        <f t="shared" si="205"/>
        <v>0-3 Years</v>
      </c>
      <c r="AA726" t="str">
        <f t="shared" si="206"/>
        <v>0-3 Years</v>
      </c>
      <c r="AB726" t="str">
        <f t="shared" si="207"/>
        <v>0-3 Years</v>
      </c>
      <c r="AC726">
        <v>24</v>
      </c>
      <c r="AD726">
        <v>17</v>
      </c>
      <c r="AE726">
        <v>1</v>
      </c>
      <c r="AF726">
        <v>4</v>
      </c>
      <c r="AG726">
        <v>2</v>
      </c>
      <c r="AH726">
        <v>3</v>
      </c>
      <c r="AI726" t="s">
        <v>41</v>
      </c>
      <c r="AJ726">
        <v>3</v>
      </c>
      <c r="AK726">
        <v>2</v>
      </c>
      <c r="AL726">
        <v>5</v>
      </c>
      <c r="AM726">
        <v>3</v>
      </c>
      <c r="AN726">
        <v>4</v>
      </c>
      <c r="AO726">
        <v>2</v>
      </c>
      <c r="AP726">
        <v>2</v>
      </c>
      <c r="AQ726" s="1">
        <v>4377</v>
      </c>
      <c r="AR726">
        <v>1</v>
      </c>
      <c r="AS726">
        <v>3</v>
      </c>
      <c r="AT726">
        <v>41</v>
      </c>
      <c r="AU726">
        <v>24117</v>
      </c>
      <c r="AV726">
        <v>80</v>
      </c>
      <c r="AW726">
        <v>2</v>
      </c>
    </row>
    <row r="727" spans="1:49" x14ac:dyDescent="0.55000000000000004">
      <c r="A727">
        <v>1010</v>
      </c>
      <c r="B727" t="str">
        <f t="shared" si="193"/>
        <v>31-40 Years</v>
      </c>
      <c r="C727" t="s">
        <v>34</v>
      </c>
      <c r="D727" t="s">
        <v>35</v>
      </c>
      <c r="E727" t="s">
        <v>44</v>
      </c>
      <c r="F727" t="str">
        <f t="shared" si="194"/>
        <v>13-18 Miles</v>
      </c>
      <c r="G727" t="str">
        <f t="shared" si="195"/>
        <v>Master</v>
      </c>
      <c r="H727" t="s">
        <v>48</v>
      </c>
      <c r="I727" t="str">
        <f t="shared" si="196"/>
        <v>High</v>
      </c>
      <c r="J727" t="s">
        <v>45</v>
      </c>
      <c r="K727" t="str">
        <f t="shared" si="197"/>
        <v>Medium</v>
      </c>
      <c r="L727">
        <v>1</v>
      </c>
      <c r="M727" t="s">
        <v>49</v>
      </c>
      <c r="N727" t="str">
        <f t="shared" si="198"/>
        <v>Medium</v>
      </c>
      <c r="O727" t="s">
        <v>51</v>
      </c>
      <c r="P727" s="4" t="str">
        <f t="shared" si="199"/>
        <v>1K-4K</v>
      </c>
      <c r="Q727">
        <v>1</v>
      </c>
      <c r="R727" t="s">
        <v>34</v>
      </c>
      <c r="S727" s="1">
        <v>24</v>
      </c>
      <c r="T727" t="str">
        <f t="shared" si="200"/>
        <v>Outstanding</v>
      </c>
      <c r="U727" t="str">
        <f t="shared" si="201"/>
        <v>Very High</v>
      </c>
      <c r="V727" t="str">
        <f t="shared" si="202"/>
        <v>0-8 Years</v>
      </c>
      <c r="W727">
        <v>2</v>
      </c>
      <c r="X727" t="str">
        <f t="shared" si="203"/>
        <v>Bad</v>
      </c>
      <c r="Y727" t="str">
        <f t="shared" si="204"/>
        <v>0-8 Years</v>
      </c>
      <c r="Z727" t="str">
        <f t="shared" si="205"/>
        <v>0-3 Years</v>
      </c>
      <c r="AA727" t="str">
        <f t="shared" si="206"/>
        <v>0-3 Years</v>
      </c>
      <c r="AB727" t="str">
        <f t="shared" si="207"/>
        <v>0-3 Years</v>
      </c>
      <c r="AC727">
        <v>35</v>
      </c>
      <c r="AD727">
        <v>14</v>
      </c>
      <c r="AE727">
        <v>4</v>
      </c>
      <c r="AF727">
        <v>3</v>
      </c>
      <c r="AG727">
        <v>2</v>
      </c>
      <c r="AH727">
        <v>2</v>
      </c>
      <c r="AI727" t="s">
        <v>41</v>
      </c>
      <c r="AJ727">
        <v>4</v>
      </c>
      <c r="AK727">
        <v>4</v>
      </c>
      <c r="AL727">
        <v>5</v>
      </c>
      <c r="AM727">
        <v>1</v>
      </c>
      <c r="AN727">
        <v>4</v>
      </c>
      <c r="AO727">
        <v>2</v>
      </c>
      <c r="AP727">
        <v>2</v>
      </c>
      <c r="AQ727" s="1">
        <v>3743</v>
      </c>
      <c r="AR727">
        <v>1</v>
      </c>
      <c r="AS727">
        <v>0</v>
      </c>
      <c r="AT727">
        <v>39</v>
      </c>
      <c r="AU727">
        <v>10074</v>
      </c>
      <c r="AV727">
        <v>80</v>
      </c>
      <c r="AW727">
        <v>1</v>
      </c>
    </row>
    <row r="728" spans="1:49" x14ac:dyDescent="0.55000000000000004">
      <c r="A728">
        <v>1011</v>
      </c>
      <c r="B728" t="str">
        <f t="shared" si="193"/>
        <v>31-40 Years</v>
      </c>
      <c r="C728" t="s">
        <v>42</v>
      </c>
      <c r="D728" t="s">
        <v>43</v>
      </c>
      <c r="E728" t="s">
        <v>44</v>
      </c>
      <c r="F728" t="str">
        <f t="shared" si="194"/>
        <v>1-6 Miles</v>
      </c>
      <c r="G728" t="str">
        <f t="shared" si="195"/>
        <v>Below College</v>
      </c>
      <c r="H728" t="s">
        <v>37</v>
      </c>
      <c r="I728" t="str">
        <f t="shared" si="196"/>
        <v>High</v>
      </c>
      <c r="J728" t="s">
        <v>38</v>
      </c>
      <c r="K728" t="str">
        <f t="shared" si="197"/>
        <v>High</v>
      </c>
      <c r="L728">
        <v>2</v>
      </c>
      <c r="M728" t="s">
        <v>52</v>
      </c>
      <c r="N728" t="str">
        <f t="shared" si="198"/>
        <v>Low</v>
      </c>
      <c r="O728" t="s">
        <v>47</v>
      </c>
      <c r="P728" s="4" t="str">
        <f t="shared" si="199"/>
        <v>5K-8K</v>
      </c>
      <c r="Q728">
        <v>1</v>
      </c>
      <c r="R728" t="s">
        <v>42</v>
      </c>
      <c r="S728" s="1">
        <v>12</v>
      </c>
      <c r="T728" t="str">
        <f t="shared" si="200"/>
        <v>Excellent</v>
      </c>
      <c r="U728" t="str">
        <f t="shared" si="201"/>
        <v>High</v>
      </c>
      <c r="V728" t="str">
        <f t="shared" si="202"/>
        <v>0-8 Years</v>
      </c>
      <c r="W728">
        <v>1</v>
      </c>
      <c r="X728" t="str">
        <f t="shared" si="203"/>
        <v>Excellent</v>
      </c>
      <c r="Y728" t="str">
        <f t="shared" si="204"/>
        <v>0-8 Years</v>
      </c>
      <c r="Z728" t="str">
        <f t="shared" si="205"/>
        <v>0-3 Years</v>
      </c>
      <c r="AA728" t="str">
        <f t="shared" si="206"/>
        <v>0-3 Years</v>
      </c>
      <c r="AB728" t="str">
        <f t="shared" si="207"/>
        <v>0-3 Years</v>
      </c>
      <c r="AC728">
        <v>31</v>
      </c>
      <c r="AD728">
        <v>1</v>
      </c>
      <c r="AE728">
        <v>1</v>
      </c>
      <c r="AF728">
        <v>3</v>
      </c>
      <c r="AG728">
        <v>3</v>
      </c>
      <c r="AH728">
        <v>1</v>
      </c>
      <c r="AI728" t="s">
        <v>41</v>
      </c>
      <c r="AJ728">
        <v>3</v>
      </c>
      <c r="AK728">
        <v>3</v>
      </c>
      <c r="AL728">
        <v>4</v>
      </c>
      <c r="AM728">
        <v>3</v>
      </c>
      <c r="AN728">
        <v>4</v>
      </c>
      <c r="AO728">
        <v>3</v>
      </c>
      <c r="AP728">
        <v>3</v>
      </c>
      <c r="AQ728" s="1">
        <v>4148</v>
      </c>
      <c r="AR728">
        <v>1</v>
      </c>
      <c r="AS728">
        <v>0</v>
      </c>
      <c r="AT728">
        <v>96</v>
      </c>
      <c r="AU728">
        <v>11275</v>
      </c>
      <c r="AV728">
        <v>80</v>
      </c>
      <c r="AW728">
        <v>1</v>
      </c>
    </row>
    <row r="729" spans="1:49" x14ac:dyDescent="0.55000000000000004">
      <c r="A729">
        <v>1012</v>
      </c>
      <c r="B729" t="str">
        <f t="shared" si="193"/>
        <v>18-20 Years</v>
      </c>
      <c r="C729" t="s">
        <v>42</v>
      </c>
      <c r="D729" t="s">
        <v>54</v>
      </c>
      <c r="E729" t="s">
        <v>44</v>
      </c>
      <c r="F729" t="str">
        <f t="shared" si="194"/>
        <v>1-6 Miles</v>
      </c>
      <c r="G729" t="str">
        <f t="shared" si="195"/>
        <v>College</v>
      </c>
      <c r="H729" t="s">
        <v>37</v>
      </c>
      <c r="I729" t="str">
        <f t="shared" si="196"/>
        <v>Medium</v>
      </c>
      <c r="J729" t="s">
        <v>45</v>
      </c>
      <c r="K729" t="str">
        <f t="shared" si="197"/>
        <v>High</v>
      </c>
      <c r="L729">
        <v>1</v>
      </c>
      <c r="M729" t="s">
        <v>46</v>
      </c>
      <c r="N729" t="str">
        <f t="shared" si="198"/>
        <v>Very High</v>
      </c>
      <c r="O729" t="s">
        <v>40</v>
      </c>
      <c r="P729" s="4" t="str">
        <f t="shared" si="199"/>
        <v>1K-4K</v>
      </c>
      <c r="Q729">
        <v>1</v>
      </c>
      <c r="R729" t="s">
        <v>42</v>
      </c>
      <c r="S729" s="1">
        <v>15</v>
      </c>
      <c r="T729" t="str">
        <f t="shared" si="200"/>
        <v>Excellent</v>
      </c>
      <c r="U729" t="str">
        <f t="shared" si="201"/>
        <v>Very High</v>
      </c>
      <c r="V729" t="str">
        <f t="shared" si="202"/>
        <v>0-8 Years</v>
      </c>
      <c r="W729">
        <v>2</v>
      </c>
      <c r="X729" t="str">
        <f t="shared" si="203"/>
        <v>Excellent</v>
      </c>
      <c r="Y729" t="str">
        <f t="shared" si="204"/>
        <v>0-8 Years</v>
      </c>
      <c r="Z729" t="str">
        <f t="shared" si="205"/>
        <v>0-3 Years</v>
      </c>
      <c r="AA729" t="str">
        <f t="shared" si="206"/>
        <v>0-3 Years</v>
      </c>
      <c r="AB729" t="str">
        <f t="shared" si="207"/>
        <v>0-3 Years</v>
      </c>
      <c r="AC729">
        <v>18</v>
      </c>
      <c r="AD729">
        <v>5</v>
      </c>
      <c r="AE729">
        <v>2</v>
      </c>
      <c r="AF729">
        <v>2</v>
      </c>
      <c r="AG729">
        <v>3</v>
      </c>
      <c r="AH729">
        <v>4</v>
      </c>
      <c r="AI729" t="s">
        <v>41</v>
      </c>
      <c r="AJ729">
        <v>3</v>
      </c>
      <c r="AK729">
        <v>4</v>
      </c>
      <c r="AL729">
        <v>0</v>
      </c>
      <c r="AM729">
        <v>3</v>
      </c>
      <c r="AN729">
        <v>0</v>
      </c>
      <c r="AO729">
        <v>0</v>
      </c>
      <c r="AP729">
        <v>0</v>
      </c>
      <c r="AQ729" s="1">
        <v>1051</v>
      </c>
      <c r="AR729">
        <v>1</v>
      </c>
      <c r="AS729">
        <v>0</v>
      </c>
      <c r="AT729">
        <v>73</v>
      </c>
      <c r="AU729">
        <v>13493</v>
      </c>
      <c r="AV729">
        <v>80</v>
      </c>
      <c r="AW729">
        <v>0</v>
      </c>
    </row>
    <row r="730" spans="1:49" x14ac:dyDescent="0.55000000000000004">
      <c r="A730">
        <v>1013</v>
      </c>
      <c r="B730" t="str">
        <f>IF(AC730&gt;50,"51-60 Years",IF(AC730&gt;40,"41-50 Years",IF(AC730&gt;30,"31-40 Years",IF(AC730&gt;20,"21-30 Years","18-20 Years"))))</f>
        <v>51-60 Years</v>
      </c>
      <c r="C730" t="s">
        <v>42</v>
      </c>
      <c r="D730" t="s">
        <v>35</v>
      </c>
      <c r="E730" t="s">
        <v>44</v>
      </c>
      <c r="F730" t="str">
        <f t="shared" si="194"/>
        <v>13-18 Miles</v>
      </c>
      <c r="G730" t="str">
        <f t="shared" si="195"/>
        <v>Bachelor</v>
      </c>
      <c r="H730" t="s">
        <v>59</v>
      </c>
      <c r="I730" t="str">
        <f t="shared" si="196"/>
        <v>High</v>
      </c>
      <c r="J730" t="s">
        <v>38</v>
      </c>
      <c r="K730" t="str">
        <f t="shared" si="197"/>
        <v>High</v>
      </c>
      <c r="L730">
        <v>3</v>
      </c>
      <c r="M730" t="s">
        <v>52</v>
      </c>
      <c r="N730" t="str">
        <f t="shared" si="198"/>
        <v>High</v>
      </c>
      <c r="O730" t="s">
        <v>47</v>
      </c>
      <c r="P730" s="4" t="str">
        <f t="shared" si="199"/>
        <v>9K-12K</v>
      </c>
      <c r="Q730">
        <v>8</v>
      </c>
      <c r="R730" t="s">
        <v>42</v>
      </c>
      <c r="S730" s="1">
        <v>11</v>
      </c>
      <c r="T730" t="str">
        <f t="shared" si="200"/>
        <v>Excellent</v>
      </c>
      <c r="U730" t="str">
        <f t="shared" si="201"/>
        <v>High</v>
      </c>
      <c r="V730" t="str">
        <f t="shared" si="202"/>
        <v>17-24 Years</v>
      </c>
      <c r="W730">
        <v>2</v>
      </c>
      <c r="X730" t="str">
        <f t="shared" si="203"/>
        <v>Excellent</v>
      </c>
      <c r="Y730" t="str">
        <f t="shared" si="204"/>
        <v>9-16 Years</v>
      </c>
      <c r="Z730" t="str">
        <f t="shared" si="205"/>
        <v>7-9 Years</v>
      </c>
      <c r="AA730" t="str">
        <f t="shared" si="206"/>
        <v>0-3 Years</v>
      </c>
      <c r="AB730" t="str">
        <f t="shared" si="207"/>
        <v>7-9 Years</v>
      </c>
      <c r="AC730">
        <v>54</v>
      </c>
      <c r="AD730">
        <v>17</v>
      </c>
      <c r="AE730">
        <v>3</v>
      </c>
      <c r="AF730">
        <v>3</v>
      </c>
      <c r="AG730">
        <v>3</v>
      </c>
      <c r="AH730">
        <v>3</v>
      </c>
      <c r="AI730" t="s">
        <v>41</v>
      </c>
      <c r="AJ730">
        <v>3</v>
      </c>
      <c r="AK730">
        <v>3</v>
      </c>
      <c r="AL730">
        <v>22</v>
      </c>
      <c r="AM730">
        <v>3</v>
      </c>
      <c r="AN730">
        <v>10</v>
      </c>
      <c r="AO730">
        <v>7</v>
      </c>
      <c r="AP730">
        <v>8</v>
      </c>
      <c r="AQ730" s="1">
        <v>10739</v>
      </c>
      <c r="AR730">
        <v>1</v>
      </c>
      <c r="AS730">
        <v>0</v>
      </c>
      <c r="AT730">
        <v>56</v>
      </c>
      <c r="AU730">
        <v>13943</v>
      </c>
      <c r="AV730">
        <v>80</v>
      </c>
      <c r="AW730">
        <v>1</v>
      </c>
    </row>
    <row r="731" spans="1:49" x14ac:dyDescent="0.55000000000000004">
      <c r="A731">
        <v>1014</v>
      </c>
      <c r="B731" t="str">
        <f t="shared" ref="B731:B744" si="208">IF(AC731&gt;50,"51+ Years",IF(AC731&gt;40,"41-50 Years",IF(AC731&gt;30,"31-40 Years",IF(AC731&gt;20,"21-30 Years","18-20 Years"))))</f>
        <v>31-40 Years</v>
      </c>
      <c r="C731" t="s">
        <v>42</v>
      </c>
      <c r="D731" t="s">
        <v>35</v>
      </c>
      <c r="E731" t="s">
        <v>44</v>
      </c>
      <c r="F731" t="str">
        <f t="shared" si="194"/>
        <v>25-30 Miles</v>
      </c>
      <c r="G731" t="str">
        <f t="shared" si="195"/>
        <v>Master</v>
      </c>
      <c r="H731" t="s">
        <v>50</v>
      </c>
      <c r="I731" t="str">
        <f t="shared" si="196"/>
        <v>High</v>
      </c>
      <c r="J731" t="s">
        <v>38</v>
      </c>
      <c r="K731" t="str">
        <f t="shared" si="197"/>
        <v>High</v>
      </c>
      <c r="L731">
        <v>3</v>
      </c>
      <c r="M731" t="s">
        <v>53</v>
      </c>
      <c r="N731" t="str">
        <f t="shared" si="198"/>
        <v>High</v>
      </c>
      <c r="O731" t="s">
        <v>51</v>
      </c>
      <c r="P731" s="4" t="str">
        <f t="shared" si="199"/>
        <v>9K-12K</v>
      </c>
      <c r="Q731">
        <v>1</v>
      </c>
      <c r="R731" t="s">
        <v>34</v>
      </c>
      <c r="S731" s="1">
        <v>11</v>
      </c>
      <c r="T731" t="str">
        <f t="shared" si="200"/>
        <v>Excellent</v>
      </c>
      <c r="U731" t="str">
        <f t="shared" si="201"/>
        <v>High</v>
      </c>
      <c r="V731" t="str">
        <f t="shared" si="202"/>
        <v>9-16 Years</v>
      </c>
      <c r="W731">
        <v>3</v>
      </c>
      <c r="X731" t="str">
        <f t="shared" si="203"/>
        <v>Good</v>
      </c>
      <c r="Y731" t="str">
        <f t="shared" si="204"/>
        <v>9-16 Years</v>
      </c>
      <c r="Z731" t="str">
        <f t="shared" si="205"/>
        <v>10-12 Years</v>
      </c>
      <c r="AA731" t="str">
        <f t="shared" si="206"/>
        <v>10-12 Years</v>
      </c>
      <c r="AB731" t="str">
        <f t="shared" si="207"/>
        <v>0-3 Years</v>
      </c>
      <c r="AC731">
        <v>35</v>
      </c>
      <c r="AD731">
        <v>25</v>
      </c>
      <c r="AE731">
        <v>4</v>
      </c>
      <c r="AF731">
        <v>3</v>
      </c>
      <c r="AG731">
        <v>3</v>
      </c>
      <c r="AH731">
        <v>3</v>
      </c>
      <c r="AI731" t="s">
        <v>41</v>
      </c>
      <c r="AJ731">
        <v>3</v>
      </c>
      <c r="AK731">
        <v>3</v>
      </c>
      <c r="AL731">
        <v>16</v>
      </c>
      <c r="AM731">
        <v>2</v>
      </c>
      <c r="AN731">
        <v>16</v>
      </c>
      <c r="AO731">
        <v>10</v>
      </c>
      <c r="AP731">
        <v>1</v>
      </c>
      <c r="AQ731" s="1">
        <v>10388</v>
      </c>
      <c r="AR731">
        <v>1</v>
      </c>
      <c r="AS731">
        <v>10</v>
      </c>
      <c r="AT731">
        <v>57</v>
      </c>
      <c r="AU731">
        <v>6975</v>
      </c>
      <c r="AV731">
        <v>80</v>
      </c>
      <c r="AW731">
        <v>1</v>
      </c>
    </row>
    <row r="732" spans="1:49" x14ac:dyDescent="0.55000000000000004">
      <c r="A732">
        <v>1015</v>
      </c>
      <c r="B732" t="str">
        <f t="shared" si="208"/>
        <v>21-30 Years</v>
      </c>
      <c r="C732" t="s">
        <v>42</v>
      </c>
      <c r="D732" t="s">
        <v>35</v>
      </c>
      <c r="E732" t="s">
        <v>44</v>
      </c>
      <c r="F732" t="str">
        <f t="shared" si="194"/>
        <v>7-12 Miles</v>
      </c>
      <c r="G732" t="str">
        <f t="shared" si="195"/>
        <v>College</v>
      </c>
      <c r="H732" t="s">
        <v>37</v>
      </c>
      <c r="I732" t="str">
        <f t="shared" si="196"/>
        <v>Medium</v>
      </c>
      <c r="J732" t="s">
        <v>38</v>
      </c>
      <c r="K732" t="str">
        <f t="shared" si="197"/>
        <v>Very High</v>
      </c>
      <c r="L732">
        <v>3</v>
      </c>
      <c r="M732" t="s">
        <v>57</v>
      </c>
      <c r="N732" t="str">
        <f t="shared" si="198"/>
        <v>Low</v>
      </c>
      <c r="O732" t="s">
        <v>47</v>
      </c>
      <c r="P732" s="4" t="str">
        <f t="shared" si="199"/>
        <v>9K-12K</v>
      </c>
      <c r="Q732">
        <v>1</v>
      </c>
      <c r="R732" t="s">
        <v>34</v>
      </c>
      <c r="S732" s="1">
        <v>12</v>
      </c>
      <c r="T732" t="str">
        <f t="shared" si="200"/>
        <v>Excellent</v>
      </c>
      <c r="U732" t="str">
        <f t="shared" si="201"/>
        <v>High</v>
      </c>
      <c r="V732" t="str">
        <f t="shared" si="202"/>
        <v>9-16 Years</v>
      </c>
      <c r="W732">
        <v>4</v>
      </c>
      <c r="X732" t="str">
        <f t="shared" si="203"/>
        <v>Good</v>
      </c>
      <c r="Y732" t="str">
        <f t="shared" si="204"/>
        <v>0-8 Years</v>
      </c>
      <c r="Z732" t="str">
        <f t="shared" si="205"/>
        <v>7-9 Years</v>
      </c>
      <c r="AA732" t="str">
        <f t="shared" si="206"/>
        <v>0-3 Years</v>
      </c>
      <c r="AB732" t="str">
        <f t="shared" si="207"/>
        <v>7-9 Years</v>
      </c>
      <c r="AC732">
        <v>30</v>
      </c>
      <c r="AD732">
        <v>8</v>
      </c>
      <c r="AE732">
        <v>2</v>
      </c>
      <c r="AF732">
        <v>2</v>
      </c>
      <c r="AG732">
        <v>4</v>
      </c>
      <c r="AH732">
        <v>1</v>
      </c>
      <c r="AI732" t="s">
        <v>41</v>
      </c>
      <c r="AJ732">
        <v>3</v>
      </c>
      <c r="AK732">
        <v>3</v>
      </c>
      <c r="AL732">
        <v>9</v>
      </c>
      <c r="AM732">
        <v>2</v>
      </c>
      <c r="AN732">
        <v>8</v>
      </c>
      <c r="AO732">
        <v>7</v>
      </c>
      <c r="AP732">
        <v>7</v>
      </c>
      <c r="AQ732" s="1">
        <v>11416</v>
      </c>
      <c r="AR732">
        <v>1</v>
      </c>
      <c r="AS732">
        <v>1</v>
      </c>
      <c r="AT732">
        <v>73</v>
      </c>
      <c r="AU732">
        <v>17802</v>
      </c>
      <c r="AV732">
        <v>80</v>
      </c>
      <c r="AW732">
        <v>3</v>
      </c>
    </row>
    <row r="733" spans="1:49" x14ac:dyDescent="0.55000000000000004">
      <c r="A733">
        <v>1016</v>
      </c>
      <c r="B733" t="str">
        <f t="shared" si="208"/>
        <v>18-20 Years</v>
      </c>
      <c r="C733" t="s">
        <v>34</v>
      </c>
      <c r="D733" t="s">
        <v>35</v>
      </c>
      <c r="E733" t="s">
        <v>44</v>
      </c>
      <c r="F733" t="str">
        <f t="shared" si="194"/>
        <v>7-12 Miles</v>
      </c>
      <c r="G733" t="str">
        <f t="shared" si="195"/>
        <v>Bachelor</v>
      </c>
      <c r="H733" t="s">
        <v>50</v>
      </c>
      <c r="I733" t="str">
        <f t="shared" si="196"/>
        <v>Very High</v>
      </c>
      <c r="J733" t="s">
        <v>38</v>
      </c>
      <c r="K733" t="str">
        <f t="shared" si="197"/>
        <v>Medium</v>
      </c>
      <c r="L733">
        <v>1</v>
      </c>
      <c r="M733" t="s">
        <v>46</v>
      </c>
      <c r="N733" t="str">
        <f t="shared" si="198"/>
        <v>Low</v>
      </c>
      <c r="O733" t="s">
        <v>40</v>
      </c>
      <c r="P733" s="4" t="str">
        <f t="shared" si="199"/>
        <v>1K-4K</v>
      </c>
      <c r="Q733">
        <v>1</v>
      </c>
      <c r="R733" t="s">
        <v>34</v>
      </c>
      <c r="S733" s="1">
        <v>15</v>
      </c>
      <c r="T733" t="str">
        <f t="shared" si="200"/>
        <v>Excellent</v>
      </c>
      <c r="U733" t="str">
        <f t="shared" si="201"/>
        <v>Low</v>
      </c>
      <c r="V733" t="str">
        <f t="shared" si="202"/>
        <v>0-8 Years</v>
      </c>
      <c r="W733">
        <v>2</v>
      </c>
      <c r="X733" t="str">
        <f t="shared" si="203"/>
        <v>Excellent</v>
      </c>
      <c r="Y733" t="str">
        <f t="shared" si="204"/>
        <v>0-8 Years</v>
      </c>
      <c r="Z733" t="str">
        <f t="shared" si="205"/>
        <v>0-3 Years</v>
      </c>
      <c r="AA733" t="str">
        <f t="shared" si="206"/>
        <v>0-3 Years</v>
      </c>
      <c r="AB733" t="str">
        <f t="shared" si="207"/>
        <v>0-3 Years</v>
      </c>
      <c r="AC733">
        <v>20</v>
      </c>
      <c r="AD733">
        <v>11</v>
      </c>
      <c r="AE733">
        <v>3</v>
      </c>
      <c r="AF733">
        <v>4</v>
      </c>
      <c r="AG733">
        <v>2</v>
      </c>
      <c r="AH733">
        <v>1</v>
      </c>
      <c r="AI733" t="s">
        <v>41</v>
      </c>
      <c r="AJ733">
        <v>3</v>
      </c>
      <c r="AK733">
        <v>1</v>
      </c>
      <c r="AL733">
        <v>1</v>
      </c>
      <c r="AM733">
        <v>3</v>
      </c>
      <c r="AN733">
        <v>1</v>
      </c>
      <c r="AO733">
        <v>0</v>
      </c>
      <c r="AP733">
        <v>0</v>
      </c>
      <c r="AQ733" s="1">
        <v>2600</v>
      </c>
      <c r="AR733">
        <v>1</v>
      </c>
      <c r="AS733">
        <v>0</v>
      </c>
      <c r="AT733">
        <v>98</v>
      </c>
      <c r="AU733">
        <v>18275</v>
      </c>
      <c r="AV733">
        <v>80</v>
      </c>
      <c r="AW733">
        <v>0</v>
      </c>
    </row>
    <row r="734" spans="1:49" x14ac:dyDescent="0.55000000000000004">
      <c r="A734">
        <v>1017</v>
      </c>
      <c r="B734" t="str">
        <f t="shared" si="208"/>
        <v>21-30 Years</v>
      </c>
      <c r="C734" t="s">
        <v>34</v>
      </c>
      <c r="D734" t="s">
        <v>43</v>
      </c>
      <c r="E734" t="s">
        <v>44</v>
      </c>
      <c r="F734" t="str">
        <f t="shared" si="194"/>
        <v>1-6 Miles</v>
      </c>
      <c r="G734" t="str">
        <f t="shared" si="195"/>
        <v>Bachelor</v>
      </c>
      <c r="H734" t="s">
        <v>50</v>
      </c>
      <c r="I734" t="str">
        <f t="shared" si="196"/>
        <v>Medium</v>
      </c>
      <c r="J734" t="s">
        <v>38</v>
      </c>
      <c r="K734" t="str">
        <f t="shared" si="197"/>
        <v>High</v>
      </c>
      <c r="L734">
        <v>1</v>
      </c>
      <c r="M734" t="s">
        <v>49</v>
      </c>
      <c r="N734" t="str">
        <f t="shared" si="198"/>
        <v>Medium</v>
      </c>
      <c r="O734" t="s">
        <v>40</v>
      </c>
      <c r="P734" s="4" t="str">
        <f t="shared" si="199"/>
        <v>1K-4K</v>
      </c>
      <c r="Q734">
        <v>1</v>
      </c>
      <c r="R734" t="s">
        <v>42</v>
      </c>
      <c r="S734" s="1">
        <v>17</v>
      </c>
      <c r="T734" t="str">
        <f t="shared" si="200"/>
        <v>Excellent</v>
      </c>
      <c r="U734" t="str">
        <f t="shared" si="201"/>
        <v>Low</v>
      </c>
      <c r="V734" t="str">
        <f t="shared" si="202"/>
        <v>0-8 Years</v>
      </c>
      <c r="W734">
        <v>3</v>
      </c>
      <c r="X734" t="str">
        <f t="shared" si="203"/>
        <v>Excellent</v>
      </c>
      <c r="Y734" t="str">
        <f t="shared" si="204"/>
        <v>0-8 Years</v>
      </c>
      <c r="Z734" t="str">
        <f t="shared" si="205"/>
        <v>0-3 Years</v>
      </c>
      <c r="AA734" t="str">
        <f t="shared" si="206"/>
        <v>0-3 Years</v>
      </c>
      <c r="AB734" t="str">
        <f t="shared" si="207"/>
        <v>0-3 Years</v>
      </c>
      <c r="AC734">
        <v>30</v>
      </c>
      <c r="AD734">
        <v>5</v>
      </c>
      <c r="AE734">
        <v>3</v>
      </c>
      <c r="AF734">
        <v>2</v>
      </c>
      <c r="AG734">
        <v>3</v>
      </c>
      <c r="AH734">
        <v>2</v>
      </c>
      <c r="AI734" t="s">
        <v>41</v>
      </c>
      <c r="AJ734">
        <v>3</v>
      </c>
      <c r="AK734">
        <v>1</v>
      </c>
      <c r="AL734">
        <v>4</v>
      </c>
      <c r="AM734">
        <v>3</v>
      </c>
      <c r="AN734">
        <v>3</v>
      </c>
      <c r="AO734">
        <v>2</v>
      </c>
      <c r="AP734">
        <v>2</v>
      </c>
      <c r="AQ734" s="1">
        <v>2422</v>
      </c>
      <c r="AR734">
        <v>1</v>
      </c>
      <c r="AS734">
        <v>1</v>
      </c>
      <c r="AT734">
        <v>60</v>
      </c>
      <c r="AU734">
        <v>25725</v>
      </c>
      <c r="AV734">
        <v>80</v>
      </c>
      <c r="AW734">
        <v>0</v>
      </c>
    </row>
    <row r="735" spans="1:49" x14ac:dyDescent="0.55000000000000004">
      <c r="A735">
        <v>1018</v>
      </c>
      <c r="B735" t="str">
        <f t="shared" si="208"/>
        <v>21-30 Years</v>
      </c>
      <c r="C735" t="s">
        <v>42</v>
      </c>
      <c r="D735" t="s">
        <v>35</v>
      </c>
      <c r="E735" t="s">
        <v>44</v>
      </c>
      <c r="F735" t="str">
        <f t="shared" si="194"/>
        <v>1-6 Miles</v>
      </c>
      <c r="G735" t="str">
        <f t="shared" si="195"/>
        <v>College</v>
      </c>
      <c r="H735" t="s">
        <v>50</v>
      </c>
      <c r="I735" t="str">
        <f t="shared" si="196"/>
        <v>Very High</v>
      </c>
      <c r="J735" t="s">
        <v>45</v>
      </c>
      <c r="K735" t="str">
        <f t="shared" si="197"/>
        <v>Very High</v>
      </c>
      <c r="L735">
        <v>2</v>
      </c>
      <c r="M735" t="s">
        <v>52</v>
      </c>
      <c r="N735" t="str">
        <f t="shared" si="198"/>
        <v>Very High</v>
      </c>
      <c r="O735" t="s">
        <v>47</v>
      </c>
      <c r="P735" s="4" t="str">
        <f t="shared" si="199"/>
        <v>5K-8K</v>
      </c>
      <c r="Q735">
        <v>1</v>
      </c>
      <c r="R735" t="s">
        <v>42</v>
      </c>
      <c r="S735" s="1">
        <v>12</v>
      </c>
      <c r="T735" t="str">
        <f t="shared" si="200"/>
        <v>Excellent</v>
      </c>
      <c r="U735" t="str">
        <f t="shared" si="201"/>
        <v>Medium</v>
      </c>
      <c r="V735" t="str">
        <f t="shared" si="202"/>
        <v>0-8 Years</v>
      </c>
      <c r="W735">
        <v>2</v>
      </c>
      <c r="X735" t="str">
        <f t="shared" si="203"/>
        <v>Excellent</v>
      </c>
      <c r="Y735" t="str">
        <f t="shared" si="204"/>
        <v>0-8 Years</v>
      </c>
      <c r="Z735" t="str">
        <f t="shared" si="205"/>
        <v>7-9 Years</v>
      </c>
      <c r="AA735" t="str">
        <f t="shared" si="206"/>
        <v>0-3 Years</v>
      </c>
      <c r="AB735" t="str">
        <f t="shared" si="207"/>
        <v>0-3 Years</v>
      </c>
      <c r="AC735">
        <v>26</v>
      </c>
      <c r="AD735">
        <v>2</v>
      </c>
      <c r="AE735">
        <v>2</v>
      </c>
      <c r="AF735">
        <v>4</v>
      </c>
      <c r="AG735">
        <v>4</v>
      </c>
      <c r="AH735">
        <v>4</v>
      </c>
      <c r="AI735" t="s">
        <v>41</v>
      </c>
      <c r="AJ735">
        <v>3</v>
      </c>
      <c r="AK735">
        <v>2</v>
      </c>
      <c r="AL735">
        <v>8</v>
      </c>
      <c r="AM735">
        <v>3</v>
      </c>
      <c r="AN735">
        <v>8</v>
      </c>
      <c r="AO735">
        <v>7</v>
      </c>
      <c r="AP735">
        <v>3</v>
      </c>
      <c r="AQ735" s="1">
        <v>5472</v>
      </c>
      <c r="AR735">
        <v>1</v>
      </c>
      <c r="AS735">
        <v>1</v>
      </c>
      <c r="AT735">
        <v>32</v>
      </c>
      <c r="AU735">
        <v>3334</v>
      </c>
      <c r="AV735">
        <v>80</v>
      </c>
      <c r="AW735">
        <v>0</v>
      </c>
    </row>
    <row r="736" spans="1:49" x14ac:dyDescent="0.55000000000000004">
      <c r="A736">
        <v>1019</v>
      </c>
      <c r="B736" t="str">
        <f t="shared" si="208"/>
        <v>21-30 Years</v>
      </c>
      <c r="C736" t="s">
        <v>42</v>
      </c>
      <c r="D736" t="s">
        <v>35</v>
      </c>
      <c r="E736" t="s">
        <v>44</v>
      </c>
      <c r="F736" t="str">
        <f t="shared" si="194"/>
        <v>7-12 Miles</v>
      </c>
      <c r="G736" t="str">
        <f t="shared" si="195"/>
        <v>Below College</v>
      </c>
      <c r="H736" t="s">
        <v>37</v>
      </c>
      <c r="I736" t="str">
        <f t="shared" si="196"/>
        <v>Medium</v>
      </c>
      <c r="J736" t="s">
        <v>45</v>
      </c>
      <c r="K736" t="str">
        <f t="shared" si="197"/>
        <v>Low</v>
      </c>
      <c r="L736">
        <v>1</v>
      </c>
      <c r="M736" t="s">
        <v>49</v>
      </c>
      <c r="N736" t="str">
        <f t="shared" si="198"/>
        <v>Low</v>
      </c>
      <c r="O736" t="s">
        <v>47</v>
      </c>
      <c r="P736" s="4" t="str">
        <f t="shared" si="199"/>
        <v>1K-4K</v>
      </c>
      <c r="Q736">
        <v>1</v>
      </c>
      <c r="R736" t="s">
        <v>42</v>
      </c>
      <c r="S736" s="1">
        <v>15</v>
      </c>
      <c r="T736" t="str">
        <f t="shared" si="200"/>
        <v>Excellent</v>
      </c>
      <c r="U736" t="str">
        <f t="shared" si="201"/>
        <v>Low</v>
      </c>
      <c r="V736" t="str">
        <f t="shared" si="202"/>
        <v>0-8 Years</v>
      </c>
      <c r="W736">
        <v>3</v>
      </c>
      <c r="X736" t="str">
        <f t="shared" si="203"/>
        <v>Good</v>
      </c>
      <c r="Y736" t="str">
        <f t="shared" si="204"/>
        <v>0-8 Years</v>
      </c>
      <c r="Z736" t="str">
        <f t="shared" si="205"/>
        <v>0-3 Years</v>
      </c>
      <c r="AA736" t="str">
        <f t="shared" si="206"/>
        <v>0-3 Years</v>
      </c>
      <c r="AB736" t="str">
        <f t="shared" si="207"/>
        <v>0-3 Years</v>
      </c>
      <c r="AC736">
        <v>22</v>
      </c>
      <c r="AD736">
        <v>8</v>
      </c>
      <c r="AE736">
        <v>1</v>
      </c>
      <c r="AF736">
        <v>2</v>
      </c>
      <c r="AG736">
        <v>1</v>
      </c>
      <c r="AH736">
        <v>1</v>
      </c>
      <c r="AI736" t="s">
        <v>41</v>
      </c>
      <c r="AJ736">
        <v>3</v>
      </c>
      <c r="AK736">
        <v>1</v>
      </c>
      <c r="AL736">
        <v>4</v>
      </c>
      <c r="AM736">
        <v>2</v>
      </c>
      <c r="AN736">
        <v>4</v>
      </c>
      <c r="AO736">
        <v>3</v>
      </c>
      <c r="AP736">
        <v>1</v>
      </c>
      <c r="AQ736" s="1">
        <v>2451</v>
      </c>
      <c r="AR736">
        <v>1</v>
      </c>
      <c r="AS736">
        <v>1</v>
      </c>
      <c r="AT736">
        <v>94</v>
      </c>
      <c r="AU736">
        <v>6881</v>
      </c>
      <c r="AV736">
        <v>80</v>
      </c>
      <c r="AW736">
        <v>1</v>
      </c>
    </row>
    <row r="737" spans="1:49" x14ac:dyDescent="0.55000000000000004">
      <c r="A737">
        <v>1022</v>
      </c>
      <c r="B737" t="str">
        <f t="shared" si="208"/>
        <v>41-50 Years</v>
      </c>
      <c r="C737" t="s">
        <v>42</v>
      </c>
      <c r="D737" t="s">
        <v>35</v>
      </c>
      <c r="E737" t="s">
        <v>44</v>
      </c>
      <c r="F737" t="str">
        <f t="shared" si="194"/>
        <v>1-6 Miles</v>
      </c>
      <c r="G737" t="str">
        <f t="shared" si="195"/>
        <v>Bachelor</v>
      </c>
      <c r="H737" t="s">
        <v>37</v>
      </c>
      <c r="I737" t="str">
        <f t="shared" si="196"/>
        <v>Low</v>
      </c>
      <c r="J737" t="s">
        <v>45</v>
      </c>
      <c r="K737" t="str">
        <f t="shared" si="197"/>
        <v>Medium</v>
      </c>
      <c r="L737">
        <v>2</v>
      </c>
      <c r="M737" t="s">
        <v>53</v>
      </c>
      <c r="N737" t="str">
        <f t="shared" si="198"/>
        <v>High</v>
      </c>
      <c r="O737" t="s">
        <v>40</v>
      </c>
      <c r="P737" s="4" t="str">
        <f t="shared" si="199"/>
        <v>5K-8K</v>
      </c>
      <c r="Q737">
        <v>2</v>
      </c>
      <c r="R737" t="s">
        <v>42</v>
      </c>
      <c r="S737" s="1">
        <v>13</v>
      </c>
      <c r="T737" t="str">
        <f t="shared" si="200"/>
        <v>Excellent</v>
      </c>
      <c r="U737" t="str">
        <f t="shared" si="201"/>
        <v>Very High</v>
      </c>
      <c r="V737" t="str">
        <f t="shared" si="202"/>
        <v>17-24 Years</v>
      </c>
      <c r="W737">
        <v>0</v>
      </c>
      <c r="X737" t="str">
        <f t="shared" si="203"/>
        <v>Excellent</v>
      </c>
      <c r="Y737" t="str">
        <f t="shared" si="204"/>
        <v>0-8 Years</v>
      </c>
      <c r="Z737" t="str">
        <f t="shared" si="205"/>
        <v>0-3 Years</v>
      </c>
      <c r="AA737" t="str">
        <f t="shared" si="206"/>
        <v>0-3 Years</v>
      </c>
      <c r="AB737" t="str">
        <f t="shared" si="207"/>
        <v>0-3 Years</v>
      </c>
      <c r="AC737">
        <v>48</v>
      </c>
      <c r="AD737">
        <v>6</v>
      </c>
      <c r="AE737">
        <v>3</v>
      </c>
      <c r="AF737">
        <v>1</v>
      </c>
      <c r="AG737">
        <v>2</v>
      </c>
      <c r="AH737">
        <v>3</v>
      </c>
      <c r="AI737" t="s">
        <v>41</v>
      </c>
      <c r="AJ737">
        <v>3</v>
      </c>
      <c r="AK737">
        <v>4</v>
      </c>
      <c r="AL737">
        <v>19</v>
      </c>
      <c r="AM737">
        <v>3</v>
      </c>
      <c r="AN737">
        <v>2</v>
      </c>
      <c r="AO737">
        <v>2</v>
      </c>
      <c r="AP737">
        <v>2</v>
      </c>
      <c r="AQ737" s="1">
        <v>4240</v>
      </c>
      <c r="AR737">
        <v>1</v>
      </c>
      <c r="AS737">
        <v>2</v>
      </c>
      <c r="AT737">
        <v>97</v>
      </c>
      <c r="AU737">
        <v>13119</v>
      </c>
      <c r="AV737">
        <v>80</v>
      </c>
      <c r="AW737">
        <v>0</v>
      </c>
    </row>
    <row r="738" spans="1:49" x14ac:dyDescent="0.55000000000000004">
      <c r="A738">
        <v>1024</v>
      </c>
      <c r="B738" t="str">
        <f t="shared" si="208"/>
        <v>41-50 Years</v>
      </c>
      <c r="C738" t="s">
        <v>42</v>
      </c>
      <c r="D738" t="s">
        <v>35</v>
      </c>
      <c r="E738" t="s">
        <v>44</v>
      </c>
      <c r="F738" t="str">
        <f t="shared" si="194"/>
        <v>1-6 Miles</v>
      </c>
      <c r="G738" t="str">
        <f t="shared" si="195"/>
        <v>Master</v>
      </c>
      <c r="H738" t="s">
        <v>37</v>
      </c>
      <c r="I738" t="str">
        <f t="shared" si="196"/>
        <v>High</v>
      </c>
      <c r="J738" t="s">
        <v>45</v>
      </c>
      <c r="K738" t="str">
        <f t="shared" si="197"/>
        <v>Medium</v>
      </c>
      <c r="L738">
        <v>3</v>
      </c>
      <c r="M738" t="s">
        <v>53</v>
      </c>
      <c r="N738" t="str">
        <f t="shared" si="198"/>
        <v>High</v>
      </c>
      <c r="O738" t="s">
        <v>40</v>
      </c>
      <c r="P738" s="4" t="str">
        <f t="shared" si="199"/>
        <v>9K-12K</v>
      </c>
      <c r="Q738">
        <v>7</v>
      </c>
      <c r="R738" t="s">
        <v>42</v>
      </c>
      <c r="S738" s="1">
        <v>14</v>
      </c>
      <c r="T738" t="str">
        <f t="shared" si="200"/>
        <v>Excellent</v>
      </c>
      <c r="U738" t="str">
        <f t="shared" si="201"/>
        <v>Medium</v>
      </c>
      <c r="V738" t="str">
        <f t="shared" si="202"/>
        <v>25-32 Years</v>
      </c>
      <c r="W738">
        <v>3</v>
      </c>
      <c r="X738" t="str">
        <f t="shared" si="203"/>
        <v>Excellent</v>
      </c>
      <c r="Y738" t="str">
        <f t="shared" si="204"/>
        <v>9-16 Years</v>
      </c>
      <c r="Z738" t="str">
        <f t="shared" si="205"/>
        <v>10-12 Years</v>
      </c>
      <c r="AA738" t="str">
        <f t="shared" si="206"/>
        <v>4-6 Years</v>
      </c>
      <c r="AB738" t="str">
        <f t="shared" si="207"/>
        <v>7-9 Years</v>
      </c>
      <c r="AC738">
        <v>48</v>
      </c>
      <c r="AD738">
        <v>4</v>
      </c>
      <c r="AE738">
        <v>4</v>
      </c>
      <c r="AF738">
        <v>3</v>
      </c>
      <c r="AG738">
        <v>2</v>
      </c>
      <c r="AH738">
        <v>3</v>
      </c>
      <c r="AI738" t="s">
        <v>41</v>
      </c>
      <c r="AJ738">
        <v>3</v>
      </c>
      <c r="AK738">
        <v>2</v>
      </c>
      <c r="AL738">
        <v>27</v>
      </c>
      <c r="AM738">
        <v>3</v>
      </c>
      <c r="AN738">
        <v>15</v>
      </c>
      <c r="AO738">
        <v>11</v>
      </c>
      <c r="AP738">
        <v>8</v>
      </c>
      <c r="AQ738" s="1">
        <v>10999</v>
      </c>
      <c r="AR738">
        <v>1</v>
      </c>
      <c r="AS738">
        <v>4</v>
      </c>
      <c r="AT738">
        <v>78</v>
      </c>
      <c r="AU738">
        <v>22245</v>
      </c>
      <c r="AV738">
        <v>80</v>
      </c>
      <c r="AW738">
        <v>0</v>
      </c>
    </row>
    <row r="739" spans="1:49" x14ac:dyDescent="0.55000000000000004">
      <c r="A739">
        <v>1025</v>
      </c>
      <c r="B739" t="str">
        <f t="shared" si="208"/>
        <v>41-50 Years</v>
      </c>
      <c r="C739" t="s">
        <v>42</v>
      </c>
      <c r="D739" t="s">
        <v>35</v>
      </c>
      <c r="E739" t="s">
        <v>44</v>
      </c>
      <c r="F739" t="str">
        <f t="shared" si="194"/>
        <v>7-12 Miles</v>
      </c>
      <c r="G739" t="str">
        <f t="shared" si="195"/>
        <v>College</v>
      </c>
      <c r="H739" t="s">
        <v>50</v>
      </c>
      <c r="I739" t="str">
        <f t="shared" si="196"/>
        <v>Very High</v>
      </c>
      <c r="J739" t="s">
        <v>38</v>
      </c>
      <c r="K739" t="str">
        <f t="shared" si="197"/>
        <v>High</v>
      </c>
      <c r="L739">
        <v>2</v>
      </c>
      <c r="M739" t="s">
        <v>52</v>
      </c>
      <c r="N739" t="str">
        <f t="shared" si="198"/>
        <v>High</v>
      </c>
      <c r="O739" t="s">
        <v>40</v>
      </c>
      <c r="P739" s="4" t="str">
        <f t="shared" si="199"/>
        <v>5K-8K</v>
      </c>
      <c r="Q739">
        <v>6</v>
      </c>
      <c r="R739" t="s">
        <v>42</v>
      </c>
      <c r="S739" s="1">
        <v>14</v>
      </c>
      <c r="T739" t="str">
        <f t="shared" si="200"/>
        <v>Excellent</v>
      </c>
      <c r="U739" t="str">
        <f t="shared" si="201"/>
        <v>Medium</v>
      </c>
      <c r="V739" t="str">
        <f t="shared" si="202"/>
        <v>0-8 Years</v>
      </c>
      <c r="W739">
        <v>6</v>
      </c>
      <c r="X739" t="str">
        <f t="shared" si="203"/>
        <v>Excellent</v>
      </c>
      <c r="Y739" t="str">
        <f t="shared" si="204"/>
        <v>0-8 Years</v>
      </c>
      <c r="Z739" t="str">
        <f t="shared" si="205"/>
        <v>0-3 Years</v>
      </c>
      <c r="AA739" t="str">
        <f t="shared" si="206"/>
        <v>0-3 Years</v>
      </c>
      <c r="AB739" t="str">
        <f t="shared" si="207"/>
        <v>0-3 Years</v>
      </c>
      <c r="AC739">
        <v>41</v>
      </c>
      <c r="AD739">
        <v>7</v>
      </c>
      <c r="AE739">
        <v>2</v>
      </c>
      <c r="AF739">
        <v>4</v>
      </c>
      <c r="AG739">
        <v>3</v>
      </c>
      <c r="AH739">
        <v>3</v>
      </c>
      <c r="AI739" t="s">
        <v>41</v>
      </c>
      <c r="AJ739">
        <v>3</v>
      </c>
      <c r="AK739">
        <v>2</v>
      </c>
      <c r="AL739">
        <v>8</v>
      </c>
      <c r="AM739">
        <v>3</v>
      </c>
      <c r="AN739">
        <v>2</v>
      </c>
      <c r="AO739">
        <v>2</v>
      </c>
      <c r="AP739">
        <v>1</v>
      </c>
      <c r="AQ739" s="1">
        <v>5003</v>
      </c>
      <c r="AR739">
        <v>1</v>
      </c>
      <c r="AS739">
        <v>2</v>
      </c>
      <c r="AT739">
        <v>42</v>
      </c>
      <c r="AU739">
        <v>23371</v>
      </c>
      <c r="AV739">
        <v>80</v>
      </c>
      <c r="AW739">
        <v>0</v>
      </c>
    </row>
    <row r="740" spans="1:49" x14ac:dyDescent="0.55000000000000004">
      <c r="A740">
        <v>1026</v>
      </c>
      <c r="B740" t="str">
        <f t="shared" si="208"/>
        <v>31-40 Years</v>
      </c>
      <c r="C740" t="s">
        <v>42</v>
      </c>
      <c r="D740" t="s">
        <v>35</v>
      </c>
      <c r="E740" t="s">
        <v>44</v>
      </c>
      <c r="F740" t="str">
        <f t="shared" si="194"/>
        <v>1-6 Miles</v>
      </c>
      <c r="G740" t="str">
        <f t="shared" si="195"/>
        <v>Below College</v>
      </c>
      <c r="H740" t="s">
        <v>37</v>
      </c>
      <c r="I740" t="str">
        <f t="shared" si="196"/>
        <v>Very High</v>
      </c>
      <c r="J740" t="s">
        <v>38</v>
      </c>
      <c r="K740" t="str">
        <f t="shared" si="197"/>
        <v>Medium</v>
      </c>
      <c r="L740">
        <v>4</v>
      </c>
      <c r="M740" t="s">
        <v>52</v>
      </c>
      <c r="N740" t="str">
        <f t="shared" si="198"/>
        <v>Very High</v>
      </c>
      <c r="O740" t="s">
        <v>47</v>
      </c>
      <c r="P740" s="4" t="str">
        <f t="shared" si="199"/>
        <v>13K-16K</v>
      </c>
      <c r="Q740">
        <v>1</v>
      </c>
      <c r="R740" t="s">
        <v>42</v>
      </c>
      <c r="S740" s="1">
        <v>16</v>
      </c>
      <c r="T740" t="str">
        <f t="shared" si="200"/>
        <v>Excellent</v>
      </c>
      <c r="U740" t="str">
        <f t="shared" si="201"/>
        <v>High</v>
      </c>
      <c r="V740" t="str">
        <f t="shared" si="202"/>
        <v>17-24 Years</v>
      </c>
      <c r="W740">
        <v>3</v>
      </c>
      <c r="X740" t="str">
        <f t="shared" si="203"/>
        <v>Excellent</v>
      </c>
      <c r="Y740" t="str">
        <f t="shared" si="204"/>
        <v>17-24 Years</v>
      </c>
      <c r="Z740" t="str">
        <f t="shared" si="205"/>
        <v>4-6 Years</v>
      </c>
      <c r="AA740" t="str">
        <f t="shared" si="206"/>
        <v>10-12 Years</v>
      </c>
      <c r="AB740" t="str">
        <f t="shared" si="207"/>
        <v>7-9 Years</v>
      </c>
      <c r="AC740">
        <v>39</v>
      </c>
      <c r="AD740">
        <v>1</v>
      </c>
      <c r="AE740">
        <v>1</v>
      </c>
      <c r="AF740">
        <v>4</v>
      </c>
      <c r="AG740">
        <v>2</v>
      </c>
      <c r="AH740">
        <v>4</v>
      </c>
      <c r="AI740" t="s">
        <v>41</v>
      </c>
      <c r="AJ740">
        <v>3</v>
      </c>
      <c r="AK740">
        <v>3</v>
      </c>
      <c r="AL740">
        <v>21</v>
      </c>
      <c r="AM740">
        <v>3</v>
      </c>
      <c r="AN740">
        <v>21</v>
      </c>
      <c r="AO740">
        <v>6</v>
      </c>
      <c r="AP740">
        <v>8</v>
      </c>
      <c r="AQ740" s="1">
        <v>12742</v>
      </c>
      <c r="AR740">
        <v>1</v>
      </c>
      <c r="AS740">
        <v>11</v>
      </c>
      <c r="AT740">
        <v>65</v>
      </c>
      <c r="AU740">
        <v>7060</v>
      </c>
      <c r="AV740">
        <v>80</v>
      </c>
      <c r="AW740">
        <v>1</v>
      </c>
    </row>
    <row r="741" spans="1:49" x14ac:dyDescent="0.55000000000000004">
      <c r="A741">
        <v>1027</v>
      </c>
      <c r="B741" t="str">
        <f t="shared" si="208"/>
        <v>21-30 Years</v>
      </c>
      <c r="C741" t="s">
        <v>42</v>
      </c>
      <c r="D741" t="s">
        <v>35</v>
      </c>
      <c r="E741" t="s">
        <v>44</v>
      </c>
      <c r="F741" t="str">
        <f t="shared" si="194"/>
        <v>1-6 Miles</v>
      </c>
      <c r="G741" t="str">
        <f t="shared" si="195"/>
        <v>Master</v>
      </c>
      <c r="H741" t="s">
        <v>37</v>
      </c>
      <c r="I741" t="str">
        <f t="shared" si="196"/>
        <v>Low</v>
      </c>
      <c r="J741" t="s">
        <v>38</v>
      </c>
      <c r="K741" t="str">
        <f t="shared" si="197"/>
        <v>High</v>
      </c>
      <c r="L741">
        <v>2</v>
      </c>
      <c r="M741" t="s">
        <v>52</v>
      </c>
      <c r="N741" t="str">
        <f t="shared" si="198"/>
        <v>Very High</v>
      </c>
      <c r="O741" t="s">
        <v>47</v>
      </c>
      <c r="P741" s="4" t="str">
        <f t="shared" si="199"/>
        <v>5K-8K</v>
      </c>
      <c r="Q741">
        <v>1</v>
      </c>
      <c r="R741" t="s">
        <v>42</v>
      </c>
      <c r="S741" s="1">
        <v>18</v>
      </c>
      <c r="T741" t="str">
        <f t="shared" si="200"/>
        <v>Excellent</v>
      </c>
      <c r="U741" t="str">
        <f t="shared" si="201"/>
        <v>Medium</v>
      </c>
      <c r="V741" t="str">
        <f t="shared" si="202"/>
        <v>0-8 Years</v>
      </c>
      <c r="W741">
        <v>2</v>
      </c>
      <c r="X741" t="str">
        <f t="shared" si="203"/>
        <v>Excellent</v>
      </c>
      <c r="Y741" t="str">
        <f t="shared" si="204"/>
        <v>0-8 Years</v>
      </c>
      <c r="Z741" t="str">
        <f t="shared" si="205"/>
        <v>0-3 Years</v>
      </c>
      <c r="AA741" t="str">
        <f t="shared" si="206"/>
        <v>0-3 Years</v>
      </c>
      <c r="AB741" t="str">
        <f t="shared" si="207"/>
        <v>0-3 Years</v>
      </c>
      <c r="AC741">
        <v>27</v>
      </c>
      <c r="AD741">
        <v>2</v>
      </c>
      <c r="AE741">
        <v>4</v>
      </c>
      <c r="AF741">
        <v>1</v>
      </c>
      <c r="AG741">
        <v>3</v>
      </c>
      <c r="AH741">
        <v>4</v>
      </c>
      <c r="AI741" t="s">
        <v>41</v>
      </c>
      <c r="AJ741">
        <v>3</v>
      </c>
      <c r="AK741">
        <v>2</v>
      </c>
      <c r="AL741">
        <v>4</v>
      </c>
      <c r="AM741">
        <v>3</v>
      </c>
      <c r="AN741">
        <v>3</v>
      </c>
      <c r="AO741">
        <v>2</v>
      </c>
      <c r="AP741">
        <v>2</v>
      </c>
      <c r="AQ741" s="1">
        <v>4227</v>
      </c>
      <c r="AR741">
        <v>1</v>
      </c>
      <c r="AS741">
        <v>2</v>
      </c>
      <c r="AT741">
        <v>47</v>
      </c>
      <c r="AU741">
        <v>4658</v>
      </c>
      <c r="AV741">
        <v>80</v>
      </c>
      <c r="AW741">
        <v>1</v>
      </c>
    </row>
    <row r="742" spans="1:49" x14ac:dyDescent="0.55000000000000004">
      <c r="A742">
        <v>1028</v>
      </c>
      <c r="B742" t="str">
        <f t="shared" si="208"/>
        <v>31-40 Years</v>
      </c>
      <c r="C742" t="s">
        <v>42</v>
      </c>
      <c r="D742" t="s">
        <v>35</v>
      </c>
      <c r="E742" t="s">
        <v>44</v>
      </c>
      <c r="F742" t="str">
        <f t="shared" si="194"/>
        <v>7-12 Miles</v>
      </c>
      <c r="G742" t="str">
        <f t="shared" si="195"/>
        <v>Bachelor</v>
      </c>
      <c r="H742" t="s">
        <v>48</v>
      </c>
      <c r="I742" t="str">
        <f t="shared" si="196"/>
        <v>Medium</v>
      </c>
      <c r="J742" t="s">
        <v>45</v>
      </c>
      <c r="K742" t="str">
        <f t="shared" si="197"/>
        <v>High</v>
      </c>
      <c r="L742">
        <v>1</v>
      </c>
      <c r="M742" t="s">
        <v>49</v>
      </c>
      <c r="N742" t="str">
        <f t="shared" si="198"/>
        <v>Very High</v>
      </c>
      <c r="O742" t="s">
        <v>51</v>
      </c>
      <c r="P742" s="4" t="str">
        <f t="shared" si="199"/>
        <v>1K-4K</v>
      </c>
      <c r="Q742">
        <v>1</v>
      </c>
      <c r="R742" t="s">
        <v>42</v>
      </c>
      <c r="S742" s="1">
        <v>20</v>
      </c>
      <c r="T742" t="str">
        <f t="shared" si="200"/>
        <v>Outstanding</v>
      </c>
      <c r="U742" t="str">
        <f t="shared" si="201"/>
        <v>Low</v>
      </c>
      <c r="V742" t="str">
        <f t="shared" si="202"/>
        <v>0-8 Years</v>
      </c>
      <c r="W742">
        <v>4</v>
      </c>
      <c r="X742" t="str">
        <f t="shared" si="203"/>
        <v>Good</v>
      </c>
      <c r="Y742" t="str">
        <f t="shared" si="204"/>
        <v>0-8 Years</v>
      </c>
      <c r="Z742" t="str">
        <f t="shared" si="205"/>
        <v>0-3 Years</v>
      </c>
      <c r="AA742" t="str">
        <f t="shared" si="206"/>
        <v>0-3 Years</v>
      </c>
      <c r="AB742" t="str">
        <f t="shared" si="207"/>
        <v>0-3 Years</v>
      </c>
      <c r="AC742">
        <v>35</v>
      </c>
      <c r="AD742">
        <v>10</v>
      </c>
      <c r="AE742">
        <v>3</v>
      </c>
      <c r="AF742">
        <v>2</v>
      </c>
      <c r="AG742">
        <v>3</v>
      </c>
      <c r="AH742">
        <v>4</v>
      </c>
      <c r="AI742" t="s">
        <v>41</v>
      </c>
      <c r="AJ742">
        <v>4</v>
      </c>
      <c r="AK742">
        <v>1</v>
      </c>
      <c r="AL742">
        <v>3</v>
      </c>
      <c r="AM742">
        <v>2</v>
      </c>
      <c r="AN742">
        <v>3</v>
      </c>
      <c r="AO742">
        <v>2</v>
      </c>
      <c r="AP742">
        <v>2</v>
      </c>
      <c r="AQ742" s="1">
        <v>3917</v>
      </c>
      <c r="AR742">
        <v>1</v>
      </c>
      <c r="AS742">
        <v>1</v>
      </c>
      <c r="AT742">
        <v>45</v>
      </c>
      <c r="AU742">
        <v>9541</v>
      </c>
      <c r="AV742">
        <v>80</v>
      </c>
      <c r="AW742">
        <v>1</v>
      </c>
    </row>
    <row r="743" spans="1:49" x14ac:dyDescent="0.55000000000000004">
      <c r="A743">
        <v>1029</v>
      </c>
      <c r="B743" t="str">
        <f t="shared" si="208"/>
        <v>41-50 Years</v>
      </c>
      <c r="C743" t="s">
        <v>42</v>
      </c>
      <c r="D743" t="s">
        <v>35</v>
      </c>
      <c r="E743" t="s">
        <v>36</v>
      </c>
      <c r="F743" t="str">
        <f t="shared" si="194"/>
        <v>1-6 Miles</v>
      </c>
      <c r="G743" t="str">
        <f t="shared" si="195"/>
        <v>College</v>
      </c>
      <c r="H743" t="s">
        <v>58</v>
      </c>
      <c r="I743" t="str">
        <f t="shared" si="196"/>
        <v>Very High</v>
      </c>
      <c r="J743" t="s">
        <v>45</v>
      </c>
      <c r="K743" t="str">
        <f t="shared" si="197"/>
        <v>High</v>
      </c>
      <c r="L743">
        <v>5</v>
      </c>
      <c r="M743" t="s">
        <v>55</v>
      </c>
      <c r="N743" t="str">
        <f t="shared" si="198"/>
        <v>High</v>
      </c>
      <c r="O743" t="s">
        <v>47</v>
      </c>
      <c r="P743" s="4" t="str">
        <f t="shared" si="199"/>
        <v>17K-20K</v>
      </c>
      <c r="Q743">
        <v>6</v>
      </c>
      <c r="R743" t="s">
        <v>42</v>
      </c>
      <c r="S743" s="1">
        <v>13</v>
      </c>
      <c r="T743" t="str">
        <f t="shared" si="200"/>
        <v>Excellent</v>
      </c>
      <c r="U743" t="str">
        <f t="shared" si="201"/>
        <v>Medium</v>
      </c>
      <c r="V743" t="str">
        <f t="shared" si="202"/>
        <v>17-24 Years</v>
      </c>
      <c r="W743">
        <v>3</v>
      </c>
      <c r="X743" t="str">
        <f t="shared" si="203"/>
        <v>Outstanding</v>
      </c>
      <c r="Y743" t="str">
        <f t="shared" si="204"/>
        <v>0-8 Years</v>
      </c>
      <c r="Z743" t="str">
        <f t="shared" si="205"/>
        <v>0-3 Years</v>
      </c>
      <c r="AA743" t="str">
        <f t="shared" si="206"/>
        <v>0-3 Years</v>
      </c>
      <c r="AB743" t="str">
        <f t="shared" si="207"/>
        <v>0-3 Years</v>
      </c>
      <c r="AC743">
        <v>42</v>
      </c>
      <c r="AD743">
        <v>5</v>
      </c>
      <c r="AE743">
        <v>2</v>
      </c>
      <c r="AF743">
        <v>4</v>
      </c>
      <c r="AG743">
        <v>3</v>
      </c>
      <c r="AH743">
        <v>3</v>
      </c>
      <c r="AI743" t="s">
        <v>41</v>
      </c>
      <c r="AJ743">
        <v>3</v>
      </c>
      <c r="AK743">
        <v>2</v>
      </c>
      <c r="AL743">
        <v>21</v>
      </c>
      <c r="AM743">
        <v>4</v>
      </c>
      <c r="AN743">
        <v>1</v>
      </c>
      <c r="AO743">
        <v>0</v>
      </c>
      <c r="AP743">
        <v>0</v>
      </c>
      <c r="AQ743" s="1">
        <v>18303</v>
      </c>
      <c r="AR743">
        <v>1</v>
      </c>
      <c r="AS743">
        <v>0</v>
      </c>
      <c r="AT743">
        <v>90</v>
      </c>
      <c r="AU743">
        <v>7770</v>
      </c>
      <c r="AV743">
        <v>80</v>
      </c>
      <c r="AW743">
        <v>0</v>
      </c>
    </row>
    <row r="744" spans="1:49" x14ac:dyDescent="0.55000000000000004">
      <c r="A744">
        <v>1030</v>
      </c>
      <c r="B744" t="str">
        <f t="shared" si="208"/>
        <v>41-50 Years</v>
      </c>
      <c r="C744" t="s">
        <v>42</v>
      </c>
      <c r="D744" t="s">
        <v>35</v>
      </c>
      <c r="E744" t="s">
        <v>44</v>
      </c>
      <c r="F744" t="str">
        <f t="shared" si="194"/>
        <v>7-12 Miles</v>
      </c>
      <c r="G744" t="str">
        <f t="shared" si="195"/>
        <v>Bachelor</v>
      </c>
      <c r="H744" t="s">
        <v>37</v>
      </c>
      <c r="I744" t="str">
        <f t="shared" si="196"/>
        <v>Low</v>
      </c>
      <c r="J744" t="s">
        <v>45</v>
      </c>
      <c r="K744" t="str">
        <f t="shared" si="197"/>
        <v>High</v>
      </c>
      <c r="L744">
        <v>1</v>
      </c>
      <c r="M744" t="s">
        <v>49</v>
      </c>
      <c r="N744" t="str">
        <f t="shared" si="198"/>
        <v>Very High</v>
      </c>
      <c r="O744" t="s">
        <v>47</v>
      </c>
      <c r="P744" s="4" t="str">
        <f t="shared" si="199"/>
        <v>1K-4K</v>
      </c>
      <c r="Q744">
        <v>4</v>
      </c>
      <c r="R744" t="s">
        <v>42</v>
      </c>
      <c r="S744" s="1">
        <v>18</v>
      </c>
      <c r="T744" t="str">
        <f t="shared" si="200"/>
        <v>Excellent</v>
      </c>
      <c r="U744" t="str">
        <f t="shared" si="201"/>
        <v>Medium</v>
      </c>
      <c r="V744" t="str">
        <f t="shared" si="202"/>
        <v>0-8 Years</v>
      </c>
      <c r="W744">
        <v>5</v>
      </c>
      <c r="X744" t="str">
        <f t="shared" si="203"/>
        <v>Excellent</v>
      </c>
      <c r="Y744" t="str">
        <f t="shared" si="204"/>
        <v>0-8 Years</v>
      </c>
      <c r="Z744" t="str">
        <f t="shared" si="205"/>
        <v>0-3 Years</v>
      </c>
      <c r="AA744" t="str">
        <f t="shared" si="206"/>
        <v>0-3 Years</v>
      </c>
      <c r="AB744" t="str">
        <f t="shared" si="207"/>
        <v>0-3 Years</v>
      </c>
      <c r="AC744">
        <v>50</v>
      </c>
      <c r="AD744">
        <v>9</v>
      </c>
      <c r="AE744">
        <v>3</v>
      </c>
      <c r="AF744">
        <v>1</v>
      </c>
      <c r="AG744">
        <v>3</v>
      </c>
      <c r="AH744">
        <v>4</v>
      </c>
      <c r="AI744" t="s">
        <v>41</v>
      </c>
      <c r="AJ744">
        <v>3</v>
      </c>
      <c r="AK744">
        <v>2</v>
      </c>
      <c r="AL744">
        <v>8</v>
      </c>
      <c r="AM744">
        <v>3</v>
      </c>
      <c r="AN744">
        <v>1</v>
      </c>
      <c r="AO744">
        <v>0</v>
      </c>
      <c r="AP744">
        <v>0</v>
      </c>
      <c r="AQ744" s="1">
        <v>2380</v>
      </c>
      <c r="AR744">
        <v>1</v>
      </c>
      <c r="AS744">
        <v>0</v>
      </c>
      <c r="AT744">
        <v>64</v>
      </c>
      <c r="AU744">
        <v>20165</v>
      </c>
      <c r="AV744">
        <v>80</v>
      </c>
      <c r="AW744">
        <v>0</v>
      </c>
    </row>
    <row r="745" spans="1:49" x14ac:dyDescent="0.55000000000000004">
      <c r="A745">
        <v>1032</v>
      </c>
      <c r="B745" t="str">
        <f>IF(AC745&gt;50,"51-60 Years",IF(AC745&gt;40,"41-50 Years",IF(AC745&gt;30,"31-40 Years",IF(AC745&gt;20,"21-30 Years","18-20 Years"))))</f>
        <v>51-60 Years</v>
      </c>
      <c r="C745" t="s">
        <v>42</v>
      </c>
      <c r="D745" t="s">
        <v>35</v>
      </c>
      <c r="E745" t="s">
        <v>44</v>
      </c>
      <c r="F745" t="str">
        <f t="shared" si="194"/>
        <v>1-6 Miles</v>
      </c>
      <c r="G745" t="str">
        <f t="shared" si="195"/>
        <v>Bachelor</v>
      </c>
      <c r="H745" t="s">
        <v>37</v>
      </c>
      <c r="I745" t="str">
        <f t="shared" si="196"/>
        <v>High</v>
      </c>
      <c r="J745" t="s">
        <v>38</v>
      </c>
      <c r="K745" t="str">
        <f t="shared" si="197"/>
        <v>Medium</v>
      </c>
      <c r="L745">
        <v>4</v>
      </c>
      <c r="M745" t="s">
        <v>52</v>
      </c>
      <c r="N745" t="str">
        <f t="shared" si="198"/>
        <v>Very High</v>
      </c>
      <c r="O745" t="s">
        <v>40</v>
      </c>
      <c r="P745" s="4" t="str">
        <f t="shared" si="199"/>
        <v>13K-16K</v>
      </c>
      <c r="Q745">
        <v>3</v>
      </c>
      <c r="R745" t="s">
        <v>34</v>
      </c>
      <c r="S745" s="1">
        <v>13</v>
      </c>
      <c r="T745" t="str">
        <f t="shared" si="200"/>
        <v>Excellent</v>
      </c>
      <c r="U745" t="str">
        <f t="shared" si="201"/>
        <v>Low</v>
      </c>
      <c r="V745" t="str">
        <f t="shared" si="202"/>
        <v>25-32 Years</v>
      </c>
      <c r="W745">
        <v>4</v>
      </c>
      <c r="X745" t="str">
        <f t="shared" si="203"/>
        <v>Excellent</v>
      </c>
      <c r="Y745" t="str">
        <f t="shared" si="204"/>
        <v>0-8 Years</v>
      </c>
      <c r="Z745" t="str">
        <f t="shared" si="205"/>
        <v>0-3 Years</v>
      </c>
      <c r="AA745" t="str">
        <f t="shared" si="206"/>
        <v>4-6 Years</v>
      </c>
      <c r="AB745" t="str">
        <f t="shared" si="207"/>
        <v>0-3 Years</v>
      </c>
      <c r="AC745">
        <v>59</v>
      </c>
      <c r="AD745">
        <v>2</v>
      </c>
      <c r="AE745">
        <v>3</v>
      </c>
      <c r="AF745">
        <v>3</v>
      </c>
      <c r="AG745">
        <v>2</v>
      </c>
      <c r="AH745">
        <v>4</v>
      </c>
      <c r="AI745" t="s">
        <v>41</v>
      </c>
      <c r="AJ745">
        <v>3</v>
      </c>
      <c r="AK745">
        <v>1</v>
      </c>
      <c r="AL745">
        <v>30</v>
      </c>
      <c r="AM745">
        <v>3</v>
      </c>
      <c r="AN745">
        <v>5</v>
      </c>
      <c r="AO745">
        <v>3</v>
      </c>
      <c r="AP745">
        <v>3</v>
      </c>
      <c r="AQ745" s="1">
        <v>13726</v>
      </c>
      <c r="AR745">
        <v>1</v>
      </c>
      <c r="AS745">
        <v>4</v>
      </c>
      <c r="AT745">
        <v>69</v>
      </c>
      <c r="AU745">
        <v>21829</v>
      </c>
      <c r="AV745">
        <v>80</v>
      </c>
      <c r="AW745">
        <v>0</v>
      </c>
    </row>
    <row r="746" spans="1:49" x14ac:dyDescent="0.55000000000000004">
      <c r="A746">
        <v>1033</v>
      </c>
      <c r="B746" t="str">
        <f>IF(AC746&gt;50,"51+ Years",IF(AC746&gt;40,"41-50 Years",IF(AC746&gt;30,"31-40 Years",IF(AC746&gt;20,"21-30 Years","18-20 Years"))))</f>
        <v>31-40 Years</v>
      </c>
      <c r="C746" t="s">
        <v>34</v>
      </c>
      <c r="D746" t="s">
        <v>35</v>
      </c>
      <c r="E746" t="s">
        <v>44</v>
      </c>
      <c r="F746" t="str">
        <f t="shared" si="194"/>
        <v>7-12 Miles</v>
      </c>
      <c r="G746" t="str">
        <f t="shared" si="195"/>
        <v>College</v>
      </c>
      <c r="H746" t="s">
        <v>50</v>
      </c>
      <c r="I746" t="str">
        <f t="shared" si="196"/>
        <v>Low</v>
      </c>
      <c r="J746" t="s">
        <v>38</v>
      </c>
      <c r="K746" t="str">
        <f t="shared" si="197"/>
        <v>Low</v>
      </c>
      <c r="L746">
        <v>2</v>
      </c>
      <c r="M746" t="s">
        <v>53</v>
      </c>
      <c r="N746" t="str">
        <f t="shared" si="198"/>
        <v>Medium</v>
      </c>
      <c r="O746" t="s">
        <v>47</v>
      </c>
      <c r="P746" s="4" t="str">
        <f t="shared" si="199"/>
        <v>5K-8K</v>
      </c>
      <c r="Q746">
        <v>5</v>
      </c>
      <c r="R746" t="s">
        <v>42</v>
      </c>
      <c r="S746" s="1">
        <v>15</v>
      </c>
      <c r="T746" t="str">
        <f t="shared" si="200"/>
        <v>Excellent</v>
      </c>
      <c r="U746" t="str">
        <f t="shared" si="201"/>
        <v>Low</v>
      </c>
      <c r="V746" t="str">
        <f t="shared" si="202"/>
        <v>9-16 Years</v>
      </c>
      <c r="W746">
        <v>2</v>
      </c>
      <c r="X746" t="str">
        <f t="shared" si="203"/>
        <v>Bad</v>
      </c>
      <c r="Y746" t="str">
        <f t="shared" si="204"/>
        <v>0-8 Years</v>
      </c>
      <c r="Z746" t="str">
        <f t="shared" si="205"/>
        <v>0-3 Years</v>
      </c>
      <c r="AA746" t="str">
        <f t="shared" si="206"/>
        <v>0-3 Years</v>
      </c>
      <c r="AB746" t="str">
        <f t="shared" si="207"/>
        <v>0-3 Years</v>
      </c>
      <c r="AC746">
        <v>37</v>
      </c>
      <c r="AD746">
        <v>11</v>
      </c>
      <c r="AE746">
        <v>2</v>
      </c>
      <c r="AF746">
        <v>1</v>
      </c>
      <c r="AG746">
        <v>1</v>
      </c>
      <c r="AH746">
        <v>2</v>
      </c>
      <c r="AI746" t="s">
        <v>41</v>
      </c>
      <c r="AJ746">
        <v>3</v>
      </c>
      <c r="AK746">
        <v>1</v>
      </c>
      <c r="AL746">
        <v>15</v>
      </c>
      <c r="AM746">
        <v>1</v>
      </c>
      <c r="AN746">
        <v>1</v>
      </c>
      <c r="AO746">
        <v>0</v>
      </c>
      <c r="AP746">
        <v>0</v>
      </c>
      <c r="AQ746" s="1">
        <v>4777</v>
      </c>
      <c r="AR746">
        <v>1</v>
      </c>
      <c r="AS746">
        <v>0</v>
      </c>
      <c r="AT746">
        <v>61</v>
      </c>
      <c r="AU746">
        <v>14382</v>
      </c>
      <c r="AV746">
        <v>80</v>
      </c>
      <c r="AW746">
        <v>0</v>
      </c>
    </row>
    <row r="747" spans="1:49" x14ac:dyDescent="0.55000000000000004">
      <c r="A747">
        <v>1034</v>
      </c>
      <c r="B747" t="str">
        <f>IF(AC747&gt;50,"51-60 Years",IF(AC747&gt;40,"41-50 Years",IF(AC747&gt;30,"31-40 Years",IF(AC747&gt;20,"21-30 Years","18-20 Years"))))</f>
        <v>51-60 Years</v>
      </c>
      <c r="C747" t="s">
        <v>42</v>
      </c>
      <c r="D747" t="s">
        <v>43</v>
      </c>
      <c r="E747" t="s">
        <v>44</v>
      </c>
      <c r="F747" t="str">
        <f t="shared" si="194"/>
        <v>13-18 Miles</v>
      </c>
      <c r="G747" t="str">
        <f t="shared" si="195"/>
        <v>Master</v>
      </c>
      <c r="H747" t="s">
        <v>50</v>
      </c>
      <c r="I747" t="str">
        <f t="shared" si="196"/>
        <v>High</v>
      </c>
      <c r="J747" t="s">
        <v>45</v>
      </c>
      <c r="K747" t="str">
        <f t="shared" si="197"/>
        <v>High</v>
      </c>
      <c r="L747">
        <v>2</v>
      </c>
      <c r="M747" t="s">
        <v>53</v>
      </c>
      <c r="N747" t="str">
        <f t="shared" si="198"/>
        <v>Medium</v>
      </c>
      <c r="O747" t="s">
        <v>47</v>
      </c>
      <c r="P747" s="4" t="str">
        <f t="shared" si="199"/>
        <v>5K-8K</v>
      </c>
      <c r="Q747">
        <v>3</v>
      </c>
      <c r="R747" t="s">
        <v>34</v>
      </c>
      <c r="S747" s="1">
        <v>14</v>
      </c>
      <c r="T747" t="str">
        <f t="shared" si="200"/>
        <v>Excellent</v>
      </c>
      <c r="U747" t="str">
        <f t="shared" si="201"/>
        <v>Very High</v>
      </c>
      <c r="V747" t="str">
        <f t="shared" si="202"/>
        <v>17-24 Years</v>
      </c>
      <c r="W747">
        <v>3</v>
      </c>
      <c r="X747" t="str">
        <f t="shared" si="203"/>
        <v>Excellent</v>
      </c>
      <c r="Y747" t="str">
        <f t="shared" si="204"/>
        <v>0-8 Years</v>
      </c>
      <c r="Z747" t="str">
        <f t="shared" si="205"/>
        <v>7-9 Years</v>
      </c>
      <c r="AA747" t="str">
        <f t="shared" si="206"/>
        <v>4-6 Years</v>
      </c>
      <c r="AB747" t="str">
        <f t="shared" si="207"/>
        <v>7-9 Years</v>
      </c>
      <c r="AC747">
        <v>55</v>
      </c>
      <c r="AD747">
        <v>18</v>
      </c>
      <c r="AE747">
        <v>4</v>
      </c>
      <c r="AF747">
        <v>3</v>
      </c>
      <c r="AG747">
        <v>3</v>
      </c>
      <c r="AH747">
        <v>2</v>
      </c>
      <c r="AI747" t="s">
        <v>41</v>
      </c>
      <c r="AJ747">
        <v>3</v>
      </c>
      <c r="AK747">
        <v>4</v>
      </c>
      <c r="AL747">
        <v>17</v>
      </c>
      <c r="AM747">
        <v>3</v>
      </c>
      <c r="AN747">
        <v>8</v>
      </c>
      <c r="AO747">
        <v>7</v>
      </c>
      <c r="AP747">
        <v>7</v>
      </c>
      <c r="AQ747" s="1">
        <v>6385</v>
      </c>
      <c r="AR747">
        <v>1</v>
      </c>
      <c r="AS747">
        <v>6</v>
      </c>
      <c r="AT747">
        <v>62</v>
      </c>
      <c r="AU747">
        <v>12992</v>
      </c>
      <c r="AV747">
        <v>80</v>
      </c>
      <c r="AW747">
        <v>2</v>
      </c>
    </row>
    <row r="748" spans="1:49" x14ac:dyDescent="0.55000000000000004">
      <c r="A748">
        <v>1035</v>
      </c>
      <c r="B748" t="str">
        <f>IF(AC748&gt;50,"51+ Years",IF(AC748&gt;40,"41-50 Years",IF(AC748&gt;30,"31-40 Years",IF(AC748&gt;20,"21-30 Years","18-20 Years"))))</f>
        <v>41-50 Years</v>
      </c>
      <c r="C748" t="s">
        <v>42</v>
      </c>
      <c r="D748" t="s">
        <v>54</v>
      </c>
      <c r="E748" t="s">
        <v>44</v>
      </c>
      <c r="F748" t="str">
        <f t="shared" si="194"/>
        <v>7-12 Miles</v>
      </c>
      <c r="G748" t="str">
        <f t="shared" si="195"/>
        <v>Below College</v>
      </c>
      <c r="H748" t="s">
        <v>37</v>
      </c>
      <c r="I748" t="str">
        <f t="shared" si="196"/>
        <v>Medium</v>
      </c>
      <c r="J748" t="s">
        <v>38</v>
      </c>
      <c r="K748" t="str">
        <f t="shared" si="197"/>
        <v>Low</v>
      </c>
      <c r="L748">
        <v>5</v>
      </c>
      <c r="M748" t="s">
        <v>57</v>
      </c>
      <c r="N748" t="str">
        <f t="shared" si="198"/>
        <v>High</v>
      </c>
      <c r="O748" t="s">
        <v>51</v>
      </c>
      <c r="P748" s="4" t="str">
        <f t="shared" si="199"/>
        <v>17K-20K</v>
      </c>
      <c r="Q748">
        <v>1</v>
      </c>
      <c r="R748" t="s">
        <v>42</v>
      </c>
      <c r="S748" s="1">
        <v>22</v>
      </c>
      <c r="T748" t="str">
        <f t="shared" si="200"/>
        <v>Outstanding</v>
      </c>
      <c r="U748" t="str">
        <f t="shared" si="201"/>
        <v>Medium</v>
      </c>
      <c r="V748" t="str">
        <f t="shared" si="202"/>
        <v>17-24 Years</v>
      </c>
      <c r="W748">
        <v>3</v>
      </c>
      <c r="X748" t="str">
        <f t="shared" si="203"/>
        <v>Excellent</v>
      </c>
      <c r="Y748" t="str">
        <f t="shared" si="204"/>
        <v>17-24 Years</v>
      </c>
      <c r="Z748" t="str">
        <f t="shared" si="205"/>
        <v>16-18 Years</v>
      </c>
      <c r="AA748" t="str">
        <f t="shared" si="206"/>
        <v>4-6 Years</v>
      </c>
      <c r="AB748" t="str">
        <f t="shared" si="207"/>
        <v>10-12 Years</v>
      </c>
      <c r="AC748">
        <v>41</v>
      </c>
      <c r="AD748">
        <v>7</v>
      </c>
      <c r="AE748">
        <v>1</v>
      </c>
      <c r="AF748">
        <v>2</v>
      </c>
      <c r="AG748">
        <v>1</v>
      </c>
      <c r="AH748">
        <v>3</v>
      </c>
      <c r="AI748" t="s">
        <v>41</v>
      </c>
      <c r="AJ748">
        <v>4</v>
      </c>
      <c r="AK748">
        <v>2</v>
      </c>
      <c r="AL748">
        <v>21</v>
      </c>
      <c r="AM748">
        <v>3</v>
      </c>
      <c r="AN748">
        <v>21</v>
      </c>
      <c r="AO748">
        <v>16</v>
      </c>
      <c r="AP748">
        <v>10</v>
      </c>
      <c r="AQ748" s="1">
        <v>19973</v>
      </c>
      <c r="AR748">
        <v>1</v>
      </c>
      <c r="AS748">
        <v>5</v>
      </c>
      <c r="AT748">
        <v>55</v>
      </c>
      <c r="AU748">
        <v>20284</v>
      </c>
      <c r="AV748">
        <v>80</v>
      </c>
      <c r="AW748">
        <v>2</v>
      </c>
    </row>
    <row r="749" spans="1:49" x14ac:dyDescent="0.55000000000000004">
      <c r="A749">
        <v>1036</v>
      </c>
      <c r="B749" t="str">
        <f>IF(AC749&gt;50,"51+ Years",IF(AC749&gt;40,"41-50 Years",IF(AC749&gt;30,"31-40 Years",IF(AC749&gt;20,"21-30 Years","18-20 Years"))))</f>
        <v>31-40 Years</v>
      </c>
      <c r="C749" t="s">
        <v>42</v>
      </c>
      <c r="D749" t="s">
        <v>35</v>
      </c>
      <c r="E749" t="s">
        <v>36</v>
      </c>
      <c r="F749" t="str">
        <f t="shared" si="194"/>
        <v>1-6 Miles</v>
      </c>
      <c r="G749" t="str">
        <f t="shared" si="195"/>
        <v>Master</v>
      </c>
      <c r="H749" t="s">
        <v>37</v>
      </c>
      <c r="I749" t="str">
        <f t="shared" si="196"/>
        <v>Medium</v>
      </c>
      <c r="J749" t="s">
        <v>45</v>
      </c>
      <c r="K749" t="str">
        <f t="shared" si="197"/>
        <v>High</v>
      </c>
      <c r="L749">
        <v>2</v>
      </c>
      <c r="M749" t="s">
        <v>39</v>
      </c>
      <c r="N749" t="str">
        <f t="shared" si="198"/>
        <v>Very High</v>
      </c>
      <c r="O749" t="s">
        <v>40</v>
      </c>
      <c r="P749" s="4" t="str">
        <f t="shared" si="199"/>
        <v>5K-8K</v>
      </c>
      <c r="Q749">
        <v>8</v>
      </c>
      <c r="R749" t="s">
        <v>34</v>
      </c>
      <c r="S749" s="1">
        <v>12</v>
      </c>
      <c r="T749" t="str">
        <f t="shared" si="200"/>
        <v>Excellent</v>
      </c>
      <c r="U749" t="str">
        <f t="shared" si="201"/>
        <v>High</v>
      </c>
      <c r="V749" t="str">
        <f t="shared" si="202"/>
        <v>17-24 Years</v>
      </c>
      <c r="W749">
        <v>1</v>
      </c>
      <c r="X749" t="str">
        <f t="shared" si="203"/>
        <v>Excellent</v>
      </c>
      <c r="Y749" t="str">
        <f t="shared" si="204"/>
        <v>0-8 Years</v>
      </c>
      <c r="Z749" t="str">
        <f t="shared" si="205"/>
        <v>0-3 Years</v>
      </c>
      <c r="AA749" t="str">
        <f t="shared" si="206"/>
        <v>0-3 Years</v>
      </c>
      <c r="AB749" t="str">
        <f t="shared" si="207"/>
        <v>0-3 Years</v>
      </c>
      <c r="AC749">
        <v>38</v>
      </c>
      <c r="AD749">
        <v>3</v>
      </c>
      <c r="AE749">
        <v>4</v>
      </c>
      <c r="AF749">
        <v>2</v>
      </c>
      <c r="AG749">
        <v>3</v>
      </c>
      <c r="AH749">
        <v>4</v>
      </c>
      <c r="AI749" t="s">
        <v>41</v>
      </c>
      <c r="AJ749">
        <v>3</v>
      </c>
      <c r="AK749">
        <v>3</v>
      </c>
      <c r="AL749">
        <v>19</v>
      </c>
      <c r="AM749">
        <v>3</v>
      </c>
      <c r="AN749">
        <v>1</v>
      </c>
      <c r="AO749">
        <v>0</v>
      </c>
      <c r="AP749">
        <v>0</v>
      </c>
      <c r="AQ749" s="1">
        <v>6861</v>
      </c>
      <c r="AR749">
        <v>1</v>
      </c>
      <c r="AS749">
        <v>0</v>
      </c>
      <c r="AT749">
        <v>42</v>
      </c>
      <c r="AU749">
        <v>4981</v>
      </c>
      <c r="AV749">
        <v>80</v>
      </c>
      <c r="AW749">
        <v>0</v>
      </c>
    </row>
    <row r="750" spans="1:49" x14ac:dyDescent="0.55000000000000004">
      <c r="A750">
        <v>1037</v>
      </c>
      <c r="B750" t="str">
        <f>IF(AC750&gt;50,"51+ Years",IF(AC750&gt;40,"41-50 Years",IF(AC750&gt;30,"31-40 Years",IF(AC750&gt;20,"21-30 Years","18-20 Years"))))</f>
        <v>21-30 Years</v>
      </c>
      <c r="C750" t="s">
        <v>34</v>
      </c>
      <c r="D750" t="s">
        <v>54</v>
      </c>
      <c r="E750" t="s">
        <v>36</v>
      </c>
      <c r="F750" t="str">
        <f t="shared" si="194"/>
        <v>25-30 Miles</v>
      </c>
      <c r="G750" t="str">
        <f t="shared" si="195"/>
        <v>College</v>
      </c>
      <c r="H750" t="s">
        <v>50</v>
      </c>
      <c r="I750" t="str">
        <f t="shared" si="196"/>
        <v>Medium</v>
      </c>
      <c r="J750" t="s">
        <v>45</v>
      </c>
      <c r="K750" t="str">
        <f t="shared" si="197"/>
        <v>Low</v>
      </c>
      <c r="L750">
        <v>2</v>
      </c>
      <c r="M750" t="s">
        <v>39</v>
      </c>
      <c r="N750" t="str">
        <f t="shared" si="198"/>
        <v>Low</v>
      </c>
      <c r="O750" t="s">
        <v>40</v>
      </c>
      <c r="P750" s="4" t="str">
        <f t="shared" si="199"/>
        <v>5K-8K</v>
      </c>
      <c r="Q750">
        <v>8</v>
      </c>
      <c r="R750" t="s">
        <v>42</v>
      </c>
      <c r="S750" s="1">
        <v>18</v>
      </c>
      <c r="T750" t="str">
        <f t="shared" si="200"/>
        <v>Excellent</v>
      </c>
      <c r="U750" t="str">
        <f t="shared" si="201"/>
        <v>Very High</v>
      </c>
      <c r="V750" t="str">
        <f t="shared" si="202"/>
        <v>0-8 Years</v>
      </c>
      <c r="W750">
        <v>6</v>
      </c>
      <c r="X750" t="str">
        <f t="shared" si="203"/>
        <v>Excellent</v>
      </c>
      <c r="Y750" t="str">
        <f t="shared" si="204"/>
        <v>0-8 Years</v>
      </c>
      <c r="Z750" t="str">
        <f t="shared" si="205"/>
        <v>0-3 Years</v>
      </c>
      <c r="AA750" t="str">
        <f t="shared" si="206"/>
        <v>0-3 Years</v>
      </c>
      <c r="AB750" t="str">
        <f t="shared" si="207"/>
        <v>0-3 Years</v>
      </c>
      <c r="AC750">
        <v>26</v>
      </c>
      <c r="AD750">
        <v>29</v>
      </c>
      <c r="AE750">
        <v>2</v>
      </c>
      <c r="AF750">
        <v>2</v>
      </c>
      <c r="AG750">
        <v>1</v>
      </c>
      <c r="AH750">
        <v>1</v>
      </c>
      <c r="AI750" t="s">
        <v>41</v>
      </c>
      <c r="AJ750">
        <v>3</v>
      </c>
      <c r="AK750">
        <v>4</v>
      </c>
      <c r="AL750">
        <v>7</v>
      </c>
      <c r="AM750">
        <v>3</v>
      </c>
      <c r="AN750">
        <v>2</v>
      </c>
      <c r="AO750">
        <v>2</v>
      </c>
      <c r="AP750">
        <v>2</v>
      </c>
      <c r="AQ750" s="1">
        <v>4969</v>
      </c>
      <c r="AR750">
        <v>1</v>
      </c>
      <c r="AS750">
        <v>2</v>
      </c>
      <c r="AT750">
        <v>79</v>
      </c>
      <c r="AU750">
        <v>21813</v>
      </c>
      <c r="AV750">
        <v>80</v>
      </c>
      <c r="AW750">
        <v>0</v>
      </c>
    </row>
    <row r="751" spans="1:49" x14ac:dyDescent="0.55000000000000004">
      <c r="A751">
        <v>1038</v>
      </c>
      <c r="B751" t="str">
        <f>IF(AC751&gt;50,"51-60 Years",IF(AC751&gt;40,"41-50 Years",IF(AC751&gt;30,"31-40 Years",IF(AC751&gt;20,"21-30 Years","18-20 Years"))))</f>
        <v>51-60 Years</v>
      </c>
      <c r="C751" t="s">
        <v>34</v>
      </c>
      <c r="D751" t="s">
        <v>35</v>
      </c>
      <c r="E751" t="s">
        <v>36</v>
      </c>
      <c r="F751" t="str">
        <f t="shared" si="194"/>
        <v>1-6 Miles</v>
      </c>
      <c r="G751" t="str">
        <f t="shared" si="195"/>
        <v>Below College</v>
      </c>
      <c r="H751" t="s">
        <v>58</v>
      </c>
      <c r="I751" t="str">
        <f t="shared" si="196"/>
        <v>Low</v>
      </c>
      <c r="J751" t="s">
        <v>38</v>
      </c>
      <c r="K751" t="str">
        <f t="shared" si="197"/>
        <v>Low</v>
      </c>
      <c r="L751">
        <v>5</v>
      </c>
      <c r="M751" t="s">
        <v>55</v>
      </c>
      <c r="N751" t="str">
        <f t="shared" si="198"/>
        <v>Very High</v>
      </c>
      <c r="O751" t="s">
        <v>47</v>
      </c>
      <c r="P751" s="4" t="str">
        <f t="shared" si="199"/>
        <v>17K-20K</v>
      </c>
      <c r="Q751">
        <v>1</v>
      </c>
      <c r="R751" t="s">
        <v>42</v>
      </c>
      <c r="S751" s="1">
        <v>15</v>
      </c>
      <c r="T751" t="str">
        <f t="shared" si="200"/>
        <v>Excellent</v>
      </c>
      <c r="U751" t="str">
        <f t="shared" si="201"/>
        <v>Very High</v>
      </c>
      <c r="V751" t="str">
        <f t="shared" si="202"/>
        <v>33-40 Years</v>
      </c>
      <c r="W751">
        <v>3</v>
      </c>
      <c r="X751" t="str">
        <f t="shared" si="203"/>
        <v>Excellent</v>
      </c>
      <c r="Y751" t="str">
        <f t="shared" si="204"/>
        <v>25-32 Years</v>
      </c>
      <c r="Z751" t="str">
        <f t="shared" si="205"/>
        <v>13-15 Years</v>
      </c>
      <c r="AA751" t="str">
        <f t="shared" si="206"/>
        <v>4-6 Years</v>
      </c>
      <c r="AB751" t="str">
        <f t="shared" si="207"/>
        <v>7-9 Years</v>
      </c>
      <c r="AC751">
        <v>52</v>
      </c>
      <c r="AD751">
        <v>2</v>
      </c>
      <c r="AE751">
        <v>1</v>
      </c>
      <c r="AF751">
        <v>1</v>
      </c>
      <c r="AG751">
        <v>1</v>
      </c>
      <c r="AH751">
        <v>4</v>
      </c>
      <c r="AI751" t="s">
        <v>41</v>
      </c>
      <c r="AJ751">
        <v>3</v>
      </c>
      <c r="AK751">
        <v>4</v>
      </c>
      <c r="AL751">
        <v>33</v>
      </c>
      <c r="AM751">
        <v>3</v>
      </c>
      <c r="AN751">
        <v>32</v>
      </c>
      <c r="AO751">
        <v>14</v>
      </c>
      <c r="AP751">
        <v>9</v>
      </c>
      <c r="AQ751" s="1">
        <v>19845</v>
      </c>
      <c r="AR751">
        <v>1</v>
      </c>
      <c r="AS751">
        <v>6</v>
      </c>
      <c r="AT751">
        <v>57</v>
      </c>
      <c r="AU751">
        <v>25846</v>
      </c>
      <c r="AV751">
        <v>80</v>
      </c>
      <c r="AW751">
        <v>1</v>
      </c>
    </row>
    <row r="752" spans="1:49" x14ac:dyDescent="0.55000000000000004">
      <c r="A752">
        <v>1039</v>
      </c>
      <c r="B752" t="str">
        <f t="shared" ref="B752:B759" si="209">IF(AC752&gt;50,"51+ Years",IF(AC752&gt;40,"41-50 Years",IF(AC752&gt;30,"31-40 Years",IF(AC752&gt;20,"21-30 Years","18-20 Years"))))</f>
        <v>41-50 Years</v>
      </c>
      <c r="C752" t="s">
        <v>42</v>
      </c>
      <c r="D752" t="s">
        <v>35</v>
      </c>
      <c r="E752" t="s">
        <v>36</v>
      </c>
      <c r="F752" t="str">
        <f t="shared" si="194"/>
        <v>25-30 Miles</v>
      </c>
      <c r="G752" t="str">
        <f t="shared" si="195"/>
        <v>Bachelor</v>
      </c>
      <c r="H752" t="s">
        <v>50</v>
      </c>
      <c r="I752" t="str">
        <f t="shared" si="196"/>
        <v>Very High</v>
      </c>
      <c r="J752" t="s">
        <v>38</v>
      </c>
      <c r="K752" t="str">
        <f t="shared" si="197"/>
        <v>Very High</v>
      </c>
      <c r="L752">
        <v>4</v>
      </c>
      <c r="M752" t="s">
        <v>39</v>
      </c>
      <c r="N752" t="str">
        <f t="shared" si="198"/>
        <v>Very High</v>
      </c>
      <c r="O752" t="s">
        <v>47</v>
      </c>
      <c r="P752" s="4" t="str">
        <f t="shared" si="199"/>
        <v>13K-16K</v>
      </c>
      <c r="Q752">
        <v>3</v>
      </c>
      <c r="R752" t="s">
        <v>34</v>
      </c>
      <c r="S752" s="1">
        <v>18</v>
      </c>
      <c r="T752" t="str">
        <f t="shared" si="200"/>
        <v>Excellent</v>
      </c>
      <c r="U752" t="str">
        <f t="shared" si="201"/>
        <v>High</v>
      </c>
      <c r="V752" t="str">
        <f t="shared" si="202"/>
        <v>17-24 Years</v>
      </c>
      <c r="W752">
        <v>2</v>
      </c>
      <c r="X752" t="str">
        <f t="shared" si="203"/>
        <v>Excellent</v>
      </c>
      <c r="Y752" t="str">
        <f t="shared" si="204"/>
        <v>9-16 Years</v>
      </c>
      <c r="Z752" t="str">
        <f t="shared" si="205"/>
        <v>10-12 Years</v>
      </c>
      <c r="AA752" t="str">
        <f t="shared" si="206"/>
        <v>10-12 Years</v>
      </c>
      <c r="AB752" t="str">
        <f t="shared" si="207"/>
        <v>10-12 Years</v>
      </c>
      <c r="AC752">
        <v>44</v>
      </c>
      <c r="AD752">
        <v>28</v>
      </c>
      <c r="AE752">
        <v>3</v>
      </c>
      <c r="AF752">
        <v>4</v>
      </c>
      <c r="AG752">
        <v>4</v>
      </c>
      <c r="AH752">
        <v>4</v>
      </c>
      <c r="AI752" t="s">
        <v>41</v>
      </c>
      <c r="AJ752">
        <v>3</v>
      </c>
      <c r="AK752">
        <v>3</v>
      </c>
      <c r="AL752">
        <v>23</v>
      </c>
      <c r="AM752">
        <v>3</v>
      </c>
      <c r="AN752">
        <v>12</v>
      </c>
      <c r="AO752">
        <v>11</v>
      </c>
      <c r="AP752">
        <v>11</v>
      </c>
      <c r="AQ752" s="1">
        <v>13320</v>
      </c>
      <c r="AR752">
        <v>1</v>
      </c>
      <c r="AS752">
        <v>11</v>
      </c>
      <c r="AT752">
        <v>53</v>
      </c>
      <c r="AU752">
        <v>11737</v>
      </c>
      <c r="AV752">
        <v>80</v>
      </c>
      <c r="AW752">
        <v>1</v>
      </c>
    </row>
    <row r="753" spans="1:49" x14ac:dyDescent="0.55000000000000004">
      <c r="A753">
        <v>1040</v>
      </c>
      <c r="B753" t="str">
        <f t="shared" si="209"/>
        <v>41-50 Years</v>
      </c>
      <c r="C753" t="s">
        <v>42</v>
      </c>
      <c r="D753" t="s">
        <v>54</v>
      </c>
      <c r="E753" t="s">
        <v>36</v>
      </c>
      <c r="F753" t="str">
        <f t="shared" si="194"/>
        <v>1-6 Miles</v>
      </c>
      <c r="G753" t="str">
        <f t="shared" si="195"/>
        <v>Bachelor</v>
      </c>
      <c r="H753" t="s">
        <v>37</v>
      </c>
      <c r="I753" t="str">
        <f t="shared" si="196"/>
        <v>Very High</v>
      </c>
      <c r="J753" t="s">
        <v>38</v>
      </c>
      <c r="K753" t="str">
        <f t="shared" si="197"/>
        <v>High</v>
      </c>
      <c r="L753">
        <v>2</v>
      </c>
      <c r="M753" t="s">
        <v>39</v>
      </c>
      <c r="N753" t="str">
        <f t="shared" si="198"/>
        <v>High</v>
      </c>
      <c r="O753" t="s">
        <v>47</v>
      </c>
      <c r="P753" s="4" t="str">
        <f t="shared" si="199"/>
        <v>5K-8K</v>
      </c>
      <c r="Q753">
        <v>1</v>
      </c>
      <c r="R753" t="s">
        <v>42</v>
      </c>
      <c r="S753" s="1">
        <v>12</v>
      </c>
      <c r="T753" t="str">
        <f t="shared" si="200"/>
        <v>Excellent</v>
      </c>
      <c r="U753" t="str">
        <f t="shared" si="201"/>
        <v>Low</v>
      </c>
      <c r="V753" t="str">
        <f t="shared" si="202"/>
        <v>17-24 Years</v>
      </c>
      <c r="W753">
        <v>3</v>
      </c>
      <c r="X753" t="str">
        <f t="shared" si="203"/>
        <v>Excellent</v>
      </c>
      <c r="Y753" t="str">
        <f t="shared" si="204"/>
        <v>17-24 Years</v>
      </c>
      <c r="Z753" t="str">
        <f t="shared" si="205"/>
        <v>7-9 Years</v>
      </c>
      <c r="AA753" t="str">
        <f t="shared" si="206"/>
        <v>0-3 Years</v>
      </c>
      <c r="AB753" t="str">
        <f t="shared" si="207"/>
        <v>13-15 Years</v>
      </c>
      <c r="AC753">
        <v>50</v>
      </c>
      <c r="AD753">
        <v>1</v>
      </c>
      <c r="AE753">
        <v>3</v>
      </c>
      <c r="AF753">
        <v>4</v>
      </c>
      <c r="AG753">
        <v>3</v>
      </c>
      <c r="AH753">
        <v>3</v>
      </c>
      <c r="AI753" t="s">
        <v>41</v>
      </c>
      <c r="AJ753">
        <v>3</v>
      </c>
      <c r="AK753">
        <v>1</v>
      </c>
      <c r="AL753">
        <v>19</v>
      </c>
      <c r="AM753">
        <v>3</v>
      </c>
      <c r="AN753">
        <v>18</v>
      </c>
      <c r="AO753">
        <v>7</v>
      </c>
      <c r="AP753">
        <v>13</v>
      </c>
      <c r="AQ753" s="1">
        <v>6347</v>
      </c>
      <c r="AR753">
        <v>1</v>
      </c>
      <c r="AS753">
        <v>0</v>
      </c>
      <c r="AT753">
        <v>95</v>
      </c>
      <c r="AU753">
        <v>24920</v>
      </c>
      <c r="AV753">
        <v>80</v>
      </c>
      <c r="AW753">
        <v>1</v>
      </c>
    </row>
    <row r="754" spans="1:49" x14ac:dyDescent="0.55000000000000004">
      <c r="A754">
        <v>1042</v>
      </c>
      <c r="B754" t="str">
        <f t="shared" si="209"/>
        <v>31-40 Years</v>
      </c>
      <c r="C754" t="s">
        <v>34</v>
      </c>
      <c r="D754" t="s">
        <v>35</v>
      </c>
      <c r="E754" t="s">
        <v>44</v>
      </c>
      <c r="F754" t="str">
        <f t="shared" si="194"/>
        <v>13-18 Miles</v>
      </c>
      <c r="G754" t="str">
        <f t="shared" si="195"/>
        <v>Master</v>
      </c>
      <c r="H754" t="s">
        <v>37</v>
      </c>
      <c r="I754" t="str">
        <f t="shared" si="196"/>
        <v>High</v>
      </c>
      <c r="J754" t="s">
        <v>38</v>
      </c>
      <c r="K754" t="str">
        <f t="shared" si="197"/>
        <v>Very High</v>
      </c>
      <c r="L754">
        <v>1</v>
      </c>
      <c r="M754" t="s">
        <v>49</v>
      </c>
      <c r="N754" t="str">
        <f t="shared" si="198"/>
        <v>Low</v>
      </c>
      <c r="O754" t="s">
        <v>40</v>
      </c>
      <c r="P754" s="4" t="str">
        <f t="shared" si="199"/>
        <v>1K-4K</v>
      </c>
      <c r="Q754">
        <v>1</v>
      </c>
      <c r="R754" t="s">
        <v>42</v>
      </c>
      <c r="S754" s="1">
        <v>16</v>
      </c>
      <c r="T754" t="str">
        <f t="shared" si="200"/>
        <v>Excellent</v>
      </c>
      <c r="U754" t="str">
        <f t="shared" si="201"/>
        <v>High</v>
      </c>
      <c r="V754" t="str">
        <f t="shared" si="202"/>
        <v>17-24 Years</v>
      </c>
      <c r="W754">
        <v>1</v>
      </c>
      <c r="X754" t="str">
        <f t="shared" si="203"/>
        <v>Excellent</v>
      </c>
      <c r="Y754" t="str">
        <f t="shared" si="204"/>
        <v>17-24 Years</v>
      </c>
      <c r="Z754" t="str">
        <f t="shared" si="205"/>
        <v>13-15 Years</v>
      </c>
      <c r="AA754" t="str">
        <f t="shared" si="206"/>
        <v>13-15 Years</v>
      </c>
      <c r="AB754" t="str">
        <f t="shared" si="207"/>
        <v>13-15 Years</v>
      </c>
      <c r="AC754">
        <v>36</v>
      </c>
      <c r="AD754">
        <v>16</v>
      </c>
      <c r="AE754">
        <v>4</v>
      </c>
      <c r="AF754">
        <v>3</v>
      </c>
      <c r="AG754">
        <v>4</v>
      </c>
      <c r="AH754">
        <v>1</v>
      </c>
      <c r="AI754" t="s">
        <v>41</v>
      </c>
      <c r="AJ754">
        <v>3</v>
      </c>
      <c r="AK754">
        <v>3</v>
      </c>
      <c r="AL754">
        <v>18</v>
      </c>
      <c r="AM754">
        <v>3</v>
      </c>
      <c r="AN754">
        <v>17</v>
      </c>
      <c r="AO754">
        <v>13</v>
      </c>
      <c r="AP754">
        <v>14</v>
      </c>
      <c r="AQ754" s="1">
        <v>2743</v>
      </c>
      <c r="AR754">
        <v>1</v>
      </c>
      <c r="AS754">
        <v>15</v>
      </c>
      <c r="AT754">
        <v>43</v>
      </c>
      <c r="AU754">
        <v>8269</v>
      </c>
      <c r="AV754">
        <v>80</v>
      </c>
      <c r="AW754">
        <v>0</v>
      </c>
    </row>
    <row r="755" spans="1:49" x14ac:dyDescent="0.55000000000000004">
      <c r="A755">
        <v>1043</v>
      </c>
      <c r="B755" t="str">
        <f t="shared" si="209"/>
        <v>31-40 Years</v>
      </c>
      <c r="C755" t="s">
        <v>42</v>
      </c>
      <c r="D755" t="s">
        <v>43</v>
      </c>
      <c r="E755" t="s">
        <v>44</v>
      </c>
      <c r="F755" t="str">
        <f t="shared" si="194"/>
        <v>19-24 Miles</v>
      </c>
      <c r="G755" t="str">
        <f t="shared" si="195"/>
        <v>Bachelor</v>
      </c>
      <c r="H755" t="s">
        <v>50</v>
      </c>
      <c r="I755" t="str">
        <f t="shared" si="196"/>
        <v>Very High</v>
      </c>
      <c r="J755" t="s">
        <v>38</v>
      </c>
      <c r="K755" t="str">
        <f t="shared" si="197"/>
        <v>High</v>
      </c>
      <c r="L755">
        <v>3</v>
      </c>
      <c r="M755" t="s">
        <v>52</v>
      </c>
      <c r="N755" t="str">
        <f t="shared" si="198"/>
        <v>Low</v>
      </c>
      <c r="O755" t="s">
        <v>40</v>
      </c>
      <c r="P755" s="4" t="str">
        <f t="shared" si="199"/>
        <v>9K-12K</v>
      </c>
      <c r="Q755">
        <v>1</v>
      </c>
      <c r="R755" t="s">
        <v>34</v>
      </c>
      <c r="S755" s="1">
        <v>13</v>
      </c>
      <c r="T755" t="str">
        <f t="shared" si="200"/>
        <v>Excellent</v>
      </c>
      <c r="U755" t="str">
        <f t="shared" si="201"/>
        <v>High</v>
      </c>
      <c r="V755" t="str">
        <f t="shared" si="202"/>
        <v>17-24 Years</v>
      </c>
      <c r="W755">
        <v>2</v>
      </c>
      <c r="X755" t="str">
        <f t="shared" si="203"/>
        <v>Excellent</v>
      </c>
      <c r="Y755" t="str">
        <f t="shared" si="204"/>
        <v>17-24 Years</v>
      </c>
      <c r="Z755" t="str">
        <f t="shared" si="205"/>
        <v>4-6 Years</v>
      </c>
      <c r="AA755" t="str">
        <f t="shared" si="206"/>
        <v>0-3 Years</v>
      </c>
      <c r="AB755" t="str">
        <f t="shared" si="207"/>
        <v>7-9 Years</v>
      </c>
      <c r="AC755">
        <v>39</v>
      </c>
      <c r="AD755">
        <v>22</v>
      </c>
      <c r="AE755">
        <v>3</v>
      </c>
      <c r="AF755">
        <v>4</v>
      </c>
      <c r="AG755">
        <v>3</v>
      </c>
      <c r="AH755">
        <v>1</v>
      </c>
      <c r="AI755" t="s">
        <v>41</v>
      </c>
      <c r="AJ755">
        <v>3</v>
      </c>
      <c r="AK755">
        <v>3</v>
      </c>
      <c r="AL755">
        <v>21</v>
      </c>
      <c r="AM755">
        <v>3</v>
      </c>
      <c r="AN755">
        <v>21</v>
      </c>
      <c r="AO755">
        <v>6</v>
      </c>
      <c r="AP755">
        <v>8</v>
      </c>
      <c r="AQ755" s="1">
        <v>10880</v>
      </c>
      <c r="AR755">
        <v>1</v>
      </c>
      <c r="AS755">
        <v>2</v>
      </c>
      <c r="AT755">
        <v>82</v>
      </c>
      <c r="AU755">
        <v>5083</v>
      </c>
      <c r="AV755">
        <v>80</v>
      </c>
      <c r="AW755">
        <v>0</v>
      </c>
    </row>
    <row r="756" spans="1:49" x14ac:dyDescent="0.55000000000000004">
      <c r="A756">
        <v>1044</v>
      </c>
      <c r="B756" t="str">
        <f t="shared" si="209"/>
        <v>31-40 Years</v>
      </c>
      <c r="C756" t="s">
        <v>42</v>
      </c>
      <c r="D756" t="s">
        <v>54</v>
      </c>
      <c r="E756" t="s">
        <v>36</v>
      </c>
      <c r="F756" t="str">
        <f t="shared" si="194"/>
        <v>7-12 Miles</v>
      </c>
      <c r="G756" t="str">
        <f t="shared" si="195"/>
        <v>Below College</v>
      </c>
      <c r="H756" t="s">
        <v>37</v>
      </c>
      <c r="I756" t="str">
        <f t="shared" si="196"/>
        <v>Medium</v>
      </c>
      <c r="J756" t="s">
        <v>38</v>
      </c>
      <c r="K756" t="str">
        <f t="shared" si="197"/>
        <v>Medium</v>
      </c>
      <c r="L756">
        <v>1</v>
      </c>
      <c r="M756" t="s">
        <v>56</v>
      </c>
      <c r="N756" t="str">
        <f t="shared" si="198"/>
        <v>Very High</v>
      </c>
      <c r="O756" t="s">
        <v>40</v>
      </c>
      <c r="P756" s="4" t="str">
        <f t="shared" si="199"/>
        <v>1K-4K</v>
      </c>
      <c r="Q756">
        <v>1</v>
      </c>
      <c r="R756" t="s">
        <v>42</v>
      </c>
      <c r="S756" s="1">
        <v>19</v>
      </c>
      <c r="T756" t="str">
        <f t="shared" si="200"/>
        <v>Excellent</v>
      </c>
      <c r="U756" t="str">
        <f t="shared" si="201"/>
        <v>Very High</v>
      </c>
      <c r="V756" t="str">
        <f t="shared" si="202"/>
        <v>0-8 Years</v>
      </c>
      <c r="W756">
        <v>2</v>
      </c>
      <c r="X756" t="str">
        <f t="shared" si="203"/>
        <v>Good</v>
      </c>
      <c r="Y756" t="str">
        <f t="shared" si="204"/>
        <v>0-8 Years</v>
      </c>
      <c r="Z756" t="str">
        <f t="shared" si="205"/>
        <v>0-3 Years</v>
      </c>
      <c r="AA756" t="str">
        <f t="shared" si="206"/>
        <v>0-3 Years</v>
      </c>
      <c r="AB756" t="str">
        <f t="shared" si="207"/>
        <v>0-3 Years</v>
      </c>
      <c r="AC756">
        <v>33</v>
      </c>
      <c r="AD756">
        <v>8</v>
      </c>
      <c r="AE756">
        <v>1</v>
      </c>
      <c r="AF756">
        <v>2</v>
      </c>
      <c r="AG756">
        <v>2</v>
      </c>
      <c r="AH756">
        <v>4</v>
      </c>
      <c r="AI756" t="s">
        <v>41</v>
      </c>
      <c r="AJ756">
        <v>3</v>
      </c>
      <c r="AK756">
        <v>4</v>
      </c>
      <c r="AL756">
        <v>3</v>
      </c>
      <c r="AM756">
        <v>2</v>
      </c>
      <c r="AN756">
        <v>2</v>
      </c>
      <c r="AO756">
        <v>2</v>
      </c>
      <c r="AP756">
        <v>2</v>
      </c>
      <c r="AQ756" s="1">
        <v>2342</v>
      </c>
      <c r="AR756">
        <v>1</v>
      </c>
      <c r="AS756">
        <v>2</v>
      </c>
      <c r="AT756">
        <v>88</v>
      </c>
      <c r="AU756">
        <v>21437</v>
      </c>
      <c r="AV756">
        <v>80</v>
      </c>
      <c r="AW756">
        <v>0</v>
      </c>
    </row>
    <row r="757" spans="1:49" x14ac:dyDescent="0.55000000000000004">
      <c r="A757">
        <v>1045</v>
      </c>
      <c r="B757" t="str">
        <f t="shared" si="209"/>
        <v>41-50 Years</v>
      </c>
      <c r="C757" t="s">
        <v>42</v>
      </c>
      <c r="D757" t="s">
        <v>35</v>
      </c>
      <c r="E757" t="s">
        <v>36</v>
      </c>
      <c r="F757" t="str">
        <f t="shared" si="194"/>
        <v>7-12 Miles</v>
      </c>
      <c r="G757" t="str">
        <f t="shared" si="195"/>
        <v>College</v>
      </c>
      <c r="H757" t="s">
        <v>37</v>
      </c>
      <c r="I757" t="str">
        <f t="shared" si="196"/>
        <v>Very High</v>
      </c>
      <c r="J757" t="s">
        <v>38</v>
      </c>
      <c r="K757" t="str">
        <f t="shared" si="197"/>
        <v>High</v>
      </c>
      <c r="L757">
        <v>4</v>
      </c>
      <c r="M757" t="s">
        <v>55</v>
      </c>
      <c r="N757" t="str">
        <f t="shared" si="198"/>
        <v>Very High</v>
      </c>
      <c r="O757" t="s">
        <v>47</v>
      </c>
      <c r="P757" s="4" t="str">
        <f t="shared" si="199"/>
        <v>17K-20K</v>
      </c>
      <c r="Q757">
        <v>3</v>
      </c>
      <c r="R757" t="s">
        <v>42</v>
      </c>
      <c r="S757" s="1">
        <v>13</v>
      </c>
      <c r="T757" t="str">
        <f t="shared" si="200"/>
        <v>Excellent</v>
      </c>
      <c r="U757" t="str">
        <f t="shared" si="201"/>
        <v>Medium</v>
      </c>
      <c r="V757" t="str">
        <f t="shared" si="202"/>
        <v>25-32 Years</v>
      </c>
      <c r="W757">
        <v>4</v>
      </c>
      <c r="X757" t="str">
        <f t="shared" si="203"/>
        <v>Outstanding</v>
      </c>
      <c r="Y757" t="str">
        <f t="shared" si="204"/>
        <v>9-16 Years</v>
      </c>
      <c r="Z757" t="str">
        <f t="shared" si="205"/>
        <v>0-3 Years</v>
      </c>
      <c r="AA757" t="str">
        <f t="shared" si="206"/>
        <v>0-3 Years</v>
      </c>
      <c r="AB757" t="str">
        <f t="shared" si="207"/>
        <v>0-3 Years</v>
      </c>
      <c r="AC757">
        <v>45</v>
      </c>
      <c r="AD757">
        <v>11</v>
      </c>
      <c r="AE757">
        <v>2</v>
      </c>
      <c r="AF757">
        <v>4</v>
      </c>
      <c r="AG757">
        <v>3</v>
      </c>
      <c r="AH757">
        <v>4</v>
      </c>
      <c r="AI757" t="s">
        <v>41</v>
      </c>
      <c r="AJ757">
        <v>3</v>
      </c>
      <c r="AK757">
        <v>2</v>
      </c>
      <c r="AL757">
        <v>26</v>
      </c>
      <c r="AM757">
        <v>4</v>
      </c>
      <c r="AN757">
        <v>9</v>
      </c>
      <c r="AO757">
        <v>3</v>
      </c>
      <c r="AP757">
        <v>1</v>
      </c>
      <c r="AQ757" s="1">
        <v>17650</v>
      </c>
      <c r="AR757">
        <v>1</v>
      </c>
      <c r="AS757">
        <v>1</v>
      </c>
      <c r="AT757">
        <v>90</v>
      </c>
      <c r="AU757">
        <v>5404</v>
      </c>
      <c r="AV757">
        <v>80</v>
      </c>
      <c r="AW757">
        <v>1</v>
      </c>
    </row>
    <row r="758" spans="1:49" x14ac:dyDescent="0.55000000000000004">
      <c r="A758">
        <v>1046</v>
      </c>
      <c r="B758" t="str">
        <f t="shared" si="209"/>
        <v>31-40 Years</v>
      </c>
      <c r="C758" t="s">
        <v>42</v>
      </c>
      <c r="D758" t="s">
        <v>54</v>
      </c>
      <c r="E758" t="s">
        <v>44</v>
      </c>
      <c r="F758" t="str">
        <f t="shared" si="194"/>
        <v>25-30 Miles</v>
      </c>
      <c r="G758" t="str">
        <f t="shared" si="195"/>
        <v>Master</v>
      </c>
      <c r="H758" t="s">
        <v>50</v>
      </c>
      <c r="I758" t="str">
        <f t="shared" si="196"/>
        <v>Very High</v>
      </c>
      <c r="J758" t="s">
        <v>38</v>
      </c>
      <c r="K758" t="str">
        <f t="shared" si="197"/>
        <v>High</v>
      </c>
      <c r="L758">
        <v>1</v>
      </c>
      <c r="M758" t="s">
        <v>49</v>
      </c>
      <c r="N758" t="str">
        <f t="shared" si="198"/>
        <v>High</v>
      </c>
      <c r="O758" t="s">
        <v>40</v>
      </c>
      <c r="P758" s="4" t="str">
        <f t="shared" si="199"/>
        <v>5K-8K</v>
      </c>
      <c r="Q758">
        <v>9</v>
      </c>
      <c r="R758" t="s">
        <v>42</v>
      </c>
      <c r="S758" s="1">
        <v>12</v>
      </c>
      <c r="T758" t="str">
        <f t="shared" si="200"/>
        <v>Excellent</v>
      </c>
      <c r="U758" t="str">
        <f t="shared" si="201"/>
        <v>Medium</v>
      </c>
      <c r="V758" t="str">
        <f t="shared" si="202"/>
        <v>9-16 Years</v>
      </c>
      <c r="W758">
        <v>2</v>
      </c>
      <c r="X758" t="str">
        <f t="shared" si="203"/>
        <v>Excellent</v>
      </c>
      <c r="Y758" t="str">
        <f t="shared" si="204"/>
        <v>0-8 Years</v>
      </c>
      <c r="Z758" t="str">
        <f t="shared" si="205"/>
        <v>7-9 Years</v>
      </c>
      <c r="AA758" t="str">
        <f t="shared" si="206"/>
        <v>7-9 Years</v>
      </c>
      <c r="AB758" t="str">
        <f t="shared" si="207"/>
        <v>7-9 Years</v>
      </c>
      <c r="AC758">
        <v>32</v>
      </c>
      <c r="AD758">
        <v>29</v>
      </c>
      <c r="AE758">
        <v>4</v>
      </c>
      <c r="AF758">
        <v>4</v>
      </c>
      <c r="AG758">
        <v>3</v>
      </c>
      <c r="AH758">
        <v>3</v>
      </c>
      <c r="AI758" t="s">
        <v>41</v>
      </c>
      <c r="AJ758">
        <v>3</v>
      </c>
      <c r="AK758">
        <v>2</v>
      </c>
      <c r="AL758">
        <v>10</v>
      </c>
      <c r="AM758">
        <v>3</v>
      </c>
      <c r="AN758">
        <v>8</v>
      </c>
      <c r="AO758">
        <v>7</v>
      </c>
      <c r="AP758">
        <v>7</v>
      </c>
      <c r="AQ758" s="1">
        <v>4025</v>
      </c>
      <c r="AR758">
        <v>1</v>
      </c>
      <c r="AS758">
        <v>7</v>
      </c>
      <c r="AT758">
        <v>69</v>
      </c>
      <c r="AU758">
        <v>11135</v>
      </c>
      <c r="AV758">
        <v>80</v>
      </c>
      <c r="AW758">
        <v>0</v>
      </c>
    </row>
    <row r="759" spans="1:49" x14ac:dyDescent="0.55000000000000004">
      <c r="A759">
        <v>1047</v>
      </c>
      <c r="B759" t="str">
        <f t="shared" si="209"/>
        <v>31-40 Years</v>
      </c>
      <c r="C759" t="s">
        <v>42</v>
      </c>
      <c r="D759" t="s">
        <v>35</v>
      </c>
      <c r="E759" t="s">
        <v>36</v>
      </c>
      <c r="F759" t="str">
        <f t="shared" si="194"/>
        <v>1-6 Miles</v>
      </c>
      <c r="G759" t="str">
        <f t="shared" si="195"/>
        <v>Master</v>
      </c>
      <c r="H759" t="s">
        <v>58</v>
      </c>
      <c r="I759" t="str">
        <f t="shared" si="196"/>
        <v>Medium</v>
      </c>
      <c r="J759" t="s">
        <v>45</v>
      </c>
      <c r="K759" t="str">
        <f t="shared" si="197"/>
        <v>Very High</v>
      </c>
      <c r="L759">
        <v>2</v>
      </c>
      <c r="M759" t="s">
        <v>39</v>
      </c>
      <c r="N759" t="str">
        <f t="shared" si="198"/>
        <v>Very High</v>
      </c>
      <c r="O759" t="s">
        <v>51</v>
      </c>
      <c r="P759" s="4" t="str">
        <f t="shared" si="199"/>
        <v>9K-12K</v>
      </c>
      <c r="Q759">
        <v>1</v>
      </c>
      <c r="R759" t="s">
        <v>42</v>
      </c>
      <c r="S759" s="1">
        <v>11</v>
      </c>
      <c r="T759" t="str">
        <f t="shared" si="200"/>
        <v>Excellent</v>
      </c>
      <c r="U759" t="str">
        <f t="shared" si="201"/>
        <v>Very High</v>
      </c>
      <c r="V759" t="str">
        <f t="shared" si="202"/>
        <v>9-16 Years</v>
      </c>
      <c r="W759">
        <v>2</v>
      </c>
      <c r="X759" t="str">
        <f t="shared" si="203"/>
        <v>Good</v>
      </c>
      <c r="Y759" t="str">
        <f t="shared" si="204"/>
        <v>9-16 Years</v>
      </c>
      <c r="Z759" t="str">
        <f t="shared" si="205"/>
        <v>0-3 Years</v>
      </c>
      <c r="AA759" t="str">
        <f t="shared" si="206"/>
        <v>0-3 Years</v>
      </c>
      <c r="AB759" t="str">
        <f t="shared" si="207"/>
        <v>7-9 Years</v>
      </c>
      <c r="AC759">
        <v>34</v>
      </c>
      <c r="AD759">
        <v>1</v>
      </c>
      <c r="AE759">
        <v>4</v>
      </c>
      <c r="AF759">
        <v>2</v>
      </c>
      <c r="AG759">
        <v>4</v>
      </c>
      <c r="AH759">
        <v>4</v>
      </c>
      <c r="AI759" t="s">
        <v>41</v>
      </c>
      <c r="AJ759">
        <v>3</v>
      </c>
      <c r="AK759">
        <v>4</v>
      </c>
      <c r="AL759">
        <v>16</v>
      </c>
      <c r="AM759">
        <v>2</v>
      </c>
      <c r="AN759">
        <v>15</v>
      </c>
      <c r="AO759">
        <v>1</v>
      </c>
      <c r="AP759">
        <v>9</v>
      </c>
      <c r="AQ759" s="1">
        <v>9725</v>
      </c>
      <c r="AR759">
        <v>1</v>
      </c>
      <c r="AS759">
        <v>0</v>
      </c>
      <c r="AT759">
        <v>75</v>
      </c>
      <c r="AU759">
        <v>12278</v>
      </c>
      <c r="AV759">
        <v>80</v>
      </c>
      <c r="AW759">
        <v>1</v>
      </c>
    </row>
    <row r="760" spans="1:49" x14ac:dyDescent="0.55000000000000004">
      <c r="A760">
        <v>1048</v>
      </c>
      <c r="B760" t="str">
        <f>IF(AC760&gt;50,"51-60 Years",IF(AC760&gt;40,"41-50 Years",IF(AC760&gt;30,"31-40 Years",IF(AC760&gt;20,"21-30 Years","18-20 Years"))))</f>
        <v>51-60 Years</v>
      </c>
      <c r="C760" t="s">
        <v>42</v>
      </c>
      <c r="D760" t="s">
        <v>35</v>
      </c>
      <c r="E760" t="s">
        <v>36</v>
      </c>
      <c r="F760" t="str">
        <f t="shared" si="194"/>
        <v>1-6 Miles</v>
      </c>
      <c r="G760" t="str">
        <f t="shared" si="195"/>
        <v>College</v>
      </c>
      <c r="H760" t="s">
        <v>59</v>
      </c>
      <c r="I760" t="str">
        <f t="shared" si="196"/>
        <v>Medium</v>
      </c>
      <c r="J760" t="s">
        <v>45</v>
      </c>
      <c r="K760" t="str">
        <f t="shared" si="197"/>
        <v>High</v>
      </c>
      <c r="L760">
        <v>3</v>
      </c>
      <c r="M760" t="s">
        <v>55</v>
      </c>
      <c r="N760" t="str">
        <f t="shared" si="198"/>
        <v>Very High</v>
      </c>
      <c r="O760" t="s">
        <v>47</v>
      </c>
      <c r="P760" s="4" t="str">
        <f t="shared" si="199"/>
        <v>9K-12K</v>
      </c>
      <c r="Q760">
        <v>3</v>
      </c>
      <c r="R760" t="s">
        <v>34</v>
      </c>
      <c r="S760" s="1">
        <v>14</v>
      </c>
      <c r="T760" t="str">
        <f t="shared" si="200"/>
        <v>Excellent</v>
      </c>
      <c r="U760" t="str">
        <f t="shared" si="201"/>
        <v>High</v>
      </c>
      <c r="V760" t="str">
        <f t="shared" si="202"/>
        <v>9-16 Years</v>
      </c>
      <c r="W760">
        <v>1</v>
      </c>
      <c r="X760" t="str">
        <f t="shared" si="203"/>
        <v>Bad</v>
      </c>
      <c r="Y760" t="str">
        <f t="shared" si="204"/>
        <v>0-8 Years</v>
      </c>
      <c r="Z760" t="str">
        <f t="shared" si="205"/>
        <v>4-6 Years</v>
      </c>
      <c r="AA760" t="str">
        <f t="shared" si="206"/>
        <v>0-3 Years</v>
      </c>
      <c r="AB760" t="str">
        <f t="shared" si="207"/>
        <v>4-6 Years</v>
      </c>
      <c r="AC760">
        <v>59</v>
      </c>
      <c r="AD760">
        <v>1</v>
      </c>
      <c r="AE760">
        <v>2</v>
      </c>
      <c r="AF760">
        <v>2</v>
      </c>
      <c r="AG760">
        <v>3</v>
      </c>
      <c r="AH760">
        <v>4</v>
      </c>
      <c r="AI760" t="s">
        <v>41</v>
      </c>
      <c r="AJ760">
        <v>3</v>
      </c>
      <c r="AK760">
        <v>3</v>
      </c>
      <c r="AL760">
        <v>14</v>
      </c>
      <c r="AM760">
        <v>1</v>
      </c>
      <c r="AN760">
        <v>6</v>
      </c>
      <c r="AO760">
        <v>4</v>
      </c>
      <c r="AP760">
        <v>4</v>
      </c>
      <c r="AQ760" s="1">
        <v>11904</v>
      </c>
      <c r="AR760">
        <v>1</v>
      </c>
      <c r="AS760">
        <v>0</v>
      </c>
      <c r="AT760">
        <v>66</v>
      </c>
      <c r="AU760">
        <v>11038</v>
      </c>
      <c r="AV760">
        <v>80</v>
      </c>
      <c r="AW760">
        <v>1</v>
      </c>
    </row>
    <row r="761" spans="1:49" x14ac:dyDescent="0.55000000000000004">
      <c r="A761">
        <v>1049</v>
      </c>
      <c r="B761" t="str">
        <f>IF(AC761&gt;50,"51+ Years",IF(AC761&gt;40,"41-50 Years",IF(AC761&gt;30,"31-40 Years",IF(AC761&gt;20,"21-30 Years","18-20 Years"))))</f>
        <v>41-50 Years</v>
      </c>
      <c r="C761" t="s">
        <v>42</v>
      </c>
      <c r="D761" t="s">
        <v>35</v>
      </c>
      <c r="E761" t="s">
        <v>60</v>
      </c>
      <c r="F761" t="str">
        <f t="shared" si="194"/>
        <v>19-24 Miles</v>
      </c>
      <c r="G761" t="str">
        <f t="shared" si="195"/>
        <v>Master</v>
      </c>
      <c r="H761" t="s">
        <v>50</v>
      </c>
      <c r="I761" t="str">
        <f t="shared" si="196"/>
        <v>Medium</v>
      </c>
      <c r="J761" t="s">
        <v>45</v>
      </c>
      <c r="K761" t="str">
        <f t="shared" si="197"/>
        <v>High</v>
      </c>
      <c r="L761">
        <v>1</v>
      </c>
      <c r="M761" t="s">
        <v>60</v>
      </c>
      <c r="N761" t="str">
        <f t="shared" si="198"/>
        <v>Medium</v>
      </c>
      <c r="O761" t="s">
        <v>40</v>
      </c>
      <c r="P761" s="4" t="str">
        <f t="shared" si="199"/>
        <v>1K-4K</v>
      </c>
      <c r="Q761">
        <v>1</v>
      </c>
      <c r="R761" t="s">
        <v>42</v>
      </c>
      <c r="S761" s="1">
        <v>16</v>
      </c>
      <c r="T761" t="str">
        <f t="shared" si="200"/>
        <v>Excellent</v>
      </c>
      <c r="U761" t="str">
        <f t="shared" si="201"/>
        <v>Low</v>
      </c>
      <c r="V761" t="str">
        <f t="shared" si="202"/>
        <v>0-8 Years</v>
      </c>
      <c r="W761">
        <v>3</v>
      </c>
      <c r="X761" t="str">
        <f t="shared" si="203"/>
        <v>Excellent</v>
      </c>
      <c r="Y761" t="str">
        <f t="shared" si="204"/>
        <v>0-8 Years</v>
      </c>
      <c r="Z761" t="str">
        <f t="shared" si="205"/>
        <v>0-3 Years</v>
      </c>
      <c r="AA761" t="str">
        <f t="shared" si="206"/>
        <v>0-3 Years</v>
      </c>
      <c r="AB761" t="str">
        <f t="shared" si="207"/>
        <v>4-6 Years</v>
      </c>
      <c r="AC761">
        <v>45</v>
      </c>
      <c r="AD761">
        <v>24</v>
      </c>
      <c r="AE761">
        <v>4</v>
      </c>
      <c r="AF761">
        <v>2</v>
      </c>
      <c r="AG761">
        <v>3</v>
      </c>
      <c r="AH761">
        <v>2</v>
      </c>
      <c r="AI761" t="s">
        <v>41</v>
      </c>
      <c r="AJ761">
        <v>3</v>
      </c>
      <c r="AK761">
        <v>1</v>
      </c>
      <c r="AL761">
        <v>6</v>
      </c>
      <c r="AM761">
        <v>3</v>
      </c>
      <c r="AN761">
        <v>6</v>
      </c>
      <c r="AO761">
        <v>3</v>
      </c>
      <c r="AP761">
        <v>4</v>
      </c>
      <c r="AQ761" s="1">
        <v>2177</v>
      </c>
      <c r="AR761">
        <v>1</v>
      </c>
      <c r="AS761">
        <v>0</v>
      </c>
      <c r="AT761">
        <v>36</v>
      </c>
      <c r="AU761">
        <v>8318</v>
      </c>
      <c r="AV761">
        <v>80</v>
      </c>
      <c r="AW761">
        <v>0</v>
      </c>
    </row>
    <row r="762" spans="1:49" x14ac:dyDescent="0.55000000000000004">
      <c r="A762">
        <v>1050</v>
      </c>
      <c r="B762" t="str">
        <f>IF(AC762&gt;50,"51-60 Years",IF(AC762&gt;40,"41-50 Years",IF(AC762&gt;30,"31-40 Years",IF(AC762&gt;20,"21-30 Years","18-20 Years"))))</f>
        <v>51-60 Years</v>
      </c>
      <c r="C762" t="s">
        <v>42</v>
      </c>
      <c r="D762" t="s">
        <v>43</v>
      </c>
      <c r="E762" t="s">
        <v>36</v>
      </c>
      <c r="F762" t="str">
        <f t="shared" si="194"/>
        <v>1-6 Miles</v>
      </c>
      <c r="G762" t="str">
        <f t="shared" si="195"/>
        <v>Bachelor</v>
      </c>
      <c r="H762" t="s">
        <v>58</v>
      </c>
      <c r="I762" t="str">
        <f t="shared" si="196"/>
        <v>High</v>
      </c>
      <c r="J762" t="s">
        <v>38</v>
      </c>
      <c r="K762" t="str">
        <f t="shared" si="197"/>
        <v>Medium</v>
      </c>
      <c r="L762">
        <v>3</v>
      </c>
      <c r="M762" t="s">
        <v>39</v>
      </c>
      <c r="N762" t="str">
        <f t="shared" si="198"/>
        <v>Medium</v>
      </c>
      <c r="O762" t="s">
        <v>47</v>
      </c>
      <c r="P762" s="4" t="str">
        <f t="shared" si="199"/>
        <v>5K-8K</v>
      </c>
      <c r="Q762">
        <v>2</v>
      </c>
      <c r="R762" t="s">
        <v>42</v>
      </c>
      <c r="S762" s="1">
        <v>12</v>
      </c>
      <c r="T762" t="str">
        <f t="shared" si="200"/>
        <v>Excellent</v>
      </c>
      <c r="U762" t="str">
        <f t="shared" si="201"/>
        <v>Low</v>
      </c>
      <c r="V762" t="str">
        <f t="shared" si="202"/>
        <v>25-32 Years</v>
      </c>
      <c r="W762">
        <v>2</v>
      </c>
      <c r="X762" t="str">
        <f t="shared" si="203"/>
        <v>Excellent</v>
      </c>
      <c r="Y762" t="str">
        <f t="shared" si="204"/>
        <v>9-16 Years</v>
      </c>
      <c r="Z762" t="str">
        <f t="shared" si="205"/>
        <v>7-9 Years</v>
      </c>
      <c r="AA762" t="str">
        <f t="shared" si="206"/>
        <v>4-6 Years</v>
      </c>
      <c r="AB762" t="str">
        <f t="shared" si="207"/>
        <v>10-12 Years</v>
      </c>
      <c r="AC762">
        <v>53</v>
      </c>
      <c r="AD762">
        <v>2</v>
      </c>
      <c r="AE762">
        <v>3</v>
      </c>
      <c r="AF762">
        <v>3</v>
      </c>
      <c r="AG762">
        <v>2</v>
      </c>
      <c r="AH762">
        <v>2</v>
      </c>
      <c r="AI762" t="s">
        <v>41</v>
      </c>
      <c r="AJ762">
        <v>3</v>
      </c>
      <c r="AK762">
        <v>1</v>
      </c>
      <c r="AL762">
        <v>30</v>
      </c>
      <c r="AM762">
        <v>3</v>
      </c>
      <c r="AN762">
        <v>15</v>
      </c>
      <c r="AO762">
        <v>7</v>
      </c>
      <c r="AP762">
        <v>12</v>
      </c>
      <c r="AQ762" s="1">
        <v>7525</v>
      </c>
      <c r="AR762">
        <v>1</v>
      </c>
      <c r="AS762">
        <v>6</v>
      </c>
      <c r="AT762">
        <v>38</v>
      </c>
      <c r="AU762">
        <v>23537</v>
      </c>
      <c r="AV762">
        <v>80</v>
      </c>
      <c r="AW762">
        <v>1</v>
      </c>
    </row>
    <row r="763" spans="1:49" x14ac:dyDescent="0.55000000000000004">
      <c r="A763">
        <v>1052</v>
      </c>
      <c r="B763" t="str">
        <f t="shared" ref="B763:B772" si="210">IF(AC763&gt;50,"51+ Years",IF(AC763&gt;40,"41-50 Years",IF(AC763&gt;30,"31-40 Years",IF(AC763&gt;20,"21-30 Years","18-20 Years"))))</f>
        <v>31-40 Years</v>
      </c>
      <c r="C763" t="s">
        <v>34</v>
      </c>
      <c r="D763" t="s">
        <v>35</v>
      </c>
      <c r="E763" t="s">
        <v>44</v>
      </c>
      <c r="F763" t="str">
        <f t="shared" si="194"/>
        <v>13-18 Miles</v>
      </c>
      <c r="G763" t="str">
        <f t="shared" si="195"/>
        <v>Bachelor</v>
      </c>
      <c r="H763" t="s">
        <v>48</v>
      </c>
      <c r="I763" t="str">
        <f t="shared" si="196"/>
        <v>Low</v>
      </c>
      <c r="J763" t="s">
        <v>45</v>
      </c>
      <c r="K763" t="str">
        <f t="shared" si="197"/>
        <v>High</v>
      </c>
      <c r="L763">
        <v>2</v>
      </c>
      <c r="M763" t="s">
        <v>49</v>
      </c>
      <c r="N763" t="str">
        <f t="shared" si="198"/>
        <v>High</v>
      </c>
      <c r="O763" t="s">
        <v>51</v>
      </c>
      <c r="P763" s="4" t="str">
        <f t="shared" si="199"/>
        <v>5K-8K</v>
      </c>
      <c r="Q763">
        <v>7</v>
      </c>
      <c r="R763" t="s">
        <v>42</v>
      </c>
      <c r="S763" s="1">
        <v>14</v>
      </c>
      <c r="T763" t="str">
        <f t="shared" si="200"/>
        <v>Excellent</v>
      </c>
      <c r="U763" t="str">
        <f t="shared" si="201"/>
        <v>Medium</v>
      </c>
      <c r="V763" t="str">
        <f t="shared" si="202"/>
        <v>9-16 Years</v>
      </c>
      <c r="W763">
        <v>3</v>
      </c>
      <c r="X763" t="str">
        <f t="shared" si="203"/>
        <v>Good</v>
      </c>
      <c r="Y763" t="str">
        <f t="shared" si="204"/>
        <v>0-8 Years</v>
      </c>
      <c r="Z763" t="str">
        <f t="shared" si="205"/>
        <v>0-3 Years</v>
      </c>
      <c r="AA763" t="str">
        <f t="shared" si="206"/>
        <v>0-3 Years</v>
      </c>
      <c r="AB763" t="str">
        <f t="shared" si="207"/>
        <v>0-3 Years</v>
      </c>
      <c r="AC763">
        <v>36</v>
      </c>
      <c r="AD763">
        <v>15</v>
      </c>
      <c r="AE763">
        <v>3</v>
      </c>
      <c r="AF763">
        <v>1</v>
      </c>
      <c r="AG763">
        <v>3</v>
      </c>
      <c r="AH763">
        <v>3</v>
      </c>
      <c r="AI763" t="s">
        <v>41</v>
      </c>
      <c r="AJ763">
        <v>3</v>
      </c>
      <c r="AK763">
        <v>2</v>
      </c>
      <c r="AL763">
        <v>9</v>
      </c>
      <c r="AM763">
        <v>2</v>
      </c>
      <c r="AN763">
        <v>1</v>
      </c>
      <c r="AO763">
        <v>0</v>
      </c>
      <c r="AP763">
        <v>0</v>
      </c>
      <c r="AQ763" s="1">
        <v>4834</v>
      </c>
      <c r="AR763">
        <v>1</v>
      </c>
      <c r="AS763">
        <v>0</v>
      </c>
      <c r="AT763">
        <v>81</v>
      </c>
      <c r="AU763">
        <v>7858</v>
      </c>
      <c r="AV763">
        <v>80</v>
      </c>
      <c r="AW763">
        <v>1</v>
      </c>
    </row>
    <row r="764" spans="1:49" x14ac:dyDescent="0.55000000000000004">
      <c r="A764">
        <v>1053</v>
      </c>
      <c r="B764" t="str">
        <f t="shared" si="210"/>
        <v>21-30 Years</v>
      </c>
      <c r="C764" t="s">
        <v>34</v>
      </c>
      <c r="D764" t="s">
        <v>43</v>
      </c>
      <c r="E764" t="s">
        <v>44</v>
      </c>
      <c r="F764" t="str">
        <f t="shared" si="194"/>
        <v>1-6 Miles</v>
      </c>
      <c r="G764" t="str">
        <f t="shared" si="195"/>
        <v>Bachelor</v>
      </c>
      <c r="H764" t="s">
        <v>37</v>
      </c>
      <c r="I764" t="str">
        <f t="shared" si="196"/>
        <v>Low</v>
      </c>
      <c r="J764" t="s">
        <v>45</v>
      </c>
      <c r="K764" t="str">
        <f t="shared" si="197"/>
        <v>High</v>
      </c>
      <c r="L764">
        <v>1</v>
      </c>
      <c r="M764" t="s">
        <v>46</v>
      </c>
      <c r="N764" t="str">
        <f t="shared" si="198"/>
        <v>Low</v>
      </c>
      <c r="O764" t="s">
        <v>47</v>
      </c>
      <c r="P764" s="4" t="str">
        <f t="shared" si="199"/>
        <v>1K-4K</v>
      </c>
      <c r="Q764">
        <v>6</v>
      </c>
      <c r="R764" t="s">
        <v>34</v>
      </c>
      <c r="S764" s="1">
        <v>14</v>
      </c>
      <c r="T764" t="str">
        <f t="shared" si="200"/>
        <v>Excellent</v>
      </c>
      <c r="U764" t="str">
        <f t="shared" si="201"/>
        <v>Medium</v>
      </c>
      <c r="V764" t="str">
        <f t="shared" si="202"/>
        <v>0-8 Years</v>
      </c>
      <c r="W764">
        <v>2</v>
      </c>
      <c r="X764" t="str">
        <f t="shared" si="203"/>
        <v>Excellent</v>
      </c>
      <c r="Y764" t="str">
        <f t="shared" si="204"/>
        <v>0-8 Years</v>
      </c>
      <c r="Z764" t="str">
        <f t="shared" si="205"/>
        <v>0-3 Years</v>
      </c>
      <c r="AA764" t="str">
        <f t="shared" si="206"/>
        <v>0-3 Years</v>
      </c>
      <c r="AB764" t="str">
        <f t="shared" si="207"/>
        <v>0-3 Years</v>
      </c>
      <c r="AC764">
        <v>26</v>
      </c>
      <c r="AD764">
        <v>2</v>
      </c>
      <c r="AE764">
        <v>3</v>
      </c>
      <c r="AF764">
        <v>1</v>
      </c>
      <c r="AG764">
        <v>3</v>
      </c>
      <c r="AH764">
        <v>1</v>
      </c>
      <c r="AI764" t="s">
        <v>41</v>
      </c>
      <c r="AJ764">
        <v>3</v>
      </c>
      <c r="AK764">
        <v>2</v>
      </c>
      <c r="AL764">
        <v>6</v>
      </c>
      <c r="AM764">
        <v>3</v>
      </c>
      <c r="AN764">
        <v>3</v>
      </c>
      <c r="AO764">
        <v>2</v>
      </c>
      <c r="AP764">
        <v>2</v>
      </c>
      <c r="AQ764" s="1">
        <v>2042</v>
      </c>
      <c r="AR764">
        <v>1</v>
      </c>
      <c r="AS764">
        <v>1</v>
      </c>
      <c r="AT764">
        <v>57</v>
      </c>
      <c r="AU764">
        <v>15346</v>
      </c>
      <c r="AV764">
        <v>80</v>
      </c>
      <c r="AW764">
        <v>1</v>
      </c>
    </row>
    <row r="765" spans="1:49" x14ac:dyDescent="0.55000000000000004">
      <c r="A765">
        <v>1055</v>
      </c>
      <c r="B765" t="str">
        <f t="shared" si="210"/>
        <v>31-40 Years</v>
      </c>
      <c r="C765" t="s">
        <v>42</v>
      </c>
      <c r="D765" t="s">
        <v>35</v>
      </c>
      <c r="E765" t="s">
        <v>36</v>
      </c>
      <c r="F765" t="str">
        <f t="shared" si="194"/>
        <v>7-12 Miles</v>
      </c>
      <c r="G765" t="str">
        <f t="shared" si="195"/>
        <v>Master</v>
      </c>
      <c r="H765" t="s">
        <v>37</v>
      </c>
      <c r="I765" t="str">
        <f t="shared" si="196"/>
        <v>High</v>
      </c>
      <c r="J765" t="s">
        <v>38</v>
      </c>
      <c r="K765" t="str">
        <f t="shared" si="197"/>
        <v>High</v>
      </c>
      <c r="L765">
        <v>1</v>
      </c>
      <c r="M765" t="s">
        <v>56</v>
      </c>
      <c r="N765" t="str">
        <f t="shared" si="198"/>
        <v>High</v>
      </c>
      <c r="O765" t="s">
        <v>47</v>
      </c>
      <c r="P765" s="4" t="str">
        <f t="shared" si="199"/>
        <v>1K-4K</v>
      </c>
      <c r="Q765">
        <v>1</v>
      </c>
      <c r="R765" t="s">
        <v>34</v>
      </c>
      <c r="S765" s="1">
        <v>19</v>
      </c>
      <c r="T765" t="str">
        <f t="shared" si="200"/>
        <v>Excellent</v>
      </c>
      <c r="U765" t="str">
        <f t="shared" si="201"/>
        <v>Very High</v>
      </c>
      <c r="V765" t="str">
        <f t="shared" si="202"/>
        <v>0-8 Years</v>
      </c>
      <c r="W765">
        <v>2</v>
      </c>
      <c r="X765" t="str">
        <f t="shared" si="203"/>
        <v>Excellent</v>
      </c>
      <c r="Y765" t="str">
        <f t="shared" si="204"/>
        <v>0-8 Years</v>
      </c>
      <c r="Z765" t="str">
        <f t="shared" si="205"/>
        <v>0-3 Years</v>
      </c>
      <c r="AA765" t="str">
        <f t="shared" si="206"/>
        <v>0-3 Years</v>
      </c>
      <c r="AB765" t="str">
        <f t="shared" si="207"/>
        <v>0-3 Years</v>
      </c>
      <c r="AC765">
        <v>34</v>
      </c>
      <c r="AD765">
        <v>10</v>
      </c>
      <c r="AE765">
        <v>4</v>
      </c>
      <c r="AF765">
        <v>3</v>
      </c>
      <c r="AG765">
        <v>3</v>
      </c>
      <c r="AH765">
        <v>3</v>
      </c>
      <c r="AI765" t="s">
        <v>41</v>
      </c>
      <c r="AJ765">
        <v>3</v>
      </c>
      <c r="AK765">
        <v>4</v>
      </c>
      <c r="AL765">
        <v>1</v>
      </c>
      <c r="AM765">
        <v>3</v>
      </c>
      <c r="AN765">
        <v>1</v>
      </c>
      <c r="AO765">
        <v>1</v>
      </c>
      <c r="AP765">
        <v>0</v>
      </c>
      <c r="AQ765" s="1">
        <v>2220</v>
      </c>
      <c r="AR765">
        <v>1</v>
      </c>
      <c r="AS765">
        <v>0</v>
      </c>
      <c r="AT765">
        <v>87</v>
      </c>
      <c r="AU765">
        <v>18410</v>
      </c>
      <c r="AV765">
        <v>80</v>
      </c>
      <c r="AW765">
        <v>1</v>
      </c>
    </row>
    <row r="766" spans="1:49" x14ac:dyDescent="0.55000000000000004">
      <c r="A766">
        <v>1056</v>
      </c>
      <c r="B766" t="str">
        <f t="shared" si="210"/>
        <v>21-30 Years</v>
      </c>
      <c r="C766" t="s">
        <v>42</v>
      </c>
      <c r="D766" t="s">
        <v>35</v>
      </c>
      <c r="E766" t="s">
        <v>36</v>
      </c>
      <c r="F766" t="str">
        <f t="shared" si="194"/>
        <v>7-12 Miles</v>
      </c>
      <c r="G766" t="str">
        <f t="shared" si="195"/>
        <v>Below College</v>
      </c>
      <c r="H766" t="s">
        <v>50</v>
      </c>
      <c r="I766" t="str">
        <f t="shared" si="196"/>
        <v>Very High</v>
      </c>
      <c r="J766" t="s">
        <v>45</v>
      </c>
      <c r="K766" t="str">
        <f t="shared" si="197"/>
        <v>High</v>
      </c>
      <c r="L766">
        <v>1</v>
      </c>
      <c r="M766" t="s">
        <v>56</v>
      </c>
      <c r="N766" t="str">
        <f t="shared" si="198"/>
        <v>Medium</v>
      </c>
      <c r="O766" t="s">
        <v>47</v>
      </c>
      <c r="P766" s="4" t="str">
        <f t="shared" si="199"/>
        <v>1K-4K</v>
      </c>
      <c r="Q766">
        <v>1</v>
      </c>
      <c r="R766" t="s">
        <v>42</v>
      </c>
      <c r="S766" s="1">
        <v>22</v>
      </c>
      <c r="T766" t="str">
        <f t="shared" si="200"/>
        <v>Outstanding</v>
      </c>
      <c r="U766" t="str">
        <f t="shared" si="201"/>
        <v>Medium</v>
      </c>
      <c r="V766" t="str">
        <f t="shared" si="202"/>
        <v>0-8 Years</v>
      </c>
      <c r="W766">
        <v>5</v>
      </c>
      <c r="X766" t="str">
        <f t="shared" si="203"/>
        <v>Excellent</v>
      </c>
      <c r="Y766" t="str">
        <f t="shared" si="204"/>
        <v>0-8 Years</v>
      </c>
      <c r="Z766" t="str">
        <f t="shared" si="205"/>
        <v>0-3 Years</v>
      </c>
      <c r="AA766" t="str">
        <f t="shared" si="206"/>
        <v>0-3 Years</v>
      </c>
      <c r="AB766" t="str">
        <f t="shared" si="207"/>
        <v>0-3 Years</v>
      </c>
      <c r="AC766">
        <v>28</v>
      </c>
      <c r="AD766">
        <v>10</v>
      </c>
      <c r="AE766">
        <v>1</v>
      </c>
      <c r="AF766">
        <v>4</v>
      </c>
      <c r="AG766">
        <v>3</v>
      </c>
      <c r="AH766">
        <v>2</v>
      </c>
      <c r="AI766" t="s">
        <v>41</v>
      </c>
      <c r="AJ766">
        <v>4</v>
      </c>
      <c r="AK766">
        <v>2</v>
      </c>
      <c r="AL766">
        <v>1</v>
      </c>
      <c r="AM766">
        <v>3</v>
      </c>
      <c r="AN766">
        <v>1</v>
      </c>
      <c r="AO766">
        <v>0</v>
      </c>
      <c r="AP766">
        <v>0</v>
      </c>
      <c r="AQ766" s="1">
        <v>1052</v>
      </c>
      <c r="AR766">
        <v>1</v>
      </c>
      <c r="AS766">
        <v>0</v>
      </c>
      <c r="AT766">
        <v>74</v>
      </c>
      <c r="AU766">
        <v>23384</v>
      </c>
      <c r="AV766">
        <v>80</v>
      </c>
      <c r="AW766">
        <v>0</v>
      </c>
    </row>
    <row r="767" spans="1:49" x14ac:dyDescent="0.55000000000000004">
      <c r="A767">
        <v>1060</v>
      </c>
      <c r="B767" t="str">
        <f t="shared" si="210"/>
        <v>31-40 Years</v>
      </c>
      <c r="C767" t="s">
        <v>42</v>
      </c>
      <c r="D767" t="s">
        <v>43</v>
      </c>
      <c r="E767" t="s">
        <v>44</v>
      </c>
      <c r="F767" t="str">
        <f t="shared" si="194"/>
        <v>1-6 Miles</v>
      </c>
      <c r="G767" t="str">
        <f t="shared" si="195"/>
        <v>Master</v>
      </c>
      <c r="H767" t="s">
        <v>48</v>
      </c>
      <c r="I767" t="str">
        <f t="shared" si="196"/>
        <v>High</v>
      </c>
      <c r="J767" t="s">
        <v>45</v>
      </c>
      <c r="K767" t="str">
        <f t="shared" si="197"/>
        <v>High</v>
      </c>
      <c r="L767">
        <v>1</v>
      </c>
      <c r="M767" t="s">
        <v>46</v>
      </c>
      <c r="N767" t="str">
        <f t="shared" si="198"/>
        <v>High</v>
      </c>
      <c r="O767" t="s">
        <v>47</v>
      </c>
      <c r="P767" s="4" t="str">
        <f t="shared" si="199"/>
        <v>1K-4K</v>
      </c>
      <c r="Q767">
        <v>3</v>
      </c>
      <c r="R767" t="s">
        <v>42</v>
      </c>
      <c r="S767" s="1">
        <v>16</v>
      </c>
      <c r="T767" t="str">
        <f t="shared" si="200"/>
        <v>Excellent</v>
      </c>
      <c r="U767" t="str">
        <f t="shared" si="201"/>
        <v>Low</v>
      </c>
      <c r="V767" t="str">
        <f t="shared" si="202"/>
        <v>0-8 Years</v>
      </c>
      <c r="W767">
        <v>2</v>
      </c>
      <c r="X767" t="str">
        <f t="shared" si="203"/>
        <v>Excellent</v>
      </c>
      <c r="Y767" t="str">
        <f t="shared" si="204"/>
        <v>0-8 Years</v>
      </c>
      <c r="Z767" t="str">
        <f t="shared" si="205"/>
        <v>0-3 Years</v>
      </c>
      <c r="AA767" t="str">
        <f t="shared" si="206"/>
        <v>0-3 Years</v>
      </c>
      <c r="AB767" t="str">
        <f t="shared" si="207"/>
        <v>0-3 Years</v>
      </c>
      <c r="AC767">
        <v>38</v>
      </c>
      <c r="AD767">
        <v>3</v>
      </c>
      <c r="AE767">
        <v>4</v>
      </c>
      <c r="AF767">
        <v>3</v>
      </c>
      <c r="AG767">
        <v>3</v>
      </c>
      <c r="AH767">
        <v>3</v>
      </c>
      <c r="AI767" t="s">
        <v>41</v>
      </c>
      <c r="AJ767">
        <v>3</v>
      </c>
      <c r="AK767">
        <v>1</v>
      </c>
      <c r="AL767">
        <v>8</v>
      </c>
      <c r="AM767">
        <v>3</v>
      </c>
      <c r="AN767">
        <v>2</v>
      </c>
      <c r="AO767">
        <v>2</v>
      </c>
      <c r="AP767">
        <v>2</v>
      </c>
      <c r="AQ767" s="1">
        <v>2821</v>
      </c>
      <c r="AR767">
        <v>1</v>
      </c>
      <c r="AS767">
        <v>2</v>
      </c>
      <c r="AT767">
        <v>44</v>
      </c>
      <c r="AU767">
        <v>2997</v>
      </c>
      <c r="AV767">
        <v>80</v>
      </c>
      <c r="AW767">
        <v>1</v>
      </c>
    </row>
    <row r="768" spans="1:49" x14ac:dyDescent="0.55000000000000004">
      <c r="A768">
        <v>1061</v>
      </c>
      <c r="B768" t="str">
        <f t="shared" si="210"/>
        <v>41-50 Years</v>
      </c>
      <c r="C768" t="s">
        <v>42</v>
      </c>
      <c r="D768" t="s">
        <v>35</v>
      </c>
      <c r="E768" t="s">
        <v>44</v>
      </c>
      <c r="F768" t="str">
        <f t="shared" si="194"/>
        <v>1-6 Miles</v>
      </c>
      <c r="G768" t="str">
        <f t="shared" si="195"/>
        <v>Master</v>
      </c>
      <c r="H768" t="s">
        <v>50</v>
      </c>
      <c r="I768" t="str">
        <f t="shared" si="196"/>
        <v>Medium</v>
      </c>
      <c r="J768" t="s">
        <v>45</v>
      </c>
      <c r="K768" t="str">
        <f t="shared" si="197"/>
        <v>High</v>
      </c>
      <c r="L768">
        <v>5</v>
      </c>
      <c r="M768" t="s">
        <v>57</v>
      </c>
      <c r="N768" t="str">
        <f t="shared" si="198"/>
        <v>High</v>
      </c>
      <c r="O768" t="s">
        <v>47</v>
      </c>
      <c r="P768" s="4" t="str">
        <f t="shared" si="199"/>
        <v>17K-20K</v>
      </c>
      <c r="Q768">
        <v>2</v>
      </c>
      <c r="R768" t="s">
        <v>34</v>
      </c>
      <c r="S768" s="1">
        <v>11</v>
      </c>
      <c r="T768" t="str">
        <f t="shared" si="200"/>
        <v>Excellent</v>
      </c>
      <c r="U768" t="str">
        <f t="shared" si="201"/>
        <v>Very High</v>
      </c>
      <c r="V768" t="str">
        <f t="shared" si="202"/>
        <v>25-32 Years</v>
      </c>
      <c r="W768">
        <v>2</v>
      </c>
      <c r="X768" t="str">
        <f t="shared" si="203"/>
        <v>Good</v>
      </c>
      <c r="Y768" t="str">
        <f t="shared" si="204"/>
        <v>0-8 Years</v>
      </c>
      <c r="Z768" t="str">
        <f t="shared" si="205"/>
        <v>0-3 Years</v>
      </c>
      <c r="AA768" t="str">
        <f t="shared" si="206"/>
        <v>7-9 Years</v>
      </c>
      <c r="AB768" t="str">
        <f t="shared" si="207"/>
        <v>7-9 Years</v>
      </c>
      <c r="AC768">
        <v>50</v>
      </c>
      <c r="AD768">
        <v>2</v>
      </c>
      <c r="AE768">
        <v>4</v>
      </c>
      <c r="AF768">
        <v>2</v>
      </c>
      <c r="AG768">
        <v>3</v>
      </c>
      <c r="AH768">
        <v>3</v>
      </c>
      <c r="AI768" t="s">
        <v>41</v>
      </c>
      <c r="AJ768">
        <v>3</v>
      </c>
      <c r="AK768">
        <v>4</v>
      </c>
      <c r="AL768">
        <v>29</v>
      </c>
      <c r="AM768">
        <v>2</v>
      </c>
      <c r="AN768">
        <v>8</v>
      </c>
      <c r="AO768">
        <v>1</v>
      </c>
      <c r="AP768">
        <v>7</v>
      </c>
      <c r="AQ768" s="1">
        <v>19237</v>
      </c>
      <c r="AR768">
        <v>1</v>
      </c>
      <c r="AS768">
        <v>7</v>
      </c>
      <c r="AT768">
        <v>62</v>
      </c>
      <c r="AU768">
        <v>12853</v>
      </c>
      <c r="AV768">
        <v>80</v>
      </c>
      <c r="AW768">
        <v>1</v>
      </c>
    </row>
    <row r="769" spans="1:49" x14ac:dyDescent="0.55000000000000004">
      <c r="A769">
        <v>1062</v>
      </c>
      <c r="B769" t="str">
        <f t="shared" si="210"/>
        <v>31-40 Years</v>
      </c>
      <c r="C769" t="s">
        <v>42</v>
      </c>
      <c r="D769" t="s">
        <v>35</v>
      </c>
      <c r="E769" t="s">
        <v>44</v>
      </c>
      <c r="F769" t="str">
        <f t="shared" si="194"/>
        <v>1-6 Miles</v>
      </c>
      <c r="G769" t="str">
        <f t="shared" si="195"/>
        <v>Bachelor</v>
      </c>
      <c r="H769" t="s">
        <v>48</v>
      </c>
      <c r="I769" t="str">
        <f t="shared" si="196"/>
        <v>Very High</v>
      </c>
      <c r="J769" t="s">
        <v>38</v>
      </c>
      <c r="K769" t="str">
        <f t="shared" si="197"/>
        <v>High</v>
      </c>
      <c r="L769">
        <v>2</v>
      </c>
      <c r="M769" t="s">
        <v>53</v>
      </c>
      <c r="N769" t="str">
        <f t="shared" si="198"/>
        <v>Medium</v>
      </c>
      <c r="O769" t="s">
        <v>40</v>
      </c>
      <c r="P769" s="4" t="str">
        <f t="shared" si="199"/>
        <v>5K-8K</v>
      </c>
      <c r="Q769">
        <v>3</v>
      </c>
      <c r="R769" t="s">
        <v>42</v>
      </c>
      <c r="S769" s="1">
        <v>15</v>
      </c>
      <c r="T769" t="str">
        <f t="shared" si="200"/>
        <v>Excellent</v>
      </c>
      <c r="U769" t="str">
        <f t="shared" si="201"/>
        <v>Low</v>
      </c>
      <c r="V769" t="str">
        <f t="shared" si="202"/>
        <v>0-8 Years</v>
      </c>
      <c r="W769">
        <v>3</v>
      </c>
      <c r="X769" t="str">
        <f t="shared" si="203"/>
        <v>Good</v>
      </c>
      <c r="Y769" t="str">
        <f t="shared" si="204"/>
        <v>0-8 Years</v>
      </c>
      <c r="Z769" t="str">
        <f t="shared" si="205"/>
        <v>0-3 Years</v>
      </c>
      <c r="AA769" t="str">
        <f t="shared" si="206"/>
        <v>0-3 Years</v>
      </c>
      <c r="AB769" t="str">
        <f t="shared" si="207"/>
        <v>0-3 Years</v>
      </c>
      <c r="AC769">
        <v>37</v>
      </c>
      <c r="AD769">
        <v>3</v>
      </c>
      <c r="AE769">
        <v>3</v>
      </c>
      <c r="AF769">
        <v>4</v>
      </c>
      <c r="AG769">
        <v>3</v>
      </c>
      <c r="AH769">
        <v>2</v>
      </c>
      <c r="AI769" t="s">
        <v>41</v>
      </c>
      <c r="AJ769">
        <v>3</v>
      </c>
      <c r="AK769">
        <v>1</v>
      </c>
      <c r="AL769">
        <v>8</v>
      </c>
      <c r="AM769">
        <v>2</v>
      </c>
      <c r="AN769">
        <v>4</v>
      </c>
      <c r="AO769">
        <v>3</v>
      </c>
      <c r="AP769">
        <v>1</v>
      </c>
      <c r="AQ769" s="1">
        <v>4107</v>
      </c>
      <c r="AR769">
        <v>1</v>
      </c>
      <c r="AS769">
        <v>0</v>
      </c>
      <c r="AT769">
        <v>35</v>
      </c>
      <c r="AU769">
        <v>13848</v>
      </c>
      <c r="AV769">
        <v>80</v>
      </c>
      <c r="AW769">
        <v>0</v>
      </c>
    </row>
    <row r="770" spans="1:49" x14ac:dyDescent="0.55000000000000004">
      <c r="A770">
        <v>1066</v>
      </c>
      <c r="B770" t="str">
        <f t="shared" si="210"/>
        <v>31-40 Years</v>
      </c>
      <c r="C770" t="s">
        <v>42</v>
      </c>
      <c r="D770" t="s">
        <v>35</v>
      </c>
      <c r="E770" t="s">
        <v>36</v>
      </c>
      <c r="F770" t="str">
        <f t="shared" ref="F770:F833" si="211">IF(AD770&gt;24,"25-30 Miles",IF(AD770&gt;18,"19-24 Miles",IF(AD770&gt;12,"13-18 Miles",IF(AD770&gt;6,"7-12 Miles","1-6 Miles"))))</f>
        <v>25-30 Miles</v>
      </c>
      <c r="G770" t="str">
        <f t="shared" ref="G770:G833" si="212">IF(AE770=1,"Below College",IF(AE770=2,"College",IF(AE770=3,"Bachelor",IF(AE770=4,"Master","Doctor"))))</f>
        <v>Bachelor</v>
      </c>
      <c r="H770" t="s">
        <v>58</v>
      </c>
      <c r="I770" t="str">
        <f t="shared" ref="I770:I833" si="213">IF(AF770=1,"Low",IF(AF770=2,"Medium",IF(AF770=3,"High","Very High")))</f>
        <v>High</v>
      </c>
      <c r="J770" t="s">
        <v>45</v>
      </c>
      <c r="K770" t="str">
        <f t="shared" ref="K770:K833" si="214">IF(AG770=1,"Low",IF(AG770=2,"Medium",IF(AG770=3,"High","Very High")))</f>
        <v>High</v>
      </c>
      <c r="L770">
        <v>2</v>
      </c>
      <c r="M770" t="s">
        <v>39</v>
      </c>
      <c r="N770" t="str">
        <f t="shared" ref="N770:N833" si="215">IF(AH770=1,"Low",IF(AH770=2,"Medium",IF(AH770=3,"High","Very High")))</f>
        <v>Low</v>
      </c>
      <c r="O770" t="s">
        <v>47</v>
      </c>
      <c r="P770" s="4" t="str">
        <f t="shared" ref="P770:P833" si="216">IF(AQ770&gt;16000,"17K-20K",IF(AQ770&gt;12000,"13K-16K",IF(AQ770&gt;8000,"9K-12K",IF(AQ770&gt;4000,"5K-8K","1K-4K"))))</f>
        <v>9K-12K</v>
      </c>
      <c r="Q770">
        <v>1</v>
      </c>
      <c r="R770" t="s">
        <v>42</v>
      </c>
      <c r="S770" s="1">
        <v>14</v>
      </c>
      <c r="T770" t="str">
        <f t="shared" ref="T770:T833" si="217">IF(AJ770=1,"Bad",IF(AJ770=2,"Good",IF(AJ770=3,"Excellent","Outstanding")))</f>
        <v>Excellent</v>
      </c>
      <c r="U770" t="str">
        <f t="shared" ref="U770:U833" si="218">IF(AK770=1,"Low",IF(AK770=2,"Medium",IF(AK770=3,"High","Very High")))</f>
        <v>Medium</v>
      </c>
      <c r="V770" t="str">
        <f t="shared" ref="V770:V833" si="219">IF(AL770&gt;32,"33-40 Years",IF(AL770&gt;24,"25-32 Years",IF(AL770&gt;16,"17-24 Years",IF(AL770&gt;8,"9-16 Years","0-8 Years"))))</f>
        <v>0-8 Years</v>
      </c>
      <c r="W770">
        <v>3</v>
      </c>
      <c r="X770" t="str">
        <f t="shared" ref="X770:X833" si="220">IF(AM770=1,"Bad",IF(AM770=2,"Good",IF(AM770=3,"Excellent","Outstanding")))</f>
        <v>Good</v>
      </c>
      <c r="Y770" t="str">
        <f t="shared" ref="Y770:Y833" si="221">IF(AN770&gt;32,"33-40 Years",IF(AN770&gt;24,"25-32 Years",IF(AN770&gt;16,"17-24 Years",IF(AN770&gt;8,"9-16 Years","0-8 Years"))))</f>
        <v>0-8 Years</v>
      </c>
      <c r="Z770" t="str">
        <f t="shared" ref="Z770:Z833" si="222">IF(AO770&gt;15,"16-18 Years",IF(AO770&gt;12,"13-15 Years",IF(AO770&gt;9,"10-12 Years",IF(AO770&gt;6,"7-9 Years",IF(AO770&gt;3,"4-6 Years","0-3 Years")))))</f>
        <v>7-9 Years</v>
      </c>
      <c r="AA770" t="str">
        <f t="shared" ref="AA770:AA833" si="223">IF(AS770&gt;12,"13-15 Years",IF(AS770&gt;9,"10-12 Years",IF(AS770&gt;6,"7-9 Years",IF(AS770&gt;3,"4-6 Years","0-3 Years"))))</f>
        <v>7-9 Years</v>
      </c>
      <c r="AB770" t="str">
        <f t="shared" ref="AB770:AB833" si="224">IF(AP770&gt;15,"16-18 Years",IF(AP770&gt;12,"13-15 Years",IF(AP770&gt;9,"10-12 Years",IF(AP770&gt;6,"7-9 Years",IF(AP770&gt;3,"4-6 Years","0-3 Years")))))</f>
        <v>4-6 Years</v>
      </c>
      <c r="AC770">
        <v>40</v>
      </c>
      <c r="AD770">
        <v>26</v>
      </c>
      <c r="AE770">
        <v>3</v>
      </c>
      <c r="AF770">
        <v>3</v>
      </c>
      <c r="AG770">
        <v>3</v>
      </c>
      <c r="AH770">
        <v>1</v>
      </c>
      <c r="AI770" t="s">
        <v>41</v>
      </c>
      <c r="AJ770">
        <v>3</v>
      </c>
      <c r="AK770">
        <v>2</v>
      </c>
      <c r="AL770">
        <v>8</v>
      </c>
      <c r="AM770">
        <v>2</v>
      </c>
      <c r="AN770">
        <v>7</v>
      </c>
      <c r="AO770">
        <v>7</v>
      </c>
      <c r="AP770">
        <v>5</v>
      </c>
      <c r="AQ770" s="1">
        <v>8396</v>
      </c>
      <c r="AR770">
        <v>1</v>
      </c>
      <c r="AS770">
        <v>7</v>
      </c>
      <c r="AT770">
        <v>74</v>
      </c>
      <c r="AU770">
        <v>22217</v>
      </c>
      <c r="AV770">
        <v>80</v>
      </c>
      <c r="AW770">
        <v>1</v>
      </c>
    </row>
    <row r="771" spans="1:49" x14ac:dyDescent="0.55000000000000004">
      <c r="A771">
        <v>1068</v>
      </c>
      <c r="B771" t="str">
        <f t="shared" si="210"/>
        <v>21-30 Years</v>
      </c>
      <c r="C771" t="s">
        <v>42</v>
      </c>
      <c r="D771" t="s">
        <v>43</v>
      </c>
      <c r="E771" t="s">
        <v>44</v>
      </c>
      <c r="F771" t="str">
        <f t="shared" si="211"/>
        <v>1-6 Miles</v>
      </c>
      <c r="G771" t="str">
        <f t="shared" si="212"/>
        <v>Below College</v>
      </c>
      <c r="H771" t="s">
        <v>50</v>
      </c>
      <c r="I771" t="str">
        <f t="shared" si="213"/>
        <v>Low</v>
      </c>
      <c r="J771" t="s">
        <v>38</v>
      </c>
      <c r="K771" t="str">
        <f t="shared" si="214"/>
        <v>Medium</v>
      </c>
      <c r="L771">
        <v>1</v>
      </c>
      <c r="M771" t="s">
        <v>46</v>
      </c>
      <c r="N771" t="str">
        <f t="shared" si="215"/>
        <v>High</v>
      </c>
      <c r="O771" t="s">
        <v>51</v>
      </c>
      <c r="P771" s="4" t="str">
        <f t="shared" si="216"/>
        <v>1K-4K</v>
      </c>
      <c r="Q771">
        <v>1</v>
      </c>
      <c r="R771" t="s">
        <v>42</v>
      </c>
      <c r="S771" s="1">
        <v>13</v>
      </c>
      <c r="T771" t="str">
        <f t="shared" si="217"/>
        <v>Excellent</v>
      </c>
      <c r="U771" t="str">
        <f t="shared" si="218"/>
        <v>High</v>
      </c>
      <c r="V771" t="str">
        <f t="shared" si="219"/>
        <v>0-8 Years</v>
      </c>
      <c r="W771">
        <v>5</v>
      </c>
      <c r="X771" t="str">
        <f t="shared" si="220"/>
        <v>Excellent</v>
      </c>
      <c r="Y771" t="str">
        <f t="shared" si="221"/>
        <v>0-8 Years</v>
      </c>
      <c r="Z771" t="str">
        <f t="shared" si="222"/>
        <v>0-3 Years</v>
      </c>
      <c r="AA771" t="str">
        <f t="shared" si="223"/>
        <v>0-3 Years</v>
      </c>
      <c r="AB771" t="str">
        <f t="shared" si="224"/>
        <v>0-3 Years</v>
      </c>
      <c r="AC771">
        <v>26</v>
      </c>
      <c r="AD771">
        <v>1</v>
      </c>
      <c r="AE771">
        <v>1</v>
      </c>
      <c r="AF771">
        <v>1</v>
      </c>
      <c r="AG771">
        <v>2</v>
      </c>
      <c r="AH771">
        <v>3</v>
      </c>
      <c r="AI771" t="s">
        <v>41</v>
      </c>
      <c r="AJ771">
        <v>3</v>
      </c>
      <c r="AK771">
        <v>3</v>
      </c>
      <c r="AL771">
        <v>5</v>
      </c>
      <c r="AM771">
        <v>3</v>
      </c>
      <c r="AN771">
        <v>5</v>
      </c>
      <c r="AO771">
        <v>3</v>
      </c>
      <c r="AP771">
        <v>3</v>
      </c>
      <c r="AQ771" s="1">
        <v>2007</v>
      </c>
      <c r="AR771">
        <v>1</v>
      </c>
      <c r="AS771">
        <v>1</v>
      </c>
      <c r="AT771">
        <v>66</v>
      </c>
      <c r="AU771">
        <v>25265</v>
      </c>
      <c r="AV771">
        <v>80</v>
      </c>
      <c r="AW771">
        <v>2</v>
      </c>
    </row>
    <row r="772" spans="1:49" x14ac:dyDescent="0.55000000000000004">
      <c r="A772">
        <v>1069</v>
      </c>
      <c r="B772" t="str">
        <f t="shared" si="210"/>
        <v>41-50 Years</v>
      </c>
      <c r="C772" t="s">
        <v>42</v>
      </c>
      <c r="D772" t="s">
        <v>35</v>
      </c>
      <c r="E772" t="s">
        <v>44</v>
      </c>
      <c r="F772" t="str">
        <f t="shared" si="211"/>
        <v>1-6 Miles</v>
      </c>
      <c r="G772" t="str">
        <f t="shared" si="212"/>
        <v>Master</v>
      </c>
      <c r="H772" t="s">
        <v>50</v>
      </c>
      <c r="I772" t="str">
        <f t="shared" si="213"/>
        <v>Very High</v>
      </c>
      <c r="J772" t="s">
        <v>45</v>
      </c>
      <c r="K772" t="str">
        <f t="shared" si="214"/>
        <v>High</v>
      </c>
      <c r="L772">
        <v>5</v>
      </c>
      <c r="M772" t="s">
        <v>57</v>
      </c>
      <c r="N772" t="str">
        <f t="shared" si="215"/>
        <v>Very High</v>
      </c>
      <c r="O772" t="s">
        <v>51</v>
      </c>
      <c r="P772" s="4" t="str">
        <f t="shared" si="216"/>
        <v>17K-20K</v>
      </c>
      <c r="Q772">
        <v>9</v>
      </c>
      <c r="R772" t="s">
        <v>42</v>
      </c>
      <c r="S772" s="1">
        <v>17</v>
      </c>
      <c r="T772" t="str">
        <f t="shared" si="217"/>
        <v>Excellent</v>
      </c>
      <c r="U772" t="str">
        <f t="shared" si="218"/>
        <v>Very High</v>
      </c>
      <c r="V772" t="str">
        <f t="shared" si="219"/>
        <v>17-24 Years</v>
      </c>
      <c r="W772">
        <v>0</v>
      </c>
      <c r="X772" t="str">
        <f t="shared" si="220"/>
        <v>Excellent</v>
      </c>
      <c r="Y772" t="str">
        <f t="shared" si="221"/>
        <v>0-8 Years</v>
      </c>
      <c r="Z772" t="str">
        <f t="shared" si="222"/>
        <v>0-3 Years</v>
      </c>
      <c r="AA772" t="str">
        <f t="shared" si="223"/>
        <v>0-3 Years</v>
      </c>
      <c r="AB772" t="str">
        <f t="shared" si="224"/>
        <v>0-3 Years</v>
      </c>
      <c r="AC772">
        <v>46</v>
      </c>
      <c r="AD772">
        <v>1</v>
      </c>
      <c r="AE772">
        <v>4</v>
      </c>
      <c r="AF772">
        <v>4</v>
      </c>
      <c r="AG772">
        <v>3</v>
      </c>
      <c r="AH772">
        <v>4</v>
      </c>
      <c r="AI772" t="s">
        <v>41</v>
      </c>
      <c r="AJ772">
        <v>3</v>
      </c>
      <c r="AK772">
        <v>4</v>
      </c>
      <c r="AL772">
        <v>23</v>
      </c>
      <c r="AM772">
        <v>3</v>
      </c>
      <c r="AN772">
        <v>2</v>
      </c>
      <c r="AO772">
        <v>2</v>
      </c>
      <c r="AP772">
        <v>2</v>
      </c>
      <c r="AQ772" s="1">
        <v>19627</v>
      </c>
      <c r="AR772">
        <v>1</v>
      </c>
      <c r="AS772">
        <v>2</v>
      </c>
      <c r="AT772">
        <v>40</v>
      </c>
      <c r="AU772">
        <v>21445</v>
      </c>
      <c r="AV772">
        <v>80</v>
      </c>
      <c r="AW772">
        <v>2</v>
      </c>
    </row>
    <row r="773" spans="1:49" x14ac:dyDescent="0.55000000000000004">
      <c r="A773">
        <v>1070</v>
      </c>
      <c r="B773" t="str">
        <f>IF(AC773&gt;50,"51-60 Years",IF(AC773&gt;40,"41-50 Years",IF(AC773&gt;30,"31-40 Years",IF(AC773&gt;20,"21-30 Years","18-20 Years"))))</f>
        <v>51-60 Years</v>
      </c>
      <c r="C773" t="s">
        <v>42</v>
      </c>
      <c r="D773" t="s">
        <v>35</v>
      </c>
      <c r="E773" t="s">
        <v>36</v>
      </c>
      <c r="F773" t="str">
        <f t="shared" si="211"/>
        <v>1-6 Miles</v>
      </c>
      <c r="G773" t="str">
        <f t="shared" si="212"/>
        <v>Master</v>
      </c>
      <c r="H773" t="s">
        <v>37</v>
      </c>
      <c r="I773" t="str">
        <f t="shared" si="213"/>
        <v>High</v>
      </c>
      <c r="J773" t="s">
        <v>38</v>
      </c>
      <c r="K773" t="str">
        <f t="shared" si="214"/>
        <v>Medium</v>
      </c>
      <c r="L773">
        <v>3</v>
      </c>
      <c r="M773" t="s">
        <v>39</v>
      </c>
      <c r="N773" t="str">
        <f t="shared" si="215"/>
        <v>High</v>
      </c>
      <c r="O773" t="s">
        <v>47</v>
      </c>
      <c r="P773" s="4" t="str">
        <f t="shared" si="216"/>
        <v>9K-12K</v>
      </c>
      <c r="Q773">
        <v>6</v>
      </c>
      <c r="R773" t="s">
        <v>42</v>
      </c>
      <c r="S773" s="1">
        <v>11</v>
      </c>
      <c r="T773" t="str">
        <f t="shared" si="217"/>
        <v>Excellent</v>
      </c>
      <c r="U773" t="str">
        <f t="shared" si="218"/>
        <v>Medium</v>
      </c>
      <c r="V773" t="str">
        <f t="shared" si="219"/>
        <v>9-16 Years</v>
      </c>
      <c r="W773">
        <v>4</v>
      </c>
      <c r="X773" t="str">
        <f t="shared" si="220"/>
        <v>Excellent</v>
      </c>
      <c r="Y773" t="str">
        <f t="shared" si="221"/>
        <v>9-16 Years</v>
      </c>
      <c r="Z773" t="str">
        <f t="shared" si="222"/>
        <v>4-6 Years</v>
      </c>
      <c r="AA773" t="str">
        <f t="shared" si="223"/>
        <v>7-9 Years</v>
      </c>
      <c r="AB773" t="str">
        <f t="shared" si="224"/>
        <v>0-3 Years</v>
      </c>
      <c r="AC773">
        <v>54</v>
      </c>
      <c r="AD773">
        <v>2</v>
      </c>
      <c r="AE773">
        <v>4</v>
      </c>
      <c r="AF773">
        <v>3</v>
      </c>
      <c r="AG773">
        <v>2</v>
      </c>
      <c r="AH773">
        <v>3</v>
      </c>
      <c r="AI773" t="s">
        <v>41</v>
      </c>
      <c r="AJ773">
        <v>3</v>
      </c>
      <c r="AK773">
        <v>2</v>
      </c>
      <c r="AL773">
        <v>13</v>
      </c>
      <c r="AM773">
        <v>3</v>
      </c>
      <c r="AN773">
        <v>9</v>
      </c>
      <c r="AO773">
        <v>4</v>
      </c>
      <c r="AP773">
        <v>0</v>
      </c>
      <c r="AQ773" s="1">
        <v>10686</v>
      </c>
      <c r="AR773">
        <v>1</v>
      </c>
      <c r="AS773">
        <v>7</v>
      </c>
      <c r="AT773">
        <v>41</v>
      </c>
      <c r="AU773">
        <v>8392</v>
      </c>
      <c r="AV773">
        <v>80</v>
      </c>
      <c r="AW773">
        <v>1</v>
      </c>
    </row>
    <row r="774" spans="1:49" x14ac:dyDescent="0.55000000000000004">
      <c r="A774">
        <v>1071</v>
      </c>
      <c r="B774" t="str">
        <f>IF(AC774&gt;50,"51-60 Years",IF(AC774&gt;40,"41-50 Years",IF(AC774&gt;30,"31-40 Years",IF(AC774&gt;20,"21-30 Years","18-20 Years"))))</f>
        <v>51-60 Years</v>
      </c>
      <c r="C774" t="s">
        <v>42</v>
      </c>
      <c r="D774" t="s">
        <v>43</v>
      </c>
      <c r="E774" t="s">
        <v>44</v>
      </c>
      <c r="F774" t="str">
        <f t="shared" si="211"/>
        <v>7-12 Miles</v>
      </c>
      <c r="G774" t="str">
        <f t="shared" si="212"/>
        <v>Bachelor</v>
      </c>
      <c r="H774" t="s">
        <v>50</v>
      </c>
      <c r="I774" t="str">
        <f t="shared" si="213"/>
        <v>Low</v>
      </c>
      <c r="J774" t="s">
        <v>38</v>
      </c>
      <c r="K774" t="str">
        <f t="shared" si="214"/>
        <v>High</v>
      </c>
      <c r="L774">
        <v>1</v>
      </c>
      <c r="M774" t="s">
        <v>46</v>
      </c>
      <c r="N774" t="str">
        <f t="shared" si="215"/>
        <v>High</v>
      </c>
      <c r="O774" t="s">
        <v>47</v>
      </c>
      <c r="P774" s="4" t="str">
        <f t="shared" si="216"/>
        <v>1K-4K</v>
      </c>
      <c r="Q774">
        <v>2</v>
      </c>
      <c r="R774" t="s">
        <v>42</v>
      </c>
      <c r="S774" s="1">
        <v>19</v>
      </c>
      <c r="T774" t="str">
        <f t="shared" si="217"/>
        <v>Excellent</v>
      </c>
      <c r="U774" t="str">
        <f t="shared" si="218"/>
        <v>Medium</v>
      </c>
      <c r="V774" t="str">
        <f t="shared" si="219"/>
        <v>17-24 Years</v>
      </c>
      <c r="W774">
        <v>4</v>
      </c>
      <c r="X774" t="str">
        <f t="shared" si="220"/>
        <v>Excellent</v>
      </c>
      <c r="Y774" t="str">
        <f t="shared" si="221"/>
        <v>0-8 Years</v>
      </c>
      <c r="Z774" t="str">
        <f t="shared" si="222"/>
        <v>4-6 Years</v>
      </c>
      <c r="AA774" t="str">
        <f t="shared" si="223"/>
        <v>0-3 Years</v>
      </c>
      <c r="AB774" t="str">
        <f t="shared" si="224"/>
        <v>0-3 Years</v>
      </c>
      <c r="AC774">
        <v>56</v>
      </c>
      <c r="AD774">
        <v>9</v>
      </c>
      <c r="AE774">
        <v>3</v>
      </c>
      <c r="AF774">
        <v>1</v>
      </c>
      <c r="AG774">
        <v>3</v>
      </c>
      <c r="AH774">
        <v>3</v>
      </c>
      <c r="AI774" t="s">
        <v>41</v>
      </c>
      <c r="AJ774">
        <v>3</v>
      </c>
      <c r="AK774">
        <v>2</v>
      </c>
      <c r="AL774">
        <v>18</v>
      </c>
      <c r="AM774">
        <v>3</v>
      </c>
      <c r="AN774">
        <v>5</v>
      </c>
      <c r="AO774">
        <v>4</v>
      </c>
      <c r="AP774">
        <v>3</v>
      </c>
      <c r="AQ774" s="1">
        <v>2942</v>
      </c>
      <c r="AR774">
        <v>1</v>
      </c>
      <c r="AS774">
        <v>0</v>
      </c>
      <c r="AT774">
        <v>63</v>
      </c>
      <c r="AU774">
        <v>12154</v>
      </c>
      <c r="AV774">
        <v>80</v>
      </c>
      <c r="AW774">
        <v>1</v>
      </c>
    </row>
    <row r="775" spans="1:49" x14ac:dyDescent="0.55000000000000004">
      <c r="A775">
        <v>1073</v>
      </c>
      <c r="B775" t="str">
        <f>IF(AC775&gt;50,"51+ Years",IF(AC775&gt;40,"41-50 Years",IF(AC775&gt;30,"31-40 Years",IF(AC775&gt;20,"21-30 Years","18-20 Years"))))</f>
        <v>31-40 Years</v>
      </c>
      <c r="C775" t="s">
        <v>42</v>
      </c>
      <c r="D775" t="s">
        <v>35</v>
      </c>
      <c r="E775" t="s">
        <v>44</v>
      </c>
      <c r="F775" t="str">
        <f t="shared" si="211"/>
        <v>7-12 Miles</v>
      </c>
      <c r="G775" t="str">
        <f t="shared" si="212"/>
        <v>Doctor</v>
      </c>
      <c r="H775" t="s">
        <v>50</v>
      </c>
      <c r="I775" t="str">
        <f t="shared" si="213"/>
        <v>Very High</v>
      </c>
      <c r="J775" t="s">
        <v>38</v>
      </c>
      <c r="K775" t="str">
        <f t="shared" si="214"/>
        <v>Medium</v>
      </c>
      <c r="L775">
        <v>3</v>
      </c>
      <c r="M775" t="s">
        <v>52</v>
      </c>
      <c r="N775" t="str">
        <f t="shared" si="215"/>
        <v>Very High</v>
      </c>
      <c r="O775" t="s">
        <v>40</v>
      </c>
      <c r="P775" s="4" t="str">
        <f t="shared" si="216"/>
        <v>9K-12K</v>
      </c>
      <c r="Q775">
        <v>1</v>
      </c>
      <c r="R775" t="s">
        <v>42</v>
      </c>
      <c r="S775" s="1">
        <v>11</v>
      </c>
      <c r="T775" t="str">
        <f t="shared" si="217"/>
        <v>Excellent</v>
      </c>
      <c r="U775" t="str">
        <f t="shared" si="218"/>
        <v>Medium</v>
      </c>
      <c r="V775" t="str">
        <f t="shared" si="219"/>
        <v>9-16 Years</v>
      </c>
      <c r="W775">
        <v>2</v>
      </c>
      <c r="X775" t="str">
        <f t="shared" si="220"/>
        <v>Good</v>
      </c>
      <c r="Y775" t="str">
        <f t="shared" si="221"/>
        <v>9-16 Years</v>
      </c>
      <c r="Z775" t="str">
        <f t="shared" si="222"/>
        <v>7-9 Years</v>
      </c>
      <c r="AA775" t="str">
        <f t="shared" si="223"/>
        <v>7-9 Years</v>
      </c>
      <c r="AB775" t="str">
        <f t="shared" si="224"/>
        <v>7-9 Years</v>
      </c>
      <c r="AC775">
        <v>36</v>
      </c>
      <c r="AD775">
        <v>12</v>
      </c>
      <c r="AE775">
        <v>5</v>
      </c>
      <c r="AF775">
        <v>4</v>
      </c>
      <c r="AG775">
        <v>2</v>
      </c>
      <c r="AH775">
        <v>4</v>
      </c>
      <c r="AI775" t="s">
        <v>41</v>
      </c>
      <c r="AJ775">
        <v>3</v>
      </c>
      <c r="AK775">
        <v>2</v>
      </c>
      <c r="AL775">
        <v>15</v>
      </c>
      <c r="AM775">
        <v>2</v>
      </c>
      <c r="AN775">
        <v>14</v>
      </c>
      <c r="AO775">
        <v>8</v>
      </c>
      <c r="AP775">
        <v>8</v>
      </c>
      <c r="AQ775" s="1">
        <v>8858</v>
      </c>
      <c r="AR775">
        <v>1</v>
      </c>
      <c r="AS775">
        <v>7</v>
      </c>
      <c r="AT775">
        <v>51</v>
      </c>
      <c r="AU775">
        <v>15669</v>
      </c>
      <c r="AV775">
        <v>80</v>
      </c>
      <c r="AW775">
        <v>0</v>
      </c>
    </row>
    <row r="776" spans="1:49" x14ac:dyDescent="0.55000000000000004">
      <c r="A776">
        <v>1074</v>
      </c>
      <c r="B776" t="str">
        <f>IF(AC776&gt;50,"51-60 Years",IF(AC776&gt;40,"41-50 Years",IF(AC776&gt;30,"31-40 Years",IF(AC776&gt;20,"21-30 Years","18-20 Years"))))</f>
        <v>51-60 Years</v>
      </c>
      <c r="C776" t="s">
        <v>42</v>
      </c>
      <c r="D776" t="s">
        <v>54</v>
      </c>
      <c r="E776" t="s">
        <v>44</v>
      </c>
      <c r="F776" t="str">
        <f t="shared" si="211"/>
        <v>1-6 Miles</v>
      </c>
      <c r="G776" t="str">
        <f t="shared" si="212"/>
        <v>Below College</v>
      </c>
      <c r="H776" t="s">
        <v>50</v>
      </c>
      <c r="I776" t="str">
        <f t="shared" si="213"/>
        <v>High</v>
      </c>
      <c r="J776" t="s">
        <v>45</v>
      </c>
      <c r="K776" t="str">
        <f t="shared" si="214"/>
        <v>Medium</v>
      </c>
      <c r="L776">
        <v>4</v>
      </c>
      <c r="M776" t="s">
        <v>55</v>
      </c>
      <c r="N776" t="str">
        <f t="shared" si="215"/>
        <v>Low</v>
      </c>
      <c r="O776" t="s">
        <v>40</v>
      </c>
      <c r="P776" s="4" t="str">
        <f t="shared" si="216"/>
        <v>17K-20K</v>
      </c>
      <c r="Q776">
        <v>7</v>
      </c>
      <c r="R776" t="s">
        <v>42</v>
      </c>
      <c r="S776" s="1">
        <v>15</v>
      </c>
      <c r="T776" t="str">
        <f t="shared" si="217"/>
        <v>Excellent</v>
      </c>
      <c r="U776" t="str">
        <f t="shared" si="218"/>
        <v>Medium</v>
      </c>
      <c r="V776" t="str">
        <f t="shared" si="219"/>
        <v>25-32 Years</v>
      </c>
      <c r="W776">
        <v>3</v>
      </c>
      <c r="X776" t="str">
        <f t="shared" si="220"/>
        <v>Outstanding</v>
      </c>
      <c r="Y776" t="str">
        <f t="shared" si="221"/>
        <v>9-16 Years</v>
      </c>
      <c r="Z776" t="str">
        <f t="shared" si="222"/>
        <v>7-9 Years</v>
      </c>
      <c r="AA776" t="str">
        <f t="shared" si="223"/>
        <v>4-6 Years</v>
      </c>
      <c r="AB776" t="str">
        <f t="shared" si="224"/>
        <v>0-3 Years</v>
      </c>
      <c r="AC776">
        <v>55</v>
      </c>
      <c r="AD776">
        <v>2</v>
      </c>
      <c r="AE776">
        <v>1</v>
      </c>
      <c r="AF776">
        <v>3</v>
      </c>
      <c r="AG776">
        <v>2</v>
      </c>
      <c r="AH776">
        <v>1</v>
      </c>
      <c r="AI776" t="s">
        <v>41</v>
      </c>
      <c r="AJ776">
        <v>3</v>
      </c>
      <c r="AK776">
        <v>2</v>
      </c>
      <c r="AL776">
        <v>31</v>
      </c>
      <c r="AM776">
        <v>4</v>
      </c>
      <c r="AN776">
        <v>9</v>
      </c>
      <c r="AO776">
        <v>7</v>
      </c>
      <c r="AP776">
        <v>2</v>
      </c>
      <c r="AQ776" s="1">
        <v>16756</v>
      </c>
      <c r="AR776">
        <v>1</v>
      </c>
      <c r="AS776">
        <v>6</v>
      </c>
      <c r="AT776">
        <v>40</v>
      </c>
      <c r="AU776">
        <v>17323</v>
      </c>
      <c r="AV776">
        <v>80</v>
      </c>
      <c r="AW776">
        <v>0</v>
      </c>
    </row>
    <row r="777" spans="1:49" x14ac:dyDescent="0.55000000000000004">
      <c r="A777">
        <v>1076</v>
      </c>
      <c r="B777" t="str">
        <f>IF(AC777&gt;50,"51+ Years",IF(AC777&gt;40,"41-50 Years",IF(AC777&gt;30,"31-40 Years",IF(AC777&gt;20,"21-30 Years","18-20 Years"))))</f>
        <v>41-50 Years</v>
      </c>
      <c r="C777" t="s">
        <v>42</v>
      </c>
      <c r="D777" t="s">
        <v>35</v>
      </c>
      <c r="E777" t="s">
        <v>36</v>
      </c>
      <c r="F777" t="str">
        <f t="shared" si="211"/>
        <v>25-30 Miles</v>
      </c>
      <c r="G777" t="str">
        <f t="shared" si="212"/>
        <v>Bachelor</v>
      </c>
      <c r="H777" t="s">
        <v>50</v>
      </c>
      <c r="I777" t="str">
        <f t="shared" si="213"/>
        <v>High</v>
      </c>
      <c r="J777" t="s">
        <v>45</v>
      </c>
      <c r="K777" t="str">
        <f t="shared" si="214"/>
        <v>Medium</v>
      </c>
      <c r="L777">
        <v>3</v>
      </c>
      <c r="M777" t="s">
        <v>39</v>
      </c>
      <c r="N777" t="str">
        <f t="shared" si="215"/>
        <v>Very High</v>
      </c>
      <c r="O777" t="s">
        <v>51</v>
      </c>
      <c r="P777" s="4" t="str">
        <f t="shared" si="216"/>
        <v>9K-12K</v>
      </c>
      <c r="Q777">
        <v>5</v>
      </c>
      <c r="R777" t="s">
        <v>42</v>
      </c>
      <c r="S777" s="1">
        <v>13</v>
      </c>
      <c r="T777" t="str">
        <f t="shared" si="217"/>
        <v>Excellent</v>
      </c>
      <c r="U777" t="str">
        <f t="shared" si="218"/>
        <v>High</v>
      </c>
      <c r="V777" t="str">
        <f t="shared" si="219"/>
        <v>17-24 Years</v>
      </c>
      <c r="W777">
        <v>5</v>
      </c>
      <c r="X777" t="str">
        <f t="shared" si="220"/>
        <v>Excellent</v>
      </c>
      <c r="Y777" t="str">
        <f t="shared" si="221"/>
        <v>0-8 Years</v>
      </c>
      <c r="Z777" t="str">
        <f t="shared" si="222"/>
        <v>0-3 Years</v>
      </c>
      <c r="AA777" t="str">
        <f t="shared" si="223"/>
        <v>0-3 Years</v>
      </c>
      <c r="AB777" t="str">
        <f t="shared" si="224"/>
        <v>0-3 Years</v>
      </c>
      <c r="AC777">
        <v>43</v>
      </c>
      <c r="AD777">
        <v>25</v>
      </c>
      <c r="AE777">
        <v>3</v>
      </c>
      <c r="AF777">
        <v>3</v>
      </c>
      <c r="AG777">
        <v>2</v>
      </c>
      <c r="AH777">
        <v>4</v>
      </c>
      <c r="AI777" t="s">
        <v>41</v>
      </c>
      <c r="AJ777">
        <v>3</v>
      </c>
      <c r="AK777">
        <v>3</v>
      </c>
      <c r="AL777">
        <v>18</v>
      </c>
      <c r="AM777">
        <v>3</v>
      </c>
      <c r="AN777">
        <v>1</v>
      </c>
      <c r="AO777">
        <v>0</v>
      </c>
      <c r="AP777">
        <v>0</v>
      </c>
      <c r="AQ777" s="1">
        <v>10798</v>
      </c>
      <c r="AR777">
        <v>1</v>
      </c>
      <c r="AS777">
        <v>0</v>
      </c>
      <c r="AT777">
        <v>79</v>
      </c>
      <c r="AU777">
        <v>5268</v>
      </c>
      <c r="AV777">
        <v>80</v>
      </c>
      <c r="AW777">
        <v>1</v>
      </c>
    </row>
    <row r="778" spans="1:49" x14ac:dyDescent="0.55000000000000004">
      <c r="A778">
        <v>1077</v>
      </c>
      <c r="B778" t="str">
        <f>IF(AC778&gt;50,"51+ Years",IF(AC778&gt;40,"41-50 Years",IF(AC778&gt;30,"31-40 Years",IF(AC778&gt;20,"21-30 Years","18-20 Years"))))</f>
        <v>18-20 Years</v>
      </c>
      <c r="C778" t="s">
        <v>34</v>
      </c>
      <c r="D778" t="s">
        <v>43</v>
      </c>
      <c r="E778" t="s">
        <v>36</v>
      </c>
      <c r="F778" t="str">
        <f t="shared" si="211"/>
        <v>7-12 Miles</v>
      </c>
      <c r="G778" t="str">
        <f t="shared" si="212"/>
        <v>Bachelor</v>
      </c>
      <c r="H778" t="s">
        <v>58</v>
      </c>
      <c r="I778" t="str">
        <f t="shared" si="213"/>
        <v>Very High</v>
      </c>
      <c r="J778" t="s">
        <v>38</v>
      </c>
      <c r="K778" t="str">
        <f t="shared" si="214"/>
        <v>High</v>
      </c>
      <c r="L778">
        <v>1</v>
      </c>
      <c r="M778" t="s">
        <v>56</v>
      </c>
      <c r="N778" t="str">
        <f t="shared" si="215"/>
        <v>Very High</v>
      </c>
      <c r="O778" t="s">
        <v>40</v>
      </c>
      <c r="P778" s="4" t="str">
        <f t="shared" si="216"/>
        <v>1K-4K</v>
      </c>
      <c r="Q778">
        <v>1</v>
      </c>
      <c r="R778" t="s">
        <v>34</v>
      </c>
      <c r="S778" s="1">
        <v>14</v>
      </c>
      <c r="T778" t="str">
        <f t="shared" si="217"/>
        <v>Excellent</v>
      </c>
      <c r="U778" t="str">
        <f t="shared" si="218"/>
        <v>Medium</v>
      </c>
      <c r="V778" t="str">
        <f t="shared" si="219"/>
        <v>0-8 Years</v>
      </c>
      <c r="W778">
        <v>3</v>
      </c>
      <c r="X778" t="str">
        <f t="shared" si="220"/>
        <v>Excellent</v>
      </c>
      <c r="Y778" t="str">
        <f t="shared" si="221"/>
        <v>0-8 Years</v>
      </c>
      <c r="Z778" t="str">
        <f t="shared" si="222"/>
        <v>0-3 Years</v>
      </c>
      <c r="AA778" t="str">
        <f t="shared" si="223"/>
        <v>0-3 Years</v>
      </c>
      <c r="AB778" t="str">
        <f t="shared" si="224"/>
        <v>0-3 Years</v>
      </c>
      <c r="AC778">
        <v>20</v>
      </c>
      <c r="AD778">
        <v>9</v>
      </c>
      <c r="AE778">
        <v>3</v>
      </c>
      <c r="AF778">
        <v>4</v>
      </c>
      <c r="AG778">
        <v>3</v>
      </c>
      <c r="AH778">
        <v>4</v>
      </c>
      <c r="AI778" t="s">
        <v>41</v>
      </c>
      <c r="AJ778">
        <v>3</v>
      </c>
      <c r="AK778">
        <v>2</v>
      </c>
      <c r="AL778">
        <v>2</v>
      </c>
      <c r="AM778">
        <v>3</v>
      </c>
      <c r="AN778">
        <v>2</v>
      </c>
      <c r="AO778">
        <v>2</v>
      </c>
      <c r="AP778">
        <v>2</v>
      </c>
      <c r="AQ778" s="1">
        <v>2323</v>
      </c>
      <c r="AR778">
        <v>1</v>
      </c>
      <c r="AS778">
        <v>0</v>
      </c>
      <c r="AT778">
        <v>54</v>
      </c>
      <c r="AU778">
        <v>17205</v>
      </c>
      <c r="AV778">
        <v>80</v>
      </c>
      <c r="AW778">
        <v>0</v>
      </c>
    </row>
    <row r="779" spans="1:49" x14ac:dyDescent="0.55000000000000004">
      <c r="A779">
        <v>1079</v>
      </c>
      <c r="B779" t="str">
        <f>IF(AC779&gt;50,"51+ Years",IF(AC779&gt;40,"41-50 Years",IF(AC779&gt;30,"31-40 Years",IF(AC779&gt;20,"21-30 Years","18-20 Years"))))</f>
        <v>21-30 Years</v>
      </c>
      <c r="C779" t="s">
        <v>34</v>
      </c>
      <c r="D779" t="s">
        <v>35</v>
      </c>
      <c r="E779" t="s">
        <v>44</v>
      </c>
      <c r="F779" t="str">
        <f t="shared" si="211"/>
        <v>7-12 Miles</v>
      </c>
      <c r="G779" t="str">
        <f t="shared" si="212"/>
        <v>Bachelor</v>
      </c>
      <c r="H779" t="s">
        <v>37</v>
      </c>
      <c r="I779" t="str">
        <f t="shared" si="213"/>
        <v>High</v>
      </c>
      <c r="J779" t="s">
        <v>38</v>
      </c>
      <c r="K779" t="str">
        <f t="shared" si="214"/>
        <v>Medium</v>
      </c>
      <c r="L779">
        <v>1</v>
      </c>
      <c r="M779" t="s">
        <v>49</v>
      </c>
      <c r="N779" t="str">
        <f t="shared" si="215"/>
        <v>Low</v>
      </c>
      <c r="O779" t="s">
        <v>40</v>
      </c>
      <c r="P779" s="4" t="str">
        <f t="shared" si="216"/>
        <v>1K-4K</v>
      </c>
      <c r="Q779">
        <v>1</v>
      </c>
      <c r="R779" t="s">
        <v>42</v>
      </c>
      <c r="S779" s="1">
        <v>13</v>
      </c>
      <c r="T779" t="str">
        <f t="shared" si="217"/>
        <v>Excellent</v>
      </c>
      <c r="U779" t="str">
        <f t="shared" si="218"/>
        <v>Low</v>
      </c>
      <c r="V779" t="str">
        <f t="shared" si="219"/>
        <v>0-8 Years</v>
      </c>
      <c r="W779">
        <v>6</v>
      </c>
      <c r="X779" t="str">
        <f t="shared" si="220"/>
        <v>Good</v>
      </c>
      <c r="Y779" t="str">
        <f t="shared" si="221"/>
        <v>0-8 Years</v>
      </c>
      <c r="Z779" t="str">
        <f t="shared" si="222"/>
        <v>0-3 Years</v>
      </c>
      <c r="AA779" t="str">
        <f t="shared" si="223"/>
        <v>0-3 Years</v>
      </c>
      <c r="AB779" t="str">
        <f t="shared" si="224"/>
        <v>0-3 Years</v>
      </c>
      <c r="AC779">
        <v>21</v>
      </c>
      <c r="AD779">
        <v>10</v>
      </c>
      <c r="AE779">
        <v>3</v>
      </c>
      <c r="AF779">
        <v>3</v>
      </c>
      <c r="AG779">
        <v>2</v>
      </c>
      <c r="AH779">
        <v>1</v>
      </c>
      <c r="AI779" t="s">
        <v>41</v>
      </c>
      <c r="AJ779">
        <v>3</v>
      </c>
      <c r="AK779">
        <v>1</v>
      </c>
      <c r="AL779">
        <v>1</v>
      </c>
      <c r="AM779">
        <v>2</v>
      </c>
      <c r="AN779">
        <v>1</v>
      </c>
      <c r="AO779">
        <v>0</v>
      </c>
      <c r="AP779">
        <v>0</v>
      </c>
      <c r="AQ779" s="1">
        <v>1416</v>
      </c>
      <c r="AR779">
        <v>1</v>
      </c>
      <c r="AS779">
        <v>1</v>
      </c>
      <c r="AT779">
        <v>36</v>
      </c>
      <c r="AU779">
        <v>17258</v>
      </c>
      <c r="AV779">
        <v>80</v>
      </c>
      <c r="AW779">
        <v>0</v>
      </c>
    </row>
    <row r="780" spans="1:49" x14ac:dyDescent="0.55000000000000004">
      <c r="A780">
        <v>1080</v>
      </c>
      <c r="B780" t="str">
        <f>IF(AC780&gt;50,"51+ Years",IF(AC780&gt;40,"41-50 Years",IF(AC780&gt;30,"31-40 Years",IF(AC780&gt;20,"21-30 Years","18-20 Years"))))</f>
        <v>41-50 Years</v>
      </c>
      <c r="C780" t="s">
        <v>42</v>
      </c>
      <c r="D780" t="s">
        <v>35</v>
      </c>
      <c r="E780" t="s">
        <v>44</v>
      </c>
      <c r="F780" t="str">
        <f t="shared" si="211"/>
        <v>7-12 Miles</v>
      </c>
      <c r="G780" t="str">
        <f t="shared" si="212"/>
        <v>Master</v>
      </c>
      <c r="H780" t="s">
        <v>37</v>
      </c>
      <c r="I780" t="str">
        <f t="shared" si="213"/>
        <v>Very High</v>
      </c>
      <c r="J780" t="s">
        <v>38</v>
      </c>
      <c r="K780" t="str">
        <f t="shared" si="214"/>
        <v>Medium</v>
      </c>
      <c r="L780">
        <v>2</v>
      </c>
      <c r="M780" t="s">
        <v>46</v>
      </c>
      <c r="N780" t="str">
        <f t="shared" si="215"/>
        <v>Low</v>
      </c>
      <c r="O780" t="s">
        <v>51</v>
      </c>
      <c r="P780" s="4" t="str">
        <f t="shared" si="216"/>
        <v>5K-8K</v>
      </c>
      <c r="Q780">
        <v>8</v>
      </c>
      <c r="R780" t="s">
        <v>34</v>
      </c>
      <c r="S780" s="1">
        <v>23</v>
      </c>
      <c r="T780" t="str">
        <f t="shared" si="217"/>
        <v>Outstanding</v>
      </c>
      <c r="U780" t="str">
        <f t="shared" si="218"/>
        <v>Low</v>
      </c>
      <c r="V780" t="str">
        <f t="shared" si="219"/>
        <v>17-24 Years</v>
      </c>
      <c r="W780">
        <v>2</v>
      </c>
      <c r="X780" t="str">
        <f t="shared" si="220"/>
        <v>Excellent</v>
      </c>
      <c r="Y780" t="str">
        <f t="shared" si="221"/>
        <v>9-16 Years</v>
      </c>
      <c r="Z780" t="str">
        <f t="shared" si="222"/>
        <v>13-15 Years</v>
      </c>
      <c r="AA780" t="str">
        <f t="shared" si="223"/>
        <v>0-3 Years</v>
      </c>
      <c r="AB780" t="str">
        <f t="shared" si="224"/>
        <v>7-9 Years</v>
      </c>
      <c r="AC780">
        <v>46</v>
      </c>
      <c r="AD780">
        <v>8</v>
      </c>
      <c r="AE780">
        <v>4</v>
      </c>
      <c r="AF780">
        <v>4</v>
      </c>
      <c r="AG780">
        <v>2</v>
      </c>
      <c r="AH780">
        <v>1</v>
      </c>
      <c r="AI780" t="s">
        <v>41</v>
      </c>
      <c r="AJ780">
        <v>4</v>
      </c>
      <c r="AK780">
        <v>1</v>
      </c>
      <c r="AL780">
        <v>19</v>
      </c>
      <c r="AM780">
        <v>3</v>
      </c>
      <c r="AN780">
        <v>16</v>
      </c>
      <c r="AO780">
        <v>13</v>
      </c>
      <c r="AP780">
        <v>7</v>
      </c>
      <c r="AQ780" s="1">
        <v>4615</v>
      </c>
      <c r="AR780">
        <v>1</v>
      </c>
      <c r="AS780">
        <v>1</v>
      </c>
      <c r="AT780">
        <v>74</v>
      </c>
      <c r="AU780">
        <v>21029</v>
      </c>
      <c r="AV780">
        <v>80</v>
      </c>
      <c r="AW780">
        <v>3</v>
      </c>
    </row>
    <row r="781" spans="1:49" x14ac:dyDescent="0.55000000000000004">
      <c r="A781">
        <v>1081</v>
      </c>
      <c r="B781" t="str">
        <f>IF(AC781&gt;50,"51-60 Years",IF(AC781&gt;40,"41-50 Years",IF(AC781&gt;30,"31-40 Years",IF(AC781&gt;20,"21-30 Years","18-20 Years"))))</f>
        <v>51-60 Years</v>
      </c>
      <c r="C781" t="s">
        <v>34</v>
      </c>
      <c r="D781" t="s">
        <v>35</v>
      </c>
      <c r="E781" t="s">
        <v>44</v>
      </c>
      <c r="F781" t="str">
        <f t="shared" si="211"/>
        <v>1-6 Miles</v>
      </c>
      <c r="G781" t="str">
        <f t="shared" si="212"/>
        <v>Master</v>
      </c>
      <c r="H781" t="s">
        <v>37</v>
      </c>
      <c r="I781" t="str">
        <f t="shared" si="213"/>
        <v>Low</v>
      </c>
      <c r="J781" t="s">
        <v>45</v>
      </c>
      <c r="K781" t="str">
        <f t="shared" si="214"/>
        <v>High</v>
      </c>
      <c r="L781">
        <v>1</v>
      </c>
      <c r="M781" t="s">
        <v>46</v>
      </c>
      <c r="N781" t="str">
        <f t="shared" si="215"/>
        <v>High</v>
      </c>
      <c r="O781" t="s">
        <v>47</v>
      </c>
      <c r="P781" s="4" t="str">
        <f t="shared" si="216"/>
        <v>1K-4K</v>
      </c>
      <c r="Q781">
        <v>9</v>
      </c>
      <c r="R781" t="s">
        <v>34</v>
      </c>
      <c r="S781" s="1">
        <v>12</v>
      </c>
      <c r="T781" t="str">
        <f t="shared" si="217"/>
        <v>Excellent</v>
      </c>
      <c r="U781" t="str">
        <f t="shared" si="218"/>
        <v>High</v>
      </c>
      <c r="V781" t="str">
        <f t="shared" si="219"/>
        <v>17-24 Years</v>
      </c>
      <c r="W781">
        <v>2</v>
      </c>
      <c r="X781" t="str">
        <f t="shared" si="220"/>
        <v>Outstanding</v>
      </c>
      <c r="Y781" t="str">
        <f t="shared" si="221"/>
        <v>9-16 Years</v>
      </c>
      <c r="Z781" t="str">
        <f t="shared" si="222"/>
        <v>0-3 Years</v>
      </c>
      <c r="AA781" t="str">
        <f t="shared" si="223"/>
        <v>0-3 Years</v>
      </c>
      <c r="AB781" t="str">
        <f t="shared" si="224"/>
        <v>7-9 Years</v>
      </c>
      <c r="AC781">
        <v>51</v>
      </c>
      <c r="AD781">
        <v>4</v>
      </c>
      <c r="AE781">
        <v>4</v>
      </c>
      <c r="AF781">
        <v>1</v>
      </c>
      <c r="AG781">
        <v>3</v>
      </c>
      <c r="AH781">
        <v>3</v>
      </c>
      <c r="AI781" t="s">
        <v>41</v>
      </c>
      <c r="AJ781">
        <v>3</v>
      </c>
      <c r="AK781">
        <v>3</v>
      </c>
      <c r="AL781">
        <v>18</v>
      </c>
      <c r="AM781">
        <v>4</v>
      </c>
      <c r="AN781">
        <v>10</v>
      </c>
      <c r="AO781">
        <v>0</v>
      </c>
      <c r="AP781">
        <v>7</v>
      </c>
      <c r="AQ781" s="1">
        <v>2461</v>
      </c>
      <c r="AR781">
        <v>1</v>
      </c>
      <c r="AS781">
        <v>2</v>
      </c>
      <c r="AT781">
        <v>34</v>
      </c>
      <c r="AU781">
        <v>10332</v>
      </c>
      <c r="AV781">
        <v>80</v>
      </c>
      <c r="AW781">
        <v>3</v>
      </c>
    </row>
    <row r="782" spans="1:49" x14ac:dyDescent="0.55000000000000004">
      <c r="A782">
        <v>1082</v>
      </c>
      <c r="B782" t="str">
        <f t="shared" ref="B782:B788" si="225">IF(AC782&gt;50,"51+ Years",IF(AC782&gt;40,"41-50 Years",IF(AC782&gt;30,"31-40 Years",IF(AC782&gt;20,"21-30 Years","18-20 Years"))))</f>
        <v>21-30 Years</v>
      </c>
      <c r="C782" t="s">
        <v>34</v>
      </c>
      <c r="D782" t="s">
        <v>54</v>
      </c>
      <c r="E782" t="s">
        <v>44</v>
      </c>
      <c r="F782" t="str">
        <f t="shared" si="211"/>
        <v>19-24 Miles</v>
      </c>
      <c r="G782" t="str">
        <f t="shared" si="212"/>
        <v>College</v>
      </c>
      <c r="H782" t="s">
        <v>59</v>
      </c>
      <c r="I782" t="str">
        <f t="shared" si="213"/>
        <v>Medium</v>
      </c>
      <c r="J782" t="s">
        <v>45</v>
      </c>
      <c r="K782" t="str">
        <f t="shared" si="214"/>
        <v>Medium</v>
      </c>
      <c r="L782">
        <v>3</v>
      </c>
      <c r="M782" t="s">
        <v>53</v>
      </c>
      <c r="N782" t="str">
        <f t="shared" si="215"/>
        <v>Low</v>
      </c>
      <c r="O782" t="s">
        <v>40</v>
      </c>
      <c r="P782" s="4" t="str">
        <f t="shared" si="216"/>
        <v>9K-12K</v>
      </c>
      <c r="Q782">
        <v>1</v>
      </c>
      <c r="R782" t="s">
        <v>42</v>
      </c>
      <c r="S782" s="1">
        <v>12</v>
      </c>
      <c r="T782" t="str">
        <f t="shared" si="217"/>
        <v>Excellent</v>
      </c>
      <c r="U782" t="str">
        <f t="shared" si="218"/>
        <v>Low</v>
      </c>
      <c r="V782" t="str">
        <f t="shared" si="219"/>
        <v>9-16 Years</v>
      </c>
      <c r="W782">
        <v>2</v>
      </c>
      <c r="X782" t="str">
        <f t="shared" si="220"/>
        <v>Good</v>
      </c>
      <c r="Y782" t="str">
        <f t="shared" si="221"/>
        <v>9-16 Years</v>
      </c>
      <c r="Z782" t="str">
        <f t="shared" si="222"/>
        <v>7-9 Years</v>
      </c>
      <c r="AA782" t="str">
        <f t="shared" si="223"/>
        <v>0-3 Years</v>
      </c>
      <c r="AB782" t="str">
        <f t="shared" si="224"/>
        <v>7-9 Years</v>
      </c>
      <c r="AC782">
        <v>28</v>
      </c>
      <c r="AD782">
        <v>24</v>
      </c>
      <c r="AE782">
        <v>2</v>
      </c>
      <c r="AF782">
        <v>2</v>
      </c>
      <c r="AG782">
        <v>2</v>
      </c>
      <c r="AH782">
        <v>1</v>
      </c>
      <c r="AI782" t="s">
        <v>41</v>
      </c>
      <c r="AJ782">
        <v>3</v>
      </c>
      <c r="AK782">
        <v>1</v>
      </c>
      <c r="AL782">
        <v>10</v>
      </c>
      <c r="AM782">
        <v>2</v>
      </c>
      <c r="AN782">
        <v>10</v>
      </c>
      <c r="AO782">
        <v>7</v>
      </c>
      <c r="AP782">
        <v>9</v>
      </c>
      <c r="AQ782" s="1">
        <v>8722</v>
      </c>
      <c r="AR782">
        <v>1</v>
      </c>
      <c r="AS782">
        <v>1</v>
      </c>
      <c r="AT782">
        <v>72</v>
      </c>
      <c r="AU782">
        <v>12355</v>
      </c>
      <c r="AV782">
        <v>80</v>
      </c>
      <c r="AW782">
        <v>0</v>
      </c>
    </row>
    <row r="783" spans="1:49" x14ac:dyDescent="0.55000000000000004">
      <c r="A783">
        <v>1083</v>
      </c>
      <c r="B783" t="str">
        <f t="shared" si="225"/>
        <v>21-30 Years</v>
      </c>
      <c r="C783" t="s">
        <v>42</v>
      </c>
      <c r="D783" t="s">
        <v>35</v>
      </c>
      <c r="E783" t="s">
        <v>44</v>
      </c>
      <c r="F783" t="str">
        <f t="shared" si="211"/>
        <v>1-6 Miles</v>
      </c>
      <c r="G783" t="str">
        <f t="shared" si="212"/>
        <v>College</v>
      </c>
      <c r="H783" t="s">
        <v>50</v>
      </c>
      <c r="I783" t="str">
        <f t="shared" si="213"/>
        <v>Low</v>
      </c>
      <c r="J783" t="s">
        <v>45</v>
      </c>
      <c r="K783" t="str">
        <f t="shared" si="214"/>
        <v>Medium</v>
      </c>
      <c r="L783">
        <v>1</v>
      </c>
      <c r="M783" t="s">
        <v>49</v>
      </c>
      <c r="N783" t="str">
        <f t="shared" si="215"/>
        <v>Low</v>
      </c>
      <c r="O783" t="s">
        <v>47</v>
      </c>
      <c r="P783" s="4" t="str">
        <f t="shared" si="216"/>
        <v>1K-4K</v>
      </c>
      <c r="Q783">
        <v>1</v>
      </c>
      <c r="R783" t="s">
        <v>42</v>
      </c>
      <c r="S783" s="1">
        <v>16</v>
      </c>
      <c r="T783" t="str">
        <f t="shared" si="217"/>
        <v>Excellent</v>
      </c>
      <c r="U783" t="str">
        <f t="shared" si="218"/>
        <v>Low</v>
      </c>
      <c r="V783" t="str">
        <f t="shared" si="219"/>
        <v>0-8 Years</v>
      </c>
      <c r="W783">
        <v>2</v>
      </c>
      <c r="X783" t="str">
        <f t="shared" si="220"/>
        <v>Excellent</v>
      </c>
      <c r="Y783" t="str">
        <f t="shared" si="221"/>
        <v>0-8 Years</v>
      </c>
      <c r="Z783" t="str">
        <f t="shared" si="222"/>
        <v>0-3 Years</v>
      </c>
      <c r="AA783" t="str">
        <f t="shared" si="223"/>
        <v>0-3 Years</v>
      </c>
      <c r="AB783" t="str">
        <f t="shared" si="224"/>
        <v>0-3 Years</v>
      </c>
      <c r="AC783">
        <v>26</v>
      </c>
      <c r="AD783">
        <v>1</v>
      </c>
      <c r="AE783">
        <v>2</v>
      </c>
      <c r="AF783">
        <v>1</v>
      </c>
      <c r="AG783">
        <v>2</v>
      </c>
      <c r="AH783">
        <v>1</v>
      </c>
      <c r="AI783" t="s">
        <v>41</v>
      </c>
      <c r="AJ783">
        <v>3</v>
      </c>
      <c r="AK783">
        <v>1</v>
      </c>
      <c r="AL783">
        <v>6</v>
      </c>
      <c r="AM783">
        <v>3</v>
      </c>
      <c r="AN783">
        <v>5</v>
      </c>
      <c r="AO783">
        <v>3</v>
      </c>
      <c r="AP783">
        <v>3</v>
      </c>
      <c r="AQ783" s="1">
        <v>3955</v>
      </c>
      <c r="AR783">
        <v>1</v>
      </c>
      <c r="AS783">
        <v>1</v>
      </c>
      <c r="AT783">
        <v>59</v>
      </c>
      <c r="AU783">
        <v>11141</v>
      </c>
      <c r="AV783">
        <v>80</v>
      </c>
      <c r="AW783">
        <v>2</v>
      </c>
    </row>
    <row r="784" spans="1:49" x14ac:dyDescent="0.55000000000000004">
      <c r="A784">
        <v>1084</v>
      </c>
      <c r="B784" t="str">
        <f t="shared" si="225"/>
        <v>21-30 Years</v>
      </c>
      <c r="C784" t="s">
        <v>42</v>
      </c>
      <c r="D784" t="s">
        <v>35</v>
      </c>
      <c r="E784" t="s">
        <v>44</v>
      </c>
      <c r="F784" t="str">
        <f t="shared" si="211"/>
        <v>19-24 Miles</v>
      </c>
      <c r="G784" t="str">
        <f t="shared" si="212"/>
        <v>Bachelor</v>
      </c>
      <c r="H784" t="s">
        <v>48</v>
      </c>
      <c r="I784" t="str">
        <f t="shared" si="213"/>
        <v>High</v>
      </c>
      <c r="J784" t="s">
        <v>45</v>
      </c>
      <c r="K784" t="str">
        <f t="shared" si="214"/>
        <v>High</v>
      </c>
      <c r="L784">
        <v>2</v>
      </c>
      <c r="M784" t="s">
        <v>52</v>
      </c>
      <c r="N784" t="str">
        <f t="shared" si="215"/>
        <v>Low</v>
      </c>
      <c r="O784" t="s">
        <v>47</v>
      </c>
      <c r="P784" s="4" t="str">
        <f t="shared" si="216"/>
        <v>9K-12K</v>
      </c>
      <c r="Q784">
        <v>1</v>
      </c>
      <c r="R784" t="s">
        <v>42</v>
      </c>
      <c r="S784" s="1">
        <v>15</v>
      </c>
      <c r="T784" t="str">
        <f t="shared" si="217"/>
        <v>Excellent</v>
      </c>
      <c r="U784" t="str">
        <f t="shared" si="218"/>
        <v>High</v>
      </c>
      <c r="V784" t="str">
        <f t="shared" si="219"/>
        <v>0-8 Years</v>
      </c>
      <c r="W784">
        <v>1</v>
      </c>
      <c r="X784" t="str">
        <f t="shared" si="220"/>
        <v>Good</v>
      </c>
      <c r="Y784" t="str">
        <f t="shared" si="221"/>
        <v>0-8 Years</v>
      </c>
      <c r="Z784" t="str">
        <f t="shared" si="222"/>
        <v>0-3 Years</v>
      </c>
      <c r="AA784" t="str">
        <f t="shared" si="223"/>
        <v>0-3 Years</v>
      </c>
      <c r="AB784" t="str">
        <f t="shared" si="224"/>
        <v>0-3 Years</v>
      </c>
      <c r="AC784">
        <v>30</v>
      </c>
      <c r="AD784">
        <v>20</v>
      </c>
      <c r="AE784">
        <v>3</v>
      </c>
      <c r="AF784">
        <v>3</v>
      </c>
      <c r="AG784">
        <v>3</v>
      </c>
      <c r="AH784">
        <v>1</v>
      </c>
      <c r="AI784" t="s">
        <v>41</v>
      </c>
      <c r="AJ784">
        <v>3</v>
      </c>
      <c r="AK784">
        <v>3</v>
      </c>
      <c r="AL784">
        <v>7</v>
      </c>
      <c r="AM784">
        <v>2</v>
      </c>
      <c r="AN784">
        <v>6</v>
      </c>
      <c r="AO784">
        <v>2</v>
      </c>
      <c r="AP784">
        <v>2</v>
      </c>
      <c r="AQ784" s="1">
        <v>9957</v>
      </c>
      <c r="AR784">
        <v>1</v>
      </c>
      <c r="AS784">
        <v>0</v>
      </c>
      <c r="AT784">
        <v>85</v>
      </c>
      <c r="AU784">
        <v>9096</v>
      </c>
      <c r="AV784">
        <v>80</v>
      </c>
      <c r="AW784">
        <v>1</v>
      </c>
    </row>
    <row r="785" spans="1:49" x14ac:dyDescent="0.55000000000000004">
      <c r="A785">
        <v>1085</v>
      </c>
      <c r="B785" t="str">
        <f t="shared" si="225"/>
        <v>41-50 Years</v>
      </c>
      <c r="C785" t="s">
        <v>42</v>
      </c>
      <c r="D785" t="s">
        <v>35</v>
      </c>
      <c r="E785" t="s">
        <v>44</v>
      </c>
      <c r="F785" t="str">
        <f t="shared" si="211"/>
        <v>7-12 Miles</v>
      </c>
      <c r="G785" t="str">
        <f t="shared" si="212"/>
        <v>College</v>
      </c>
      <c r="H785" t="s">
        <v>59</v>
      </c>
      <c r="I785" t="str">
        <f t="shared" si="213"/>
        <v>Medium</v>
      </c>
      <c r="J785" t="s">
        <v>38</v>
      </c>
      <c r="K785" t="str">
        <f t="shared" si="214"/>
        <v>Very High</v>
      </c>
      <c r="L785">
        <v>1</v>
      </c>
      <c r="M785" t="s">
        <v>46</v>
      </c>
      <c r="N785" t="str">
        <f t="shared" si="215"/>
        <v>High</v>
      </c>
      <c r="O785" t="s">
        <v>47</v>
      </c>
      <c r="P785" s="4" t="str">
        <f t="shared" si="216"/>
        <v>1K-4K</v>
      </c>
      <c r="Q785">
        <v>1</v>
      </c>
      <c r="R785" t="s">
        <v>42</v>
      </c>
      <c r="S785" s="1">
        <v>13</v>
      </c>
      <c r="T785" t="str">
        <f t="shared" si="217"/>
        <v>Excellent</v>
      </c>
      <c r="U785" t="str">
        <f t="shared" si="218"/>
        <v>High</v>
      </c>
      <c r="V785" t="str">
        <f t="shared" si="219"/>
        <v>9-16 Years</v>
      </c>
      <c r="W785">
        <v>3</v>
      </c>
      <c r="X785" t="str">
        <f t="shared" si="220"/>
        <v>Excellent</v>
      </c>
      <c r="Y785" t="str">
        <f t="shared" si="221"/>
        <v>9-16 Years</v>
      </c>
      <c r="Z785" t="str">
        <f t="shared" si="222"/>
        <v>4-6 Years</v>
      </c>
      <c r="AA785" t="str">
        <f t="shared" si="223"/>
        <v>0-3 Years</v>
      </c>
      <c r="AB785" t="str">
        <f t="shared" si="224"/>
        <v>7-9 Years</v>
      </c>
      <c r="AC785">
        <v>41</v>
      </c>
      <c r="AD785">
        <v>7</v>
      </c>
      <c r="AE785">
        <v>2</v>
      </c>
      <c r="AF785">
        <v>2</v>
      </c>
      <c r="AG785">
        <v>4</v>
      </c>
      <c r="AH785">
        <v>3</v>
      </c>
      <c r="AI785" t="s">
        <v>41</v>
      </c>
      <c r="AJ785">
        <v>3</v>
      </c>
      <c r="AK785">
        <v>3</v>
      </c>
      <c r="AL785">
        <v>10</v>
      </c>
      <c r="AM785">
        <v>3</v>
      </c>
      <c r="AN785">
        <v>10</v>
      </c>
      <c r="AO785">
        <v>6</v>
      </c>
      <c r="AP785">
        <v>8</v>
      </c>
      <c r="AQ785" s="1">
        <v>3376</v>
      </c>
      <c r="AR785">
        <v>1</v>
      </c>
      <c r="AS785">
        <v>0</v>
      </c>
      <c r="AT785">
        <v>43</v>
      </c>
      <c r="AU785">
        <v>18863</v>
      </c>
      <c r="AV785">
        <v>80</v>
      </c>
      <c r="AW785">
        <v>0</v>
      </c>
    </row>
    <row r="786" spans="1:49" x14ac:dyDescent="0.55000000000000004">
      <c r="A786">
        <v>1088</v>
      </c>
      <c r="B786" t="str">
        <f t="shared" si="225"/>
        <v>31-40 Years</v>
      </c>
      <c r="C786" t="s">
        <v>42</v>
      </c>
      <c r="D786" t="s">
        <v>35</v>
      </c>
      <c r="E786" t="s">
        <v>44</v>
      </c>
      <c r="F786" t="str">
        <f t="shared" si="211"/>
        <v>13-18 Miles</v>
      </c>
      <c r="G786" t="str">
        <f t="shared" si="212"/>
        <v>Below College</v>
      </c>
      <c r="H786" t="s">
        <v>37</v>
      </c>
      <c r="I786" t="str">
        <f t="shared" si="213"/>
        <v>High</v>
      </c>
      <c r="J786" t="s">
        <v>38</v>
      </c>
      <c r="K786" t="str">
        <f t="shared" si="214"/>
        <v>Medium</v>
      </c>
      <c r="L786">
        <v>3</v>
      </c>
      <c r="M786" t="s">
        <v>53</v>
      </c>
      <c r="N786" t="str">
        <f t="shared" si="215"/>
        <v>High</v>
      </c>
      <c r="O786" t="s">
        <v>47</v>
      </c>
      <c r="P786" s="4" t="str">
        <f t="shared" si="216"/>
        <v>9K-12K</v>
      </c>
      <c r="Q786">
        <v>1</v>
      </c>
      <c r="R786" t="s">
        <v>42</v>
      </c>
      <c r="S786" s="1">
        <v>18</v>
      </c>
      <c r="T786" t="str">
        <f t="shared" si="217"/>
        <v>Excellent</v>
      </c>
      <c r="U786" t="str">
        <f t="shared" si="218"/>
        <v>Low</v>
      </c>
      <c r="V786" t="str">
        <f t="shared" si="219"/>
        <v>17-24 Years</v>
      </c>
      <c r="W786">
        <v>4</v>
      </c>
      <c r="X786" t="str">
        <f t="shared" si="220"/>
        <v>Good</v>
      </c>
      <c r="Y786" t="str">
        <f t="shared" si="221"/>
        <v>17-24 Years</v>
      </c>
      <c r="Z786" t="str">
        <f t="shared" si="222"/>
        <v>7-9 Years</v>
      </c>
      <c r="AA786" t="str">
        <f t="shared" si="223"/>
        <v>0-3 Years</v>
      </c>
      <c r="AB786" t="str">
        <f t="shared" si="224"/>
        <v>7-9 Years</v>
      </c>
      <c r="AC786">
        <v>38</v>
      </c>
      <c r="AD786">
        <v>17</v>
      </c>
      <c r="AE786">
        <v>1</v>
      </c>
      <c r="AF786">
        <v>3</v>
      </c>
      <c r="AG786">
        <v>2</v>
      </c>
      <c r="AH786">
        <v>3</v>
      </c>
      <c r="AI786" t="s">
        <v>41</v>
      </c>
      <c r="AJ786">
        <v>3</v>
      </c>
      <c r="AK786">
        <v>1</v>
      </c>
      <c r="AL786">
        <v>20</v>
      </c>
      <c r="AM786">
        <v>2</v>
      </c>
      <c r="AN786">
        <v>19</v>
      </c>
      <c r="AO786">
        <v>9</v>
      </c>
      <c r="AP786">
        <v>9</v>
      </c>
      <c r="AQ786" s="1">
        <v>8823</v>
      </c>
      <c r="AR786">
        <v>1</v>
      </c>
      <c r="AS786">
        <v>1</v>
      </c>
      <c r="AT786">
        <v>65</v>
      </c>
      <c r="AU786">
        <v>24608</v>
      </c>
      <c r="AV786">
        <v>80</v>
      </c>
      <c r="AW786">
        <v>1</v>
      </c>
    </row>
    <row r="787" spans="1:49" x14ac:dyDescent="0.55000000000000004">
      <c r="A787">
        <v>1092</v>
      </c>
      <c r="B787" t="str">
        <f t="shared" si="225"/>
        <v>31-40 Years</v>
      </c>
      <c r="C787" t="s">
        <v>42</v>
      </c>
      <c r="D787" t="s">
        <v>35</v>
      </c>
      <c r="E787" t="s">
        <v>44</v>
      </c>
      <c r="F787" t="str">
        <f t="shared" si="211"/>
        <v>19-24 Miles</v>
      </c>
      <c r="G787" t="str">
        <f t="shared" si="212"/>
        <v>Master</v>
      </c>
      <c r="H787" t="s">
        <v>59</v>
      </c>
      <c r="I787" t="str">
        <f t="shared" si="213"/>
        <v>Low</v>
      </c>
      <c r="J787" t="s">
        <v>45</v>
      </c>
      <c r="K787" t="str">
        <f t="shared" si="214"/>
        <v>High</v>
      </c>
      <c r="L787">
        <v>3</v>
      </c>
      <c r="M787" t="s">
        <v>53</v>
      </c>
      <c r="N787" t="str">
        <f t="shared" si="215"/>
        <v>Very High</v>
      </c>
      <c r="O787" t="s">
        <v>47</v>
      </c>
      <c r="P787" s="4" t="str">
        <f t="shared" si="216"/>
        <v>9K-12K</v>
      </c>
      <c r="Q787">
        <v>4</v>
      </c>
      <c r="R787" t="s">
        <v>42</v>
      </c>
      <c r="S787" s="1">
        <v>20</v>
      </c>
      <c r="T787" t="str">
        <f t="shared" si="217"/>
        <v>Outstanding</v>
      </c>
      <c r="U787" t="str">
        <f t="shared" si="218"/>
        <v>Very High</v>
      </c>
      <c r="V787" t="str">
        <f t="shared" si="219"/>
        <v>9-16 Years</v>
      </c>
      <c r="W787">
        <v>6</v>
      </c>
      <c r="X787" t="str">
        <f t="shared" si="220"/>
        <v>Excellent</v>
      </c>
      <c r="Y787" t="str">
        <f t="shared" si="221"/>
        <v>9-16 Years</v>
      </c>
      <c r="Z787" t="str">
        <f t="shared" si="222"/>
        <v>10-12 Years</v>
      </c>
      <c r="AA787" t="str">
        <f t="shared" si="223"/>
        <v>10-12 Years</v>
      </c>
      <c r="AB787" t="str">
        <f t="shared" si="224"/>
        <v>0-3 Years</v>
      </c>
      <c r="AC787">
        <v>40</v>
      </c>
      <c r="AD787">
        <v>20</v>
      </c>
      <c r="AE787">
        <v>4</v>
      </c>
      <c r="AF787">
        <v>1</v>
      </c>
      <c r="AG787">
        <v>3</v>
      </c>
      <c r="AH787">
        <v>4</v>
      </c>
      <c r="AI787" t="s">
        <v>41</v>
      </c>
      <c r="AJ787">
        <v>4</v>
      </c>
      <c r="AK787">
        <v>4</v>
      </c>
      <c r="AL787">
        <v>14</v>
      </c>
      <c r="AM787">
        <v>3</v>
      </c>
      <c r="AN787">
        <v>11</v>
      </c>
      <c r="AO787">
        <v>10</v>
      </c>
      <c r="AP787">
        <v>1</v>
      </c>
      <c r="AQ787" s="1">
        <v>10322</v>
      </c>
      <c r="AR787">
        <v>1</v>
      </c>
      <c r="AS787">
        <v>11</v>
      </c>
      <c r="AT787">
        <v>61</v>
      </c>
      <c r="AU787">
        <v>26542</v>
      </c>
      <c r="AV787">
        <v>80</v>
      </c>
      <c r="AW787">
        <v>1</v>
      </c>
    </row>
    <row r="788" spans="1:49" x14ac:dyDescent="0.55000000000000004">
      <c r="A788">
        <v>1094</v>
      </c>
      <c r="B788" t="str">
        <f t="shared" si="225"/>
        <v>21-30 Years</v>
      </c>
      <c r="C788" t="s">
        <v>42</v>
      </c>
      <c r="D788" t="s">
        <v>54</v>
      </c>
      <c r="E788" t="s">
        <v>44</v>
      </c>
      <c r="F788" t="str">
        <f t="shared" si="211"/>
        <v>7-12 Miles</v>
      </c>
      <c r="G788" t="str">
        <f t="shared" si="212"/>
        <v>Doctor</v>
      </c>
      <c r="H788" t="s">
        <v>37</v>
      </c>
      <c r="I788" t="str">
        <f t="shared" si="213"/>
        <v>Low</v>
      </c>
      <c r="J788" t="s">
        <v>45</v>
      </c>
      <c r="K788" t="str">
        <f t="shared" si="214"/>
        <v>Low</v>
      </c>
      <c r="L788">
        <v>1</v>
      </c>
      <c r="M788" t="s">
        <v>49</v>
      </c>
      <c r="N788" t="str">
        <f t="shared" si="215"/>
        <v>High</v>
      </c>
      <c r="O788" t="s">
        <v>47</v>
      </c>
      <c r="P788" s="4" t="str">
        <f t="shared" si="216"/>
        <v>5K-8K</v>
      </c>
      <c r="Q788">
        <v>1</v>
      </c>
      <c r="R788" t="s">
        <v>42</v>
      </c>
      <c r="S788" s="1">
        <v>19</v>
      </c>
      <c r="T788" t="str">
        <f t="shared" si="217"/>
        <v>Excellent</v>
      </c>
      <c r="U788" t="str">
        <f t="shared" si="218"/>
        <v>Very High</v>
      </c>
      <c r="V788" t="str">
        <f t="shared" si="219"/>
        <v>0-8 Years</v>
      </c>
      <c r="W788">
        <v>4</v>
      </c>
      <c r="X788" t="str">
        <f t="shared" si="220"/>
        <v>Excellent</v>
      </c>
      <c r="Y788" t="str">
        <f t="shared" si="221"/>
        <v>0-8 Years</v>
      </c>
      <c r="Z788" t="str">
        <f t="shared" si="222"/>
        <v>0-3 Years</v>
      </c>
      <c r="AA788" t="str">
        <f t="shared" si="223"/>
        <v>0-3 Years</v>
      </c>
      <c r="AB788" t="str">
        <f t="shared" si="224"/>
        <v>0-3 Years</v>
      </c>
      <c r="AC788">
        <v>27</v>
      </c>
      <c r="AD788">
        <v>8</v>
      </c>
      <c r="AE788">
        <v>5</v>
      </c>
      <c r="AF788">
        <v>1</v>
      </c>
      <c r="AG788">
        <v>1</v>
      </c>
      <c r="AH788">
        <v>3</v>
      </c>
      <c r="AI788" t="s">
        <v>41</v>
      </c>
      <c r="AJ788">
        <v>3</v>
      </c>
      <c r="AK788">
        <v>4</v>
      </c>
      <c r="AL788">
        <v>3</v>
      </c>
      <c r="AM788">
        <v>3</v>
      </c>
      <c r="AN788">
        <v>3</v>
      </c>
      <c r="AO788">
        <v>2</v>
      </c>
      <c r="AP788">
        <v>2</v>
      </c>
      <c r="AQ788" s="1">
        <v>4621</v>
      </c>
      <c r="AR788">
        <v>1</v>
      </c>
      <c r="AS788">
        <v>1</v>
      </c>
      <c r="AT788">
        <v>87</v>
      </c>
      <c r="AU788">
        <v>5869</v>
      </c>
      <c r="AV788">
        <v>80</v>
      </c>
      <c r="AW788">
        <v>3</v>
      </c>
    </row>
    <row r="789" spans="1:49" x14ac:dyDescent="0.55000000000000004">
      <c r="A789">
        <v>1096</v>
      </c>
      <c r="B789" t="str">
        <f>IF(AC789&gt;50,"51-60 Years",IF(AC789&gt;40,"41-50 Years",IF(AC789&gt;30,"31-40 Years",IF(AC789&gt;20,"21-30 Years","18-20 Years"))))</f>
        <v>51-60 Years</v>
      </c>
      <c r="C789" t="s">
        <v>42</v>
      </c>
      <c r="D789" t="s">
        <v>43</v>
      </c>
      <c r="E789" t="s">
        <v>44</v>
      </c>
      <c r="F789" t="str">
        <f t="shared" si="211"/>
        <v>1-6 Miles</v>
      </c>
      <c r="G789" t="str">
        <f t="shared" si="212"/>
        <v>Below College</v>
      </c>
      <c r="H789" t="s">
        <v>37</v>
      </c>
      <c r="I789" t="str">
        <f t="shared" si="213"/>
        <v>Very High</v>
      </c>
      <c r="J789" t="s">
        <v>45</v>
      </c>
      <c r="K789" t="str">
        <f t="shared" si="214"/>
        <v>High</v>
      </c>
      <c r="L789">
        <v>3</v>
      </c>
      <c r="M789" t="s">
        <v>52</v>
      </c>
      <c r="N789" t="str">
        <f t="shared" si="215"/>
        <v>Medium</v>
      </c>
      <c r="O789" t="s">
        <v>47</v>
      </c>
      <c r="P789" s="4" t="str">
        <f t="shared" si="216"/>
        <v>9K-12K</v>
      </c>
      <c r="Q789">
        <v>3</v>
      </c>
      <c r="R789" t="s">
        <v>42</v>
      </c>
      <c r="S789" s="1">
        <v>18</v>
      </c>
      <c r="T789" t="str">
        <f t="shared" si="217"/>
        <v>Excellent</v>
      </c>
      <c r="U789" t="str">
        <f t="shared" si="218"/>
        <v>Medium</v>
      </c>
      <c r="V789" t="str">
        <f t="shared" si="219"/>
        <v>17-24 Years</v>
      </c>
      <c r="W789">
        <v>4</v>
      </c>
      <c r="X789" t="str">
        <f t="shared" si="220"/>
        <v>Excellent</v>
      </c>
      <c r="Y789" t="str">
        <f t="shared" si="221"/>
        <v>0-8 Years</v>
      </c>
      <c r="Z789" t="str">
        <f t="shared" si="222"/>
        <v>0-3 Years</v>
      </c>
      <c r="AA789" t="str">
        <f t="shared" si="223"/>
        <v>0-3 Years</v>
      </c>
      <c r="AB789" t="str">
        <f t="shared" si="224"/>
        <v>0-3 Years</v>
      </c>
      <c r="AC789">
        <v>55</v>
      </c>
      <c r="AD789">
        <v>2</v>
      </c>
      <c r="AE789">
        <v>1</v>
      </c>
      <c r="AF789">
        <v>4</v>
      </c>
      <c r="AG789">
        <v>3</v>
      </c>
      <c r="AH789">
        <v>2</v>
      </c>
      <c r="AI789" t="s">
        <v>41</v>
      </c>
      <c r="AJ789">
        <v>3</v>
      </c>
      <c r="AK789">
        <v>2</v>
      </c>
      <c r="AL789">
        <v>23</v>
      </c>
      <c r="AM789">
        <v>3</v>
      </c>
      <c r="AN789">
        <v>3</v>
      </c>
      <c r="AO789">
        <v>2</v>
      </c>
      <c r="AP789">
        <v>2</v>
      </c>
      <c r="AQ789" s="1">
        <v>10976</v>
      </c>
      <c r="AR789">
        <v>1</v>
      </c>
      <c r="AS789">
        <v>1</v>
      </c>
      <c r="AT789">
        <v>65</v>
      </c>
      <c r="AU789">
        <v>15813</v>
      </c>
      <c r="AV789">
        <v>80</v>
      </c>
      <c r="AW789">
        <v>1</v>
      </c>
    </row>
    <row r="790" spans="1:49" x14ac:dyDescent="0.55000000000000004">
      <c r="A790">
        <v>1097</v>
      </c>
      <c r="B790" t="str">
        <f t="shared" ref="B790:B807" si="226">IF(AC790&gt;50,"51+ Years",IF(AC790&gt;40,"41-50 Years",IF(AC790&gt;30,"31-40 Years",IF(AC790&gt;20,"21-30 Years","18-20 Years"))))</f>
        <v>21-30 Years</v>
      </c>
      <c r="C790" t="s">
        <v>42</v>
      </c>
      <c r="D790" t="s">
        <v>35</v>
      </c>
      <c r="E790" t="s">
        <v>44</v>
      </c>
      <c r="F790" t="str">
        <f t="shared" si="211"/>
        <v>7-12 Miles</v>
      </c>
      <c r="G790" t="str">
        <f t="shared" si="212"/>
        <v>Bachelor</v>
      </c>
      <c r="H790" t="s">
        <v>48</v>
      </c>
      <c r="I790" t="str">
        <f t="shared" si="213"/>
        <v>High</v>
      </c>
      <c r="J790" t="s">
        <v>38</v>
      </c>
      <c r="K790" t="str">
        <f t="shared" si="214"/>
        <v>High</v>
      </c>
      <c r="L790">
        <v>2</v>
      </c>
      <c r="M790" t="s">
        <v>46</v>
      </c>
      <c r="N790" t="str">
        <f t="shared" si="215"/>
        <v>High</v>
      </c>
      <c r="O790" t="s">
        <v>40</v>
      </c>
      <c r="P790" s="4" t="str">
        <f t="shared" si="216"/>
        <v>1K-4K</v>
      </c>
      <c r="Q790">
        <v>3</v>
      </c>
      <c r="R790" t="s">
        <v>42</v>
      </c>
      <c r="S790" s="1">
        <v>13</v>
      </c>
      <c r="T790" t="str">
        <f t="shared" si="217"/>
        <v>Excellent</v>
      </c>
      <c r="U790" t="str">
        <f t="shared" si="218"/>
        <v>Very High</v>
      </c>
      <c r="V790" t="str">
        <f t="shared" si="219"/>
        <v>9-16 Years</v>
      </c>
      <c r="W790">
        <v>4</v>
      </c>
      <c r="X790" t="str">
        <f t="shared" si="220"/>
        <v>Outstanding</v>
      </c>
      <c r="Y790" t="str">
        <f t="shared" si="221"/>
        <v>0-8 Years</v>
      </c>
      <c r="Z790" t="str">
        <f t="shared" si="222"/>
        <v>7-9 Years</v>
      </c>
      <c r="AA790" t="str">
        <f t="shared" si="223"/>
        <v>0-3 Years</v>
      </c>
      <c r="AB790" t="str">
        <f t="shared" si="224"/>
        <v>7-9 Years</v>
      </c>
      <c r="AC790">
        <v>28</v>
      </c>
      <c r="AD790">
        <v>10</v>
      </c>
      <c r="AE790">
        <v>3</v>
      </c>
      <c r="AF790">
        <v>3</v>
      </c>
      <c r="AG790">
        <v>3</v>
      </c>
      <c r="AH790">
        <v>3</v>
      </c>
      <c r="AI790" t="s">
        <v>41</v>
      </c>
      <c r="AJ790">
        <v>3</v>
      </c>
      <c r="AK790">
        <v>4</v>
      </c>
      <c r="AL790">
        <v>10</v>
      </c>
      <c r="AM790">
        <v>4</v>
      </c>
      <c r="AN790">
        <v>8</v>
      </c>
      <c r="AO790">
        <v>7</v>
      </c>
      <c r="AP790">
        <v>7</v>
      </c>
      <c r="AQ790" s="1">
        <v>3660</v>
      </c>
      <c r="AR790">
        <v>1</v>
      </c>
      <c r="AS790">
        <v>1</v>
      </c>
      <c r="AT790">
        <v>59</v>
      </c>
      <c r="AU790">
        <v>7909</v>
      </c>
      <c r="AV790">
        <v>80</v>
      </c>
      <c r="AW790">
        <v>0</v>
      </c>
    </row>
    <row r="791" spans="1:49" x14ac:dyDescent="0.55000000000000004">
      <c r="A791">
        <v>1098</v>
      </c>
      <c r="B791" t="str">
        <f t="shared" si="226"/>
        <v>41-50 Years</v>
      </c>
      <c r="C791" t="s">
        <v>34</v>
      </c>
      <c r="D791" t="s">
        <v>35</v>
      </c>
      <c r="E791" t="s">
        <v>60</v>
      </c>
      <c r="F791" t="str">
        <f t="shared" si="211"/>
        <v>1-6 Miles</v>
      </c>
      <c r="G791" t="str">
        <f t="shared" si="212"/>
        <v>College</v>
      </c>
      <c r="H791" t="s">
        <v>50</v>
      </c>
      <c r="I791" t="str">
        <f t="shared" si="213"/>
        <v>Medium</v>
      </c>
      <c r="J791" t="s">
        <v>45</v>
      </c>
      <c r="K791" t="str">
        <f t="shared" si="214"/>
        <v>Medium</v>
      </c>
      <c r="L791">
        <v>3</v>
      </c>
      <c r="M791" t="s">
        <v>60</v>
      </c>
      <c r="N791" t="str">
        <f t="shared" si="215"/>
        <v>Low</v>
      </c>
      <c r="O791" t="s">
        <v>47</v>
      </c>
      <c r="P791" s="4" t="str">
        <f t="shared" si="216"/>
        <v>9K-12K</v>
      </c>
      <c r="Q791">
        <v>9</v>
      </c>
      <c r="R791" t="s">
        <v>42</v>
      </c>
      <c r="S791" s="1">
        <v>14</v>
      </c>
      <c r="T791" t="str">
        <f t="shared" si="217"/>
        <v>Excellent</v>
      </c>
      <c r="U791" t="str">
        <f t="shared" si="218"/>
        <v>Very High</v>
      </c>
      <c r="V791" t="str">
        <f t="shared" si="219"/>
        <v>17-24 Years</v>
      </c>
      <c r="W791">
        <v>1</v>
      </c>
      <c r="X791" t="str">
        <f t="shared" si="220"/>
        <v>Excellent</v>
      </c>
      <c r="Y791" t="str">
        <f t="shared" si="221"/>
        <v>17-24 Years</v>
      </c>
      <c r="Z791" t="str">
        <f t="shared" si="222"/>
        <v>4-6 Years</v>
      </c>
      <c r="AA791" t="str">
        <f t="shared" si="223"/>
        <v>0-3 Years</v>
      </c>
      <c r="AB791" t="str">
        <f t="shared" si="224"/>
        <v>4-6 Years</v>
      </c>
      <c r="AC791">
        <v>44</v>
      </c>
      <c r="AD791">
        <v>1</v>
      </c>
      <c r="AE791">
        <v>2</v>
      </c>
      <c r="AF791">
        <v>2</v>
      </c>
      <c r="AG791">
        <v>2</v>
      </c>
      <c r="AH791">
        <v>1</v>
      </c>
      <c r="AI791" t="s">
        <v>41</v>
      </c>
      <c r="AJ791">
        <v>3</v>
      </c>
      <c r="AK791">
        <v>4</v>
      </c>
      <c r="AL791">
        <v>24</v>
      </c>
      <c r="AM791">
        <v>3</v>
      </c>
      <c r="AN791">
        <v>20</v>
      </c>
      <c r="AO791">
        <v>6</v>
      </c>
      <c r="AP791">
        <v>6</v>
      </c>
      <c r="AQ791" s="1">
        <v>10482</v>
      </c>
      <c r="AR791">
        <v>1</v>
      </c>
      <c r="AS791">
        <v>3</v>
      </c>
      <c r="AT791">
        <v>91</v>
      </c>
      <c r="AU791">
        <v>2326</v>
      </c>
      <c r="AV791">
        <v>80</v>
      </c>
      <c r="AW791">
        <v>1</v>
      </c>
    </row>
    <row r="792" spans="1:49" x14ac:dyDescent="0.55000000000000004">
      <c r="A792">
        <v>1099</v>
      </c>
      <c r="B792" t="str">
        <f t="shared" si="226"/>
        <v>31-40 Years</v>
      </c>
      <c r="C792" t="s">
        <v>42</v>
      </c>
      <c r="D792" t="s">
        <v>35</v>
      </c>
      <c r="E792" t="s">
        <v>44</v>
      </c>
      <c r="F792" t="str">
        <f t="shared" si="211"/>
        <v>1-6 Miles</v>
      </c>
      <c r="G792" t="str">
        <f t="shared" si="212"/>
        <v>Bachelor</v>
      </c>
      <c r="H792" t="s">
        <v>37</v>
      </c>
      <c r="I792" t="str">
        <f t="shared" si="213"/>
        <v>Very High</v>
      </c>
      <c r="J792" t="s">
        <v>45</v>
      </c>
      <c r="K792" t="str">
        <f t="shared" si="214"/>
        <v>Medium</v>
      </c>
      <c r="L792">
        <v>3</v>
      </c>
      <c r="M792" t="s">
        <v>53</v>
      </c>
      <c r="N792" t="str">
        <f t="shared" si="215"/>
        <v>Very High</v>
      </c>
      <c r="O792" t="s">
        <v>51</v>
      </c>
      <c r="P792" s="4" t="str">
        <f t="shared" si="216"/>
        <v>5K-8K</v>
      </c>
      <c r="Q792">
        <v>4</v>
      </c>
      <c r="R792" t="s">
        <v>42</v>
      </c>
      <c r="S792" s="1">
        <v>15</v>
      </c>
      <c r="T792" t="str">
        <f t="shared" si="217"/>
        <v>Excellent</v>
      </c>
      <c r="U792" t="str">
        <f t="shared" si="218"/>
        <v>High</v>
      </c>
      <c r="V792" t="str">
        <f t="shared" si="219"/>
        <v>9-16 Years</v>
      </c>
      <c r="W792">
        <v>2</v>
      </c>
      <c r="X792" t="str">
        <f t="shared" si="220"/>
        <v>Excellent</v>
      </c>
      <c r="Y792" t="str">
        <f t="shared" si="221"/>
        <v>0-8 Years</v>
      </c>
      <c r="Z792" t="str">
        <f t="shared" si="222"/>
        <v>0-3 Years</v>
      </c>
      <c r="AA792" t="str">
        <f t="shared" si="223"/>
        <v>0-3 Years</v>
      </c>
      <c r="AB792" t="str">
        <f t="shared" si="224"/>
        <v>0-3 Years</v>
      </c>
      <c r="AC792">
        <v>33</v>
      </c>
      <c r="AD792">
        <v>5</v>
      </c>
      <c r="AE792">
        <v>3</v>
      </c>
      <c r="AF792">
        <v>4</v>
      </c>
      <c r="AG792">
        <v>2</v>
      </c>
      <c r="AH792">
        <v>4</v>
      </c>
      <c r="AI792" t="s">
        <v>41</v>
      </c>
      <c r="AJ792">
        <v>3</v>
      </c>
      <c r="AK792">
        <v>3</v>
      </c>
      <c r="AL792">
        <v>9</v>
      </c>
      <c r="AM792">
        <v>3</v>
      </c>
      <c r="AN792">
        <v>3</v>
      </c>
      <c r="AO792">
        <v>2</v>
      </c>
      <c r="AP792">
        <v>2</v>
      </c>
      <c r="AQ792" s="1">
        <v>7119</v>
      </c>
      <c r="AR792">
        <v>1</v>
      </c>
      <c r="AS792">
        <v>1</v>
      </c>
      <c r="AT792">
        <v>34</v>
      </c>
      <c r="AU792">
        <v>21214</v>
      </c>
      <c r="AV792">
        <v>80</v>
      </c>
      <c r="AW792">
        <v>1</v>
      </c>
    </row>
    <row r="793" spans="1:49" x14ac:dyDescent="0.55000000000000004">
      <c r="A793">
        <v>1100</v>
      </c>
      <c r="B793" t="str">
        <f t="shared" si="226"/>
        <v>31-40 Years</v>
      </c>
      <c r="C793" t="s">
        <v>34</v>
      </c>
      <c r="D793" t="s">
        <v>35</v>
      </c>
      <c r="E793" t="s">
        <v>36</v>
      </c>
      <c r="F793" t="str">
        <f t="shared" si="211"/>
        <v>1-6 Miles</v>
      </c>
      <c r="G793" t="str">
        <f t="shared" si="212"/>
        <v>Bachelor</v>
      </c>
      <c r="H793" t="s">
        <v>59</v>
      </c>
      <c r="I793" t="str">
        <f t="shared" si="213"/>
        <v>Very High</v>
      </c>
      <c r="J793" t="s">
        <v>45</v>
      </c>
      <c r="K793" t="str">
        <f t="shared" si="214"/>
        <v>High</v>
      </c>
      <c r="L793">
        <v>3</v>
      </c>
      <c r="M793" t="s">
        <v>39</v>
      </c>
      <c r="N793" t="str">
        <f t="shared" si="215"/>
        <v>Low</v>
      </c>
      <c r="O793" t="s">
        <v>40</v>
      </c>
      <c r="P793" s="4" t="str">
        <f t="shared" si="216"/>
        <v>9K-12K</v>
      </c>
      <c r="Q793">
        <v>1</v>
      </c>
      <c r="R793" t="s">
        <v>34</v>
      </c>
      <c r="S793" s="1">
        <v>22</v>
      </c>
      <c r="T793" t="str">
        <f t="shared" si="217"/>
        <v>Outstanding</v>
      </c>
      <c r="U793" t="str">
        <f t="shared" si="218"/>
        <v>Low</v>
      </c>
      <c r="V793" t="str">
        <f t="shared" si="219"/>
        <v>9-16 Years</v>
      </c>
      <c r="W793">
        <v>2</v>
      </c>
      <c r="X793" t="str">
        <f t="shared" si="220"/>
        <v>Excellent</v>
      </c>
      <c r="Y793" t="str">
        <f t="shared" si="221"/>
        <v>0-8 Years</v>
      </c>
      <c r="Z793" t="str">
        <f t="shared" si="222"/>
        <v>7-9 Years</v>
      </c>
      <c r="AA793" t="str">
        <f t="shared" si="223"/>
        <v>4-6 Years</v>
      </c>
      <c r="AB793" t="str">
        <f t="shared" si="224"/>
        <v>7-9 Years</v>
      </c>
      <c r="AC793">
        <v>35</v>
      </c>
      <c r="AD793">
        <v>4</v>
      </c>
      <c r="AE793">
        <v>3</v>
      </c>
      <c r="AF793">
        <v>4</v>
      </c>
      <c r="AG793">
        <v>3</v>
      </c>
      <c r="AH793">
        <v>1</v>
      </c>
      <c r="AI793" t="s">
        <v>41</v>
      </c>
      <c r="AJ793">
        <v>4</v>
      </c>
      <c r="AK793">
        <v>1</v>
      </c>
      <c r="AL793">
        <v>9</v>
      </c>
      <c r="AM793">
        <v>3</v>
      </c>
      <c r="AN793">
        <v>8</v>
      </c>
      <c r="AO793">
        <v>7</v>
      </c>
      <c r="AP793">
        <v>7</v>
      </c>
      <c r="AQ793" s="1">
        <v>9582</v>
      </c>
      <c r="AR793">
        <v>1</v>
      </c>
      <c r="AS793">
        <v>4</v>
      </c>
      <c r="AT793">
        <v>86</v>
      </c>
      <c r="AU793">
        <v>10333</v>
      </c>
      <c r="AV793">
        <v>80</v>
      </c>
      <c r="AW793">
        <v>0</v>
      </c>
    </row>
    <row r="794" spans="1:49" x14ac:dyDescent="0.55000000000000004">
      <c r="A794">
        <v>1101</v>
      </c>
      <c r="B794" t="str">
        <f t="shared" si="226"/>
        <v>31-40 Years</v>
      </c>
      <c r="C794" t="s">
        <v>34</v>
      </c>
      <c r="D794" t="s">
        <v>43</v>
      </c>
      <c r="E794" t="s">
        <v>44</v>
      </c>
      <c r="F794" t="str">
        <f t="shared" si="211"/>
        <v>25-30 Miles</v>
      </c>
      <c r="G794" t="str">
        <f t="shared" si="212"/>
        <v>Master</v>
      </c>
      <c r="H794" t="s">
        <v>50</v>
      </c>
      <c r="I794" t="str">
        <f t="shared" si="213"/>
        <v>Low</v>
      </c>
      <c r="J794" t="s">
        <v>38</v>
      </c>
      <c r="K794" t="str">
        <f t="shared" si="214"/>
        <v>Medium</v>
      </c>
      <c r="L794">
        <v>2</v>
      </c>
      <c r="M794" t="s">
        <v>46</v>
      </c>
      <c r="N794" t="str">
        <f t="shared" si="215"/>
        <v>High</v>
      </c>
      <c r="O794" t="s">
        <v>40</v>
      </c>
      <c r="P794" s="4" t="str">
        <f t="shared" si="216"/>
        <v>5K-8K</v>
      </c>
      <c r="Q794">
        <v>1</v>
      </c>
      <c r="R794" t="s">
        <v>42</v>
      </c>
      <c r="S794" s="1">
        <v>22</v>
      </c>
      <c r="T794" t="str">
        <f t="shared" si="217"/>
        <v>Outstanding</v>
      </c>
      <c r="U794" t="str">
        <f t="shared" si="218"/>
        <v>Medium</v>
      </c>
      <c r="V794" t="str">
        <f t="shared" si="219"/>
        <v>9-16 Years</v>
      </c>
      <c r="W794">
        <v>4</v>
      </c>
      <c r="X794" t="str">
        <f t="shared" si="220"/>
        <v>Excellent</v>
      </c>
      <c r="Y794" t="str">
        <f t="shared" si="221"/>
        <v>9-16 Years</v>
      </c>
      <c r="Z794" t="str">
        <f t="shared" si="222"/>
        <v>7-9 Years</v>
      </c>
      <c r="AA794" t="str">
        <f t="shared" si="223"/>
        <v>0-3 Years</v>
      </c>
      <c r="AB794" t="str">
        <f t="shared" si="224"/>
        <v>7-9 Years</v>
      </c>
      <c r="AC794">
        <v>33</v>
      </c>
      <c r="AD794">
        <v>29</v>
      </c>
      <c r="AE794">
        <v>4</v>
      </c>
      <c r="AF794">
        <v>1</v>
      </c>
      <c r="AG794">
        <v>2</v>
      </c>
      <c r="AH794">
        <v>3</v>
      </c>
      <c r="AI794" t="s">
        <v>41</v>
      </c>
      <c r="AJ794">
        <v>4</v>
      </c>
      <c r="AK794">
        <v>2</v>
      </c>
      <c r="AL794">
        <v>14</v>
      </c>
      <c r="AM794">
        <v>3</v>
      </c>
      <c r="AN794">
        <v>13</v>
      </c>
      <c r="AO794">
        <v>7</v>
      </c>
      <c r="AP794">
        <v>8</v>
      </c>
      <c r="AQ794" s="1">
        <v>4508</v>
      </c>
      <c r="AR794">
        <v>1</v>
      </c>
      <c r="AS794">
        <v>3</v>
      </c>
      <c r="AT794">
        <v>54</v>
      </c>
      <c r="AU794">
        <v>3129</v>
      </c>
      <c r="AV794">
        <v>80</v>
      </c>
      <c r="AW794">
        <v>0</v>
      </c>
    </row>
    <row r="795" spans="1:49" x14ac:dyDescent="0.55000000000000004">
      <c r="A795">
        <v>1102</v>
      </c>
      <c r="B795" t="str">
        <f t="shared" si="226"/>
        <v>21-30 Years</v>
      </c>
      <c r="C795" t="s">
        <v>42</v>
      </c>
      <c r="D795" t="s">
        <v>35</v>
      </c>
      <c r="E795" t="s">
        <v>44</v>
      </c>
      <c r="F795" t="str">
        <f t="shared" si="211"/>
        <v>13-18 Miles</v>
      </c>
      <c r="G795" t="str">
        <f t="shared" si="212"/>
        <v>College</v>
      </c>
      <c r="H795" t="s">
        <v>37</v>
      </c>
      <c r="I795" t="str">
        <f t="shared" si="213"/>
        <v>Low</v>
      </c>
      <c r="J795" t="s">
        <v>45</v>
      </c>
      <c r="K795" t="str">
        <f t="shared" si="214"/>
        <v>High</v>
      </c>
      <c r="L795">
        <v>1</v>
      </c>
      <c r="M795" t="s">
        <v>49</v>
      </c>
      <c r="N795" t="str">
        <f t="shared" si="215"/>
        <v>High</v>
      </c>
      <c r="O795" t="s">
        <v>51</v>
      </c>
      <c r="P795" s="4" t="str">
        <f t="shared" si="216"/>
        <v>1K-4K</v>
      </c>
      <c r="Q795">
        <v>1</v>
      </c>
      <c r="R795" t="s">
        <v>42</v>
      </c>
      <c r="S795" s="1">
        <v>16</v>
      </c>
      <c r="T795" t="str">
        <f t="shared" si="217"/>
        <v>Excellent</v>
      </c>
      <c r="U795" t="str">
        <f t="shared" si="218"/>
        <v>Very High</v>
      </c>
      <c r="V795" t="str">
        <f t="shared" si="219"/>
        <v>0-8 Years</v>
      </c>
      <c r="W795">
        <v>5</v>
      </c>
      <c r="X795" t="str">
        <f t="shared" si="220"/>
        <v>Good</v>
      </c>
      <c r="Y795" t="str">
        <f t="shared" si="221"/>
        <v>0-8 Years</v>
      </c>
      <c r="Z795" t="str">
        <f t="shared" si="222"/>
        <v>0-3 Years</v>
      </c>
      <c r="AA795" t="str">
        <f t="shared" si="223"/>
        <v>0-3 Years</v>
      </c>
      <c r="AB795" t="str">
        <f t="shared" si="224"/>
        <v>0-3 Years</v>
      </c>
      <c r="AC795">
        <v>28</v>
      </c>
      <c r="AD795">
        <v>15</v>
      </c>
      <c r="AE795">
        <v>2</v>
      </c>
      <c r="AF795">
        <v>1</v>
      </c>
      <c r="AG795">
        <v>3</v>
      </c>
      <c r="AH795">
        <v>3</v>
      </c>
      <c r="AI795" t="s">
        <v>41</v>
      </c>
      <c r="AJ795">
        <v>3</v>
      </c>
      <c r="AK795">
        <v>4</v>
      </c>
      <c r="AL795">
        <v>4</v>
      </c>
      <c r="AM795">
        <v>2</v>
      </c>
      <c r="AN795">
        <v>4</v>
      </c>
      <c r="AO795">
        <v>2</v>
      </c>
      <c r="AP795">
        <v>2</v>
      </c>
      <c r="AQ795" s="1">
        <v>2207</v>
      </c>
      <c r="AR795">
        <v>1</v>
      </c>
      <c r="AS795">
        <v>2</v>
      </c>
      <c r="AT795">
        <v>50</v>
      </c>
      <c r="AU795">
        <v>22482</v>
      </c>
      <c r="AV795">
        <v>80</v>
      </c>
      <c r="AW795">
        <v>1</v>
      </c>
    </row>
    <row r="796" spans="1:49" x14ac:dyDescent="0.55000000000000004">
      <c r="A796">
        <v>1103</v>
      </c>
      <c r="B796" t="str">
        <f t="shared" si="226"/>
        <v>31-40 Years</v>
      </c>
      <c r="C796" t="s">
        <v>42</v>
      </c>
      <c r="D796" t="s">
        <v>43</v>
      </c>
      <c r="E796" t="s">
        <v>44</v>
      </c>
      <c r="F796" t="str">
        <f t="shared" si="211"/>
        <v>1-6 Miles</v>
      </c>
      <c r="G796" t="str">
        <f t="shared" si="212"/>
        <v>Below College</v>
      </c>
      <c r="H796" t="s">
        <v>37</v>
      </c>
      <c r="I796" t="str">
        <f t="shared" si="213"/>
        <v>Low</v>
      </c>
      <c r="J796" t="s">
        <v>45</v>
      </c>
      <c r="K796" t="str">
        <f t="shared" si="214"/>
        <v>High</v>
      </c>
      <c r="L796">
        <v>2</v>
      </c>
      <c r="M796" t="s">
        <v>53</v>
      </c>
      <c r="N796" t="str">
        <f t="shared" si="215"/>
        <v>Very High</v>
      </c>
      <c r="O796" t="s">
        <v>40</v>
      </c>
      <c r="P796" s="4" t="str">
        <f t="shared" si="216"/>
        <v>5K-8K</v>
      </c>
      <c r="Q796">
        <v>1</v>
      </c>
      <c r="R796" t="s">
        <v>42</v>
      </c>
      <c r="S796" s="1">
        <v>17</v>
      </c>
      <c r="T796" t="str">
        <f t="shared" si="217"/>
        <v>Excellent</v>
      </c>
      <c r="U796" t="str">
        <f t="shared" si="218"/>
        <v>High</v>
      </c>
      <c r="V796" t="str">
        <f t="shared" si="219"/>
        <v>0-8 Years</v>
      </c>
      <c r="W796">
        <v>1</v>
      </c>
      <c r="X796" t="str">
        <f t="shared" si="220"/>
        <v>Good</v>
      </c>
      <c r="Y796" t="str">
        <f t="shared" si="221"/>
        <v>0-8 Years</v>
      </c>
      <c r="Z796" t="str">
        <f t="shared" si="222"/>
        <v>0-3 Years</v>
      </c>
      <c r="AA796" t="str">
        <f t="shared" si="223"/>
        <v>0-3 Years</v>
      </c>
      <c r="AB796" t="str">
        <f t="shared" si="224"/>
        <v>4-6 Years</v>
      </c>
      <c r="AC796">
        <v>34</v>
      </c>
      <c r="AD796">
        <v>3</v>
      </c>
      <c r="AE796">
        <v>1</v>
      </c>
      <c r="AF796">
        <v>1</v>
      </c>
      <c r="AG796">
        <v>3</v>
      </c>
      <c r="AH796">
        <v>4</v>
      </c>
      <c r="AI796" t="s">
        <v>41</v>
      </c>
      <c r="AJ796">
        <v>3</v>
      </c>
      <c r="AK796">
        <v>3</v>
      </c>
      <c r="AL796">
        <v>7</v>
      </c>
      <c r="AM796">
        <v>2</v>
      </c>
      <c r="AN796">
        <v>6</v>
      </c>
      <c r="AO796">
        <v>2</v>
      </c>
      <c r="AP796">
        <v>4</v>
      </c>
      <c r="AQ796" s="1">
        <v>7756</v>
      </c>
      <c r="AR796">
        <v>1</v>
      </c>
      <c r="AS796">
        <v>0</v>
      </c>
      <c r="AT796">
        <v>45</v>
      </c>
      <c r="AU796">
        <v>22266</v>
      </c>
      <c r="AV796">
        <v>80</v>
      </c>
      <c r="AW796">
        <v>0</v>
      </c>
    </row>
    <row r="797" spans="1:49" x14ac:dyDescent="0.55000000000000004">
      <c r="A797">
        <v>1105</v>
      </c>
      <c r="B797" t="str">
        <f t="shared" si="226"/>
        <v>31-40 Years</v>
      </c>
      <c r="C797" t="s">
        <v>42</v>
      </c>
      <c r="D797" t="s">
        <v>35</v>
      </c>
      <c r="E797" t="s">
        <v>36</v>
      </c>
      <c r="F797" t="str">
        <f t="shared" si="211"/>
        <v>7-12 Miles</v>
      </c>
      <c r="G797" t="str">
        <f t="shared" si="212"/>
        <v>Master</v>
      </c>
      <c r="H797" t="s">
        <v>37</v>
      </c>
      <c r="I797" t="str">
        <f t="shared" si="213"/>
        <v>Very High</v>
      </c>
      <c r="J797" t="s">
        <v>38</v>
      </c>
      <c r="K797" t="str">
        <f t="shared" si="214"/>
        <v>Medium</v>
      </c>
      <c r="L797">
        <v>2</v>
      </c>
      <c r="M797" t="s">
        <v>39</v>
      </c>
      <c r="N797" t="str">
        <f t="shared" si="215"/>
        <v>Very High</v>
      </c>
      <c r="O797" t="s">
        <v>51</v>
      </c>
      <c r="P797" s="4" t="str">
        <f t="shared" si="216"/>
        <v>5K-8K</v>
      </c>
      <c r="Q797">
        <v>2</v>
      </c>
      <c r="R797" t="s">
        <v>34</v>
      </c>
      <c r="S797" s="1">
        <v>14</v>
      </c>
      <c r="T797" t="str">
        <f t="shared" si="217"/>
        <v>Excellent</v>
      </c>
      <c r="U797" t="str">
        <f t="shared" si="218"/>
        <v>High</v>
      </c>
      <c r="V797" t="str">
        <f t="shared" si="219"/>
        <v>0-8 Years</v>
      </c>
      <c r="W797">
        <v>5</v>
      </c>
      <c r="X797" t="str">
        <f t="shared" si="220"/>
        <v>Excellent</v>
      </c>
      <c r="Y797" t="str">
        <f t="shared" si="221"/>
        <v>0-8 Years</v>
      </c>
      <c r="Z797" t="str">
        <f t="shared" si="222"/>
        <v>0-3 Years</v>
      </c>
      <c r="AA797" t="str">
        <f t="shared" si="223"/>
        <v>0-3 Years</v>
      </c>
      <c r="AB797" t="str">
        <f t="shared" si="224"/>
        <v>0-3 Years</v>
      </c>
      <c r="AC797">
        <v>37</v>
      </c>
      <c r="AD797">
        <v>10</v>
      </c>
      <c r="AE797">
        <v>4</v>
      </c>
      <c r="AF797">
        <v>4</v>
      </c>
      <c r="AG797">
        <v>2</v>
      </c>
      <c r="AH797">
        <v>4</v>
      </c>
      <c r="AI797" t="s">
        <v>41</v>
      </c>
      <c r="AJ797">
        <v>3</v>
      </c>
      <c r="AK797">
        <v>3</v>
      </c>
      <c r="AL797">
        <v>8</v>
      </c>
      <c r="AM797">
        <v>3</v>
      </c>
      <c r="AN797">
        <v>1</v>
      </c>
      <c r="AO797">
        <v>0</v>
      </c>
      <c r="AP797">
        <v>0</v>
      </c>
      <c r="AQ797" s="1">
        <v>6694</v>
      </c>
      <c r="AR797">
        <v>1</v>
      </c>
      <c r="AS797">
        <v>0</v>
      </c>
      <c r="AT797">
        <v>88</v>
      </c>
      <c r="AU797">
        <v>24223</v>
      </c>
      <c r="AV797">
        <v>80</v>
      </c>
      <c r="AW797">
        <v>3</v>
      </c>
    </row>
    <row r="798" spans="1:49" x14ac:dyDescent="0.55000000000000004">
      <c r="A798">
        <v>1106</v>
      </c>
      <c r="B798" t="str">
        <f t="shared" si="226"/>
        <v>21-30 Years</v>
      </c>
      <c r="C798" t="s">
        <v>34</v>
      </c>
      <c r="D798" t="s">
        <v>35</v>
      </c>
      <c r="E798" t="s">
        <v>44</v>
      </c>
      <c r="F798" t="str">
        <f t="shared" si="211"/>
        <v>1-6 Miles</v>
      </c>
      <c r="G798" t="str">
        <f t="shared" si="212"/>
        <v>Below College</v>
      </c>
      <c r="H798" t="s">
        <v>59</v>
      </c>
      <c r="I798" t="str">
        <f t="shared" si="213"/>
        <v>Very High</v>
      </c>
      <c r="J798" t="s">
        <v>45</v>
      </c>
      <c r="K798" t="str">
        <f t="shared" si="214"/>
        <v>High</v>
      </c>
      <c r="L798">
        <v>1</v>
      </c>
      <c r="M798" t="s">
        <v>49</v>
      </c>
      <c r="N798" t="str">
        <f t="shared" si="215"/>
        <v>Very High</v>
      </c>
      <c r="O798" t="s">
        <v>47</v>
      </c>
      <c r="P798" s="4" t="str">
        <f t="shared" si="216"/>
        <v>1K-4K</v>
      </c>
      <c r="Q798">
        <v>1</v>
      </c>
      <c r="R798" t="s">
        <v>34</v>
      </c>
      <c r="S798" s="1">
        <v>15</v>
      </c>
      <c r="T798" t="str">
        <f t="shared" si="217"/>
        <v>Excellent</v>
      </c>
      <c r="U798" t="str">
        <f t="shared" si="218"/>
        <v>Medium</v>
      </c>
      <c r="V798" t="str">
        <f t="shared" si="219"/>
        <v>0-8 Years</v>
      </c>
      <c r="W798">
        <v>3</v>
      </c>
      <c r="X798" t="str">
        <f t="shared" si="220"/>
        <v>Outstanding</v>
      </c>
      <c r="Y798" t="str">
        <f t="shared" si="221"/>
        <v>0-8 Years</v>
      </c>
      <c r="Z798" t="str">
        <f t="shared" si="222"/>
        <v>7-9 Years</v>
      </c>
      <c r="AA798" t="str">
        <f t="shared" si="223"/>
        <v>4-6 Years</v>
      </c>
      <c r="AB798" t="str">
        <f t="shared" si="224"/>
        <v>4-6 Years</v>
      </c>
      <c r="AC798">
        <v>25</v>
      </c>
      <c r="AD798">
        <v>4</v>
      </c>
      <c r="AE798">
        <v>1</v>
      </c>
      <c r="AF798">
        <v>4</v>
      </c>
      <c r="AG798">
        <v>3</v>
      </c>
      <c r="AH798">
        <v>4</v>
      </c>
      <c r="AI798" t="s">
        <v>41</v>
      </c>
      <c r="AJ798">
        <v>3</v>
      </c>
      <c r="AK798">
        <v>2</v>
      </c>
      <c r="AL798">
        <v>7</v>
      </c>
      <c r="AM798">
        <v>4</v>
      </c>
      <c r="AN798">
        <v>7</v>
      </c>
      <c r="AO798">
        <v>7</v>
      </c>
      <c r="AP798">
        <v>6</v>
      </c>
      <c r="AQ798" s="1">
        <v>3691</v>
      </c>
      <c r="AR798">
        <v>1</v>
      </c>
      <c r="AS798">
        <v>5</v>
      </c>
      <c r="AT798">
        <v>32</v>
      </c>
      <c r="AU798">
        <v>4605</v>
      </c>
      <c r="AV798">
        <v>80</v>
      </c>
      <c r="AW798">
        <v>1</v>
      </c>
    </row>
    <row r="799" spans="1:49" x14ac:dyDescent="0.55000000000000004">
      <c r="A799">
        <v>1107</v>
      </c>
      <c r="B799" t="str">
        <f t="shared" si="226"/>
        <v>21-30 Years</v>
      </c>
      <c r="C799" t="s">
        <v>34</v>
      </c>
      <c r="D799" t="s">
        <v>35</v>
      </c>
      <c r="E799" t="s">
        <v>44</v>
      </c>
      <c r="F799" t="str">
        <f t="shared" si="211"/>
        <v>19-24 Miles</v>
      </c>
      <c r="G799" t="str">
        <f t="shared" si="212"/>
        <v>Bachelor</v>
      </c>
      <c r="H799" t="s">
        <v>50</v>
      </c>
      <c r="I799" t="str">
        <f t="shared" si="213"/>
        <v>Low</v>
      </c>
      <c r="J799" t="s">
        <v>45</v>
      </c>
      <c r="K799" t="str">
        <f t="shared" si="214"/>
        <v>High</v>
      </c>
      <c r="L799">
        <v>1</v>
      </c>
      <c r="M799" t="s">
        <v>49</v>
      </c>
      <c r="N799" t="str">
        <f t="shared" si="215"/>
        <v>High</v>
      </c>
      <c r="O799" t="s">
        <v>51</v>
      </c>
      <c r="P799" s="4" t="str">
        <f t="shared" si="216"/>
        <v>1K-4K</v>
      </c>
      <c r="Q799">
        <v>1</v>
      </c>
      <c r="R799" t="s">
        <v>42</v>
      </c>
      <c r="S799" s="1">
        <v>20</v>
      </c>
      <c r="T799" t="str">
        <f t="shared" si="217"/>
        <v>Outstanding</v>
      </c>
      <c r="U799" t="str">
        <f t="shared" si="218"/>
        <v>High</v>
      </c>
      <c r="V799" t="str">
        <f t="shared" si="219"/>
        <v>0-8 Years</v>
      </c>
      <c r="W799">
        <v>0</v>
      </c>
      <c r="X799" t="str">
        <f t="shared" si="220"/>
        <v>Good</v>
      </c>
      <c r="Y799" t="str">
        <f t="shared" si="221"/>
        <v>0-8 Years</v>
      </c>
      <c r="Z799" t="str">
        <f t="shared" si="222"/>
        <v>0-3 Years</v>
      </c>
      <c r="AA799" t="str">
        <f t="shared" si="223"/>
        <v>0-3 Years</v>
      </c>
      <c r="AB799" t="str">
        <f t="shared" si="224"/>
        <v>0-3 Years</v>
      </c>
      <c r="AC799">
        <v>26</v>
      </c>
      <c r="AD799">
        <v>21</v>
      </c>
      <c r="AE799">
        <v>3</v>
      </c>
      <c r="AF799">
        <v>1</v>
      </c>
      <c r="AG799">
        <v>3</v>
      </c>
      <c r="AH799">
        <v>3</v>
      </c>
      <c r="AI799" t="s">
        <v>41</v>
      </c>
      <c r="AJ799">
        <v>4</v>
      </c>
      <c r="AK799">
        <v>3</v>
      </c>
      <c r="AL799">
        <v>1</v>
      </c>
      <c r="AM799">
        <v>2</v>
      </c>
      <c r="AN799">
        <v>1</v>
      </c>
      <c r="AO799">
        <v>1</v>
      </c>
      <c r="AP799">
        <v>0</v>
      </c>
      <c r="AQ799" s="1">
        <v>2377</v>
      </c>
      <c r="AR799">
        <v>1</v>
      </c>
      <c r="AS799">
        <v>0</v>
      </c>
      <c r="AT799">
        <v>37</v>
      </c>
      <c r="AU799">
        <v>19373</v>
      </c>
      <c r="AV799">
        <v>80</v>
      </c>
      <c r="AW799">
        <v>1</v>
      </c>
    </row>
    <row r="800" spans="1:49" x14ac:dyDescent="0.55000000000000004">
      <c r="A800">
        <v>1108</v>
      </c>
      <c r="B800" t="str">
        <f t="shared" si="226"/>
        <v>31-40 Years</v>
      </c>
      <c r="C800" t="s">
        <v>34</v>
      </c>
      <c r="D800" t="s">
        <v>35</v>
      </c>
      <c r="E800" t="s">
        <v>44</v>
      </c>
      <c r="F800" t="str">
        <f t="shared" si="211"/>
        <v>25-30 Miles</v>
      </c>
      <c r="G800" t="str">
        <f t="shared" si="212"/>
        <v>Bachelor</v>
      </c>
      <c r="H800" t="s">
        <v>50</v>
      </c>
      <c r="I800" t="str">
        <f t="shared" si="213"/>
        <v>Low</v>
      </c>
      <c r="J800" t="s">
        <v>45</v>
      </c>
      <c r="K800" t="str">
        <f t="shared" si="214"/>
        <v>Medium</v>
      </c>
      <c r="L800">
        <v>1</v>
      </c>
      <c r="M800" t="s">
        <v>46</v>
      </c>
      <c r="N800" t="str">
        <f t="shared" si="215"/>
        <v>Medium</v>
      </c>
      <c r="O800" t="s">
        <v>40</v>
      </c>
      <c r="P800" s="4" t="str">
        <f t="shared" si="216"/>
        <v>1K-4K</v>
      </c>
      <c r="Q800">
        <v>4</v>
      </c>
      <c r="R800" t="s">
        <v>34</v>
      </c>
      <c r="S800" s="1">
        <v>20</v>
      </c>
      <c r="T800" t="str">
        <f t="shared" si="217"/>
        <v>Outstanding</v>
      </c>
      <c r="U800" t="str">
        <f t="shared" si="218"/>
        <v>Medium</v>
      </c>
      <c r="V800" t="str">
        <f t="shared" si="219"/>
        <v>0-8 Years</v>
      </c>
      <c r="W800">
        <v>0</v>
      </c>
      <c r="X800" t="str">
        <f t="shared" si="220"/>
        <v>Excellent</v>
      </c>
      <c r="Y800" t="str">
        <f t="shared" si="221"/>
        <v>0-8 Years</v>
      </c>
      <c r="Z800" t="str">
        <f t="shared" si="222"/>
        <v>0-3 Years</v>
      </c>
      <c r="AA800" t="str">
        <f t="shared" si="223"/>
        <v>0-3 Years</v>
      </c>
      <c r="AB800" t="str">
        <f t="shared" si="224"/>
        <v>0-3 Years</v>
      </c>
      <c r="AC800">
        <v>33</v>
      </c>
      <c r="AD800">
        <v>25</v>
      </c>
      <c r="AE800">
        <v>3</v>
      </c>
      <c r="AF800">
        <v>1</v>
      </c>
      <c r="AG800">
        <v>2</v>
      </c>
      <c r="AH800">
        <v>2</v>
      </c>
      <c r="AI800" t="s">
        <v>41</v>
      </c>
      <c r="AJ800">
        <v>4</v>
      </c>
      <c r="AK800">
        <v>2</v>
      </c>
      <c r="AL800">
        <v>5</v>
      </c>
      <c r="AM800">
        <v>3</v>
      </c>
      <c r="AN800">
        <v>2</v>
      </c>
      <c r="AO800">
        <v>2</v>
      </c>
      <c r="AP800">
        <v>2</v>
      </c>
      <c r="AQ800" s="1">
        <v>2313</v>
      </c>
      <c r="AR800">
        <v>1</v>
      </c>
      <c r="AS800">
        <v>2</v>
      </c>
      <c r="AT800">
        <v>55</v>
      </c>
      <c r="AU800">
        <v>2993</v>
      </c>
      <c r="AV800">
        <v>80</v>
      </c>
      <c r="AW800">
        <v>0</v>
      </c>
    </row>
    <row r="801" spans="1:49" x14ac:dyDescent="0.55000000000000004">
      <c r="A801">
        <v>1109</v>
      </c>
      <c r="B801" t="str">
        <f t="shared" si="226"/>
        <v>41-50 Years</v>
      </c>
      <c r="C801" t="s">
        <v>42</v>
      </c>
      <c r="D801" t="s">
        <v>35</v>
      </c>
      <c r="E801" t="s">
        <v>44</v>
      </c>
      <c r="F801" t="str">
        <f t="shared" si="211"/>
        <v>1-6 Miles</v>
      </c>
      <c r="G801" t="str">
        <f t="shared" si="212"/>
        <v>College</v>
      </c>
      <c r="H801" t="s">
        <v>50</v>
      </c>
      <c r="I801" t="str">
        <f t="shared" si="213"/>
        <v>Very High</v>
      </c>
      <c r="J801" t="s">
        <v>45</v>
      </c>
      <c r="K801" t="str">
        <f t="shared" si="214"/>
        <v>High</v>
      </c>
      <c r="L801">
        <v>4</v>
      </c>
      <c r="M801" t="s">
        <v>55</v>
      </c>
      <c r="N801" t="str">
        <f t="shared" si="215"/>
        <v>Low</v>
      </c>
      <c r="O801" t="s">
        <v>47</v>
      </c>
      <c r="P801" s="4" t="str">
        <f t="shared" si="216"/>
        <v>17K-20K</v>
      </c>
      <c r="Q801">
        <v>1</v>
      </c>
      <c r="R801" t="s">
        <v>42</v>
      </c>
      <c r="S801" s="1">
        <v>17</v>
      </c>
      <c r="T801" t="str">
        <f t="shared" si="217"/>
        <v>Excellent</v>
      </c>
      <c r="U801" t="str">
        <f t="shared" si="218"/>
        <v>Very High</v>
      </c>
      <c r="V801" t="str">
        <f t="shared" si="219"/>
        <v>17-24 Years</v>
      </c>
      <c r="W801">
        <v>3</v>
      </c>
      <c r="X801" t="str">
        <f t="shared" si="220"/>
        <v>Excellent</v>
      </c>
      <c r="Y801" t="str">
        <f t="shared" si="221"/>
        <v>17-24 Years</v>
      </c>
      <c r="Z801" t="str">
        <f t="shared" si="222"/>
        <v>4-6 Years</v>
      </c>
      <c r="AA801" t="str">
        <f t="shared" si="223"/>
        <v>13-15 Years</v>
      </c>
      <c r="AB801" t="str">
        <f t="shared" si="224"/>
        <v>7-9 Years</v>
      </c>
      <c r="AC801">
        <v>42</v>
      </c>
      <c r="AD801">
        <v>2</v>
      </c>
      <c r="AE801">
        <v>2</v>
      </c>
      <c r="AF801">
        <v>4</v>
      </c>
      <c r="AG801">
        <v>3</v>
      </c>
      <c r="AH801">
        <v>1</v>
      </c>
      <c r="AI801" t="s">
        <v>41</v>
      </c>
      <c r="AJ801">
        <v>3</v>
      </c>
      <c r="AK801">
        <v>4</v>
      </c>
      <c r="AL801">
        <v>23</v>
      </c>
      <c r="AM801">
        <v>3</v>
      </c>
      <c r="AN801">
        <v>22</v>
      </c>
      <c r="AO801">
        <v>6</v>
      </c>
      <c r="AP801">
        <v>7</v>
      </c>
      <c r="AQ801" s="1">
        <v>17665</v>
      </c>
      <c r="AR801">
        <v>1</v>
      </c>
      <c r="AS801">
        <v>13</v>
      </c>
      <c r="AT801">
        <v>35</v>
      </c>
      <c r="AU801">
        <v>14399</v>
      </c>
      <c r="AV801">
        <v>80</v>
      </c>
      <c r="AW801">
        <v>1</v>
      </c>
    </row>
    <row r="802" spans="1:49" x14ac:dyDescent="0.55000000000000004">
      <c r="A802">
        <v>1111</v>
      </c>
      <c r="B802" t="str">
        <f t="shared" si="226"/>
        <v>21-30 Years</v>
      </c>
      <c r="C802" t="s">
        <v>34</v>
      </c>
      <c r="D802" t="s">
        <v>43</v>
      </c>
      <c r="E802" t="s">
        <v>44</v>
      </c>
      <c r="F802" t="str">
        <f t="shared" si="211"/>
        <v>1-6 Miles</v>
      </c>
      <c r="G802" t="str">
        <f t="shared" si="212"/>
        <v>Bachelor</v>
      </c>
      <c r="H802" t="s">
        <v>50</v>
      </c>
      <c r="I802" t="str">
        <f t="shared" si="213"/>
        <v>Low</v>
      </c>
      <c r="J802" t="s">
        <v>45</v>
      </c>
      <c r="K802" t="str">
        <f t="shared" si="214"/>
        <v>Medium</v>
      </c>
      <c r="L802">
        <v>1</v>
      </c>
      <c r="M802" t="s">
        <v>49</v>
      </c>
      <c r="N802" t="str">
        <f t="shared" si="215"/>
        <v>Medium</v>
      </c>
      <c r="O802" t="s">
        <v>51</v>
      </c>
      <c r="P802" s="4" t="str">
        <f t="shared" si="216"/>
        <v>1K-4K</v>
      </c>
      <c r="Q802">
        <v>1</v>
      </c>
      <c r="R802" t="s">
        <v>42</v>
      </c>
      <c r="S802" s="1">
        <v>15</v>
      </c>
      <c r="T802" t="str">
        <f t="shared" si="217"/>
        <v>Excellent</v>
      </c>
      <c r="U802" t="str">
        <f t="shared" si="218"/>
        <v>Low</v>
      </c>
      <c r="V802" t="str">
        <f t="shared" si="219"/>
        <v>0-8 Years</v>
      </c>
      <c r="W802">
        <v>2</v>
      </c>
      <c r="X802" t="str">
        <f t="shared" si="220"/>
        <v>Excellent</v>
      </c>
      <c r="Y802" t="str">
        <f t="shared" si="221"/>
        <v>0-8 Years</v>
      </c>
      <c r="Z802" t="str">
        <f t="shared" si="222"/>
        <v>0-3 Years</v>
      </c>
      <c r="AA802" t="str">
        <f t="shared" si="223"/>
        <v>0-3 Years</v>
      </c>
      <c r="AB802" t="str">
        <f t="shared" si="224"/>
        <v>0-3 Years</v>
      </c>
      <c r="AC802">
        <v>28</v>
      </c>
      <c r="AD802">
        <v>1</v>
      </c>
      <c r="AE802">
        <v>3</v>
      </c>
      <c r="AF802">
        <v>1</v>
      </c>
      <c r="AG802">
        <v>2</v>
      </c>
      <c r="AH802">
        <v>2</v>
      </c>
      <c r="AI802" t="s">
        <v>41</v>
      </c>
      <c r="AJ802">
        <v>3</v>
      </c>
      <c r="AK802">
        <v>1</v>
      </c>
      <c r="AL802">
        <v>1</v>
      </c>
      <c r="AM802">
        <v>3</v>
      </c>
      <c r="AN802">
        <v>1</v>
      </c>
      <c r="AO802">
        <v>0</v>
      </c>
      <c r="AP802">
        <v>0</v>
      </c>
      <c r="AQ802" s="1">
        <v>2596</v>
      </c>
      <c r="AR802">
        <v>1</v>
      </c>
      <c r="AS802">
        <v>0</v>
      </c>
      <c r="AT802">
        <v>45</v>
      </c>
      <c r="AU802">
        <v>7160</v>
      </c>
      <c r="AV802">
        <v>80</v>
      </c>
      <c r="AW802">
        <v>2</v>
      </c>
    </row>
    <row r="803" spans="1:49" x14ac:dyDescent="0.55000000000000004">
      <c r="A803">
        <v>1113</v>
      </c>
      <c r="B803" t="str">
        <f t="shared" si="226"/>
        <v>41-50 Years</v>
      </c>
      <c r="C803" t="s">
        <v>34</v>
      </c>
      <c r="D803" t="s">
        <v>43</v>
      </c>
      <c r="E803" t="s">
        <v>36</v>
      </c>
      <c r="F803" t="str">
        <f t="shared" si="211"/>
        <v>1-6 Miles</v>
      </c>
      <c r="G803" t="str">
        <f t="shared" si="212"/>
        <v>Master</v>
      </c>
      <c r="H803" t="s">
        <v>48</v>
      </c>
      <c r="I803" t="str">
        <f t="shared" si="213"/>
        <v>Very High</v>
      </c>
      <c r="J803" t="s">
        <v>45</v>
      </c>
      <c r="K803" t="str">
        <f t="shared" si="214"/>
        <v>High</v>
      </c>
      <c r="L803">
        <v>2</v>
      </c>
      <c r="M803" t="s">
        <v>39</v>
      </c>
      <c r="N803" t="str">
        <f t="shared" si="215"/>
        <v>High</v>
      </c>
      <c r="O803" t="s">
        <v>40</v>
      </c>
      <c r="P803" s="4" t="str">
        <f t="shared" si="216"/>
        <v>5K-8K</v>
      </c>
      <c r="Q803">
        <v>3</v>
      </c>
      <c r="R803" t="s">
        <v>34</v>
      </c>
      <c r="S803" s="1">
        <v>14</v>
      </c>
      <c r="T803" t="str">
        <f t="shared" si="217"/>
        <v>Excellent</v>
      </c>
      <c r="U803" t="str">
        <f t="shared" si="218"/>
        <v>Very High</v>
      </c>
      <c r="V803" t="str">
        <f t="shared" si="219"/>
        <v>0-8 Years</v>
      </c>
      <c r="W803">
        <v>4</v>
      </c>
      <c r="X803" t="str">
        <f t="shared" si="220"/>
        <v>Excellent</v>
      </c>
      <c r="Y803" t="str">
        <f t="shared" si="221"/>
        <v>0-8 Years</v>
      </c>
      <c r="Z803" t="str">
        <f t="shared" si="222"/>
        <v>0-3 Years</v>
      </c>
      <c r="AA803" t="str">
        <f t="shared" si="223"/>
        <v>0-3 Years</v>
      </c>
      <c r="AB803" t="str">
        <f t="shared" si="224"/>
        <v>0-3 Years</v>
      </c>
      <c r="AC803">
        <v>50</v>
      </c>
      <c r="AD803">
        <v>1</v>
      </c>
      <c r="AE803">
        <v>4</v>
      </c>
      <c r="AF803">
        <v>4</v>
      </c>
      <c r="AG803">
        <v>3</v>
      </c>
      <c r="AH803">
        <v>3</v>
      </c>
      <c r="AI803" t="s">
        <v>41</v>
      </c>
      <c r="AJ803">
        <v>3</v>
      </c>
      <c r="AK803">
        <v>4</v>
      </c>
      <c r="AL803">
        <v>5</v>
      </c>
      <c r="AM803">
        <v>3</v>
      </c>
      <c r="AN803">
        <v>0</v>
      </c>
      <c r="AO803">
        <v>0</v>
      </c>
      <c r="AP803">
        <v>0</v>
      </c>
      <c r="AQ803" s="1">
        <v>4728</v>
      </c>
      <c r="AR803">
        <v>1</v>
      </c>
      <c r="AS803">
        <v>0</v>
      </c>
      <c r="AT803">
        <v>81</v>
      </c>
      <c r="AU803">
        <v>17251</v>
      </c>
      <c r="AV803">
        <v>80</v>
      </c>
      <c r="AW803">
        <v>0</v>
      </c>
    </row>
    <row r="804" spans="1:49" x14ac:dyDescent="0.55000000000000004">
      <c r="A804">
        <v>1114</v>
      </c>
      <c r="B804" t="str">
        <f t="shared" si="226"/>
        <v>31-40 Years</v>
      </c>
      <c r="C804" t="s">
        <v>42</v>
      </c>
      <c r="D804" t="s">
        <v>43</v>
      </c>
      <c r="E804" t="s">
        <v>36</v>
      </c>
      <c r="F804" t="str">
        <f t="shared" si="211"/>
        <v>7-12 Miles</v>
      </c>
      <c r="G804" t="str">
        <f t="shared" si="212"/>
        <v>Bachelor</v>
      </c>
      <c r="H804" t="s">
        <v>37</v>
      </c>
      <c r="I804" t="str">
        <f t="shared" si="213"/>
        <v>Very High</v>
      </c>
      <c r="J804" t="s">
        <v>38</v>
      </c>
      <c r="K804" t="str">
        <f t="shared" si="214"/>
        <v>High</v>
      </c>
      <c r="L804">
        <v>2</v>
      </c>
      <c r="M804" t="s">
        <v>39</v>
      </c>
      <c r="N804" t="str">
        <f t="shared" si="215"/>
        <v>Medium</v>
      </c>
      <c r="O804" t="s">
        <v>47</v>
      </c>
      <c r="P804" s="4" t="str">
        <f t="shared" si="216"/>
        <v>5K-8K</v>
      </c>
      <c r="Q804">
        <v>1</v>
      </c>
      <c r="R804" t="s">
        <v>42</v>
      </c>
      <c r="S804" s="1">
        <v>17</v>
      </c>
      <c r="T804" t="str">
        <f t="shared" si="217"/>
        <v>Excellent</v>
      </c>
      <c r="U804" t="str">
        <f t="shared" si="218"/>
        <v>High</v>
      </c>
      <c r="V804" t="str">
        <f t="shared" si="219"/>
        <v>0-8 Years</v>
      </c>
      <c r="W804">
        <v>3</v>
      </c>
      <c r="X804" t="str">
        <f t="shared" si="220"/>
        <v>Excellent</v>
      </c>
      <c r="Y804" t="str">
        <f t="shared" si="221"/>
        <v>0-8 Years</v>
      </c>
      <c r="Z804" t="str">
        <f t="shared" si="222"/>
        <v>0-3 Years</v>
      </c>
      <c r="AA804" t="str">
        <f t="shared" si="223"/>
        <v>0-3 Years</v>
      </c>
      <c r="AB804" t="str">
        <f t="shared" si="224"/>
        <v>0-3 Years</v>
      </c>
      <c r="AC804">
        <v>33</v>
      </c>
      <c r="AD804">
        <v>7</v>
      </c>
      <c r="AE804">
        <v>3</v>
      </c>
      <c r="AF804">
        <v>4</v>
      </c>
      <c r="AG804">
        <v>3</v>
      </c>
      <c r="AH804">
        <v>2</v>
      </c>
      <c r="AI804" t="s">
        <v>41</v>
      </c>
      <c r="AJ804">
        <v>3</v>
      </c>
      <c r="AK804">
        <v>3</v>
      </c>
      <c r="AL804">
        <v>4</v>
      </c>
      <c r="AM804">
        <v>3</v>
      </c>
      <c r="AN804">
        <v>3</v>
      </c>
      <c r="AO804">
        <v>2</v>
      </c>
      <c r="AP804">
        <v>2</v>
      </c>
      <c r="AQ804" s="1">
        <v>4302</v>
      </c>
      <c r="AR804">
        <v>1</v>
      </c>
      <c r="AS804">
        <v>0</v>
      </c>
      <c r="AT804">
        <v>30</v>
      </c>
      <c r="AU804">
        <v>13401</v>
      </c>
      <c r="AV804">
        <v>80</v>
      </c>
      <c r="AW804">
        <v>1</v>
      </c>
    </row>
    <row r="805" spans="1:49" x14ac:dyDescent="0.55000000000000004">
      <c r="A805">
        <v>1115</v>
      </c>
      <c r="B805" t="str">
        <f t="shared" si="226"/>
        <v>31-40 Years</v>
      </c>
      <c r="C805" t="s">
        <v>42</v>
      </c>
      <c r="D805" t="s">
        <v>54</v>
      </c>
      <c r="E805" t="s">
        <v>44</v>
      </c>
      <c r="F805" t="str">
        <f t="shared" si="211"/>
        <v>1-6 Miles</v>
      </c>
      <c r="G805" t="str">
        <f t="shared" si="212"/>
        <v>Master</v>
      </c>
      <c r="H805" t="s">
        <v>37</v>
      </c>
      <c r="I805" t="str">
        <f t="shared" si="213"/>
        <v>High</v>
      </c>
      <c r="J805" t="s">
        <v>45</v>
      </c>
      <c r="K805" t="str">
        <f t="shared" si="214"/>
        <v>Medium</v>
      </c>
      <c r="L805">
        <v>1</v>
      </c>
      <c r="M805" t="s">
        <v>46</v>
      </c>
      <c r="N805" t="str">
        <f t="shared" si="215"/>
        <v>Very High</v>
      </c>
      <c r="O805" t="s">
        <v>47</v>
      </c>
      <c r="P805" s="4" t="str">
        <f t="shared" si="216"/>
        <v>1K-4K</v>
      </c>
      <c r="Q805">
        <v>3</v>
      </c>
      <c r="R805" t="s">
        <v>42</v>
      </c>
      <c r="S805" s="1">
        <v>17</v>
      </c>
      <c r="T805" t="str">
        <f t="shared" si="217"/>
        <v>Excellent</v>
      </c>
      <c r="U805" t="str">
        <f t="shared" si="218"/>
        <v>Very High</v>
      </c>
      <c r="V805" t="str">
        <f t="shared" si="219"/>
        <v>0-8 Years</v>
      </c>
      <c r="W805">
        <v>2</v>
      </c>
      <c r="X805" t="str">
        <f t="shared" si="220"/>
        <v>Excellent</v>
      </c>
      <c r="Y805" t="str">
        <f t="shared" si="221"/>
        <v>0-8 Years</v>
      </c>
      <c r="Z805" t="str">
        <f t="shared" si="222"/>
        <v>0-3 Years</v>
      </c>
      <c r="AA805" t="str">
        <f t="shared" si="223"/>
        <v>0-3 Years</v>
      </c>
      <c r="AB805" t="str">
        <f t="shared" si="224"/>
        <v>0-3 Years</v>
      </c>
      <c r="AC805">
        <v>34</v>
      </c>
      <c r="AD805">
        <v>3</v>
      </c>
      <c r="AE805">
        <v>4</v>
      </c>
      <c r="AF805">
        <v>3</v>
      </c>
      <c r="AG805">
        <v>2</v>
      </c>
      <c r="AH805">
        <v>4</v>
      </c>
      <c r="AI805" t="s">
        <v>41</v>
      </c>
      <c r="AJ805">
        <v>3</v>
      </c>
      <c r="AK805">
        <v>4</v>
      </c>
      <c r="AL805">
        <v>6</v>
      </c>
      <c r="AM805">
        <v>3</v>
      </c>
      <c r="AN805">
        <v>0</v>
      </c>
      <c r="AO805">
        <v>0</v>
      </c>
      <c r="AP805">
        <v>0</v>
      </c>
      <c r="AQ805" s="1">
        <v>2979</v>
      </c>
      <c r="AR805">
        <v>1</v>
      </c>
      <c r="AS805">
        <v>0</v>
      </c>
      <c r="AT805">
        <v>40</v>
      </c>
      <c r="AU805">
        <v>22478</v>
      </c>
      <c r="AV805">
        <v>80</v>
      </c>
      <c r="AW805">
        <v>3</v>
      </c>
    </row>
    <row r="806" spans="1:49" x14ac:dyDescent="0.55000000000000004">
      <c r="A806">
        <v>1116</v>
      </c>
      <c r="B806" t="str">
        <f t="shared" si="226"/>
        <v>41-50 Years</v>
      </c>
      <c r="C806" t="s">
        <v>42</v>
      </c>
      <c r="D806" t="s">
        <v>54</v>
      </c>
      <c r="E806" t="s">
        <v>44</v>
      </c>
      <c r="F806" t="str">
        <f t="shared" si="211"/>
        <v>1-6 Miles</v>
      </c>
      <c r="G806" t="str">
        <f t="shared" si="212"/>
        <v>Master</v>
      </c>
      <c r="H806" t="s">
        <v>50</v>
      </c>
      <c r="I806" t="str">
        <f t="shared" si="213"/>
        <v>Low</v>
      </c>
      <c r="J806" t="s">
        <v>45</v>
      </c>
      <c r="K806" t="str">
        <f t="shared" si="214"/>
        <v>Very High</v>
      </c>
      <c r="L806">
        <v>4</v>
      </c>
      <c r="M806" t="s">
        <v>55</v>
      </c>
      <c r="N806" t="str">
        <f t="shared" si="215"/>
        <v>Very High</v>
      </c>
      <c r="O806" t="s">
        <v>40</v>
      </c>
      <c r="P806" s="4" t="str">
        <f t="shared" si="216"/>
        <v>17K-20K</v>
      </c>
      <c r="Q806">
        <v>2</v>
      </c>
      <c r="R806" t="s">
        <v>42</v>
      </c>
      <c r="S806" s="1">
        <v>22</v>
      </c>
      <c r="T806" t="str">
        <f t="shared" si="217"/>
        <v>Outstanding</v>
      </c>
      <c r="U806" t="str">
        <f t="shared" si="218"/>
        <v>High</v>
      </c>
      <c r="V806" t="str">
        <f t="shared" si="219"/>
        <v>25-32 Years</v>
      </c>
      <c r="W806">
        <v>3</v>
      </c>
      <c r="X806" t="str">
        <f t="shared" si="220"/>
        <v>Good</v>
      </c>
      <c r="Y806" t="str">
        <f t="shared" si="221"/>
        <v>0-8 Years</v>
      </c>
      <c r="Z806" t="str">
        <f t="shared" si="222"/>
        <v>4-6 Years</v>
      </c>
      <c r="AA806" t="str">
        <f t="shared" si="223"/>
        <v>0-3 Years</v>
      </c>
      <c r="AB806" t="str">
        <f t="shared" si="224"/>
        <v>0-3 Years</v>
      </c>
      <c r="AC806">
        <v>48</v>
      </c>
      <c r="AD806">
        <v>1</v>
      </c>
      <c r="AE806">
        <v>4</v>
      </c>
      <c r="AF806">
        <v>1</v>
      </c>
      <c r="AG806">
        <v>4</v>
      </c>
      <c r="AH806">
        <v>4</v>
      </c>
      <c r="AI806" t="s">
        <v>41</v>
      </c>
      <c r="AJ806">
        <v>4</v>
      </c>
      <c r="AK806">
        <v>3</v>
      </c>
      <c r="AL806">
        <v>27</v>
      </c>
      <c r="AM806">
        <v>2</v>
      </c>
      <c r="AN806">
        <v>5</v>
      </c>
      <c r="AO806">
        <v>4</v>
      </c>
      <c r="AP806">
        <v>1</v>
      </c>
      <c r="AQ806" s="1">
        <v>16885</v>
      </c>
      <c r="AR806">
        <v>1</v>
      </c>
      <c r="AS806">
        <v>2</v>
      </c>
      <c r="AT806">
        <v>35</v>
      </c>
      <c r="AU806">
        <v>16154</v>
      </c>
      <c r="AV806">
        <v>80</v>
      </c>
      <c r="AW806">
        <v>0</v>
      </c>
    </row>
    <row r="807" spans="1:49" x14ac:dyDescent="0.55000000000000004">
      <c r="A807">
        <v>1117</v>
      </c>
      <c r="B807" t="str">
        <f t="shared" si="226"/>
        <v>41-50 Years</v>
      </c>
      <c r="C807" t="s">
        <v>42</v>
      </c>
      <c r="D807" t="s">
        <v>54</v>
      </c>
      <c r="E807" t="s">
        <v>36</v>
      </c>
      <c r="F807" t="str">
        <f t="shared" si="211"/>
        <v>7-12 Miles</v>
      </c>
      <c r="G807" t="str">
        <f t="shared" si="212"/>
        <v>Master</v>
      </c>
      <c r="H807" t="s">
        <v>37</v>
      </c>
      <c r="I807" t="str">
        <f t="shared" si="213"/>
        <v>Medium</v>
      </c>
      <c r="J807" t="s">
        <v>38</v>
      </c>
      <c r="K807" t="str">
        <f t="shared" si="214"/>
        <v>Medium</v>
      </c>
      <c r="L807">
        <v>2</v>
      </c>
      <c r="M807" t="s">
        <v>39</v>
      </c>
      <c r="N807" t="str">
        <f t="shared" si="215"/>
        <v>High</v>
      </c>
      <c r="O807" t="s">
        <v>47</v>
      </c>
      <c r="P807" s="4" t="str">
        <f t="shared" si="216"/>
        <v>5K-8K</v>
      </c>
      <c r="Q807">
        <v>1</v>
      </c>
      <c r="R807" t="s">
        <v>42</v>
      </c>
      <c r="S807" s="1">
        <v>13</v>
      </c>
      <c r="T807" t="str">
        <f t="shared" si="217"/>
        <v>Excellent</v>
      </c>
      <c r="U807" t="str">
        <f t="shared" si="218"/>
        <v>Very High</v>
      </c>
      <c r="V807" t="str">
        <f t="shared" si="219"/>
        <v>9-16 Years</v>
      </c>
      <c r="W807">
        <v>2</v>
      </c>
      <c r="X807" t="str">
        <f t="shared" si="220"/>
        <v>Excellent</v>
      </c>
      <c r="Y807" t="str">
        <f t="shared" si="221"/>
        <v>9-16 Years</v>
      </c>
      <c r="Z807" t="str">
        <f t="shared" si="222"/>
        <v>10-12 Years</v>
      </c>
      <c r="AA807" t="str">
        <f t="shared" si="223"/>
        <v>4-6 Years</v>
      </c>
      <c r="AB807" t="str">
        <f t="shared" si="224"/>
        <v>10-12 Years</v>
      </c>
      <c r="AC807">
        <v>45</v>
      </c>
      <c r="AD807">
        <v>9</v>
      </c>
      <c r="AE807">
        <v>4</v>
      </c>
      <c r="AF807">
        <v>2</v>
      </c>
      <c r="AG807">
        <v>2</v>
      </c>
      <c r="AH807">
        <v>3</v>
      </c>
      <c r="AI807" t="s">
        <v>41</v>
      </c>
      <c r="AJ807">
        <v>3</v>
      </c>
      <c r="AK807">
        <v>4</v>
      </c>
      <c r="AL807">
        <v>15</v>
      </c>
      <c r="AM807">
        <v>3</v>
      </c>
      <c r="AN807">
        <v>15</v>
      </c>
      <c r="AO807">
        <v>10</v>
      </c>
      <c r="AP807">
        <v>12</v>
      </c>
      <c r="AQ807" s="1">
        <v>5593</v>
      </c>
      <c r="AR807">
        <v>1</v>
      </c>
      <c r="AS807">
        <v>4</v>
      </c>
      <c r="AT807">
        <v>65</v>
      </c>
      <c r="AU807">
        <v>17970</v>
      </c>
      <c r="AV807">
        <v>80</v>
      </c>
      <c r="AW807">
        <v>1</v>
      </c>
    </row>
    <row r="808" spans="1:49" x14ac:dyDescent="0.55000000000000004">
      <c r="A808">
        <v>1118</v>
      </c>
      <c r="B808" t="str">
        <f>IF(AC808&gt;50,"51-60 Years",IF(AC808&gt;40,"41-50 Years",IF(AC808&gt;30,"31-40 Years",IF(AC808&gt;20,"21-30 Years","18-20 Years"))))</f>
        <v>51-60 Years</v>
      </c>
      <c r="C808" t="s">
        <v>42</v>
      </c>
      <c r="D808" t="s">
        <v>35</v>
      </c>
      <c r="E808" t="s">
        <v>44</v>
      </c>
      <c r="F808" t="str">
        <f t="shared" si="211"/>
        <v>7-12 Miles</v>
      </c>
      <c r="G808" t="str">
        <f t="shared" si="212"/>
        <v>Master</v>
      </c>
      <c r="H808" t="s">
        <v>37</v>
      </c>
      <c r="I808" t="str">
        <f t="shared" si="213"/>
        <v>Medium</v>
      </c>
      <c r="J808" t="s">
        <v>45</v>
      </c>
      <c r="K808" t="str">
        <f t="shared" si="214"/>
        <v>High</v>
      </c>
      <c r="L808">
        <v>3</v>
      </c>
      <c r="M808" t="s">
        <v>53</v>
      </c>
      <c r="N808" t="str">
        <f t="shared" si="215"/>
        <v>Medium</v>
      </c>
      <c r="O808" t="s">
        <v>40</v>
      </c>
      <c r="P808" s="4" t="str">
        <f t="shared" si="216"/>
        <v>9K-12K</v>
      </c>
      <c r="Q808">
        <v>7</v>
      </c>
      <c r="R808" t="s">
        <v>42</v>
      </c>
      <c r="S808" s="1">
        <v>19</v>
      </c>
      <c r="T808" t="str">
        <f t="shared" si="217"/>
        <v>Excellent</v>
      </c>
      <c r="U808" t="str">
        <f t="shared" si="218"/>
        <v>Very High</v>
      </c>
      <c r="V808" t="str">
        <f t="shared" si="219"/>
        <v>17-24 Years</v>
      </c>
      <c r="W808">
        <v>4</v>
      </c>
      <c r="X808" t="str">
        <f t="shared" si="220"/>
        <v>Excellent</v>
      </c>
      <c r="Y808" t="str">
        <f t="shared" si="221"/>
        <v>0-8 Years</v>
      </c>
      <c r="Z808" t="str">
        <f t="shared" si="222"/>
        <v>4-6 Years</v>
      </c>
      <c r="AA808" t="str">
        <f t="shared" si="223"/>
        <v>4-6 Years</v>
      </c>
      <c r="AB808" t="str">
        <f t="shared" si="224"/>
        <v>0-3 Years</v>
      </c>
      <c r="AC808">
        <v>52</v>
      </c>
      <c r="AD808">
        <v>7</v>
      </c>
      <c r="AE808">
        <v>4</v>
      </c>
      <c r="AF808">
        <v>2</v>
      </c>
      <c r="AG808">
        <v>3</v>
      </c>
      <c r="AH808">
        <v>2</v>
      </c>
      <c r="AI808" t="s">
        <v>41</v>
      </c>
      <c r="AJ808">
        <v>3</v>
      </c>
      <c r="AK808">
        <v>4</v>
      </c>
      <c r="AL808">
        <v>18</v>
      </c>
      <c r="AM808">
        <v>3</v>
      </c>
      <c r="AN808">
        <v>8</v>
      </c>
      <c r="AO808">
        <v>6</v>
      </c>
      <c r="AP808">
        <v>0</v>
      </c>
      <c r="AQ808" s="1">
        <v>10445</v>
      </c>
      <c r="AR808">
        <v>1</v>
      </c>
      <c r="AS808">
        <v>4</v>
      </c>
      <c r="AT808">
        <v>87</v>
      </c>
      <c r="AU808">
        <v>15322</v>
      </c>
      <c r="AV808">
        <v>80</v>
      </c>
      <c r="AW808">
        <v>0</v>
      </c>
    </row>
    <row r="809" spans="1:49" x14ac:dyDescent="0.55000000000000004">
      <c r="A809">
        <v>1119</v>
      </c>
      <c r="B809" t="str">
        <f t="shared" ref="B809:B852" si="227">IF(AC809&gt;50,"51+ Years",IF(AC809&gt;40,"41-50 Years",IF(AC809&gt;30,"31-40 Years",IF(AC809&gt;20,"21-30 Years","18-20 Years"))))</f>
        <v>31-40 Years</v>
      </c>
      <c r="C809" t="s">
        <v>42</v>
      </c>
      <c r="D809" t="s">
        <v>35</v>
      </c>
      <c r="E809" t="s">
        <v>36</v>
      </c>
      <c r="F809" t="str">
        <f t="shared" si="211"/>
        <v>7-12 Miles</v>
      </c>
      <c r="G809" t="str">
        <f t="shared" si="212"/>
        <v>Master</v>
      </c>
      <c r="H809" t="s">
        <v>58</v>
      </c>
      <c r="I809" t="str">
        <f t="shared" si="213"/>
        <v>High</v>
      </c>
      <c r="J809" t="s">
        <v>45</v>
      </c>
      <c r="K809" t="str">
        <f t="shared" si="214"/>
        <v>Medium</v>
      </c>
      <c r="L809">
        <v>3</v>
      </c>
      <c r="M809" t="s">
        <v>39</v>
      </c>
      <c r="N809" t="str">
        <f t="shared" si="215"/>
        <v>High</v>
      </c>
      <c r="O809" t="s">
        <v>51</v>
      </c>
      <c r="P809" s="4" t="str">
        <f t="shared" si="216"/>
        <v>9K-12K</v>
      </c>
      <c r="Q809">
        <v>1</v>
      </c>
      <c r="R809" t="s">
        <v>34</v>
      </c>
      <c r="S809" s="1">
        <v>14</v>
      </c>
      <c r="T809" t="str">
        <f t="shared" si="217"/>
        <v>Excellent</v>
      </c>
      <c r="U809" t="str">
        <f t="shared" si="218"/>
        <v>Medium</v>
      </c>
      <c r="V809" t="str">
        <f t="shared" si="219"/>
        <v>9-16 Years</v>
      </c>
      <c r="W809">
        <v>2</v>
      </c>
      <c r="X809" t="str">
        <f t="shared" si="220"/>
        <v>Excellent</v>
      </c>
      <c r="Y809" t="str">
        <f t="shared" si="221"/>
        <v>0-8 Years</v>
      </c>
      <c r="Z809" t="str">
        <f t="shared" si="222"/>
        <v>7-9 Years</v>
      </c>
      <c r="AA809" t="str">
        <f t="shared" si="223"/>
        <v>0-3 Years</v>
      </c>
      <c r="AB809" t="str">
        <f t="shared" si="224"/>
        <v>7-9 Years</v>
      </c>
      <c r="AC809">
        <v>38</v>
      </c>
      <c r="AD809">
        <v>10</v>
      </c>
      <c r="AE809">
        <v>4</v>
      </c>
      <c r="AF809">
        <v>3</v>
      </c>
      <c r="AG809">
        <v>2</v>
      </c>
      <c r="AH809">
        <v>3</v>
      </c>
      <c r="AI809" t="s">
        <v>41</v>
      </c>
      <c r="AJ809">
        <v>3</v>
      </c>
      <c r="AK809">
        <v>2</v>
      </c>
      <c r="AL809">
        <v>9</v>
      </c>
      <c r="AM809">
        <v>3</v>
      </c>
      <c r="AN809">
        <v>8</v>
      </c>
      <c r="AO809">
        <v>7</v>
      </c>
      <c r="AP809">
        <v>7</v>
      </c>
      <c r="AQ809" s="1">
        <v>8740</v>
      </c>
      <c r="AR809">
        <v>1</v>
      </c>
      <c r="AS809">
        <v>2</v>
      </c>
      <c r="AT809">
        <v>73</v>
      </c>
      <c r="AU809">
        <v>5569</v>
      </c>
      <c r="AV809">
        <v>80</v>
      </c>
      <c r="AW809">
        <v>2</v>
      </c>
    </row>
    <row r="810" spans="1:49" x14ac:dyDescent="0.55000000000000004">
      <c r="A810">
        <v>1120</v>
      </c>
      <c r="B810" t="str">
        <f t="shared" si="227"/>
        <v>21-30 Years</v>
      </c>
      <c r="C810" t="s">
        <v>42</v>
      </c>
      <c r="D810" t="s">
        <v>35</v>
      </c>
      <c r="E810" t="s">
        <v>44</v>
      </c>
      <c r="F810" t="str">
        <f t="shared" si="211"/>
        <v>25-30 Miles</v>
      </c>
      <c r="G810" t="str">
        <f t="shared" si="212"/>
        <v>Master</v>
      </c>
      <c r="H810" t="s">
        <v>37</v>
      </c>
      <c r="I810" t="str">
        <f t="shared" si="213"/>
        <v>High</v>
      </c>
      <c r="J810" t="s">
        <v>38</v>
      </c>
      <c r="K810" t="str">
        <f t="shared" si="214"/>
        <v>High</v>
      </c>
      <c r="L810">
        <v>1</v>
      </c>
      <c r="M810" t="s">
        <v>46</v>
      </c>
      <c r="N810" t="str">
        <f t="shared" si="215"/>
        <v>Very High</v>
      </c>
      <c r="O810" t="s">
        <v>51</v>
      </c>
      <c r="P810" s="4" t="str">
        <f t="shared" si="216"/>
        <v>1K-4K</v>
      </c>
      <c r="Q810">
        <v>4</v>
      </c>
      <c r="R810" t="s">
        <v>42</v>
      </c>
      <c r="S810" s="1">
        <v>22</v>
      </c>
      <c r="T810" t="str">
        <f t="shared" si="217"/>
        <v>Outstanding</v>
      </c>
      <c r="U810" t="str">
        <f t="shared" si="218"/>
        <v>Low</v>
      </c>
      <c r="V810" t="str">
        <f t="shared" si="219"/>
        <v>9-16 Years</v>
      </c>
      <c r="W810">
        <v>1</v>
      </c>
      <c r="X810" t="str">
        <f t="shared" si="220"/>
        <v>Excellent</v>
      </c>
      <c r="Y810" t="str">
        <f t="shared" si="221"/>
        <v>0-8 Years</v>
      </c>
      <c r="Z810" t="str">
        <f t="shared" si="222"/>
        <v>4-6 Years</v>
      </c>
      <c r="AA810" t="str">
        <f t="shared" si="223"/>
        <v>0-3 Years</v>
      </c>
      <c r="AB810" t="str">
        <f t="shared" si="224"/>
        <v>7-9 Years</v>
      </c>
      <c r="AC810">
        <v>29</v>
      </c>
      <c r="AD810">
        <v>28</v>
      </c>
      <c r="AE810">
        <v>4</v>
      </c>
      <c r="AF810">
        <v>3</v>
      </c>
      <c r="AG810">
        <v>3</v>
      </c>
      <c r="AH810">
        <v>4</v>
      </c>
      <c r="AI810" t="s">
        <v>41</v>
      </c>
      <c r="AJ810">
        <v>4</v>
      </c>
      <c r="AK810">
        <v>1</v>
      </c>
      <c r="AL810">
        <v>11</v>
      </c>
      <c r="AM810">
        <v>3</v>
      </c>
      <c r="AN810">
        <v>7</v>
      </c>
      <c r="AO810">
        <v>5</v>
      </c>
      <c r="AP810">
        <v>7</v>
      </c>
      <c r="AQ810" s="1">
        <v>2514</v>
      </c>
      <c r="AR810">
        <v>1</v>
      </c>
      <c r="AS810">
        <v>1</v>
      </c>
      <c r="AT810">
        <v>93</v>
      </c>
      <c r="AU810">
        <v>26968</v>
      </c>
      <c r="AV810">
        <v>80</v>
      </c>
      <c r="AW810">
        <v>1</v>
      </c>
    </row>
    <row r="811" spans="1:49" x14ac:dyDescent="0.55000000000000004">
      <c r="A811">
        <v>1121</v>
      </c>
      <c r="B811" t="str">
        <f t="shared" si="227"/>
        <v>21-30 Years</v>
      </c>
      <c r="C811" t="s">
        <v>42</v>
      </c>
      <c r="D811" t="s">
        <v>35</v>
      </c>
      <c r="E811" t="s">
        <v>44</v>
      </c>
      <c r="F811" t="str">
        <f t="shared" si="211"/>
        <v>1-6 Miles</v>
      </c>
      <c r="G811" t="str">
        <f t="shared" si="212"/>
        <v>Bachelor</v>
      </c>
      <c r="H811" t="s">
        <v>50</v>
      </c>
      <c r="I811" t="str">
        <f t="shared" si="213"/>
        <v>Very High</v>
      </c>
      <c r="J811" t="s">
        <v>38</v>
      </c>
      <c r="K811" t="str">
        <f t="shared" si="214"/>
        <v>High</v>
      </c>
      <c r="L811">
        <v>3</v>
      </c>
      <c r="M811" t="s">
        <v>52</v>
      </c>
      <c r="N811" t="str">
        <f t="shared" si="215"/>
        <v>Medium</v>
      </c>
      <c r="O811" t="s">
        <v>51</v>
      </c>
      <c r="P811" s="4" t="str">
        <f t="shared" si="216"/>
        <v>5K-8K</v>
      </c>
      <c r="Q811">
        <v>1</v>
      </c>
      <c r="R811" t="s">
        <v>42</v>
      </c>
      <c r="S811" s="1">
        <v>17</v>
      </c>
      <c r="T811" t="str">
        <f t="shared" si="217"/>
        <v>Excellent</v>
      </c>
      <c r="U811" t="str">
        <f t="shared" si="218"/>
        <v>Medium</v>
      </c>
      <c r="V811" t="str">
        <f t="shared" si="219"/>
        <v>9-16 Years</v>
      </c>
      <c r="W811">
        <v>3</v>
      </c>
      <c r="X811" t="str">
        <f t="shared" si="220"/>
        <v>Good</v>
      </c>
      <c r="Y811" t="str">
        <f t="shared" si="221"/>
        <v>9-16 Years</v>
      </c>
      <c r="Z811" t="str">
        <f t="shared" si="222"/>
        <v>7-9 Years</v>
      </c>
      <c r="AA811" t="str">
        <f t="shared" si="223"/>
        <v>0-3 Years</v>
      </c>
      <c r="AB811" t="str">
        <f t="shared" si="224"/>
        <v>7-9 Years</v>
      </c>
      <c r="AC811">
        <v>28</v>
      </c>
      <c r="AD811">
        <v>3</v>
      </c>
      <c r="AE811">
        <v>3</v>
      </c>
      <c r="AF811">
        <v>4</v>
      </c>
      <c r="AG811">
        <v>3</v>
      </c>
      <c r="AH811">
        <v>2</v>
      </c>
      <c r="AI811" t="s">
        <v>41</v>
      </c>
      <c r="AJ811">
        <v>3</v>
      </c>
      <c r="AK811">
        <v>2</v>
      </c>
      <c r="AL811">
        <v>10</v>
      </c>
      <c r="AM811">
        <v>2</v>
      </c>
      <c r="AN811">
        <v>9</v>
      </c>
      <c r="AO811">
        <v>7</v>
      </c>
      <c r="AP811">
        <v>7</v>
      </c>
      <c r="AQ811" s="1">
        <v>7655</v>
      </c>
      <c r="AR811">
        <v>1</v>
      </c>
      <c r="AS811">
        <v>1</v>
      </c>
      <c r="AT811">
        <v>93</v>
      </c>
      <c r="AU811">
        <v>8039</v>
      </c>
      <c r="AV811">
        <v>80</v>
      </c>
      <c r="AW811">
        <v>3</v>
      </c>
    </row>
    <row r="812" spans="1:49" x14ac:dyDescent="0.55000000000000004">
      <c r="A812">
        <v>1124</v>
      </c>
      <c r="B812" t="str">
        <f t="shared" si="227"/>
        <v>41-50 Years</v>
      </c>
      <c r="C812" t="s">
        <v>42</v>
      </c>
      <c r="D812" t="s">
        <v>35</v>
      </c>
      <c r="E812" t="s">
        <v>36</v>
      </c>
      <c r="F812" t="str">
        <f t="shared" si="211"/>
        <v>1-6 Miles</v>
      </c>
      <c r="G812" t="str">
        <f t="shared" si="212"/>
        <v>Below College</v>
      </c>
      <c r="H812" t="s">
        <v>58</v>
      </c>
      <c r="I812" t="str">
        <f t="shared" si="213"/>
        <v>Low</v>
      </c>
      <c r="J812" t="s">
        <v>45</v>
      </c>
      <c r="K812" t="str">
        <f t="shared" si="214"/>
        <v>High</v>
      </c>
      <c r="L812">
        <v>4</v>
      </c>
      <c r="M812" t="s">
        <v>55</v>
      </c>
      <c r="N812" t="str">
        <f t="shared" si="215"/>
        <v>High</v>
      </c>
      <c r="O812" t="s">
        <v>47</v>
      </c>
      <c r="P812" s="4" t="str">
        <f t="shared" si="216"/>
        <v>17K-20K</v>
      </c>
      <c r="Q812">
        <v>3</v>
      </c>
      <c r="R812" t="s">
        <v>42</v>
      </c>
      <c r="S812" s="1">
        <v>12</v>
      </c>
      <c r="T812" t="str">
        <f t="shared" si="217"/>
        <v>Excellent</v>
      </c>
      <c r="U812" t="str">
        <f t="shared" si="218"/>
        <v>Very High</v>
      </c>
      <c r="V812" t="str">
        <f t="shared" si="219"/>
        <v>17-24 Years</v>
      </c>
      <c r="W812">
        <v>3</v>
      </c>
      <c r="X812" t="str">
        <f t="shared" si="220"/>
        <v>Excellent</v>
      </c>
      <c r="Y812" t="str">
        <f t="shared" si="221"/>
        <v>9-16 Years</v>
      </c>
      <c r="Z812" t="str">
        <f t="shared" si="222"/>
        <v>7-9 Years</v>
      </c>
      <c r="AA812" t="str">
        <f t="shared" si="223"/>
        <v>4-6 Years</v>
      </c>
      <c r="AB812" t="str">
        <f t="shared" si="224"/>
        <v>7-9 Years</v>
      </c>
      <c r="AC812">
        <v>46</v>
      </c>
      <c r="AD812">
        <v>3</v>
      </c>
      <c r="AE812">
        <v>1</v>
      </c>
      <c r="AF812">
        <v>1</v>
      </c>
      <c r="AG812">
        <v>3</v>
      </c>
      <c r="AH812">
        <v>3</v>
      </c>
      <c r="AI812" t="s">
        <v>41</v>
      </c>
      <c r="AJ812">
        <v>3</v>
      </c>
      <c r="AK812">
        <v>4</v>
      </c>
      <c r="AL812">
        <v>23</v>
      </c>
      <c r="AM812">
        <v>3</v>
      </c>
      <c r="AN812">
        <v>12</v>
      </c>
      <c r="AO812">
        <v>9</v>
      </c>
      <c r="AP812">
        <v>9</v>
      </c>
      <c r="AQ812" s="1">
        <v>17465</v>
      </c>
      <c r="AR812">
        <v>1</v>
      </c>
      <c r="AS812">
        <v>4</v>
      </c>
      <c r="AT812">
        <v>52</v>
      </c>
      <c r="AU812">
        <v>15596</v>
      </c>
      <c r="AV812">
        <v>80</v>
      </c>
      <c r="AW812">
        <v>1</v>
      </c>
    </row>
    <row r="813" spans="1:49" x14ac:dyDescent="0.55000000000000004">
      <c r="A813">
        <v>1125</v>
      </c>
      <c r="B813" t="str">
        <f t="shared" si="227"/>
        <v>31-40 Years</v>
      </c>
      <c r="C813" t="s">
        <v>42</v>
      </c>
      <c r="D813" t="s">
        <v>35</v>
      </c>
      <c r="E813" t="s">
        <v>36</v>
      </c>
      <c r="F813" t="str">
        <f t="shared" si="211"/>
        <v>1-6 Miles</v>
      </c>
      <c r="G813" t="str">
        <f t="shared" si="212"/>
        <v>College</v>
      </c>
      <c r="H813" t="s">
        <v>58</v>
      </c>
      <c r="I813" t="str">
        <f t="shared" si="213"/>
        <v>Very High</v>
      </c>
      <c r="J813" t="s">
        <v>45</v>
      </c>
      <c r="K813" t="str">
        <f t="shared" si="214"/>
        <v>High</v>
      </c>
      <c r="L813">
        <v>3</v>
      </c>
      <c r="M813" t="s">
        <v>39</v>
      </c>
      <c r="N813" t="str">
        <f t="shared" si="215"/>
        <v>Medium</v>
      </c>
      <c r="O813" t="s">
        <v>40</v>
      </c>
      <c r="P813" s="4" t="str">
        <f t="shared" si="216"/>
        <v>5K-8K</v>
      </c>
      <c r="Q813">
        <v>7</v>
      </c>
      <c r="R813" t="s">
        <v>42</v>
      </c>
      <c r="S813" s="1">
        <v>16</v>
      </c>
      <c r="T813" t="str">
        <f t="shared" si="217"/>
        <v>Excellent</v>
      </c>
      <c r="U813" t="str">
        <f t="shared" si="218"/>
        <v>High</v>
      </c>
      <c r="V813" t="str">
        <f t="shared" si="219"/>
        <v>9-16 Years</v>
      </c>
      <c r="W813">
        <v>2</v>
      </c>
      <c r="X813" t="str">
        <f t="shared" si="220"/>
        <v>Excellent</v>
      </c>
      <c r="Y813" t="str">
        <f t="shared" si="221"/>
        <v>0-8 Years</v>
      </c>
      <c r="Z813" t="str">
        <f t="shared" si="222"/>
        <v>0-3 Years</v>
      </c>
      <c r="AA813" t="str">
        <f t="shared" si="223"/>
        <v>0-3 Years</v>
      </c>
      <c r="AB813" t="str">
        <f t="shared" si="224"/>
        <v>0-3 Years</v>
      </c>
      <c r="AC813">
        <v>38</v>
      </c>
      <c r="AD813">
        <v>2</v>
      </c>
      <c r="AE813">
        <v>2</v>
      </c>
      <c r="AF813">
        <v>4</v>
      </c>
      <c r="AG813">
        <v>3</v>
      </c>
      <c r="AH813">
        <v>2</v>
      </c>
      <c r="AI813" t="s">
        <v>41</v>
      </c>
      <c r="AJ813">
        <v>3</v>
      </c>
      <c r="AK813">
        <v>3</v>
      </c>
      <c r="AL813">
        <v>10</v>
      </c>
      <c r="AM813">
        <v>3</v>
      </c>
      <c r="AN813">
        <v>1</v>
      </c>
      <c r="AO813">
        <v>0</v>
      </c>
      <c r="AP813">
        <v>0</v>
      </c>
      <c r="AQ813" s="1">
        <v>7351</v>
      </c>
      <c r="AR813">
        <v>1</v>
      </c>
      <c r="AS813">
        <v>0</v>
      </c>
      <c r="AT813">
        <v>32</v>
      </c>
      <c r="AU813">
        <v>20619</v>
      </c>
      <c r="AV813">
        <v>80</v>
      </c>
      <c r="AW813">
        <v>0</v>
      </c>
    </row>
    <row r="814" spans="1:49" x14ac:dyDescent="0.55000000000000004">
      <c r="A814">
        <v>1126</v>
      </c>
      <c r="B814" t="str">
        <f t="shared" si="227"/>
        <v>41-50 Years</v>
      </c>
      <c r="C814" t="s">
        <v>42</v>
      </c>
      <c r="D814" t="s">
        <v>43</v>
      </c>
      <c r="E814" t="s">
        <v>44</v>
      </c>
      <c r="F814" t="str">
        <f t="shared" si="211"/>
        <v>25-30 Miles</v>
      </c>
      <c r="G814" t="str">
        <f t="shared" si="212"/>
        <v>Bachelor</v>
      </c>
      <c r="H814" t="s">
        <v>37</v>
      </c>
      <c r="I814" t="str">
        <f t="shared" si="213"/>
        <v>High</v>
      </c>
      <c r="J814" t="s">
        <v>38</v>
      </c>
      <c r="K814" t="str">
        <f t="shared" si="214"/>
        <v>High</v>
      </c>
      <c r="L814">
        <v>3</v>
      </c>
      <c r="M814" t="s">
        <v>52</v>
      </c>
      <c r="N814" t="str">
        <f t="shared" si="215"/>
        <v>Low</v>
      </c>
      <c r="O814" t="s">
        <v>47</v>
      </c>
      <c r="P814" s="4" t="str">
        <f t="shared" si="216"/>
        <v>9K-12K</v>
      </c>
      <c r="Q814">
        <v>8</v>
      </c>
      <c r="R814" t="s">
        <v>42</v>
      </c>
      <c r="S814" s="1">
        <v>11</v>
      </c>
      <c r="T814" t="str">
        <f t="shared" si="217"/>
        <v>Excellent</v>
      </c>
      <c r="U814" t="str">
        <f t="shared" si="218"/>
        <v>High</v>
      </c>
      <c r="V814" t="str">
        <f t="shared" si="219"/>
        <v>17-24 Years</v>
      </c>
      <c r="W814">
        <v>1</v>
      </c>
      <c r="X814" t="str">
        <f t="shared" si="220"/>
        <v>Excellent</v>
      </c>
      <c r="Y814" t="str">
        <f t="shared" si="221"/>
        <v>0-8 Years</v>
      </c>
      <c r="Z814" t="str">
        <f t="shared" si="222"/>
        <v>7-9 Years</v>
      </c>
      <c r="AA814" t="str">
        <f t="shared" si="223"/>
        <v>0-3 Years</v>
      </c>
      <c r="AB814" t="str">
        <f t="shared" si="224"/>
        <v>0-3 Years</v>
      </c>
      <c r="AC814">
        <v>43</v>
      </c>
      <c r="AD814">
        <v>27</v>
      </c>
      <c r="AE814">
        <v>3</v>
      </c>
      <c r="AF814">
        <v>3</v>
      </c>
      <c r="AG814">
        <v>3</v>
      </c>
      <c r="AH814">
        <v>1</v>
      </c>
      <c r="AI814" t="s">
        <v>41</v>
      </c>
      <c r="AJ814">
        <v>3</v>
      </c>
      <c r="AK814">
        <v>3</v>
      </c>
      <c r="AL814">
        <v>18</v>
      </c>
      <c r="AM814">
        <v>3</v>
      </c>
      <c r="AN814">
        <v>8</v>
      </c>
      <c r="AO814">
        <v>7</v>
      </c>
      <c r="AP814">
        <v>1</v>
      </c>
      <c r="AQ814" s="1">
        <v>10820</v>
      </c>
      <c r="AR814">
        <v>1</v>
      </c>
      <c r="AS814">
        <v>0</v>
      </c>
      <c r="AT814">
        <v>83</v>
      </c>
      <c r="AU814">
        <v>11535</v>
      </c>
      <c r="AV814">
        <v>80</v>
      </c>
      <c r="AW814">
        <v>1</v>
      </c>
    </row>
    <row r="815" spans="1:49" x14ac:dyDescent="0.55000000000000004">
      <c r="A815">
        <v>1127</v>
      </c>
      <c r="B815" t="str">
        <f t="shared" si="227"/>
        <v>31-40 Years</v>
      </c>
      <c r="C815" t="s">
        <v>34</v>
      </c>
      <c r="D815" t="s">
        <v>43</v>
      </c>
      <c r="E815" t="s">
        <v>44</v>
      </c>
      <c r="F815" t="str">
        <f t="shared" si="211"/>
        <v>1-6 Miles</v>
      </c>
      <c r="G815" t="str">
        <f t="shared" si="212"/>
        <v>Bachelor</v>
      </c>
      <c r="H815" t="s">
        <v>37</v>
      </c>
      <c r="I815" t="str">
        <f t="shared" si="213"/>
        <v>Low</v>
      </c>
      <c r="J815" t="s">
        <v>45</v>
      </c>
      <c r="K815" t="str">
        <f t="shared" si="214"/>
        <v>High</v>
      </c>
      <c r="L815">
        <v>4</v>
      </c>
      <c r="M815" t="s">
        <v>53</v>
      </c>
      <c r="N815" t="str">
        <f t="shared" si="215"/>
        <v>Very High</v>
      </c>
      <c r="O815" t="s">
        <v>51</v>
      </c>
      <c r="P815" s="4" t="str">
        <f t="shared" si="216"/>
        <v>13K-16K</v>
      </c>
      <c r="Q815">
        <v>7</v>
      </c>
      <c r="R815" t="s">
        <v>42</v>
      </c>
      <c r="S815" s="1">
        <v>11</v>
      </c>
      <c r="T815" t="str">
        <f t="shared" si="217"/>
        <v>Excellent</v>
      </c>
      <c r="U815" t="str">
        <f t="shared" si="218"/>
        <v>Very High</v>
      </c>
      <c r="V815" t="str">
        <f t="shared" si="219"/>
        <v>17-24 Years</v>
      </c>
      <c r="W815">
        <v>4</v>
      </c>
      <c r="X815" t="str">
        <f t="shared" si="220"/>
        <v>Excellent</v>
      </c>
      <c r="Y815" t="str">
        <f t="shared" si="221"/>
        <v>17-24 Years</v>
      </c>
      <c r="Z815" t="str">
        <f t="shared" si="222"/>
        <v>7-9 Years</v>
      </c>
      <c r="AA815" t="str">
        <f t="shared" si="223"/>
        <v>10-12 Years</v>
      </c>
      <c r="AB815" t="str">
        <f t="shared" si="224"/>
        <v>4-6 Years</v>
      </c>
      <c r="AC815">
        <v>39</v>
      </c>
      <c r="AD815">
        <v>2</v>
      </c>
      <c r="AE815">
        <v>3</v>
      </c>
      <c r="AF815">
        <v>1</v>
      </c>
      <c r="AG815">
        <v>3</v>
      </c>
      <c r="AH815">
        <v>4</v>
      </c>
      <c r="AI815" t="s">
        <v>41</v>
      </c>
      <c r="AJ815">
        <v>3</v>
      </c>
      <c r="AK815">
        <v>4</v>
      </c>
      <c r="AL815">
        <v>21</v>
      </c>
      <c r="AM815">
        <v>3</v>
      </c>
      <c r="AN815">
        <v>18</v>
      </c>
      <c r="AO815">
        <v>7</v>
      </c>
      <c r="AP815">
        <v>5</v>
      </c>
      <c r="AQ815" s="1">
        <v>12169</v>
      </c>
      <c r="AR815">
        <v>1</v>
      </c>
      <c r="AS815">
        <v>11</v>
      </c>
      <c r="AT815">
        <v>84</v>
      </c>
      <c r="AU815">
        <v>13547</v>
      </c>
      <c r="AV815">
        <v>80</v>
      </c>
      <c r="AW815">
        <v>3</v>
      </c>
    </row>
    <row r="816" spans="1:49" x14ac:dyDescent="0.55000000000000004">
      <c r="A816">
        <v>1128</v>
      </c>
      <c r="B816" t="str">
        <f t="shared" si="227"/>
        <v>31-40 Years</v>
      </c>
      <c r="C816" t="s">
        <v>42</v>
      </c>
      <c r="D816" t="s">
        <v>35</v>
      </c>
      <c r="E816" t="s">
        <v>44</v>
      </c>
      <c r="F816" t="str">
        <f t="shared" si="211"/>
        <v>13-18 Miles</v>
      </c>
      <c r="G816" t="str">
        <f t="shared" si="212"/>
        <v>Bachelor</v>
      </c>
      <c r="H816" t="s">
        <v>50</v>
      </c>
      <c r="I816" t="str">
        <f t="shared" si="213"/>
        <v>High</v>
      </c>
      <c r="J816" t="s">
        <v>45</v>
      </c>
      <c r="K816" t="str">
        <f t="shared" si="214"/>
        <v>Medium</v>
      </c>
      <c r="L816">
        <v>5</v>
      </c>
      <c r="M816" t="s">
        <v>57</v>
      </c>
      <c r="N816" t="str">
        <f t="shared" si="215"/>
        <v>High</v>
      </c>
      <c r="O816" t="s">
        <v>40</v>
      </c>
      <c r="P816" s="4" t="str">
        <f t="shared" si="216"/>
        <v>17K-20K</v>
      </c>
      <c r="Q816">
        <v>1</v>
      </c>
      <c r="R816" t="s">
        <v>42</v>
      </c>
      <c r="S816" s="1">
        <v>14</v>
      </c>
      <c r="T816" t="str">
        <f t="shared" si="217"/>
        <v>Excellent</v>
      </c>
      <c r="U816" t="str">
        <f t="shared" si="218"/>
        <v>Low</v>
      </c>
      <c r="V816" t="str">
        <f t="shared" si="219"/>
        <v>17-24 Years</v>
      </c>
      <c r="W816">
        <v>2</v>
      </c>
      <c r="X816" t="str">
        <f t="shared" si="220"/>
        <v>Outstanding</v>
      </c>
      <c r="Y816" t="str">
        <f t="shared" si="221"/>
        <v>17-24 Years</v>
      </c>
      <c r="Z816" t="str">
        <f t="shared" si="222"/>
        <v>7-9 Years</v>
      </c>
      <c r="AA816" t="str">
        <f t="shared" si="223"/>
        <v>4-6 Years</v>
      </c>
      <c r="AB816" t="str">
        <f t="shared" si="224"/>
        <v>7-9 Years</v>
      </c>
      <c r="AC816">
        <v>40</v>
      </c>
      <c r="AD816">
        <v>14</v>
      </c>
      <c r="AE816">
        <v>3</v>
      </c>
      <c r="AF816">
        <v>3</v>
      </c>
      <c r="AG816">
        <v>2</v>
      </c>
      <c r="AH816">
        <v>3</v>
      </c>
      <c r="AI816" t="s">
        <v>41</v>
      </c>
      <c r="AJ816">
        <v>3</v>
      </c>
      <c r="AK816">
        <v>1</v>
      </c>
      <c r="AL816">
        <v>21</v>
      </c>
      <c r="AM816">
        <v>4</v>
      </c>
      <c r="AN816">
        <v>20</v>
      </c>
      <c r="AO816">
        <v>7</v>
      </c>
      <c r="AP816">
        <v>9</v>
      </c>
      <c r="AQ816" s="1">
        <v>19626</v>
      </c>
      <c r="AR816">
        <v>1</v>
      </c>
      <c r="AS816">
        <v>4</v>
      </c>
      <c r="AT816">
        <v>44</v>
      </c>
      <c r="AU816">
        <v>17544</v>
      </c>
      <c r="AV816">
        <v>80</v>
      </c>
      <c r="AW816">
        <v>0</v>
      </c>
    </row>
    <row r="817" spans="1:49" x14ac:dyDescent="0.55000000000000004">
      <c r="A817">
        <v>1131</v>
      </c>
      <c r="B817" t="str">
        <f t="shared" si="227"/>
        <v>21-30 Years</v>
      </c>
      <c r="C817" t="s">
        <v>42</v>
      </c>
      <c r="D817" t="s">
        <v>35</v>
      </c>
      <c r="E817" t="s">
        <v>44</v>
      </c>
      <c r="F817" t="str">
        <f t="shared" si="211"/>
        <v>1-6 Miles</v>
      </c>
      <c r="G817" t="str">
        <f t="shared" si="212"/>
        <v>Below College</v>
      </c>
      <c r="H817" t="s">
        <v>59</v>
      </c>
      <c r="I817" t="str">
        <f t="shared" si="213"/>
        <v>Very High</v>
      </c>
      <c r="J817" t="s">
        <v>38</v>
      </c>
      <c r="K817" t="str">
        <f t="shared" si="214"/>
        <v>Medium</v>
      </c>
      <c r="L817">
        <v>1</v>
      </c>
      <c r="M817" t="s">
        <v>46</v>
      </c>
      <c r="N817" t="str">
        <f t="shared" si="215"/>
        <v>Medium</v>
      </c>
      <c r="O817" t="s">
        <v>40</v>
      </c>
      <c r="P817" s="4" t="str">
        <f t="shared" si="216"/>
        <v>1K-4K</v>
      </c>
      <c r="Q817">
        <v>1</v>
      </c>
      <c r="R817" t="s">
        <v>34</v>
      </c>
      <c r="S817" s="1">
        <v>11</v>
      </c>
      <c r="T817" t="str">
        <f t="shared" si="217"/>
        <v>Excellent</v>
      </c>
      <c r="U817" t="str">
        <f t="shared" si="218"/>
        <v>High</v>
      </c>
      <c r="V817" t="str">
        <f t="shared" si="219"/>
        <v>0-8 Years</v>
      </c>
      <c r="W817">
        <v>6</v>
      </c>
      <c r="X817" t="str">
        <f t="shared" si="220"/>
        <v>Outstanding</v>
      </c>
      <c r="Y817" t="str">
        <f t="shared" si="221"/>
        <v>0-8 Years</v>
      </c>
      <c r="Z817" t="str">
        <f t="shared" si="222"/>
        <v>0-3 Years</v>
      </c>
      <c r="AA817" t="str">
        <f t="shared" si="223"/>
        <v>0-3 Years</v>
      </c>
      <c r="AB817" t="str">
        <f t="shared" si="224"/>
        <v>0-3 Years</v>
      </c>
      <c r="AC817">
        <v>21</v>
      </c>
      <c r="AD817">
        <v>1</v>
      </c>
      <c r="AE817">
        <v>1</v>
      </c>
      <c r="AF817">
        <v>4</v>
      </c>
      <c r="AG817">
        <v>2</v>
      </c>
      <c r="AH817">
        <v>2</v>
      </c>
      <c r="AI817" t="s">
        <v>41</v>
      </c>
      <c r="AJ817">
        <v>3</v>
      </c>
      <c r="AK817">
        <v>3</v>
      </c>
      <c r="AL817">
        <v>2</v>
      </c>
      <c r="AM817">
        <v>4</v>
      </c>
      <c r="AN817">
        <v>2</v>
      </c>
      <c r="AO817">
        <v>2</v>
      </c>
      <c r="AP817">
        <v>2</v>
      </c>
      <c r="AQ817" s="1">
        <v>2070</v>
      </c>
      <c r="AR817">
        <v>1</v>
      </c>
      <c r="AS817">
        <v>2</v>
      </c>
      <c r="AT817">
        <v>70</v>
      </c>
      <c r="AU817">
        <v>25326</v>
      </c>
      <c r="AV817">
        <v>80</v>
      </c>
      <c r="AW817">
        <v>0</v>
      </c>
    </row>
    <row r="818" spans="1:49" x14ac:dyDescent="0.55000000000000004">
      <c r="A818">
        <v>1132</v>
      </c>
      <c r="B818" t="str">
        <f t="shared" si="227"/>
        <v>31-40 Years</v>
      </c>
      <c r="C818" t="s">
        <v>42</v>
      </c>
      <c r="D818" t="s">
        <v>54</v>
      </c>
      <c r="E818" t="s">
        <v>44</v>
      </c>
      <c r="F818" t="str">
        <f t="shared" si="211"/>
        <v>7-12 Miles</v>
      </c>
      <c r="G818" t="str">
        <f t="shared" si="212"/>
        <v>Bachelor</v>
      </c>
      <c r="H818" t="s">
        <v>37</v>
      </c>
      <c r="I818" t="str">
        <f t="shared" si="213"/>
        <v>High</v>
      </c>
      <c r="J818" t="s">
        <v>45</v>
      </c>
      <c r="K818" t="str">
        <f t="shared" si="214"/>
        <v>High</v>
      </c>
      <c r="L818">
        <v>2</v>
      </c>
      <c r="M818" t="s">
        <v>49</v>
      </c>
      <c r="N818" t="str">
        <f t="shared" si="215"/>
        <v>Medium</v>
      </c>
      <c r="O818" t="s">
        <v>40</v>
      </c>
      <c r="P818" s="4" t="str">
        <f t="shared" si="216"/>
        <v>5K-8K</v>
      </c>
      <c r="Q818">
        <v>9</v>
      </c>
      <c r="R818" t="s">
        <v>42</v>
      </c>
      <c r="S818" s="1">
        <v>15</v>
      </c>
      <c r="T818" t="str">
        <f t="shared" si="217"/>
        <v>Excellent</v>
      </c>
      <c r="U818" t="str">
        <f t="shared" si="218"/>
        <v>High</v>
      </c>
      <c r="V818" t="str">
        <f t="shared" si="219"/>
        <v>9-16 Years</v>
      </c>
      <c r="W818">
        <v>2</v>
      </c>
      <c r="X818" t="str">
        <f t="shared" si="220"/>
        <v>Good</v>
      </c>
      <c r="Y818" t="str">
        <f t="shared" si="221"/>
        <v>0-8 Years</v>
      </c>
      <c r="Z818" t="str">
        <f t="shared" si="222"/>
        <v>4-6 Years</v>
      </c>
      <c r="AA818" t="str">
        <f t="shared" si="223"/>
        <v>0-3 Years</v>
      </c>
      <c r="AB818" t="str">
        <f t="shared" si="224"/>
        <v>0-3 Years</v>
      </c>
      <c r="AC818">
        <v>39</v>
      </c>
      <c r="AD818">
        <v>9</v>
      </c>
      <c r="AE818">
        <v>3</v>
      </c>
      <c r="AF818">
        <v>3</v>
      </c>
      <c r="AG818">
        <v>3</v>
      </c>
      <c r="AH818">
        <v>2</v>
      </c>
      <c r="AI818" t="s">
        <v>41</v>
      </c>
      <c r="AJ818">
        <v>3</v>
      </c>
      <c r="AK818">
        <v>3</v>
      </c>
      <c r="AL818">
        <v>9</v>
      </c>
      <c r="AM818">
        <v>2</v>
      </c>
      <c r="AN818">
        <v>5</v>
      </c>
      <c r="AO818">
        <v>4</v>
      </c>
      <c r="AP818">
        <v>3</v>
      </c>
      <c r="AQ818" s="1">
        <v>6782</v>
      </c>
      <c r="AR818">
        <v>1</v>
      </c>
      <c r="AS818">
        <v>0</v>
      </c>
      <c r="AT818">
        <v>70</v>
      </c>
      <c r="AU818">
        <v>8770</v>
      </c>
      <c r="AV818">
        <v>80</v>
      </c>
      <c r="AW818">
        <v>0</v>
      </c>
    </row>
    <row r="819" spans="1:49" x14ac:dyDescent="0.55000000000000004">
      <c r="A819">
        <v>1133</v>
      </c>
      <c r="B819" t="str">
        <f t="shared" si="227"/>
        <v>31-40 Years</v>
      </c>
      <c r="C819" t="s">
        <v>42</v>
      </c>
      <c r="D819" t="s">
        <v>54</v>
      </c>
      <c r="E819" t="s">
        <v>44</v>
      </c>
      <c r="F819" t="str">
        <f t="shared" si="211"/>
        <v>13-18 Miles</v>
      </c>
      <c r="G819" t="str">
        <f t="shared" si="212"/>
        <v>Master</v>
      </c>
      <c r="H819" t="s">
        <v>37</v>
      </c>
      <c r="I819" t="str">
        <f t="shared" si="213"/>
        <v>Low</v>
      </c>
      <c r="J819" t="s">
        <v>45</v>
      </c>
      <c r="K819" t="str">
        <f t="shared" si="214"/>
        <v>High</v>
      </c>
      <c r="L819">
        <v>2</v>
      </c>
      <c r="M819" t="s">
        <v>52</v>
      </c>
      <c r="N819" t="str">
        <f t="shared" si="215"/>
        <v>Very High</v>
      </c>
      <c r="O819" t="s">
        <v>40</v>
      </c>
      <c r="P819" s="4" t="str">
        <f t="shared" si="216"/>
        <v>5K-8K</v>
      </c>
      <c r="Q819">
        <v>2</v>
      </c>
      <c r="R819" t="s">
        <v>42</v>
      </c>
      <c r="S819" s="1">
        <v>20</v>
      </c>
      <c r="T819" t="str">
        <f t="shared" si="217"/>
        <v>Outstanding</v>
      </c>
      <c r="U819" t="str">
        <f t="shared" si="218"/>
        <v>Low</v>
      </c>
      <c r="V819" t="str">
        <f t="shared" si="219"/>
        <v>17-24 Years</v>
      </c>
      <c r="W819">
        <v>0</v>
      </c>
      <c r="X819" t="str">
        <f t="shared" si="220"/>
        <v>Excellent</v>
      </c>
      <c r="Y819" t="str">
        <f t="shared" si="221"/>
        <v>9-16 Years</v>
      </c>
      <c r="Z819" t="str">
        <f t="shared" si="222"/>
        <v>7-9 Years</v>
      </c>
      <c r="AA819" t="str">
        <f t="shared" si="223"/>
        <v>0-3 Years</v>
      </c>
      <c r="AB819" t="str">
        <f t="shared" si="224"/>
        <v>7-9 Years</v>
      </c>
      <c r="AC819">
        <v>36</v>
      </c>
      <c r="AD819">
        <v>18</v>
      </c>
      <c r="AE819">
        <v>4</v>
      </c>
      <c r="AF819">
        <v>1</v>
      </c>
      <c r="AG819">
        <v>3</v>
      </c>
      <c r="AH819">
        <v>4</v>
      </c>
      <c r="AI819" t="s">
        <v>41</v>
      </c>
      <c r="AJ819">
        <v>4</v>
      </c>
      <c r="AK819">
        <v>1</v>
      </c>
      <c r="AL819">
        <v>18</v>
      </c>
      <c r="AM819">
        <v>3</v>
      </c>
      <c r="AN819">
        <v>11</v>
      </c>
      <c r="AO819">
        <v>9</v>
      </c>
      <c r="AP819">
        <v>9</v>
      </c>
      <c r="AQ819" s="1">
        <v>7779</v>
      </c>
      <c r="AR819">
        <v>1</v>
      </c>
      <c r="AS819">
        <v>0</v>
      </c>
      <c r="AT819">
        <v>78</v>
      </c>
      <c r="AU819">
        <v>23238</v>
      </c>
      <c r="AV819">
        <v>80</v>
      </c>
      <c r="AW819">
        <v>0</v>
      </c>
    </row>
    <row r="820" spans="1:49" x14ac:dyDescent="0.55000000000000004">
      <c r="A820">
        <v>1135</v>
      </c>
      <c r="B820" t="str">
        <f t="shared" si="227"/>
        <v>31-40 Years</v>
      </c>
      <c r="C820" t="s">
        <v>42</v>
      </c>
      <c r="D820" t="s">
        <v>43</v>
      </c>
      <c r="E820" t="s">
        <v>36</v>
      </c>
      <c r="F820" t="str">
        <f t="shared" si="211"/>
        <v>19-24 Miles</v>
      </c>
      <c r="G820" t="str">
        <f t="shared" si="212"/>
        <v>Bachelor</v>
      </c>
      <c r="H820" t="s">
        <v>37</v>
      </c>
      <c r="I820" t="str">
        <f t="shared" si="213"/>
        <v>High</v>
      </c>
      <c r="J820" t="s">
        <v>45</v>
      </c>
      <c r="K820" t="str">
        <f t="shared" si="214"/>
        <v>Very High</v>
      </c>
      <c r="L820">
        <v>1</v>
      </c>
      <c r="M820" t="s">
        <v>56</v>
      </c>
      <c r="N820" t="str">
        <f t="shared" si="215"/>
        <v>Very High</v>
      </c>
      <c r="O820" t="s">
        <v>47</v>
      </c>
      <c r="P820" s="4" t="str">
        <f t="shared" si="216"/>
        <v>1K-4K</v>
      </c>
      <c r="Q820">
        <v>1</v>
      </c>
      <c r="R820" t="s">
        <v>42</v>
      </c>
      <c r="S820" s="1">
        <v>12</v>
      </c>
      <c r="T820" t="str">
        <f t="shared" si="217"/>
        <v>Excellent</v>
      </c>
      <c r="U820" t="str">
        <f t="shared" si="218"/>
        <v>Low</v>
      </c>
      <c r="V820" t="str">
        <f t="shared" si="219"/>
        <v>0-8 Years</v>
      </c>
      <c r="W820">
        <v>4</v>
      </c>
      <c r="X820" t="str">
        <f t="shared" si="220"/>
        <v>Excellent</v>
      </c>
      <c r="Y820" t="str">
        <f t="shared" si="221"/>
        <v>0-8 Years</v>
      </c>
      <c r="Z820" t="str">
        <f t="shared" si="222"/>
        <v>0-3 Years</v>
      </c>
      <c r="AA820" t="str">
        <f t="shared" si="223"/>
        <v>0-3 Years</v>
      </c>
      <c r="AB820" t="str">
        <f t="shared" si="224"/>
        <v>0-3 Years</v>
      </c>
      <c r="AC820">
        <v>31</v>
      </c>
      <c r="AD820">
        <v>20</v>
      </c>
      <c r="AE820">
        <v>3</v>
      </c>
      <c r="AF820">
        <v>3</v>
      </c>
      <c r="AG820">
        <v>4</v>
      </c>
      <c r="AH820">
        <v>4</v>
      </c>
      <c r="AI820" t="s">
        <v>41</v>
      </c>
      <c r="AJ820">
        <v>3</v>
      </c>
      <c r="AK820">
        <v>1</v>
      </c>
      <c r="AL820">
        <v>3</v>
      </c>
      <c r="AM820">
        <v>3</v>
      </c>
      <c r="AN820">
        <v>2</v>
      </c>
      <c r="AO820">
        <v>2</v>
      </c>
      <c r="AP820">
        <v>2</v>
      </c>
      <c r="AQ820" s="1">
        <v>2791</v>
      </c>
      <c r="AR820">
        <v>1</v>
      </c>
      <c r="AS820">
        <v>2</v>
      </c>
      <c r="AT820">
        <v>67</v>
      </c>
      <c r="AU820">
        <v>21981</v>
      </c>
      <c r="AV820">
        <v>80</v>
      </c>
      <c r="AW820">
        <v>1</v>
      </c>
    </row>
    <row r="821" spans="1:49" x14ac:dyDescent="0.55000000000000004">
      <c r="A821">
        <v>1136</v>
      </c>
      <c r="B821" t="str">
        <f t="shared" si="227"/>
        <v>21-30 Years</v>
      </c>
      <c r="C821" t="s">
        <v>42</v>
      </c>
      <c r="D821" t="s">
        <v>35</v>
      </c>
      <c r="E821" t="s">
        <v>44</v>
      </c>
      <c r="F821" t="str">
        <f t="shared" si="211"/>
        <v>1-6 Miles</v>
      </c>
      <c r="G821" t="str">
        <f t="shared" si="212"/>
        <v>Below College</v>
      </c>
      <c r="H821" t="s">
        <v>37</v>
      </c>
      <c r="I821" t="str">
        <f t="shared" si="213"/>
        <v>Low</v>
      </c>
      <c r="J821" t="s">
        <v>45</v>
      </c>
      <c r="K821" t="str">
        <f t="shared" si="214"/>
        <v>Medium</v>
      </c>
      <c r="L821">
        <v>1</v>
      </c>
      <c r="M821" t="s">
        <v>46</v>
      </c>
      <c r="N821" t="str">
        <f t="shared" si="215"/>
        <v>Medium</v>
      </c>
      <c r="O821" t="s">
        <v>47</v>
      </c>
      <c r="P821" s="4" t="str">
        <f t="shared" si="216"/>
        <v>1K-4K</v>
      </c>
      <c r="Q821">
        <v>1</v>
      </c>
      <c r="R821" t="s">
        <v>42</v>
      </c>
      <c r="S821" s="1">
        <v>17</v>
      </c>
      <c r="T821" t="str">
        <f t="shared" si="217"/>
        <v>Excellent</v>
      </c>
      <c r="U821" t="str">
        <f t="shared" si="218"/>
        <v>Low</v>
      </c>
      <c r="V821" t="str">
        <f t="shared" si="219"/>
        <v>0-8 Years</v>
      </c>
      <c r="W821">
        <v>2</v>
      </c>
      <c r="X821" t="str">
        <f t="shared" si="220"/>
        <v>Bad</v>
      </c>
      <c r="Y821" t="str">
        <f t="shared" si="221"/>
        <v>0-8 Years</v>
      </c>
      <c r="Z821" t="str">
        <f t="shared" si="222"/>
        <v>0-3 Years</v>
      </c>
      <c r="AA821" t="str">
        <f t="shared" si="223"/>
        <v>0-3 Years</v>
      </c>
      <c r="AB821" t="str">
        <f t="shared" si="224"/>
        <v>4-6 Years</v>
      </c>
      <c r="AC821">
        <v>28</v>
      </c>
      <c r="AD821">
        <v>2</v>
      </c>
      <c r="AE821">
        <v>1</v>
      </c>
      <c r="AF821">
        <v>1</v>
      </c>
      <c r="AG821">
        <v>2</v>
      </c>
      <c r="AH821">
        <v>2</v>
      </c>
      <c r="AI821" t="s">
        <v>41</v>
      </c>
      <c r="AJ821">
        <v>3</v>
      </c>
      <c r="AK821">
        <v>1</v>
      </c>
      <c r="AL821">
        <v>6</v>
      </c>
      <c r="AM821">
        <v>1</v>
      </c>
      <c r="AN821">
        <v>5</v>
      </c>
      <c r="AO821">
        <v>3</v>
      </c>
      <c r="AP821">
        <v>4</v>
      </c>
      <c r="AQ821" s="1">
        <v>3201</v>
      </c>
      <c r="AR821">
        <v>1</v>
      </c>
      <c r="AS821">
        <v>0</v>
      </c>
      <c r="AT821">
        <v>67</v>
      </c>
      <c r="AU821">
        <v>19911</v>
      </c>
      <c r="AV821">
        <v>80</v>
      </c>
      <c r="AW821">
        <v>0</v>
      </c>
    </row>
    <row r="822" spans="1:49" x14ac:dyDescent="0.55000000000000004">
      <c r="A822">
        <v>1137</v>
      </c>
      <c r="B822" t="str">
        <f t="shared" si="227"/>
        <v>31-40 Years</v>
      </c>
      <c r="C822" t="s">
        <v>42</v>
      </c>
      <c r="D822" t="s">
        <v>43</v>
      </c>
      <c r="E822" t="s">
        <v>36</v>
      </c>
      <c r="F822" t="str">
        <f t="shared" si="211"/>
        <v>7-12 Miles</v>
      </c>
      <c r="G822" t="str">
        <f t="shared" si="212"/>
        <v>College</v>
      </c>
      <c r="H822" t="s">
        <v>58</v>
      </c>
      <c r="I822" t="str">
        <f t="shared" si="213"/>
        <v>Very High</v>
      </c>
      <c r="J822" t="s">
        <v>45</v>
      </c>
      <c r="K822" t="str">
        <f t="shared" si="214"/>
        <v>High</v>
      </c>
      <c r="L822">
        <v>2</v>
      </c>
      <c r="M822" t="s">
        <v>39</v>
      </c>
      <c r="N822" t="str">
        <f t="shared" si="215"/>
        <v>Very High</v>
      </c>
      <c r="O822" t="s">
        <v>51</v>
      </c>
      <c r="P822" s="4" t="str">
        <f t="shared" si="216"/>
        <v>5K-8K</v>
      </c>
      <c r="Q822">
        <v>1</v>
      </c>
      <c r="R822" t="s">
        <v>42</v>
      </c>
      <c r="S822" s="1">
        <v>11</v>
      </c>
      <c r="T822" t="str">
        <f t="shared" si="217"/>
        <v>Excellent</v>
      </c>
      <c r="U822" t="str">
        <f t="shared" si="218"/>
        <v>Very High</v>
      </c>
      <c r="V822" t="str">
        <f t="shared" si="219"/>
        <v>0-8 Years</v>
      </c>
      <c r="W822">
        <v>3</v>
      </c>
      <c r="X822" t="str">
        <f t="shared" si="220"/>
        <v>Excellent</v>
      </c>
      <c r="Y822" t="str">
        <f t="shared" si="221"/>
        <v>0-8 Years</v>
      </c>
      <c r="Z822" t="str">
        <f t="shared" si="222"/>
        <v>0-3 Years</v>
      </c>
      <c r="AA822" t="str">
        <f t="shared" si="223"/>
        <v>0-3 Years</v>
      </c>
      <c r="AB822" t="str">
        <f t="shared" si="224"/>
        <v>0-3 Years</v>
      </c>
      <c r="AC822">
        <v>35</v>
      </c>
      <c r="AD822">
        <v>11</v>
      </c>
      <c r="AE822">
        <v>2</v>
      </c>
      <c r="AF822">
        <v>4</v>
      </c>
      <c r="AG822">
        <v>3</v>
      </c>
      <c r="AH822">
        <v>4</v>
      </c>
      <c r="AI822" t="s">
        <v>41</v>
      </c>
      <c r="AJ822">
        <v>3</v>
      </c>
      <c r="AK822">
        <v>4</v>
      </c>
      <c r="AL822">
        <v>5</v>
      </c>
      <c r="AM822">
        <v>3</v>
      </c>
      <c r="AN822">
        <v>5</v>
      </c>
      <c r="AO822">
        <v>2</v>
      </c>
      <c r="AP822">
        <v>2</v>
      </c>
      <c r="AQ822" s="1">
        <v>4968</v>
      </c>
      <c r="AR822">
        <v>1</v>
      </c>
      <c r="AS822">
        <v>0</v>
      </c>
      <c r="AT822">
        <v>54</v>
      </c>
      <c r="AU822">
        <v>18500</v>
      </c>
      <c r="AV822">
        <v>80</v>
      </c>
      <c r="AW822">
        <v>1</v>
      </c>
    </row>
    <row r="823" spans="1:49" x14ac:dyDescent="0.55000000000000004">
      <c r="A823">
        <v>1138</v>
      </c>
      <c r="B823" t="str">
        <f t="shared" si="227"/>
        <v>41-50 Years</v>
      </c>
      <c r="C823" t="s">
        <v>42</v>
      </c>
      <c r="D823" t="s">
        <v>35</v>
      </c>
      <c r="E823" t="s">
        <v>36</v>
      </c>
      <c r="F823" t="str">
        <f t="shared" si="211"/>
        <v>7-12 Miles</v>
      </c>
      <c r="G823" t="str">
        <f t="shared" si="212"/>
        <v>Master</v>
      </c>
      <c r="H823" t="s">
        <v>59</v>
      </c>
      <c r="I823" t="str">
        <f t="shared" si="213"/>
        <v>Very High</v>
      </c>
      <c r="J823" t="s">
        <v>45</v>
      </c>
      <c r="K823" t="str">
        <f t="shared" si="214"/>
        <v>Medium</v>
      </c>
      <c r="L823">
        <v>4</v>
      </c>
      <c r="M823" t="s">
        <v>39</v>
      </c>
      <c r="N823" t="str">
        <f t="shared" si="215"/>
        <v>Medium</v>
      </c>
      <c r="O823" t="s">
        <v>47</v>
      </c>
      <c r="P823" s="4" t="str">
        <f t="shared" si="216"/>
        <v>13K-16K</v>
      </c>
      <c r="Q823">
        <v>6</v>
      </c>
      <c r="R823" t="s">
        <v>42</v>
      </c>
      <c r="S823" s="1">
        <v>17</v>
      </c>
      <c r="T823" t="str">
        <f t="shared" si="217"/>
        <v>Excellent</v>
      </c>
      <c r="U823" t="str">
        <f t="shared" si="218"/>
        <v>Medium</v>
      </c>
      <c r="V823" t="str">
        <f t="shared" si="219"/>
        <v>17-24 Years</v>
      </c>
      <c r="W823">
        <v>3</v>
      </c>
      <c r="X823" t="str">
        <f t="shared" si="220"/>
        <v>Excellent</v>
      </c>
      <c r="Y823" t="str">
        <f t="shared" si="221"/>
        <v>9-16 Years</v>
      </c>
      <c r="Z823" t="str">
        <f t="shared" si="222"/>
        <v>7-9 Years</v>
      </c>
      <c r="AA823" t="str">
        <f t="shared" si="223"/>
        <v>0-3 Years</v>
      </c>
      <c r="AB823" t="str">
        <f t="shared" si="224"/>
        <v>0-3 Years</v>
      </c>
      <c r="AC823">
        <v>49</v>
      </c>
      <c r="AD823">
        <v>8</v>
      </c>
      <c r="AE823">
        <v>4</v>
      </c>
      <c r="AF823">
        <v>4</v>
      </c>
      <c r="AG823">
        <v>2</v>
      </c>
      <c r="AH823">
        <v>2</v>
      </c>
      <c r="AI823" t="s">
        <v>41</v>
      </c>
      <c r="AJ823">
        <v>3</v>
      </c>
      <c r="AK823">
        <v>2</v>
      </c>
      <c r="AL823">
        <v>22</v>
      </c>
      <c r="AM823">
        <v>3</v>
      </c>
      <c r="AN823">
        <v>9</v>
      </c>
      <c r="AO823">
        <v>8</v>
      </c>
      <c r="AP823">
        <v>3</v>
      </c>
      <c r="AQ823" s="1">
        <v>13120</v>
      </c>
      <c r="AR823">
        <v>1</v>
      </c>
      <c r="AS823">
        <v>2</v>
      </c>
      <c r="AT823">
        <v>56</v>
      </c>
      <c r="AU823">
        <v>11879</v>
      </c>
      <c r="AV823">
        <v>80</v>
      </c>
      <c r="AW823">
        <v>1</v>
      </c>
    </row>
    <row r="824" spans="1:49" x14ac:dyDescent="0.55000000000000004">
      <c r="A824">
        <v>1140</v>
      </c>
      <c r="B824" t="str">
        <f t="shared" si="227"/>
        <v>31-40 Years</v>
      </c>
      <c r="C824" t="s">
        <v>42</v>
      </c>
      <c r="D824" t="s">
        <v>43</v>
      </c>
      <c r="E824" t="s">
        <v>44</v>
      </c>
      <c r="F824" t="str">
        <f t="shared" si="211"/>
        <v>1-6 Miles</v>
      </c>
      <c r="G824" t="str">
        <f t="shared" si="212"/>
        <v>College</v>
      </c>
      <c r="H824" t="s">
        <v>37</v>
      </c>
      <c r="I824" t="str">
        <f t="shared" si="213"/>
        <v>Very High</v>
      </c>
      <c r="J824" t="s">
        <v>45</v>
      </c>
      <c r="K824" t="str">
        <f t="shared" si="214"/>
        <v>High</v>
      </c>
      <c r="L824">
        <v>2</v>
      </c>
      <c r="M824" t="s">
        <v>52</v>
      </c>
      <c r="N824" t="str">
        <f t="shared" si="215"/>
        <v>High</v>
      </c>
      <c r="O824" t="s">
        <v>40</v>
      </c>
      <c r="P824" s="4" t="str">
        <f t="shared" si="216"/>
        <v>5K-8K</v>
      </c>
      <c r="Q824">
        <v>2</v>
      </c>
      <c r="R824" t="s">
        <v>42</v>
      </c>
      <c r="S824" s="1">
        <v>11</v>
      </c>
      <c r="T824" t="str">
        <f t="shared" si="217"/>
        <v>Excellent</v>
      </c>
      <c r="U824" t="str">
        <f t="shared" si="218"/>
        <v>Very High</v>
      </c>
      <c r="V824" t="str">
        <f t="shared" si="219"/>
        <v>0-8 Years</v>
      </c>
      <c r="W824">
        <v>3</v>
      </c>
      <c r="X824" t="str">
        <f t="shared" si="220"/>
        <v>Good</v>
      </c>
      <c r="Y824" t="str">
        <f t="shared" si="221"/>
        <v>0-8 Years</v>
      </c>
      <c r="Z824" t="str">
        <f t="shared" si="222"/>
        <v>0-3 Years</v>
      </c>
      <c r="AA824" t="str">
        <f t="shared" si="223"/>
        <v>0-3 Years</v>
      </c>
      <c r="AB824" t="str">
        <f t="shared" si="224"/>
        <v>0-3 Years</v>
      </c>
      <c r="AC824">
        <v>34</v>
      </c>
      <c r="AD824">
        <v>2</v>
      </c>
      <c r="AE824">
        <v>2</v>
      </c>
      <c r="AF824">
        <v>4</v>
      </c>
      <c r="AG824">
        <v>3</v>
      </c>
      <c r="AH824">
        <v>3</v>
      </c>
      <c r="AI824" t="s">
        <v>41</v>
      </c>
      <c r="AJ824">
        <v>3</v>
      </c>
      <c r="AK824">
        <v>4</v>
      </c>
      <c r="AL824">
        <v>5</v>
      </c>
      <c r="AM824">
        <v>2</v>
      </c>
      <c r="AN824">
        <v>3</v>
      </c>
      <c r="AO824">
        <v>2</v>
      </c>
      <c r="AP824">
        <v>2</v>
      </c>
      <c r="AQ824" s="1">
        <v>4033</v>
      </c>
      <c r="AR824">
        <v>1</v>
      </c>
      <c r="AS824">
        <v>0</v>
      </c>
      <c r="AT824">
        <v>95</v>
      </c>
      <c r="AU824">
        <v>15834</v>
      </c>
      <c r="AV824">
        <v>80</v>
      </c>
      <c r="AW824">
        <v>0</v>
      </c>
    </row>
    <row r="825" spans="1:49" x14ac:dyDescent="0.55000000000000004">
      <c r="A825">
        <v>1143</v>
      </c>
      <c r="B825" t="str">
        <f t="shared" si="227"/>
        <v>21-30 Years</v>
      </c>
      <c r="C825" t="s">
        <v>42</v>
      </c>
      <c r="D825" t="s">
        <v>43</v>
      </c>
      <c r="E825" t="s">
        <v>44</v>
      </c>
      <c r="F825" t="str">
        <f t="shared" si="211"/>
        <v>7-12 Miles</v>
      </c>
      <c r="G825" t="str">
        <f t="shared" si="212"/>
        <v>Bachelor</v>
      </c>
      <c r="H825" t="s">
        <v>37</v>
      </c>
      <c r="I825" t="str">
        <f t="shared" si="213"/>
        <v>Very High</v>
      </c>
      <c r="J825" t="s">
        <v>38</v>
      </c>
      <c r="K825" t="str">
        <f t="shared" si="214"/>
        <v>High</v>
      </c>
      <c r="L825">
        <v>1</v>
      </c>
      <c r="M825" t="s">
        <v>46</v>
      </c>
      <c r="N825" t="str">
        <f t="shared" si="215"/>
        <v>Medium</v>
      </c>
      <c r="O825" t="s">
        <v>51</v>
      </c>
      <c r="P825" s="4" t="str">
        <f t="shared" si="216"/>
        <v>1K-4K</v>
      </c>
      <c r="Q825">
        <v>1</v>
      </c>
      <c r="R825" t="s">
        <v>42</v>
      </c>
      <c r="S825" s="1">
        <v>14</v>
      </c>
      <c r="T825" t="str">
        <f t="shared" si="217"/>
        <v>Excellent</v>
      </c>
      <c r="U825" t="str">
        <f t="shared" si="218"/>
        <v>Very High</v>
      </c>
      <c r="V825" t="str">
        <f t="shared" si="219"/>
        <v>0-8 Years</v>
      </c>
      <c r="W825">
        <v>2</v>
      </c>
      <c r="X825" t="str">
        <f t="shared" si="220"/>
        <v>Good</v>
      </c>
      <c r="Y825" t="str">
        <f t="shared" si="221"/>
        <v>0-8 Years</v>
      </c>
      <c r="Z825" t="str">
        <f t="shared" si="222"/>
        <v>4-6 Years</v>
      </c>
      <c r="AA825" t="str">
        <f t="shared" si="223"/>
        <v>0-3 Years</v>
      </c>
      <c r="AB825" t="str">
        <f t="shared" si="224"/>
        <v>0-3 Years</v>
      </c>
      <c r="AC825">
        <v>29</v>
      </c>
      <c r="AD825">
        <v>10</v>
      </c>
      <c r="AE825">
        <v>3</v>
      </c>
      <c r="AF825">
        <v>4</v>
      </c>
      <c r="AG825">
        <v>3</v>
      </c>
      <c r="AH825">
        <v>2</v>
      </c>
      <c r="AI825" t="s">
        <v>41</v>
      </c>
      <c r="AJ825">
        <v>3</v>
      </c>
      <c r="AK825">
        <v>4</v>
      </c>
      <c r="AL825">
        <v>8</v>
      </c>
      <c r="AM825">
        <v>2</v>
      </c>
      <c r="AN825">
        <v>7</v>
      </c>
      <c r="AO825">
        <v>5</v>
      </c>
      <c r="AP825">
        <v>1</v>
      </c>
      <c r="AQ825" s="1">
        <v>3291</v>
      </c>
      <c r="AR825">
        <v>1</v>
      </c>
      <c r="AS825">
        <v>1</v>
      </c>
      <c r="AT825">
        <v>61</v>
      </c>
      <c r="AU825">
        <v>17940</v>
      </c>
      <c r="AV825">
        <v>80</v>
      </c>
      <c r="AW825">
        <v>2</v>
      </c>
    </row>
    <row r="826" spans="1:49" x14ac:dyDescent="0.55000000000000004">
      <c r="A826">
        <v>1148</v>
      </c>
      <c r="B826" t="str">
        <f t="shared" si="227"/>
        <v>41-50 Years</v>
      </c>
      <c r="C826" t="s">
        <v>42</v>
      </c>
      <c r="D826" t="s">
        <v>35</v>
      </c>
      <c r="E826" t="s">
        <v>44</v>
      </c>
      <c r="F826" t="str">
        <f t="shared" si="211"/>
        <v>25-30 Miles</v>
      </c>
      <c r="G826" t="str">
        <f t="shared" si="212"/>
        <v>Bachelor</v>
      </c>
      <c r="H826" t="s">
        <v>50</v>
      </c>
      <c r="I826" t="str">
        <f t="shared" si="213"/>
        <v>Medium</v>
      </c>
      <c r="J826" t="s">
        <v>45</v>
      </c>
      <c r="K826" t="str">
        <f t="shared" si="214"/>
        <v>Low</v>
      </c>
      <c r="L826">
        <v>2</v>
      </c>
      <c r="M826" t="s">
        <v>49</v>
      </c>
      <c r="N826" t="str">
        <f t="shared" si="215"/>
        <v>Very High</v>
      </c>
      <c r="O826" t="s">
        <v>40</v>
      </c>
      <c r="P826" s="4" t="str">
        <f t="shared" si="216"/>
        <v>5K-8K</v>
      </c>
      <c r="Q826">
        <v>4</v>
      </c>
      <c r="R826" t="s">
        <v>42</v>
      </c>
      <c r="S826" s="1">
        <v>19</v>
      </c>
      <c r="T826" t="str">
        <f t="shared" si="217"/>
        <v>Excellent</v>
      </c>
      <c r="U826" t="str">
        <f t="shared" si="218"/>
        <v>Low</v>
      </c>
      <c r="V826" t="str">
        <f t="shared" si="219"/>
        <v>9-16 Years</v>
      </c>
      <c r="W826">
        <v>3</v>
      </c>
      <c r="X826" t="str">
        <f t="shared" si="220"/>
        <v>Excellent</v>
      </c>
      <c r="Y826" t="str">
        <f t="shared" si="221"/>
        <v>0-8 Years</v>
      </c>
      <c r="Z826" t="str">
        <f t="shared" si="222"/>
        <v>0-3 Years</v>
      </c>
      <c r="AA826" t="str">
        <f t="shared" si="223"/>
        <v>0-3 Years</v>
      </c>
      <c r="AB826" t="str">
        <f t="shared" si="224"/>
        <v>0-3 Years</v>
      </c>
      <c r="AC826">
        <v>42</v>
      </c>
      <c r="AD826">
        <v>29</v>
      </c>
      <c r="AE826">
        <v>3</v>
      </c>
      <c r="AF826">
        <v>2</v>
      </c>
      <c r="AG826">
        <v>1</v>
      </c>
      <c r="AH826">
        <v>4</v>
      </c>
      <c r="AI826" t="s">
        <v>41</v>
      </c>
      <c r="AJ826">
        <v>3</v>
      </c>
      <c r="AK826">
        <v>1</v>
      </c>
      <c r="AL826">
        <v>16</v>
      </c>
      <c r="AM826">
        <v>3</v>
      </c>
      <c r="AN826">
        <v>1</v>
      </c>
      <c r="AO826">
        <v>0</v>
      </c>
      <c r="AP826">
        <v>0</v>
      </c>
      <c r="AQ826" s="1">
        <v>4272</v>
      </c>
      <c r="AR826">
        <v>1</v>
      </c>
      <c r="AS826">
        <v>0</v>
      </c>
      <c r="AT826">
        <v>56</v>
      </c>
      <c r="AU826">
        <v>9558</v>
      </c>
      <c r="AV826">
        <v>80</v>
      </c>
      <c r="AW826">
        <v>0</v>
      </c>
    </row>
    <row r="827" spans="1:49" x14ac:dyDescent="0.55000000000000004">
      <c r="A827">
        <v>1150</v>
      </c>
      <c r="B827" t="str">
        <f t="shared" si="227"/>
        <v>21-30 Years</v>
      </c>
      <c r="C827" t="s">
        <v>42</v>
      </c>
      <c r="D827" t="s">
        <v>35</v>
      </c>
      <c r="E827" t="s">
        <v>44</v>
      </c>
      <c r="F827" t="str">
        <f t="shared" si="211"/>
        <v>7-12 Miles</v>
      </c>
      <c r="G827" t="str">
        <f t="shared" si="212"/>
        <v>Below College</v>
      </c>
      <c r="H827" t="s">
        <v>50</v>
      </c>
      <c r="I827" t="str">
        <f t="shared" si="213"/>
        <v>Medium</v>
      </c>
      <c r="J827" t="s">
        <v>45</v>
      </c>
      <c r="K827" t="str">
        <f t="shared" si="214"/>
        <v>Medium</v>
      </c>
      <c r="L827">
        <v>2</v>
      </c>
      <c r="M827" t="s">
        <v>52</v>
      </c>
      <c r="N827" t="str">
        <f t="shared" si="215"/>
        <v>Very High</v>
      </c>
      <c r="O827" t="s">
        <v>47</v>
      </c>
      <c r="P827" s="4" t="str">
        <f t="shared" si="216"/>
        <v>5K-8K</v>
      </c>
      <c r="Q827">
        <v>1</v>
      </c>
      <c r="R827" t="s">
        <v>34</v>
      </c>
      <c r="S827" s="1">
        <v>15</v>
      </c>
      <c r="T827" t="str">
        <f t="shared" si="217"/>
        <v>Excellent</v>
      </c>
      <c r="U827" t="str">
        <f t="shared" si="218"/>
        <v>High</v>
      </c>
      <c r="V827" t="str">
        <f t="shared" si="219"/>
        <v>9-16 Years</v>
      </c>
      <c r="W827">
        <v>2</v>
      </c>
      <c r="X827" t="str">
        <f t="shared" si="220"/>
        <v>Good</v>
      </c>
      <c r="Y827" t="str">
        <f t="shared" si="221"/>
        <v>9-16 Years</v>
      </c>
      <c r="Z827" t="str">
        <f t="shared" si="222"/>
        <v>7-9 Years</v>
      </c>
      <c r="AA827" t="str">
        <f t="shared" si="223"/>
        <v>0-3 Years</v>
      </c>
      <c r="AB827" t="str">
        <f t="shared" si="224"/>
        <v>0-3 Years</v>
      </c>
      <c r="AC827">
        <v>29</v>
      </c>
      <c r="AD827">
        <v>8</v>
      </c>
      <c r="AE827">
        <v>1</v>
      </c>
      <c r="AF827">
        <v>2</v>
      </c>
      <c r="AG827">
        <v>2</v>
      </c>
      <c r="AH827">
        <v>4</v>
      </c>
      <c r="AI827" t="s">
        <v>41</v>
      </c>
      <c r="AJ827">
        <v>3</v>
      </c>
      <c r="AK827">
        <v>3</v>
      </c>
      <c r="AL827">
        <v>10</v>
      </c>
      <c r="AM827">
        <v>2</v>
      </c>
      <c r="AN827">
        <v>10</v>
      </c>
      <c r="AO827">
        <v>7</v>
      </c>
      <c r="AP827">
        <v>2</v>
      </c>
      <c r="AQ827" s="1">
        <v>5056</v>
      </c>
      <c r="AR827">
        <v>1</v>
      </c>
      <c r="AS827">
        <v>1</v>
      </c>
      <c r="AT827">
        <v>79</v>
      </c>
      <c r="AU827">
        <v>17689</v>
      </c>
      <c r="AV827">
        <v>80</v>
      </c>
      <c r="AW827">
        <v>1</v>
      </c>
    </row>
    <row r="828" spans="1:49" x14ac:dyDescent="0.55000000000000004">
      <c r="A828">
        <v>1152</v>
      </c>
      <c r="B828" t="str">
        <f t="shared" si="227"/>
        <v>31-40 Years</v>
      </c>
      <c r="C828" t="s">
        <v>42</v>
      </c>
      <c r="D828" t="s">
        <v>35</v>
      </c>
      <c r="E828" t="s">
        <v>60</v>
      </c>
      <c r="F828" t="str">
        <f t="shared" si="211"/>
        <v>1-6 Miles</v>
      </c>
      <c r="G828" t="str">
        <f t="shared" si="212"/>
        <v>Bachelor</v>
      </c>
      <c r="H828" t="s">
        <v>60</v>
      </c>
      <c r="I828" t="str">
        <f t="shared" si="213"/>
        <v>High</v>
      </c>
      <c r="J828" t="s">
        <v>45</v>
      </c>
      <c r="K828" t="str">
        <f t="shared" si="214"/>
        <v>Very High</v>
      </c>
      <c r="L828">
        <v>1</v>
      </c>
      <c r="M828" t="s">
        <v>60</v>
      </c>
      <c r="N828" t="str">
        <f t="shared" si="215"/>
        <v>High</v>
      </c>
      <c r="O828" t="s">
        <v>47</v>
      </c>
      <c r="P828" s="4" t="str">
        <f t="shared" si="216"/>
        <v>1K-4K</v>
      </c>
      <c r="Q828">
        <v>1</v>
      </c>
      <c r="R828" t="s">
        <v>42</v>
      </c>
      <c r="S828" s="1">
        <v>13</v>
      </c>
      <c r="T828" t="str">
        <f t="shared" si="217"/>
        <v>Excellent</v>
      </c>
      <c r="U828" t="str">
        <f t="shared" si="218"/>
        <v>Very High</v>
      </c>
      <c r="V828" t="str">
        <f t="shared" si="219"/>
        <v>0-8 Years</v>
      </c>
      <c r="W828">
        <v>2</v>
      </c>
      <c r="X828" t="str">
        <f t="shared" si="220"/>
        <v>Outstanding</v>
      </c>
      <c r="Y828" t="str">
        <f t="shared" si="221"/>
        <v>0-8 Years</v>
      </c>
      <c r="Z828" t="str">
        <f t="shared" si="222"/>
        <v>4-6 Years</v>
      </c>
      <c r="AA828" t="str">
        <f t="shared" si="223"/>
        <v>4-6 Years</v>
      </c>
      <c r="AB828" t="str">
        <f t="shared" si="224"/>
        <v>0-3 Years</v>
      </c>
      <c r="AC828">
        <v>38</v>
      </c>
      <c r="AD828">
        <v>1</v>
      </c>
      <c r="AE828">
        <v>3</v>
      </c>
      <c r="AF828">
        <v>3</v>
      </c>
      <c r="AG828">
        <v>4</v>
      </c>
      <c r="AH828">
        <v>3</v>
      </c>
      <c r="AI828" t="s">
        <v>41</v>
      </c>
      <c r="AJ828">
        <v>3</v>
      </c>
      <c r="AK828">
        <v>4</v>
      </c>
      <c r="AL828">
        <v>7</v>
      </c>
      <c r="AM828">
        <v>4</v>
      </c>
      <c r="AN828">
        <v>7</v>
      </c>
      <c r="AO828">
        <v>6</v>
      </c>
      <c r="AP828">
        <v>0</v>
      </c>
      <c r="AQ828" s="1">
        <v>2844</v>
      </c>
      <c r="AR828">
        <v>1</v>
      </c>
      <c r="AS828">
        <v>5</v>
      </c>
      <c r="AT828">
        <v>37</v>
      </c>
      <c r="AU828">
        <v>6004</v>
      </c>
      <c r="AV828">
        <v>80</v>
      </c>
      <c r="AW828">
        <v>1</v>
      </c>
    </row>
    <row r="829" spans="1:49" x14ac:dyDescent="0.55000000000000004">
      <c r="A829">
        <v>1154</v>
      </c>
      <c r="B829" t="str">
        <f t="shared" si="227"/>
        <v>21-30 Years</v>
      </c>
      <c r="C829" t="s">
        <v>42</v>
      </c>
      <c r="D829" t="s">
        <v>43</v>
      </c>
      <c r="E829" t="s">
        <v>44</v>
      </c>
      <c r="F829" t="str">
        <f t="shared" si="211"/>
        <v>1-6 Miles</v>
      </c>
      <c r="G829" t="str">
        <f t="shared" si="212"/>
        <v>Bachelor</v>
      </c>
      <c r="H829" t="s">
        <v>37</v>
      </c>
      <c r="I829" t="str">
        <f t="shared" si="213"/>
        <v>High</v>
      </c>
      <c r="J829" t="s">
        <v>45</v>
      </c>
      <c r="K829" t="str">
        <f t="shared" si="214"/>
        <v>Medium</v>
      </c>
      <c r="L829">
        <v>1</v>
      </c>
      <c r="M829" t="s">
        <v>46</v>
      </c>
      <c r="N829" t="str">
        <f t="shared" si="215"/>
        <v>High</v>
      </c>
      <c r="O829" t="s">
        <v>51</v>
      </c>
      <c r="P829" s="4" t="str">
        <f t="shared" si="216"/>
        <v>1K-4K</v>
      </c>
      <c r="Q829">
        <v>1</v>
      </c>
      <c r="R829" t="s">
        <v>34</v>
      </c>
      <c r="S829" s="1">
        <v>14</v>
      </c>
      <c r="T829" t="str">
        <f t="shared" si="217"/>
        <v>Excellent</v>
      </c>
      <c r="U829" t="str">
        <f t="shared" si="218"/>
        <v>Very High</v>
      </c>
      <c r="V829" t="str">
        <f t="shared" si="219"/>
        <v>0-8 Years</v>
      </c>
      <c r="W829">
        <v>2</v>
      </c>
      <c r="X829" t="str">
        <f t="shared" si="220"/>
        <v>Excellent</v>
      </c>
      <c r="Y829" t="str">
        <f t="shared" si="221"/>
        <v>0-8 Years</v>
      </c>
      <c r="Z829" t="str">
        <f t="shared" si="222"/>
        <v>0-3 Years</v>
      </c>
      <c r="AA829" t="str">
        <f t="shared" si="223"/>
        <v>0-3 Years</v>
      </c>
      <c r="AB829" t="str">
        <f t="shared" si="224"/>
        <v>0-3 Years</v>
      </c>
      <c r="AC829">
        <v>28</v>
      </c>
      <c r="AD829">
        <v>6</v>
      </c>
      <c r="AE829">
        <v>3</v>
      </c>
      <c r="AF829">
        <v>3</v>
      </c>
      <c r="AG829">
        <v>2</v>
      </c>
      <c r="AH829">
        <v>3</v>
      </c>
      <c r="AI829" t="s">
        <v>41</v>
      </c>
      <c r="AJ829">
        <v>3</v>
      </c>
      <c r="AK829">
        <v>4</v>
      </c>
      <c r="AL829">
        <v>3</v>
      </c>
      <c r="AM829">
        <v>3</v>
      </c>
      <c r="AN829">
        <v>3</v>
      </c>
      <c r="AO829">
        <v>1</v>
      </c>
      <c r="AP829">
        <v>2</v>
      </c>
      <c r="AQ829" s="1">
        <v>2703</v>
      </c>
      <c r="AR829">
        <v>1</v>
      </c>
      <c r="AS829">
        <v>0</v>
      </c>
      <c r="AT829">
        <v>39</v>
      </c>
      <c r="AU829">
        <v>22088</v>
      </c>
      <c r="AV829">
        <v>80</v>
      </c>
      <c r="AW829">
        <v>1</v>
      </c>
    </row>
    <row r="830" spans="1:49" x14ac:dyDescent="0.55000000000000004">
      <c r="A830">
        <v>1156</v>
      </c>
      <c r="B830" t="str">
        <f t="shared" si="227"/>
        <v>18-20 Years</v>
      </c>
      <c r="C830" t="s">
        <v>34</v>
      </c>
      <c r="D830" t="s">
        <v>54</v>
      </c>
      <c r="E830" t="s">
        <v>44</v>
      </c>
      <c r="F830" t="str">
        <f t="shared" si="211"/>
        <v>7-12 Miles</v>
      </c>
      <c r="G830" t="str">
        <f t="shared" si="212"/>
        <v>Below College</v>
      </c>
      <c r="H830" t="s">
        <v>50</v>
      </c>
      <c r="I830" t="str">
        <f t="shared" si="213"/>
        <v>High</v>
      </c>
      <c r="J830" t="s">
        <v>45</v>
      </c>
      <c r="K830" t="str">
        <f t="shared" si="214"/>
        <v>High</v>
      </c>
      <c r="L830">
        <v>1</v>
      </c>
      <c r="M830" t="s">
        <v>49</v>
      </c>
      <c r="N830" t="str">
        <f t="shared" si="215"/>
        <v>High</v>
      </c>
      <c r="O830" t="s">
        <v>40</v>
      </c>
      <c r="P830" s="4" t="str">
        <f t="shared" si="216"/>
        <v>1K-4K</v>
      </c>
      <c r="Q830">
        <v>1</v>
      </c>
      <c r="R830" t="s">
        <v>42</v>
      </c>
      <c r="S830" s="1">
        <v>12</v>
      </c>
      <c r="T830" t="str">
        <f t="shared" si="217"/>
        <v>Excellent</v>
      </c>
      <c r="U830" t="str">
        <f t="shared" si="218"/>
        <v>Very High</v>
      </c>
      <c r="V830" t="str">
        <f t="shared" si="219"/>
        <v>0-8 Years</v>
      </c>
      <c r="W830">
        <v>0</v>
      </c>
      <c r="X830" t="str">
        <f t="shared" si="220"/>
        <v>Excellent</v>
      </c>
      <c r="Y830" t="str">
        <f t="shared" si="221"/>
        <v>0-8 Years</v>
      </c>
      <c r="Z830" t="str">
        <f t="shared" si="222"/>
        <v>0-3 Years</v>
      </c>
      <c r="AA830" t="str">
        <f t="shared" si="223"/>
        <v>0-3 Years</v>
      </c>
      <c r="AB830" t="str">
        <f t="shared" si="224"/>
        <v>0-3 Years</v>
      </c>
      <c r="AC830">
        <v>18</v>
      </c>
      <c r="AD830">
        <v>8</v>
      </c>
      <c r="AE830">
        <v>1</v>
      </c>
      <c r="AF830">
        <v>3</v>
      </c>
      <c r="AG830">
        <v>3</v>
      </c>
      <c r="AH830">
        <v>3</v>
      </c>
      <c r="AI830" t="s">
        <v>41</v>
      </c>
      <c r="AJ830">
        <v>3</v>
      </c>
      <c r="AK830">
        <v>4</v>
      </c>
      <c r="AL830">
        <v>0</v>
      </c>
      <c r="AM830">
        <v>3</v>
      </c>
      <c r="AN830">
        <v>0</v>
      </c>
      <c r="AO830">
        <v>0</v>
      </c>
      <c r="AP830">
        <v>0</v>
      </c>
      <c r="AQ830" s="1">
        <v>1904</v>
      </c>
      <c r="AR830">
        <v>1</v>
      </c>
      <c r="AS830">
        <v>0</v>
      </c>
      <c r="AT830">
        <v>80</v>
      </c>
      <c r="AU830">
        <v>13556</v>
      </c>
      <c r="AV830">
        <v>80</v>
      </c>
      <c r="AW830">
        <v>0</v>
      </c>
    </row>
    <row r="831" spans="1:49" x14ac:dyDescent="0.55000000000000004">
      <c r="A831">
        <v>1157</v>
      </c>
      <c r="B831" t="str">
        <f t="shared" si="227"/>
        <v>31-40 Years</v>
      </c>
      <c r="C831" t="s">
        <v>34</v>
      </c>
      <c r="D831" t="s">
        <v>35</v>
      </c>
      <c r="E831" t="s">
        <v>36</v>
      </c>
      <c r="F831" t="str">
        <f t="shared" si="211"/>
        <v>7-12 Miles</v>
      </c>
      <c r="G831" t="str">
        <f t="shared" si="212"/>
        <v>Master</v>
      </c>
      <c r="H831" t="s">
        <v>58</v>
      </c>
      <c r="I831" t="str">
        <f t="shared" si="213"/>
        <v>Low</v>
      </c>
      <c r="J831" t="s">
        <v>38</v>
      </c>
      <c r="K831" t="str">
        <f t="shared" si="214"/>
        <v>High</v>
      </c>
      <c r="L831">
        <v>2</v>
      </c>
      <c r="M831" t="s">
        <v>39</v>
      </c>
      <c r="N831" t="str">
        <f t="shared" si="215"/>
        <v>Low</v>
      </c>
      <c r="O831" t="s">
        <v>40</v>
      </c>
      <c r="P831" s="4" t="str">
        <f t="shared" si="216"/>
        <v>9K-12K</v>
      </c>
      <c r="Q831">
        <v>1</v>
      </c>
      <c r="R831" t="s">
        <v>34</v>
      </c>
      <c r="S831" s="1">
        <v>17</v>
      </c>
      <c r="T831" t="str">
        <f t="shared" si="217"/>
        <v>Excellent</v>
      </c>
      <c r="U831" t="str">
        <f t="shared" si="218"/>
        <v>Low</v>
      </c>
      <c r="V831" t="str">
        <f t="shared" si="219"/>
        <v>0-8 Years</v>
      </c>
      <c r="W831">
        <v>3</v>
      </c>
      <c r="X831" t="str">
        <f t="shared" si="220"/>
        <v>Excellent</v>
      </c>
      <c r="Y831" t="str">
        <f t="shared" si="221"/>
        <v>0-8 Years</v>
      </c>
      <c r="Z831" t="str">
        <f t="shared" si="222"/>
        <v>0-3 Years</v>
      </c>
      <c r="AA831" t="str">
        <f t="shared" si="223"/>
        <v>0-3 Years</v>
      </c>
      <c r="AB831" t="str">
        <f t="shared" si="224"/>
        <v>0-3 Years</v>
      </c>
      <c r="AC831">
        <v>33</v>
      </c>
      <c r="AD831">
        <v>9</v>
      </c>
      <c r="AE831">
        <v>4</v>
      </c>
      <c r="AF831">
        <v>1</v>
      </c>
      <c r="AG831">
        <v>3</v>
      </c>
      <c r="AH831">
        <v>1</v>
      </c>
      <c r="AI831" t="s">
        <v>41</v>
      </c>
      <c r="AJ831">
        <v>3</v>
      </c>
      <c r="AK831">
        <v>1</v>
      </c>
      <c r="AL831">
        <v>6</v>
      </c>
      <c r="AM831">
        <v>3</v>
      </c>
      <c r="AN831">
        <v>5</v>
      </c>
      <c r="AO831">
        <v>2</v>
      </c>
      <c r="AP831">
        <v>3</v>
      </c>
      <c r="AQ831" s="1">
        <v>8224</v>
      </c>
      <c r="AR831">
        <v>1</v>
      </c>
      <c r="AS831">
        <v>0</v>
      </c>
      <c r="AT831">
        <v>77</v>
      </c>
      <c r="AU831">
        <v>18385</v>
      </c>
      <c r="AV831">
        <v>80</v>
      </c>
      <c r="AW831">
        <v>0</v>
      </c>
    </row>
    <row r="832" spans="1:49" x14ac:dyDescent="0.55000000000000004">
      <c r="A832">
        <v>1158</v>
      </c>
      <c r="B832" t="str">
        <f t="shared" si="227"/>
        <v>41-50 Years</v>
      </c>
      <c r="C832" t="s">
        <v>42</v>
      </c>
      <c r="D832" t="s">
        <v>35</v>
      </c>
      <c r="E832" t="s">
        <v>44</v>
      </c>
      <c r="F832" t="str">
        <f t="shared" si="211"/>
        <v>7-12 Miles</v>
      </c>
      <c r="G832" t="str">
        <f t="shared" si="212"/>
        <v>Master</v>
      </c>
      <c r="H832" t="s">
        <v>37</v>
      </c>
      <c r="I832" t="str">
        <f t="shared" si="213"/>
        <v>Medium</v>
      </c>
      <c r="J832" t="s">
        <v>45</v>
      </c>
      <c r="K832" t="str">
        <f t="shared" si="214"/>
        <v>High</v>
      </c>
      <c r="L832">
        <v>1</v>
      </c>
      <c r="M832" t="s">
        <v>49</v>
      </c>
      <c r="N832" t="str">
        <f t="shared" si="215"/>
        <v>Very High</v>
      </c>
      <c r="O832" t="s">
        <v>47</v>
      </c>
      <c r="P832" s="4" t="str">
        <f t="shared" si="216"/>
        <v>5K-8K</v>
      </c>
      <c r="Q832">
        <v>3</v>
      </c>
      <c r="R832" t="s">
        <v>34</v>
      </c>
      <c r="S832" s="1">
        <v>11</v>
      </c>
      <c r="T832" t="str">
        <f t="shared" si="217"/>
        <v>Excellent</v>
      </c>
      <c r="U832" t="str">
        <f t="shared" si="218"/>
        <v>Low</v>
      </c>
      <c r="V832" t="str">
        <f t="shared" si="219"/>
        <v>0-8 Years</v>
      </c>
      <c r="W832">
        <v>4</v>
      </c>
      <c r="X832" t="str">
        <f t="shared" si="220"/>
        <v>Excellent</v>
      </c>
      <c r="Y832" t="str">
        <f t="shared" si="221"/>
        <v>0-8 Years</v>
      </c>
      <c r="Z832" t="str">
        <f t="shared" si="222"/>
        <v>0-3 Years</v>
      </c>
      <c r="AA832" t="str">
        <f t="shared" si="223"/>
        <v>0-3 Years</v>
      </c>
      <c r="AB832" t="str">
        <f t="shared" si="224"/>
        <v>0-3 Years</v>
      </c>
      <c r="AC832">
        <v>41</v>
      </c>
      <c r="AD832">
        <v>12</v>
      </c>
      <c r="AE832">
        <v>4</v>
      </c>
      <c r="AF832">
        <v>2</v>
      </c>
      <c r="AG832">
        <v>3</v>
      </c>
      <c r="AH832">
        <v>4</v>
      </c>
      <c r="AI832" t="s">
        <v>41</v>
      </c>
      <c r="AJ832">
        <v>3</v>
      </c>
      <c r="AK832">
        <v>1</v>
      </c>
      <c r="AL832">
        <v>6</v>
      </c>
      <c r="AM832">
        <v>3</v>
      </c>
      <c r="AN832">
        <v>1</v>
      </c>
      <c r="AO832">
        <v>0</v>
      </c>
      <c r="AP832">
        <v>0</v>
      </c>
      <c r="AQ832" s="1">
        <v>4766</v>
      </c>
      <c r="AR832">
        <v>1</v>
      </c>
      <c r="AS832">
        <v>0</v>
      </c>
      <c r="AT832">
        <v>46</v>
      </c>
      <c r="AU832">
        <v>9051</v>
      </c>
      <c r="AV832">
        <v>80</v>
      </c>
      <c r="AW832">
        <v>1</v>
      </c>
    </row>
    <row r="833" spans="1:49" x14ac:dyDescent="0.55000000000000004">
      <c r="A833">
        <v>1160</v>
      </c>
      <c r="B833" t="str">
        <f t="shared" si="227"/>
        <v>31-40 Years</v>
      </c>
      <c r="C833" t="s">
        <v>34</v>
      </c>
      <c r="D833" t="s">
        <v>43</v>
      </c>
      <c r="E833" t="s">
        <v>44</v>
      </c>
      <c r="F833" t="str">
        <f t="shared" si="211"/>
        <v>13-18 Miles</v>
      </c>
      <c r="G833" t="str">
        <f t="shared" si="212"/>
        <v>Bachelor</v>
      </c>
      <c r="H833" t="s">
        <v>50</v>
      </c>
      <c r="I833" t="str">
        <f t="shared" si="213"/>
        <v>High</v>
      </c>
      <c r="J833" t="s">
        <v>45</v>
      </c>
      <c r="K833" t="str">
        <f t="shared" si="214"/>
        <v>High</v>
      </c>
      <c r="L833">
        <v>1</v>
      </c>
      <c r="M833" t="s">
        <v>49</v>
      </c>
      <c r="N833" t="str">
        <f t="shared" si="215"/>
        <v>High</v>
      </c>
      <c r="O833" t="s">
        <v>47</v>
      </c>
      <c r="P833" s="4" t="str">
        <f t="shared" si="216"/>
        <v>1K-4K</v>
      </c>
      <c r="Q833">
        <v>1</v>
      </c>
      <c r="R833" t="s">
        <v>42</v>
      </c>
      <c r="S833" s="1">
        <v>12</v>
      </c>
      <c r="T833" t="str">
        <f t="shared" si="217"/>
        <v>Excellent</v>
      </c>
      <c r="U833" t="str">
        <f t="shared" si="218"/>
        <v>High</v>
      </c>
      <c r="V833" t="str">
        <f t="shared" si="219"/>
        <v>0-8 Years</v>
      </c>
      <c r="W833">
        <v>5</v>
      </c>
      <c r="X833" t="str">
        <f t="shared" si="220"/>
        <v>Good</v>
      </c>
      <c r="Y833" t="str">
        <f t="shared" si="221"/>
        <v>0-8 Years</v>
      </c>
      <c r="Z833" t="str">
        <f t="shared" si="222"/>
        <v>0-3 Years</v>
      </c>
      <c r="AA833" t="str">
        <f t="shared" si="223"/>
        <v>0-3 Years</v>
      </c>
      <c r="AB833" t="str">
        <f t="shared" si="224"/>
        <v>0-3 Years</v>
      </c>
      <c r="AC833">
        <v>31</v>
      </c>
      <c r="AD833">
        <v>15</v>
      </c>
      <c r="AE833">
        <v>3</v>
      </c>
      <c r="AF833">
        <v>3</v>
      </c>
      <c r="AG833">
        <v>3</v>
      </c>
      <c r="AH833">
        <v>3</v>
      </c>
      <c r="AI833" t="s">
        <v>41</v>
      </c>
      <c r="AJ833">
        <v>3</v>
      </c>
      <c r="AK833">
        <v>3</v>
      </c>
      <c r="AL833">
        <v>2</v>
      </c>
      <c r="AM833">
        <v>2</v>
      </c>
      <c r="AN833">
        <v>2</v>
      </c>
      <c r="AO833">
        <v>2</v>
      </c>
      <c r="AP833">
        <v>2</v>
      </c>
      <c r="AQ833" s="1">
        <v>2610</v>
      </c>
      <c r="AR833">
        <v>1</v>
      </c>
      <c r="AS833">
        <v>2</v>
      </c>
      <c r="AT833">
        <v>72</v>
      </c>
      <c r="AU833">
        <v>6233</v>
      </c>
      <c r="AV833">
        <v>80</v>
      </c>
      <c r="AW833">
        <v>1</v>
      </c>
    </row>
    <row r="834" spans="1:49" x14ac:dyDescent="0.55000000000000004">
      <c r="A834">
        <v>1161</v>
      </c>
      <c r="B834" t="str">
        <f t="shared" si="227"/>
        <v>31-40 Years</v>
      </c>
      <c r="C834" t="s">
        <v>42</v>
      </c>
      <c r="D834" t="s">
        <v>35</v>
      </c>
      <c r="E834" t="s">
        <v>44</v>
      </c>
      <c r="F834" t="str">
        <f t="shared" ref="F834:F897" si="228">IF(AD834&gt;24,"25-30 Miles",IF(AD834&gt;18,"19-24 Miles",IF(AD834&gt;12,"13-18 Miles",IF(AD834&gt;6,"7-12 Miles","1-6 Miles"))))</f>
        <v>25-30 Miles</v>
      </c>
      <c r="G834" t="str">
        <f t="shared" ref="G834:G897" si="229">IF(AE834=1,"Below College",IF(AE834=2,"College",IF(AE834=3,"Bachelor",IF(AE834=4,"Master","Doctor"))))</f>
        <v>College</v>
      </c>
      <c r="H834" t="s">
        <v>50</v>
      </c>
      <c r="I834" t="str">
        <f t="shared" ref="I834:I897" si="230">IF(AF834=1,"Low",IF(AF834=2,"Medium",IF(AF834=3,"High","Very High")))</f>
        <v>High</v>
      </c>
      <c r="J834" t="s">
        <v>38</v>
      </c>
      <c r="K834" t="str">
        <f t="shared" ref="K834:K897" si="231">IF(AG834=1,"Low",IF(AG834=2,"Medium",IF(AG834=3,"High","Very High")))</f>
        <v>Medium</v>
      </c>
      <c r="L834">
        <v>2</v>
      </c>
      <c r="M834" t="s">
        <v>53</v>
      </c>
      <c r="N834" t="str">
        <f t="shared" ref="N834:N897" si="232">IF(AH834=1,"Low",IF(AH834=2,"Medium",IF(AH834=3,"High","Very High")))</f>
        <v>Very High</v>
      </c>
      <c r="O834" t="s">
        <v>51</v>
      </c>
      <c r="P834" s="4" t="str">
        <f t="shared" ref="P834:P897" si="233">IF(AQ834&gt;16000,"17K-20K",IF(AQ834&gt;12000,"13K-16K",IF(AQ834&gt;8000,"9K-12K",IF(AQ834&gt;4000,"5K-8K","1K-4K"))))</f>
        <v>5K-8K</v>
      </c>
      <c r="Q834">
        <v>7</v>
      </c>
      <c r="R834" t="s">
        <v>42</v>
      </c>
      <c r="S834" s="1">
        <v>13</v>
      </c>
      <c r="T834" t="str">
        <f t="shared" ref="T834:T897" si="234">IF(AJ834=1,"Bad",IF(AJ834=2,"Good",IF(AJ834=3,"Excellent","Outstanding")))</f>
        <v>Excellent</v>
      </c>
      <c r="U834" t="str">
        <f t="shared" ref="U834:U897" si="235">IF(AK834=1,"Low",IF(AK834=2,"Medium",IF(AK834=3,"High","Very High")))</f>
        <v>High</v>
      </c>
      <c r="V834" t="str">
        <f t="shared" ref="V834:V897" si="236">IF(AL834&gt;32,"33-40 Years",IF(AL834&gt;24,"25-32 Years",IF(AL834&gt;16,"17-24 Years",IF(AL834&gt;8,"9-16 Years","0-8 Years"))))</f>
        <v>9-16 Years</v>
      </c>
      <c r="W834">
        <v>2</v>
      </c>
      <c r="X834" t="str">
        <f t="shared" ref="X834:X897" si="237">IF(AM834=1,"Bad",IF(AM834=2,"Good",IF(AM834=3,"Excellent","Outstanding")))</f>
        <v>Excellent</v>
      </c>
      <c r="Y834" t="str">
        <f t="shared" ref="Y834:Y897" si="238">IF(AN834&gt;32,"33-40 Years",IF(AN834&gt;24,"25-32 Years",IF(AN834&gt;16,"17-24 Years",IF(AN834&gt;8,"9-16 Years","0-8 Years"))))</f>
        <v>0-8 Years</v>
      </c>
      <c r="Z834" t="str">
        <f t="shared" ref="Z834:Z897" si="239">IF(AO834&gt;15,"16-18 Years",IF(AO834&gt;12,"13-15 Years",IF(AO834&gt;9,"10-12 Years",IF(AO834&gt;6,"7-9 Years",IF(AO834&gt;3,"4-6 Years","0-3 Years")))))</f>
        <v>0-3 Years</v>
      </c>
      <c r="AA834" t="str">
        <f t="shared" ref="AA834:AA897" si="240">IF(AS834&gt;12,"13-15 Years",IF(AS834&gt;9,"10-12 Years",IF(AS834&gt;6,"7-9 Years",IF(AS834&gt;3,"4-6 Years","0-3 Years"))))</f>
        <v>0-3 Years</v>
      </c>
      <c r="AB834" t="str">
        <f t="shared" ref="AB834:AB897" si="241">IF(AP834&gt;15,"16-18 Years",IF(AP834&gt;12,"13-15 Years",IF(AP834&gt;9,"10-12 Years",IF(AP834&gt;6,"7-9 Years",IF(AP834&gt;3,"4-6 Years","0-3 Years")))))</f>
        <v>0-3 Years</v>
      </c>
      <c r="AC834">
        <v>37</v>
      </c>
      <c r="AD834">
        <v>25</v>
      </c>
      <c r="AE834">
        <v>2</v>
      </c>
      <c r="AF834">
        <v>3</v>
      </c>
      <c r="AG834">
        <v>2</v>
      </c>
      <c r="AH834">
        <v>4</v>
      </c>
      <c r="AI834" t="s">
        <v>41</v>
      </c>
      <c r="AJ834">
        <v>3</v>
      </c>
      <c r="AK834">
        <v>3</v>
      </c>
      <c r="AL834">
        <v>9</v>
      </c>
      <c r="AM834">
        <v>3</v>
      </c>
      <c r="AN834">
        <v>6</v>
      </c>
      <c r="AO834">
        <v>2</v>
      </c>
      <c r="AP834">
        <v>3</v>
      </c>
      <c r="AQ834" s="1">
        <v>5731</v>
      </c>
      <c r="AR834">
        <v>1</v>
      </c>
      <c r="AS834">
        <v>1</v>
      </c>
      <c r="AT834">
        <v>52</v>
      </c>
      <c r="AU834">
        <v>17171</v>
      </c>
      <c r="AV834">
        <v>80</v>
      </c>
      <c r="AW834">
        <v>2</v>
      </c>
    </row>
    <row r="835" spans="1:49" x14ac:dyDescent="0.55000000000000004">
      <c r="A835">
        <v>1162</v>
      </c>
      <c r="B835" t="str">
        <f t="shared" si="227"/>
        <v>21-30 Years</v>
      </c>
      <c r="C835" t="s">
        <v>42</v>
      </c>
      <c r="D835" t="s">
        <v>35</v>
      </c>
      <c r="E835" t="s">
        <v>44</v>
      </c>
      <c r="F835" t="str">
        <f t="shared" si="228"/>
        <v>1-6 Miles</v>
      </c>
      <c r="G835" t="str">
        <f t="shared" si="229"/>
        <v>Bachelor</v>
      </c>
      <c r="H835" t="s">
        <v>37</v>
      </c>
      <c r="I835" t="str">
        <f t="shared" si="230"/>
        <v>Very High</v>
      </c>
      <c r="J835" t="s">
        <v>45</v>
      </c>
      <c r="K835" t="str">
        <f t="shared" si="231"/>
        <v>Medium</v>
      </c>
      <c r="L835">
        <v>1</v>
      </c>
      <c r="M835" t="s">
        <v>46</v>
      </c>
      <c r="N835" t="str">
        <f t="shared" si="232"/>
        <v>High</v>
      </c>
      <c r="O835" t="s">
        <v>47</v>
      </c>
      <c r="P835" s="4" t="str">
        <f t="shared" si="233"/>
        <v>1K-4K</v>
      </c>
      <c r="Q835">
        <v>1</v>
      </c>
      <c r="R835" t="s">
        <v>42</v>
      </c>
      <c r="S835" s="1">
        <v>13</v>
      </c>
      <c r="T835" t="str">
        <f t="shared" si="234"/>
        <v>Excellent</v>
      </c>
      <c r="U835" t="str">
        <f t="shared" si="235"/>
        <v>High</v>
      </c>
      <c r="V835" t="str">
        <f t="shared" si="236"/>
        <v>0-8 Years</v>
      </c>
      <c r="W835">
        <v>0</v>
      </c>
      <c r="X835" t="str">
        <f t="shared" si="237"/>
        <v>Excellent</v>
      </c>
      <c r="Y835" t="str">
        <f t="shared" si="238"/>
        <v>0-8 Years</v>
      </c>
      <c r="Z835" t="str">
        <f t="shared" si="239"/>
        <v>0-3 Years</v>
      </c>
      <c r="AA835" t="str">
        <f t="shared" si="240"/>
        <v>0-3 Years</v>
      </c>
      <c r="AB835" t="str">
        <f t="shared" si="241"/>
        <v>0-3 Years</v>
      </c>
      <c r="AC835">
        <v>27</v>
      </c>
      <c r="AD835">
        <v>6</v>
      </c>
      <c r="AE835">
        <v>3</v>
      </c>
      <c r="AF835">
        <v>4</v>
      </c>
      <c r="AG835">
        <v>2</v>
      </c>
      <c r="AH835">
        <v>3</v>
      </c>
      <c r="AI835" t="s">
        <v>41</v>
      </c>
      <c r="AJ835">
        <v>3</v>
      </c>
      <c r="AK835">
        <v>3</v>
      </c>
      <c r="AL835">
        <v>4</v>
      </c>
      <c r="AM835">
        <v>3</v>
      </c>
      <c r="AN835">
        <v>4</v>
      </c>
      <c r="AO835">
        <v>2</v>
      </c>
      <c r="AP835">
        <v>2</v>
      </c>
      <c r="AQ835" s="1">
        <v>2539</v>
      </c>
      <c r="AR835">
        <v>1</v>
      </c>
      <c r="AS835">
        <v>2</v>
      </c>
      <c r="AT835">
        <v>55</v>
      </c>
      <c r="AU835">
        <v>7950</v>
      </c>
      <c r="AV835">
        <v>80</v>
      </c>
      <c r="AW835">
        <v>1</v>
      </c>
    </row>
    <row r="836" spans="1:49" x14ac:dyDescent="0.55000000000000004">
      <c r="A836">
        <v>1163</v>
      </c>
      <c r="B836" t="str">
        <f t="shared" si="227"/>
        <v>31-40 Years</v>
      </c>
      <c r="C836" t="s">
        <v>42</v>
      </c>
      <c r="D836" t="s">
        <v>35</v>
      </c>
      <c r="E836" t="s">
        <v>36</v>
      </c>
      <c r="F836" t="str">
        <f t="shared" si="228"/>
        <v>7-12 Miles</v>
      </c>
      <c r="G836" t="str">
        <f t="shared" si="229"/>
        <v>Below College</v>
      </c>
      <c r="H836" t="s">
        <v>37</v>
      </c>
      <c r="I836" t="str">
        <f t="shared" si="230"/>
        <v>Medium</v>
      </c>
      <c r="J836" t="s">
        <v>38</v>
      </c>
      <c r="K836" t="str">
        <f t="shared" si="231"/>
        <v>High</v>
      </c>
      <c r="L836">
        <v>2</v>
      </c>
      <c r="M836" t="s">
        <v>39</v>
      </c>
      <c r="N836" t="str">
        <f t="shared" si="232"/>
        <v>High</v>
      </c>
      <c r="O836" t="s">
        <v>47</v>
      </c>
      <c r="P836" s="4" t="str">
        <f t="shared" si="233"/>
        <v>5K-8K</v>
      </c>
      <c r="Q836">
        <v>1</v>
      </c>
      <c r="R836" t="s">
        <v>42</v>
      </c>
      <c r="S836" s="1">
        <v>20</v>
      </c>
      <c r="T836" t="str">
        <f t="shared" si="234"/>
        <v>Outstanding</v>
      </c>
      <c r="U836" t="str">
        <f t="shared" si="235"/>
        <v>Low</v>
      </c>
      <c r="V836" t="str">
        <f t="shared" si="236"/>
        <v>0-8 Years</v>
      </c>
      <c r="W836">
        <v>3</v>
      </c>
      <c r="X836" t="str">
        <f t="shared" si="237"/>
        <v>Good</v>
      </c>
      <c r="Y836" t="str">
        <f t="shared" si="238"/>
        <v>0-8 Years</v>
      </c>
      <c r="Z836" t="str">
        <f t="shared" si="239"/>
        <v>4-6 Years</v>
      </c>
      <c r="AA836" t="str">
        <f t="shared" si="240"/>
        <v>0-3 Years</v>
      </c>
      <c r="AB836" t="str">
        <f t="shared" si="241"/>
        <v>0-3 Years</v>
      </c>
      <c r="AC836">
        <v>34</v>
      </c>
      <c r="AD836">
        <v>9</v>
      </c>
      <c r="AE836">
        <v>1</v>
      </c>
      <c r="AF836">
        <v>2</v>
      </c>
      <c r="AG836">
        <v>3</v>
      </c>
      <c r="AH836">
        <v>3</v>
      </c>
      <c r="AI836" t="s">
        <v>41</v>
      </c>
      <c r="AJ836">
        <v>4</v>
      </c>
      <c r="AK836">
        <v>1</v>
      </c>
      <c r="AL836">
        <v>6</v>
      </c>
      <c r="AM836">
        <v>2</v>
      </c>
      <c r="AN836">
        <v>6</v>
      </c>
      <c r="AO836">
        <v>5</v>
      </c>
      <c r="AP836">
        <v>3</v>
      </c>
      <c r="AQ836" s="1">
        <v>5714</v>
      </c>
      <c r="AR836">
        <v>1</v>
      </c>
      <c r="AS836">
        <v>1</v>
      </c>
      <c r="AT836">
        <v>70</v>
      </c>
      <c r="AU836">
        <v>5829</v>
      </c>
      <c r="AV836">
        <v>80</v>
      </c>
      <c r="AW836">
        <v>0</v>
      </c>
    </row>
    <row r="837" spans="1:49" x14ac:dyDescent="0.55000000000000004">
      <c r="A837">
        <v>1164</v>
      </c>
      <c r="B837" t="str">
        <f t="shared" si="227"/>
        <v>31-40 Years</v>
      </c>
      <c r="C837" t="s">
        <v>42</v>
      </c>
      <c r="D837" t="s">
        <v>35</v>
      </c>
      <c r="E837" t="s">
        <v>60</v>
      </c>
      <c r="F837" t="str">
        <f t="shared" si="228"/>
        <v>7-12 Miles</v>
      </c>
      <c r="G837" t="str">
        <f t="shared" si="229"/>
        <v>Master</v>
      </c>
      <c r="H837" t="s">
        <v>59</v>
      </c>
      <c r="I837" t="str">
        <f t="shared" si="230"/>
        <v>High</v>
      </c>
      <c r="J837" t="s">
        <v>45</v>
      </c>
      <c r="K837" t="str">
        <f t="shared" si="231"/>
        <v>High</v>
      </c>
      <c r="L837">
        <v>1</v>
      </c>
      <c r="M837" t="s">
        <v>60</v>
      </c>
      <c r="N837" t="str">
        <f t="shared" si="232"/>
        <v>High</v>
      </c>
      <c r="O837" t="s">
        <v>40</v>
      </c>
      <c r="P837" s="4" t="str">
        <f t="shared" si="233"/>
        <v>5K-8K</v>
      </c>
      <c r="Q837">
        <v>1</v>
      </c>
      <c r="R837" t="s">
        <v>42</v>
      </c>
      <c r="S837" s="1">
        <v>17</v>
      </c>
      <c r="T837" t="str">
        <f t="shared" si="234"/>
        <v>Excellent</v>
      </c>
      <c r="U837" t="str">
        <f t="shared" si="235"/>
        <v>Medium</v>
      </c>
      <c r="V837" t="str">
        <f t="shared" si="236"/>
        <v>0-8 Years</v>
      </c>
      <c r="W837">
        <v>2</v>
      </c>
      <c r="X837" t="str">
        <f t="shared" si="237"/>
        <v>Bad</v>
      </c>
      <c r="Y837" t="str">
        <f t="shared" si="238"/>
        <v>0-8 Years</v>
      </c>
      <c r="Z837" t="str">
        <f t="shared" si="239"/>
        <v>4-6 Years</v>
      </c>
      <c r="AA837" t="str">
        <f t="shared" si="240"/>
        <v>0-3 Years</v>
      </c>
      <c r="AB837" t="str">
        <f t="shared" si="241"/>
        <v>4-6 Years</v>
      </c>
      <c r="AC837">
        <v>35</v>
      </c>
      <c r="AD837">
        <v>8</v>
      </c>
      <c r="AE837">
        <v>4</v>
      </c>
      <c r="AF837">
        <v>3</v>
      </c>
      <c r="AG837">
        <v>3</v>
      </c>
      <c r="AH837">
        <v>3</v>
      </c>
      <c r="AI837" t="s">
        <v>41</v>
      </c>
      <c r="AJ837">
        <v>3</v>
      </c>
      <c r="AK837">
        <v>2</v>
      </c>
      <c r="AL837">
        <v>6</v>
      </c>
      <c r="AM837">
        <v>1</v>
      </c>
      <c r="AN837">
        <v>5</v>
      </c>
      <c r="AO837">
        <v>4</v>
      </c>
      <c r="AP837">
        <v>4</v>
      </c>
      <c r="AQ837" s="1">
        <v>4323</v>
      </c>
      <c r="AR837">
        <v>1</v>
      </c>
      <c r="AS837">
        <v>1</v>
      </c>
      <c r="AT837">
        <v>100</v>
      </c>
      <c r="AU837">
        <v>7108</v>
      </c>
      <c r="AV837">
        <v>80</v>
      </c>
      <c r="AW837">
        <v>0</v>
      </c>
    </row>
    <row r="838" spans="1:49" x14ac:dyDescent="0.55000000000000004">
      <c r="A838">
        <v>1165</v>
      </c>
      <c r="B838" t="str">
        <f t="shared" si="227"/>
        <v>21-30 Years</v>
      </c>
      <c r="C838" t="s">
        <v>34</v>
      </c>
      <c r="D838" t="s">
        <v>35</v>
      </c>
      <c r="E838" t="s">
        <v>36</v>
      </c>
      <c r="F838" t="str">
        <f t="shared" si="228"/>
        <v>19-24 Miles</v>
      </c>
      <c r="G838" t="str">
        <f t="shared" si="229"/>
        <v>Below College</v>
      </c>
      <c r="H838" t="s">
        <v>37</v>
      </c>
      <c r="I838" t="str">
        <f t="shared" si="230"/>
        <v>Very High</v>
      </c>
      <c r="J838" t="s">
        <v>38</v>
      </c>
      <c r="K838" t="str">
        <f t="shared" si="231"/>
        <v>Medium</v>
      </c>
      <c r="L838">
        <v>3</v>
      </c>
      <c r="M838" t="s">
        <v>39</v>
      </c>
      <c r="N838" t="str">
        <f t="shared" si="232"/>
        <v>Low</v>
      </c>
      <c r="O838" t="s">
        <v>47</v>
      </c>
      <c r="P838" s="4" t="str">
        <f t="shared" si="233"/>
        <v>5K-8K</v>
      </c>
      <c r="Q838">
        <v>1</v>
      </c>
      <c r="R838" t="s">
        <v>42</v>
      </c>
      <c r="S838" s="1">
        <v>13</v>
      </c>
      <c r="T838" t="str">
        <f t="shared" si="234"/>
        <v>Excellent</v>
      </c>
      <c r="U838" t="str">
        <f t="shared" si="235"/>
        <v>Low</v>
      </c>
      <c r="V838" t="str">
        <f t="shared" si="236"/>
        <v>9-16 Years</v>
      </c>
      <c r="W838">
        <v>3</v>
      </c>
      <c r="X838" t="str">
        <f t="shared" si="237"/>
        <v>Bad</v>
      </c>
      <c r="Y838" t="str">
        <f t="shared" si="238"/>
        <v>9-16 Years</v>
      </c>
      <c r="Z838" t="str">
        <f t="shared" si="239"/>
        <v>7-9 Years</v>
      </c>
      <c r="AA838" t="str">
        <f t="shared" si="240"/>
        <v>0-3 Years</v>
      </c>
      <c r="AB838" t="str">
        <f t="shared" si="241"/>
        <v>10-12 Years</v>
      </c>
      <c r="AC838">
        <v>29</v>
      </c>
      <c r="AD838">
        <v>23</v>
      </c>
      <c r="AE838">
        <v>1</v>
      </c>
      <c r="AF838">
        <v>4</v>
      </c>
      <c r="AG838">
        <v>2</v>
      </c>
      <c r="AH838">
        <v>1</v>
      </c>
      <c r="AI838" t="s">
        <v>41</v>
      </c>
      <c r="AJ838">
        <v>3</v>
      </c>
      <c r="AK838">
        <v>1</v>
      </c>
      <c r="AL838">
        <v>11</v>
      </c>
      <c r="AM838">
        <v>1</v>
      </c>
      <c r="AN838">
        <v>11</v>
      </c>
      <c r="AO838">
        <v>8</v>
      </c>
      <c r="AP838">
        <v>10</v>
      </c>
      <c r="AQ838" s="1">
        <v>7336</v>
      </c>
      <c r="AR838">
        <v>1</v>
      </c>
      <c r="AS838">
        <v>3</v>
      </c>
      <c r="AT838">
        <v>45</v>
      </c>
      <c r="AU838">
        <v>11162</v>
      </c>
      <c r="AV838">
        <v>80</v>
      </c>
      <c r="AW838">
        <v>1</v>
      </c>
    </row>
    <row r="839" spans="1:49" x14ac:dyDescent="0.55000000000000004">
      <c r="A839">
        <v>1166</v>
      </c>
      <c r="B839" t="str">
        <f t="shared" si="227"/>
        <v>31-40 Years</v>
      </c>
      <c r="C839" t="s">
        <v>42</v>
      </c>
      <c r="D839" t="s">
        <v>43</v>
      </c>
      <c r="E839" t="s">
        <v>44</v>
      </c>
      <c r="F839" t="str">
        <f t="shared" si="228"/>
        <v>7-12 Miles</v>
      </c>
      <c r="G839" t="str">
        <f t="shared" si="229"/>
        <v>Master</v>
      </c>
      <c r="H839" t="s">
        <v>50</v>
      </c>
      <c r="I839" t="str">
        <f t="shared" si="230"/>
        <v>Medium</v>
      </c>
      <c r="J839" t="s">
        <v>38</v>
      </c>
      <c r="K839" t="str">
        <f t="shared" si="231"/>
        <v>High</v>
      </c>
      <c r="L839">
        <v>3</v>
      </c>
      <c r="M839" t="s">
        <v>57</v>
      </c>
      <c r="N839" t="str">
        <f t="shared" si="232"/>
        <v>High</v>
      </c>
      <c r="O839" t="s">
        <v>40</v>
      </c>
      <c r="P839" s="4" t="str">
        <f t="shared" si="233"/>
        <v>13K-16K</v>
      </c>
      <c r="Q839">
        <v>9</v>
      </c>
      <c r="R839" t="s">
        <v>42</v>
      </c>
      <c r="S839" s="1">
        <v>17</v>
      </c>
      <c r="T839" t="str">
        <f t="shared" si="234"/>
        <v>Excellent</v>
      </c>
      <c r="U839" t="str">
        <f t="shared" si="235"/>
        <v>High</v>
      </c>
      <c r="V839" t="str">
        <f t="shared" si="236"/>
        <v>17-24 Years</v>
      </c>
      <c r="W839">
        <v>3</v>
      </c>
      <c r="X839" t="str">
        <f t="shared" si="237"/>
        <v>Good</v>
      </c>
      <c r="Y839" t="str">
        <f t="shared" si="238"/>
        <v>17-24 Years</v>
      </c>
      <c r="Z839" t="str">
        <f t="shared" si="239"/>
        <v>7-9 Years</v>
      </c>
      <c r="AA839" t="str">
        <f t="shared" si="240"/>
        <v>0-3 Years</v>
      </c>
      <c r="AB839" t="str">
        <f t="shared" si="241"/>
        <v>13-15 Years</v>
      </c>
      <c r="AC839">
        <v>40</v>
      </c>
      <c r="AD839">
        <v>9</v>
      </c>
      <c r="AE839">
        <v>4</v>
      </c>
      <c r="AF839">
        <v>2</v>
      </c>
      <c r="AG839">
        <v>3</v>
      </c>
      <c r="AH839">
        <v>3</v>
      </c>
      <c r="AI839" t="s">
        <v>41</v>
      </c>
      <c r="AJ839">
        <v>3</v>
      </c>
      <c r="AK839">
        <v>3</v>
      </c>
      <c r="AL839">
        <v>20</v>
      </c>
      <c r="AM839">
        <v>2</v>
      </c>
      <c r="AN839">
        <v>18</v>
      </c>
      <c r="AO839">
        <v>7</v>
      </c>
      <c r="AP839">
        <v>13</v>
      </c>
      <c r="AQ839" s="1">
        <v>13499</v>
      </c>
      <c r="AR839">
        <v>1</v>
      </c>
      <c r="AS839">
        <v>2</v>
      </c>
      <c r="AT839">
        <v>88</v>
      </c>
      <c r="AU839">
        <v>13782</v>
      </c>
      <c r="AV839">
        <v>80</v>
      </c>
      <c r="AW839">
        <v>0</v>
      </c>
    </row>
    <row r="840" spans="1:49" x14ac:dyDescent="0.55000000000000004">
      <c r="A840">
        <v>1167</v>
      </c>
      <c r="B840" t="str">
        <f t="shared" si="227"/>
        <v>41-50 Years</v>
      </c>
      <c r="C840" t="s">
        <v>34</v>
      </c>
      <c r="D840" t="s">
        <v>43</v>
      </c>
      <c r="E840" t="s">
        <v>36</v>
      </c>
      <c r="F840" t="str">
        <f t="shared" si="228"/>
        <v>7-12 Miles</v>
      </c>
      <c r="G840" t="str">
        <f t="shared" si="229"/>
        <v>Bachelor</v>
      </c>
      <c r="H840" t="s">
        <v>37</v>
      </c>
      <c r="I840" t="str">
        <f t="shared" si="230"/>
        <v>High</v>
      </c>
      <c r="J840" t="s">
        <v>45</v>
      </c>
      <c r="K840" t="str">
        <f t="shared" si="231"/>
        <v>High</v>
      </c>
      <c r="L840">
        <v>4</v>
      </c>
      <c r="M840" t="s">
        <v>39</v>
      </c>
      <c r="N840" t="str">
        <f t="shared" si="232"/>
        <v>Low</v>
      </c>
      <c r="O840" t="s">
        <v>40</v>
      </c>
      <c r="P840" s="4" t="str">
        <f t="shared" si="233"/>
        <v>13K-16K</v>
      </c>
      <c r="Q840">
        <v>1</v>
      </c>
      <c r="R840" t="s">
        <v>34</v>
      </c>
      <c r="S840" s="1">
        <v>12</v>
      </c>
      <c r="T840" t="str">
        <f t="shared" si="234"/>
        <v>Excellent</v>
      </c>
      <c r="U840" t="str">
        <f t="shared" si="235"/>
        <v>Medium</v>
      </c>
      <c r="V840" t="str">
        <f t="shared" si="236"/>
        <v>17-24 Years</v>
      </c>
      <c r="W840">
        <v>2</v>
      </c>
      <c r="X840" t="str">
        <f t="shared" si="237"/>
        <v>Good</v>
      </c>
      <c r="Y840" t="str">
        <f t="shared" si="238"/>
        <v>17-24 Years</v>
      </c>
      <c r="Z840" t="str">
        <f t="shared" si="239"/>
        <v>7-9 Years</v>
      </c>
      <c r="AA840" t="str">
        <f t="shared" si="240"/>
        <v>13-15 Years</v>
      </c>
      <c r="AB840" t="str">
        <f t="shared" si="241"/>
        <v>13-15 Years</v>
      </c>
      <c r="AC840">
        <v>42</v>
      </c>
      <c r="AD840">
        <v>12</v>
      </c>
      <c r="AE840">
        <v>3</v>
      </c>
      <c r="AF840">
        <v>3</v>
      </c>
      <c r="AG840">
        <v>3</v>
      </c>
      <c r="AH840">
        <v>1</v>
      </c>
      <c r="AI840" t="s">
        <v>41</v>
      </c>
      <c r="AJ840">
        <v>3</v>
      </c>
      <c r="AK840">
        <v>2</v>
      </c>
      <c r="AL840">
        <v>22</v>
      </c>
      <c r="AM840">
        <v>2</v>
      </c>
      <c r="AN840">
        <v>21</v>
      </c>
      <c r="AO840">
        <v>9</v>
      </c>
      <c r="AP840">
        <v>14</v>
      </c>
      <c r="AQ840" s="1">
        <v>13758</v>
      </c>
      <c r="AR840">
        <v>1</v>
      </c>
      <c r="AS840">
        <v>13</v>
      </c>
      <c r="AT840">
        <v>44</v>
      </c>
      <c r="AU840">
        <v>2447</v>
      </c>
      <c r="AV840">
        <v>80</v>
      </c>
      <c r="AW840">
        <v>0</v>
      </c>
    </row>
    <row r="841" spans="1:49" x14ac:dyDescent="0.55000000000000004">
      <c r="A841">
        <v>1171</v>
      </c>
      <c r="B841" t="str">
        <f t="shared" si="227"/>
        <v>41-50 Years</v>
      </c>
      <c r="C841" t="s">
        <v>42</v>
      </c>
      <c r="D841" t="s">
        <v>35</v>
      </c>
      <c r="E841" t="s">
        <v>36</v>
      </c>
      <c r="F841" t="str">
        <f t="shared" si="228"/>
        <v>1-6 Miles</v>
      </c>
      <c r="G841" t="str">
        <f t="shared" si="229"/>
        <v>Master</v>
      </c>
      <c r="H841" t="s">
        <v>58</v>
      </c>
      <c r="I841" t="str">
        <f t="shared" si="230"/>
        <v>Medium</v>
      </c>
      <c r="J841" t="s">
        <v>45</v>
      </c>
      <c r="K841" t="str">
        <f t="shared" si="231"/>
        <v>High</v>
      </c>
      <c r="L841">
        <v>2</v>
      </c>
      <c r="M841" t="s">
        <v>39</v>
      </c>
      <c r="N841" t="str">
        <f t="shared" si="232"/>
        <v>Low</v>
      </c>
      <c r="O841" t="s">
        <v>40</v>
      </c>
      <c r="P841" s="4" t="str">
        <f t="shared" si="233"/>
        <v>5K-8K</v>
      </c>
      <c r="Q841">
        <v>7</v>
      </c>
      <c r="R841" t="s">
        <v>42</v>
      </c>
      <c r="S841" s="1">
        <v>13</v>
      </c>
      <c r="T841" t="str">
        <f t="shared" si="234"/>
        <v>Excellent</v>
      </c>
      <c r="U841" t="str">
        <f t="shared" si="235"/>
        <v>Very High</v>
      </c>
      <c r="V841" t="str">
        <f t="shared" si="236"/>
        <v>9-16 Years</v>
      </c>
      <c r="W841">
        <v>3</v>
      </c>
      <c r="X841" t="str">
        <f t="shared" si="237"/>
        <v>Outstanding</v>
      </c>
      <c r="Y841" t="str">
        <f t="shared" si="238"/>
        <v>0-8 Years</v>
      </c>
      <c r="Z841" t="str">
        <f t="shared" si="239"/>
        <v>4-6 Years</v>
      </c>
      <c r="AA841" t="str">
        <f t="shared" si="240"/>
        <v>0-3 Years</v>
      </c>
      <c r="AB841" t="str">
        <f t="shared" si="241"/>
        <v>4-6 Years</v>
      </c>
      <c r="AC841">
        <v>42</v>
      </c>
      <c r="AD841">
        <v>4</v>
      </c>
      <c r="AE841">
        <v>4</v>
      </c>
      <c r="AF841">
        <v>2</v>
      </c>
      <c r="AG841">
        <v>3</v>
      </c>
      <c r="AH841">
        <v>1</v>
      </c>
      <c r="AI841" t="s">
        <v>41</v>
      </c>
      <c r="AJ841">
        <v>3</v>
      </c>
      <c r="AK841">
        <v>4</v>
      </c>
      <c r="AL841">
        <v>9</v>
      </c>
      <c r="AM841">
        <v>4</v>
      </c>
      <c r="AN841">
        <v>6</v>
      </c>
      <c r="AO841">
        <v>4</v>
      </c>
      <c r="AP841">
        <v>5</v>
      </c>
      <c r="AQ841" s="1">
        <v>5155</v>
      </c>
      <c r="AR841">
        <v>1</v>
      </c>
      <c r="AS841">
        <v>1</v>
      </c>
      <c r="AT841">
        <v>45</v>
      </c>
      <c r="AU841">
        <v>2253</v>
      </c>
      <c r="AV841">
        <v>80</v>
      </c>
      <c r="AW841">
        <v>0</v>
      </c>
    </row>
    <row r="842" spans="1:49" x14ac:dyDescent="0.55000000000000004">
      <c r="A842">
        <v>1172</v>
      </c>
      <c r="B842" t="str">
        <f t="shared" si="227"/>
        <v>31-40 Years</v>
      </c>
      <c r="C842" t="s">
        <v>42</v>
      </c>
      <c r="D842" t="s">
        <v>35</v>
      </c>
      <c r="E842" t="s">
        <v>44</v>
      </c>
      <c r="F842" t="str">
        <f t="shared" si="228"/>
        <v>1-6 Miles</v>
      </c>
      <c r="G842" t="str">
        <f t="shared" si="229"/>
        <v>Master</v>
      </c>
      <c r="H842" t="s">
        <v>50</v>
      </c>
      <c r="I842" t="str">
        <f t="shared" si="230"/>
        <v>Very High</v>
      </c>
      <c r="J842" t="s">
        <v>45</v>
      </c>
      <c r="K842" t="str">
        <f t="shared" si="231"/>
        <v>Medium</v>
      </c>
      <c r="L842">
        <v>1</v>
      </c>
      <c r="M842" t="s">
        <v>49</v>
      </c>
      <c r="N842" t="str">
        <f t="shared" si="232"/>
        <v>High</v>
      </c>
      <c r="O842" t="s">
        <v>47</v>
      </c>
      <c r="P842" s="4" t="str">
        <f t="shared" si="233"/>
        <v>1K-4K</v>
      </c>
      <c r="Q842">
        <v>6</v>
      </c>
      <c r="R842" t="s">
        <v>42</v>
      </c>
      <c r="S842" s="1">
        <v>12</v>
      </c>
      <c r="T842" t="str">
        <f t="shared" si="234"/>
        <v>Excellent</v>
      </c>
      <c r="U842" t="str">
        <f t="shared" si="235"/>
        <v>Medium</v>
      </c>
      <c r="V842" t="str">
        <f t="shared" si="236"/>
        <v>9-16 Years</v>
      </c>
      <c r="W842">
        <v>2</v>
      </c>
      <c r="X842" t="str">
        <f t="shared" si="237"/>
        <v>Excellent</v>
      </c>
      <c r="Y842" t="str">
        <f t="shared" si="238"/>
        <v>0-8 Years</v>
      </c>
      <c r="Z842" t="str">
        <f t="shared" si="239"/>
        <v>0-3 Years</v>
      </c>
      <c r="AA842" t="str">
        <f t="shared" si="240"/>
        <v>0-3 Years</v>
      </c>
      <c r="AB842" t="str">
        <f t="shared" si="241"/>
        <v>7-9 Years</v>
      </c>
      <c r="AC842">
        <v>35</v>
      </c>
      <c r="AD842">
        <v>1</v>
      </c>
      <c r="AE842">
        <v>4</v>
      </c>
      <c r="AF842">
        <v>4</v>
      </c>
      <c r="AG842">
        <v>2</v>
      </c>
      <c r="AH842">
        <v>3</v>
      </c>
      <c r="AI842" t="s">
        <v>41</v>
      </c>
      <c r="AJ842">
        <v>3</v>
      </c>
      <c r="AK842">
        <v>2</v>
      </c>
      <c r="AL842">
        <v>10</v>
      </c>
      <c r="AM842">
        <v>3</v>
      </c>
      <c r="AN842">
        <v>8</v>
      </c>
      <c r="AO842">
        <v>0</v>
      </c>
      <c r="AP842">
        <v>7</v>
      </c>
      <c r="AQ842" s="1">
        <v>2258</v>
      </c>
      <c r="AR842">
        <v>1</v>
      </c>
      <c r="AS842">
        <v>1</v>
      </c>
      <c r="AT842">
        <v>58</v>
      </c>
      <c r="AU842">
        <v>16340</v>
      </c>
      <c r="AV842">
        <v>80</v>
      </c>
      <c r="AW842">
        <v>1</v>
      </c>
    </row>
    <row r="843" spans="1:49" x14ac:dyDescent="0.55000000000000004">
      <c r="A843">
        <v>1173</v>
      </c>
      <c r="B843" t="str">
        <f t="shared" si="227"/>
        <v>21-30 Years</v>
      </c>
      <c r="C843" t="s">
        <v>42</v>
      </c>
      <c r="D843" t="s">
        <v>35</v>
      </c>
      <c r="E843" t="s">
        <v>44</v>
      </c>
      <c r="F843" t="str">
        <f t="shared" si="228"/>
        <v>19-24 Miles</v>
      </c>
      <c r="G843" t="str">
        <f t="shared" si="229"/>
        <v>Bachelor</v>
      </c>
      <c r="H843" t="s">
        <v>50</v>
      </c>
      <c r="I843" t="str">
        <f t="shared" si="230"/>
        <v>Very High</v>
      </c>
      <c r="J843" t="s">
        <v>45</v>
      </c>
      <c r="K843" t="str">
        <f t="shared" si="231"/>
        <v>High</v>
      </c>
      <c r="L843">
        <v>1</v>
      </c>
      <c r="M843" t="s">
        <v>49</v>
      </c>
      <c r="N843" t="str">
        <f t="shared" si="232"/>
        <v>Medium</v>
      </c>
      <c r="O843" t="s">
        <v>40</v>
      </c>
      <c r="P843" s="4" t="str">
        <f t="shared" si="233"/>
        <v>1K-4K</v>
      </c>
      <c r="Q843">
        <v>8</v>
      </c>
      <c r="R843" t="s">
        <v>42</v>
      </c>
      <c r="S843" s="1">
        <v>22</v>
      </c>
      <c r="T843" t="str">
        <f t="shared" si="234"/>
        <v>Outstanding</v>
      </c>
      <c r="U843" t="str">
        <f t="shared" si="235"/>
        <v>Very High</v>
      </c>
      <c r="V843" t="str">
        <f t="shared" si="236"/>
        <v>0-8 Years</v>
      </c>
      <c r="W843">
        <v>2</v>
      </c>
      <c r="X843" t="str">
        <f t="shared" si="237"/>
        <v>Excellent</v>
      </c>
      <c r="Y843" t="str">
        <f t="shared" si="238"/>
        <v>0-8 Years</v>
      </c>
      <c r="Z843" t="str">
        <f t="shared" si="239"/>
        <v>0-3 Years</v>
      </c>
      <c r="AA843" t="str">
        <f t="shared" si="240"/>
        <v>0-3 Years</v>
      </c>
      <c r="AB843" t="str">
        <f t="shared" si="241"/>
        <v>0-3 Years</v>
      </c>
      <c r="AC843">
        <v>24</v>
      </c>
      <c r="AD843">
        <v>24</v>
      </c>
      <c r="AE843">
        <v>3</v>
      </c>
      <c r="AF843">
        <v>4</v>
      </c>
      <c r="AG843">
        <v>3</v>
      </c>
      <c r="AH843">
        <v>2</v>
      </c>
      <c r="AI843" t="s">
        <v>41</v>
      </c>
      <c r="AJ843">
        <v>4</v>
      </c>
      <c r="AK843">
        <v>4</v>
      </c>
      <c r="AL843">
        <v>6</v>
      </c>
      <c r="AM843">
        <v>3</v>
      </c>
      <c r="AN843">
        <v>4</v>
      </c>
      <c r="AO843">
        <v>3</v>
      </c>
      <c r="AP843">
        <v>2</v>
      </c>
      <c r="AQ843" s="1">
        <v>3597</v>
      </c>
      <c r="AR843">
        <v>1</v>
      </c>
      <c r="AS843">
        <v>1</v>
      </c>
      <c r="AT843">
        <v>49</v>
      </c>
      <c r="AU843">
        <v>6409</v>
      </c>
      <c r="AV843">
        <v>80</v>
      </c>
      <c r="AW843">
        <v>0</v>
      </c>
    </row>
    <row r="844" spans="1:49" x14ac:dyDescent="0.55000000000000004">
      <c r="A844">
        <v>1175</v>
      </c>
      <c r="B844" t="str">
        <f t="shared" si="227"/>
        <v>21-30 Years</v>
      </c>
      <c r="C844" t="s">
        <v>34</v>
      </c>
      <c r="D844" t="s">
        <v>35</v>
      </c>
      <c r="E844" t="s">
        <v>44</v>
      </c>
      <c r="F844" t="str">
        <f t="shared" si="228"/>
        <v>7-12 Miles</v>
      </c>
      <c r="G844" t="str">
        <f t="shared" si="229"/>
        <v>Below College</v>
      </c>
      <c r="H844" t="s">
        <v>37</v>
      </c>
      <c r="I844" t="str">
        <f t="shared" si="230"/>
        <v>High</v>
      </c>
      <c r="J844" t="s">
        <v>38</v>
      </c>
      <c r="K844" t="str">
        <f t="shared" si="231"/>
        <v>High</v>
      </c>
      <c r="L844">
        <v>1</v>
      </c>
      <c r="M844" t="s">
        <v>49</v>
      </c>
      <c r="N844" t="str">
        <f t="shared" si="232"/>
        <v>Very High</v>
      </c>
      <c r="O844" t="s">
        <v>47</v>
      </c>
      <c r="P844" s="4" t="str">
        <f t="shared" si="233"/>
        <v>1K-4K</v>
      </c>
      <c r="Q844">
        <v>1</v>
      </c>
      <c r="R844" t="s">
        <v>34</v>
      </c>
      <c r="S844" s="1">
        <v>11</v>
      </c>
      <c r="T844" t="str">
        <f t="shared" si="234"/>
        <v>Excellent</v>
      </c>
      <c r="U844" t="str">
        <f t="shared" si="235"/>
        <v>Very High</v>
      </c>
      <c r="V844" t="str">
        <f t="shared" si="236"/>
        <v>0-8 Years</v>
      </c>
      <c r="W844">
        <v>4</v>
      </c>
      <c r="X844" t="str">
        <f t="shared" si="237"/>
        <v>Good</v>
      </c>
      <c r="Y844" t="str">
        <f t="shared" si="238"/>
        <v>0-8 Years</v>
      </c>
      <c r="Z844" t="str">
        <f t="shared" si="239"/>
        <v>0-3 Years</v>
      </c>
      <c r="AA844" t="str">
        <f t="shared" si="240"/>
        <v>0-3 Years</v>
      </c>
      <c r="AB844" t="str">
        <f t="shared" si="241"/>
        <v>0-3 Years</v>
      </c>
      <c r="AC844">
        <v>28</v>
      </c>
      <c r="AD844">
        <v>12</v>
      </c>
      <c r="AE844">
        <v>1</v>
      </c>
      <c r="AF844">
        <v>3</v>
      </c>
      <c r="AG844">
        <v>3</v>
      </c>
      <c r="AH844">
        <v>4</v>
      </c>
      <c r="AI844" t="s">
        <v>41</v>
      </c>
      <c r="AJ844">
        <v>3</v>
      </c>
      <c r="AK844">
        <v>4</v>
      </c>
      <c r="AL844">
        <v>1</v>
      </c>
      <c r="AM844">
        <v>2</v>
      </c>
      <c r="AN844">
        <v>1</v>
      </c>
      <c r="AO844">
        <v>1</v>
      </c>
      <c r="AP844">
        <v>0</v>
      </c>
      <c r="AQ844" s="1">
        <v>2515</v>
      </c>
      <c r="AR844">
        <v>1</v>
      </c>
      <c r="AS844">
        <v>0</v>
      </c>
      <c r="AT844">
        <v>79</v>
      </c>
      <c r="AU844">
        <v>22955</v>
      </c>
      <c r="AV844">
        <v>80</v>
      </c>
      <c r="AW844">
        <v>0</v>
      </c>
    </row>
    <row r="845" spans="1:49" x14ac:dyDescent="0.55000000000000004">
      <c r="A845">
        <v>1177</v>
      </c>
      <c r="B845" t="str">
        <f t="shared" si="227"/>
        <v>21-30 Years</v>
      </c>
      <c r="C845" t="s">
        <v>42</v>
      </c>
      <c r="D845" t="s">
        <v>35</v>
      </c>
      <c r="E845" t="s">
        <v>44</v>
      </c>
      <c r="F845" t="str">
        <f t="shared" si="228"/>
        <v>1-6 Miles</v>
      </c>
      <c r="G845" t="str">
        <f t="shared" si="229"/>
        <v>Master</v>
      </c>
      <c r="H845" t="s">
        <v>50</v>
      </c>
      <c r="I845" t="str">
        <f t="shared" si="230"/>
        <v>Low</v>
      </c>
      <c r="J845" t="s">
        <v>45</v>
      </c>
      <c r="K845" t="str">
        <f t="shared" si="231"/>
        <v>Very High</v>
      </c>
      <c r="L845">
        <v>1</v>
      </c>
      <c r="M845" t="s">
        <v>49</v>
      </c>
      <c r="N845" t="str">
        <f t="shared" si="232"/>
        <v>Very High</v>
      </c>
      <c r="O845" t="s">
        <v>47</v>
      </c>
      <c r="P845" s="4" t="str">
        <f t="shared" si="233"/>
        <v>5K-8K</v>
      </c>
      <c r="Q845">
        <v>1</v>
      </c>
      <c r="R845" t="s">
        <v>42</v>
      </c>
      <c r="S845" s="1">
        <v>22</v>
      </c>
      <c r="T845" t="str">
        <f t="shared" si="234"/>
        <v>Outstanding</v>
      </c>
      <c r="U845" t="str">
        <f t="shared" si="235"/>
        <v>Medium</v>
      </c>
      <c r="V845" t="str">
        <f t="shared" si="236"/>
        <v>0-8 Years</v>
      </c>
      <c r="W845">
        <v>2</v>
      </c>
      <c r="X845" t="str">
        <f t="shared" si="237"/>
        <v>Excellent</v>
      </c>
      <c r="Y845" t="str">
        <f t="shared" si="238"/>
        <v>0-8 Years</v>
      </c>
      <c r="Z845" t="str">
        <f t="shared" si="239"/>
        <v>7-9 Years</v>
      </c>
      <c r="AA845" t="str">
        <f t="shared" si="240"/>
        <v>0-3 Years</v>
      </c>
      <c r="AB845" t="str">
        <f t="shared" si="241"/>
        <v>7-9 Years</v>
      </c>
      <c r="AC845">
        <v>26</v>
      </c>
      <c r="AD845">
        <v>3</v>
      </c>
      <c r="AE845">
        <v>4</v>
      </c>
      <c r="AF845">
        <v>1</v>
      </c>
      <c r="AG845">
        <v>4</v>
      </c>
      <c r="AH845">
        <v>4</v>
      </c>
      <c r="AI845" t="s">
        <v>41</v>
      </c>
      <c r="AJ845">
        <v>4</v>
      </c>
      <c r="AK845">
        <v>2</v>
      </c>
      <c r="AL845">
        <v>8</v>
      </c>
      <c r="AM845">
        <v>3</v>
      </c>
      <c r="AN845">
        <v>8</v>
      </c>
      <c r="AO845">
        <v>7</v>
      </c>
      <c r="AP845">
        <v>7</v>
      </c>
      <c r="AQ845" s="1">
        <v>4420</v>
      </c>
      <c r="AR845">
        <v>1</v>
      </c>
      <c r="AS845">
        <v>0</v>
      </c>
      <c r="AT845">
        <v>82</v>
      </c>
      <c r="AU845">
        <v>13421</v>
      </c>
      <c r="AV845">
        <v>80</v>
      </c>
      <c r="AW845">
        <v>1</v>
      </c>
    </row>
    <row r="846" spans="1:49" x14ac:dyDescent="0.55000000000000004">
      <c r="A846">
        <v>1179</v>
      </c>
      <c r="B846" t="str">
        <f t="shared" si="227"/>
        <v>21-30 Years</v>
      </c>
      <c r="C846" t="s">
        <v>42</v>
      </c>
      <c r="D846" t="s">
        <v>35</v>
      </c>
      <c r="E846" t="s">
        <v>36</v>
      </c>
      <c r="F846" t="str">
        <f t="shared" si="228"/>
        <v>7-12 Miles</v>
      </c>
      <c r="G846" t="str">
        <f t="shared" si="229"/>
        <v>Bachelor</v>
      </c>
      <c r="H846" t="s">
        <v>58</v>
      </c>
      <c r="I846" t="str">
        <f t="shared" si="230"/>
        <v>High</v>
      </c>
      <c r="J846" t="s">
        <v>45</v>
      </c>
      <c r="K846" t="str">
        <f t="shared" si="231"/>
        <v>Medium</v>
      </c>
      <c r="L846">
        <v>2</v>
      </c>
      <c r="M846" t="s">
        <v>39</v>
      </c>
      <c r="N846" t="str">
        <f t="shared" si="232"/>
        <v>High</v>
      </c>
      <c r="O846" t="s">
        <v>47</v>
      </c>
      <c r="P846" s="4" t="str">
        <f t="shared" si="233"/>
        <v>5K-8K</v>
      </c>
      <c r="Q846">
        <v>1</v>
      </c>
      <c r="R846" t="s">
        <v>42</v>
      </c>
      <c r="S846" s="1">
        <v>18</v>
      </c>
      <c r="T846" t="str">
        <f t="shared" si="234"/>
        <v>Excellent</v>
      </c>
      <c r="U846" t="str">
        <f t="shared" si="235"/>
        <v>Low</v>
      </c>
      <c r="V846" t="str">
        <f t="shared" si="236"/>
        <v>9-16 Years</v>
      </c>
      <c r="W846">
        <v>3</v>
      </c>
      <c r="X846" t="str">
        <f t="shared" si="237"/>
        <v>Excellent</v>
      </c>
      <c r="Y846" t="str">
        <f t="shared" si="238"/>
        <v>9-16 Years</v>
      </c>
      <c r="Z846" t="str">
        <f t="shared" si="239"/>
        <v>0-3 Years</v>
      </c>
      <c r="AA846" t="str">
        <f t="shared" si="240"/>
        <v>0-3 Years</v>
      </c>
      <c r="AB846" t="str">
        <f t="shared" si="241"/>
        <v>4-6 Years</v>
      </c>
      <c r="AC846">
        <v>30</v>
      </c>
      <c r="AD846">
        <v>10</v>
      </c>
      <c r="AE846">
        <v>3</v>
      </c>
      <c r="AF846">
        <v>3</v>
      </c>
      <c r="AG846">
        <v>2</v>
      </c>
      <c r="AH846">
        <v>3</v>
      </c>
      <c r="AI846" t="s">
        <v>41</v>
      </c>
      <c r="AJ846">
        <v>3</v>
      </c>
      <c r="AK846">
        <v>1</v>
      </c>
      <c r="AL846">
        <v>10</v>
      </c>
      <c r="AM846">
        <v>3</v>
      </c>
      <c r="AN846">
        <v>10</v>
      </c>
      <c r="AO846">
        <v>3</v>
      </c>
      <c r="AP846">
        <v>4</v>
      </c>
      <c r="AQ846" s="1">
        <v>6578</v>
      </c>
      <c r="AR846">
        <v>1</v>
      </c>
      <c r="AS846">
        <v>1</v>
      </c>
      <c r="AT846">
        <v>72</v>
      </c>
      <c r="AU846">
        <v>2706</v>
      </c>
      <c r="AV846">
        <v>80</v>
      </c>
      <c r="AW846">
        <v>1</v>
      </c>
    </row>
    <row r="847" spans="1:49" x14ac:dyDescent="0.55000000000000004">
      <c r="A847">
        <v>1180</v>
      </c>
      <c r="B847" t="str">
        <f t="shared" si="227"/>
        <v>31-40 Years</v>
      </c>
      <c r="C847" t="s">
        <v>42</v>
      </c>
      <c r="D847" t="s">
        <v>43</v>
      </c>
      <c r="E847" t="s">
        <v>44</v>
      </c>
      <c r="F847" t="str">
        <f t="shared" si="228"/>
        <v>25-30 Miles</v>
      </c>
      <c r="G847" t="str">
        <f t="shared" si="229"/>
        <v>College</v>
      </c>
      <c r="H847" t="s">
        <v>50</v>
      </c>
      <c r="I847" t="str">
        <f t="shared" si="230"/>
        <v>High</v>
      </c>
      <c r="J847" t="s">
        <v>38</v>
      </c>
      <c r="K847" t="str">
        <f t="shared" si="231"/>
        <v>Medium</v>
      </c>
      <c r="L847">
        <v>2</v>
      </c>
      <c r="M847" t="s">
        <v>46</v>
      </c>
      <c r="N847" t="str">
        <f t="shared" si="232"/>
        <v>Very High</v>
      </c>
      <c r="O847" t="s">
        <v>47</v>
      </c>
      <c r="P847" s="4" t="str">
        <f t="shared" si="233"/>
        <v>5K-8K</v>
      </c>
      <c r="Q847">
        <v>3</v>
      </c>
      <c r="R847" t="s">
        <v>34</v>
      </c>
      <c r="S847" s="1">
        <v>13</v>
      </c>
      <c r="T847" t="str">
        <f t="shared" si="234"/>
        <v>Excellent</v>
      </c>
      <c r="U847" t="str">
        <f t="shared" si="235"/>
        <v>Very High</v>
      </c>
      <c r="V847" t="str">
        <f t="shared" si="236"/>
        <v>9-16 Years</v>
      </c>
      <c r="W847">
        <v>3</v>
      </c>
      <c r="X847" t="str">
        <f t="shared" si="237"/>
        <v>Bad</v>
      </c>
      <c r="Y847" t="str">
        <f t="shared" si="238"/>
        <v>0-8 Years</v>
      </c>
      <c r="Z847" t="str">
        <f t="shared" si="239"/>
        <v>0-3 Years</v>
      </c>
      <c r="AA847" t="str">
        <f t="shared" si="240"/>
        <v>0-3 Years</v>
      </c>
      <c r="AB847" t="str">
        <f t="shared" si="241"/>
        <v>0-3 Years</v>
      </c>
      <c r="AC847">
        <v>40</v>
      </c>
      <c r="AD847">
        <v>26</v>
      </c>
      <c r="AE847">
        <v>2</v>
      </c>
      <c r="AF847">
        <v>3</v>
      </c>
      <c r="AG847">
        <v>2</v>
      </c>
      <c r="AH847">
        <v>4</v>
      </c>
      <c r="AI847" t="s">
        <v>41</v>
      </c>
      <c r="AJ847">
        <v>3</v>
      </c>
      <c r="AK847">
        <v>4</v>
      </c>
      <c r="AL847">
        <v>16</v>
      </c>
      <c r="AM847">
        <v>1</v>
      </c>
      <c r="AN847">
        <v>1</v>
      </c>
      <c r="AO847">
        <v>1</v>
      </c>
      <c r="AP847">
        <v>0</v>
      </c>
      <c r="AQ847" s="1">
        <v>4422</v>
      </c>
      <c r="AR847">
        <v>1</v>
      </c>
      <c r="AS847">
        <v>0</v>
      </c>
      <c r="AT847">
        <v>92</v>
      </c>
      <c r="AU847">
        <v>21203</v>
      </c>
      <c r="AV847">
        <v>80</v>
      </c>
      <c r="AW847">
        <v>1</v>
      </c>
    </row>
    <row r="848" spans="1:49" x14ac:dyDescent="0.55000000000000004">
      <c r="A848">
        <v>1182</v>
      </c>
      <c r="B848" t="str">
        <f t="shared" si="227"/>
        <v>31-40 Years</v>
      </c>
      <c r="C848" t="s">
        <v>42</v>
      </c>
      <c r="D848" t="s">
        <v>35</v>
      </c>
      <c r="E848" t="s">
        <v>44</v>
      </c>
      <c r="F848" t="str">
        <f t="shared" si="228"/>
        <v>1-6 Miles</v>
      </c>
      <c r="G848" t="str">
        <f t="shared" si="229"/>
        <v>Bachelor</v>
      </c>
      <c r="H848" t="s">
        <v>37</v>
      </c>
      <c r="I848" t="str">
        <f t="shared" si="230"/>
        <v>High</v>
      </c>
      <c r="J848" t="s">
        <v>45</v>
      </c>
      <c r="K848" t="str">
        <f t="shared" si="231"/>
        <v>Medium</v>
      </c>
      <c r="L848">
        <v>3</v>
      </c>
      <c r="M848" t="s">
        <v>52</v>
      </c>
      <c r="N848" t="str">
        <f t="shared" si="232"/>
        <v>Medium</v>
      </c>
      <c r="O848" t="s">
        <v>51</v>
      </c>
      <c r="P848" s="4" t="str">
        <f t="shared" si="233"/>
        <v>9K-12K</v>
      </c>
      <c r="Q848">
        <v>2</v>
      </c>
      <c r="R848" t="s">
        <v>42</v>
      </c>
      <c r="S848" s="1">
        <v>18</v>
      </c>
      <c r="T848" t="str">
        <f t="shared" si="234"/>
        <v>Excellent</v>
      </c>
      <c r="U848" t="str">
        <f t="shared" si="235"/>
        <v>Medium</v>
      </c>
      <c r="V848" t="str">
        <f t="shared" si="236"/>
        <v>9-16 Years</v>
      </c>
      <c r="W848">
        <v>2</v>
      </c>
      <c r="X848" t="str">
        <f t="shared" si="237"/>
        <v>Outstanding</v>
      </c>
      <c r="Y848" t="str">
        <f t="shared" si="238"/>
        <v>0-8 Years</v>
      </c>
      <c r="Z848" t="str">
        <f t="shared" si="239"/>
        <v>7-9 Years</v>
      </c>
      <c r="AA848" t="str">
        <f t="shared" si="240"/>
        <v>4-6 Years</v>
      </c>
      <c r="AB848" t="str">
        <f t="shared" si="241"/>
        <v>4-6 Years</v>
      </c>
      <c r="AC848">
        <v>35</v>
      </c>
      <c r="AD848">
        <v>2</v>
      </c>
      <c r="AE848">
        <v>3</v>
      </c>
      <c r="AF848">
        <v>3</v>
      </c>
      <c r="AG848">
        <v>2</v>
      </c>
      <c r="AH848">
        <v>2</v>
      </c>
      <c r="AI848" t="s">
        <v>41</v>
      </c>
      <c r="AJ848">
        <v>3</v>
      </c>
      <c r="AK848">
        <v>2</v>
      </c>
      <c r="AL848">
        <v>15</v>
      </c>
      <c r="AM848">
        <v>4</v>
      </c>
      <c r="AN848">
        <v>7</v>
      </c>
      <c r="AO848">
        <v>7</v>
      </c>
      <c r="AP848">
        <v>4</v>
      </c>
      <c r="AQ848" s="1">
        <v>10274</v>
      </c>
      <c r="AR848">
        <v>1</v>
      </c>
      <c r="AS848">
        <v>6</v>
      </c>
      <c r="AT848">
        <v>44</v>
      </c>
      <c r="AU848">
        <v>19588</v>
      </c>
      <c r="AV848">
        <v>80</v>
      </c>
      <c r="AW848">
        <v>1</v>
      </c>
    </row>
    <row r="849" spans="1:49" x14ac:dyDescent="0.55000000000000004">
      <c r="A849">
        <v>1184</v>
      </c>
      <c r="B849" t="str">
        <f t="shared" si="227"/>
        <v>31-40 Years</v>
      </c>
      <c r="C849" t="s">
        <v>42</v>
      </c>
      <c r="D849" t="s">
        <v>43</v>
      </c>
      <c r="E849" t="s">
        <v>44</v>
      </c>
      <c r="F849" t="str">
        <f t="shared" si="228"/>
        <v>1-6 Miles</v>
      </c>
      <c r="G849" t="str">
        <f t="shared" si="229"/>
        <v>Bachelor</v>
      </c>
      <c r="H849" t="s">
        <v>50</v>
      </c>
      <c r="I849" t="str">
        <f t="shared" si="230"/>
        <v>Very High</v>
      </c>
      <c r="J849" t="s">
        <v>45</v>
      </c>
      <c r="K849" t="str">
        <f t="shared" si="231"/>
        <v>Medium</v>
      </c>
      <c r="L849">
        <v>2</v>
      </c>
      <c r="M849" t="s">
        <v>53</v>
      </c>
      <c r="N849" t="str">
        <f t="shared" si="232"/>
        <v>Low</v>
      </c>
      <c r="O849" t="s">
        <v>40</v>
      </c>
      <c r="P849" s="4" t="str">
        <f t="shared" si="233"/>
        <v>5K-8K</v>
      </c>
      <c r="Q849">
        <v>1</v>
      </c>
      <c r="R849" t="s">
        <v>42</v>
      </c>
      <c r="S849" s="1">
        <v>20</v>
      </c>
      <c r="T849" t="str">
        <f t="shared" si="234"/>
        <v>Outstanding</v>
      </c>
      <c r="U849" t="str">
        <f t="shared" si="235"/>
        <v>High</v>
      </c>
      <c r="V849" t="str">
        <f t="shared" si="236"/>
        <v>9-16 Years</v>
      </c>
      <c r="W849">
        <v>3</v>
      </c>
      <c r="X849" t="str">
        <f t="shared" si="237"/>
        <v>Excellent</v>
      </c>
      <c r="Y849" t="str">
        <f t="shared" si="238"/>
        <v>9-16 Years</v>
      </c>
      <c r="Z849" t="str">
        <f t="shared" si="239"/>
        <v>7-9 Years</v>
      </c>
      <c r="AA849" t="str">
        <f t="shared" si="240"/>
        <v>4-6 Years</v>
      </c>
      <c r="AB849" t="str">
        <f t="shared" si="241"/>
        <v>7-9 Years</v>
      </c>
      <c r="AC849">
        <v>34</v>
      </c>
      <c r="AD849">
        <v>1</v>
      </c>
      <c r="AE849">
        <v>3</v>
      </c>
      <c r="AF849">
        <v>4</v>
      </c>
      <c r="AG849">
        <v>2</v>
      </c>
      <c r="AH849">
        <v>1</v>
      </c>
      <c r="AI849" t="s">
        <v>41</v>
      </c>
      <c r="AJ849">
        <v>4</v>
      </c>
      <c r="AK849">
        <v>3</v>
      </c>
      <c r="AL849">
        <v>14</v>
      </c>
      <c r="AM849">
        <v>3</v>
      </c>
      <c r="AN849">
        <v>13</v>
      </c>
      <c r="AO849">
        <v>9</v>
      </c>
      <c r="AP849">
        <v>9</v>
      </c>
      <c r="AQ849" s="1">
        <v>5343</v>
      </c>
      <c r="AR849">
        <v>1</v>
      </c>
      <c r="AS849">
        <v>4</v>
      </c>
      <c r="AT849">
        <v>97</v>
      </c>
      <c r="AU849">
        <v>25755</v>
      </c>
      <c r="AV849">
        <v>80</v>
      </c>
      <c r="AW849">
        <v>0</v>
      </c>
    </row>
    <row r="850" spans="1:49" x14ac:dyDescent="0.55000000000000004">
      <c r="A850">
        <v>1185</v>
      </c>
      <c r="B850" t="str">
        <f t="shared" si="227"/>
        <v>31-40 Years</v>
      </c>
      <c r="C850" t="s">
        <v>42</v>
      </c>
      <c r="D850" t="s">
        <v>43</v>
      </c>
      <c r="E850" t="s">
        <v>44</v>
      </c>
      <c r="F850" t="str">
        <f t="shared" si="228"/>
        <v>1-6 Miles</v>
      </c>
      <c r="G850" t="str">
        <f t="shared" si="229"/>
        <v>Master</v>
      </c>
      <c r="H850" t="s">
        <v>48</v>
      </c>
      <c r="I850" t="str">
        <f t="shared" si="230"/>
        <v>Very High</v>
      </c>
      <c r="J850" t="s">
        <v>45</v>
      </c>
      <c r="K850" t="str">
        <f t="shared" si="231"/>
        <v>Medium</v>
      </c>
      <c r="L850">
        <v>1</v>
      </c>
      <c r="M850" t="s">
        <v>49</v>
      </c>
      <c r="N850" t="str">
        <f t="shared" si="232"/>
        <v>Very High</v>
      </c>
      <c r="O850" t="s">
        <v>47</v>
      </c>
      <c r="P850" s="4" t="str">
        <f t="shared" si="233"/>
        <v>1K-4K</v>
      </c>
      <c r="Q850">
        <v>1</v>
      </c>
      <c r="R850" t="s">
        <v>42</v>
      </c>
      <c r="S850" s="1">
        <v>13</v>
      </c>
      <c r="T850" t="str">
        <f t="shared" si="234"/>
        <v>Excellent</v>
      </c>
      <c r="U850" t="str">
        <f t="shared" si="235"/>
        <v>Medium</v>
      </c>
      <c r="V850" t="str">
        <f t="shared" si="236"/>
        <v>0-8 Years</v>
      </c>
      <c r="W850">
        <v>2</v>
      </c>
      <c r="X850" t="str">
        <f t="shared" si="237"/>
        <v>Outstanding</v>
      </c>
      <c r="Y850" t="str">
        <f t="shared" si="238"/>
        <v>0-8 Years</v>
      </c>
      <c r="Z850" t="str">
        <f t="shared" si="239"/>
        <v>0-3 Years</v>
      </c>
      <c r="AA850" t="str">
        <f t="shared" si="240"/>
        <v>0-3 Years</v>
      </c>
      <c r="AB850" t="str">
        <f t="shared" si="241"/>
        <v>0-3 Years</v>
      </c>
      <c r="AC850">
        <v>35</v>
      </c>
      <c r="AD850">
        <v>4</v>
      </c>
      <c r="AE850">
        <v>4</v>
      </c>
      <c r="AF850">
        <v>4</v>
      </c>
      <c r="AG850">
        <v>2</v>
      </c>
      <c r="AH850">
        <v>4</v>
      </c>
      <c r="AI850" t="s">
        <v>41</v>
      </c>
      <c r="AJ850">
        <v>3</v>
      </c>
      <c r="AK850">
        <v>2</v>
      </c>
      <c r="AL850">
        <v>2</v>
      </c>
      <c r="AM850">
        <v>4</v>
      </c>
      <c r="AN850">
        <v>2</v>
      </c>
      <c r="AO850">
        <v>2</v>
      </c>
      <c r="AP850">
        <v>2</v>
      </c>
      <c r="AQ850" s="1">
        <v>2376</v>
      </c>
      <c r="AR850">
        <v>1</v>
      </c>
      <c r="AS850">
        <v>2</v>
      </c>
      <c r="AT850">
        <v>47</v>
      </c>
      <c r="AU850">
        <v>26537</v>
      </c>
      <c r="AV850">
        <v>80</v>
      </c>
      <c r="AW850">
        <v>1</v>
      </c>
    </row>
    <row r="851" spans="1:49" x14ac:dyDescent="0.55000000000000004">
      <c r="A851">
        <v>1188</v>
      </c>
      <c r="B851" t="str">
        <f t="shared" si="227"/>
        <v>41-50 Years</v>
      </c>
      <c r="C851" t="s">
        <v>34</v>
      </c>
      <c r="D851" t="s">
        <v>35</v>
      </c>
      <c r="E851" t="s">
        <v>36</v>
      </c>
      <c r="F851" t="str">
        <f t="shared" si="228"/>
        <v>7-12 Miles</v>
      </c>
      <c r="G851" t="str">
        <f t="shared" si="229"/>
        <v>Bachelor</v>
      </c>
      <c r="H851" t="s">
        <v>58</v>
      </c>
      <c r="I851" t="str">
        <f t="shared" si="230"/>
        <v>Low</v>
      </c>
      <c r="J851" t="s">
        <v>38</v>
      </c>
      <c r="K851" t="str">
        <f t="shared" si="231"/>
        <v>Low</v>
      </c>
      <c r="L851">
        <v>2</v>
      </c>
      <c r="M851" t="s">
        <v>39</v>
      </c>
      <c r="N851" t="str">
        <f t="shared" si="232"/>
        <v>High</v>
      </c>
      <c r="O851" t="s">
        <v>40</v>
      </c>
      <c r="P851" s="4" t="str">
        <f t="shared" si="233"/>
        <v>5K-8K</v>
      </c>
      <c r="Q851">
        <v>8</v>
      </c>
      <c r="R851" t="s">
        <v>42</v>
      </c>
      <c r="S851" s="1">
        <v>13</v>
      </c>
      <c r="T851" t="str">
        <f t="shared" si="234"/>
        <v>Excellent</v>
      </c>
      <c r="U851" t="str">
        <f t="shared" si="235"/>
        <v>Medium</v>
      </c>
      <c r="V851" t="str">
        <f t="shared" si="236"/>
        <v>0-8 Years</v>
      </c>
      <c r="W851">
        <v>2</v>
      </c>
      <c r="X851" t="str">
        <f t="shared" si="237"/>
        <v>Good</v>
      </c>
      <c r="Y851" t="str">
        <f t="shared" si="238"/>
        <v>0-8 Years</v>
      </c>
      <c r="Z851" t="str">
        <f t="shared" si="239"/>
        <v>0-3 Years</v>
      </c>
      <c r="AA851" t="str">
        <f t="shared" si="240"/>
        <v>0-3 Years</v>
      </c>
      <c r="AB851" t="str">
        <f t="shared" si="241"/>
        <v>0-3 Years</v>
      </c>
      <c r="AC851">
        <v>43</v>
      </c>
      <c r="AD851">
        <v>9</v>
      </c>
      <c r="AE851">
        <v>3</v>
      </c>
      <c r="AF851">
        <v>1</v>
      </c>
      <c r="AG851">
        <v>1</v>
      </c>
      <c r="AH851">
        <v>3</v>
      </c>
      <c r="AI851" t="s">
        <v>41</v>
      </c>
      <c r="AJ851">
        <v>3</v>
      </c>
      <c r="AK851">
        <v>2</v>
      </c>
      <c r="AL851">
        <v>7</v>
      </c>
      <c r="AM851">
        <v>2</v>
      </c>
      <c r="AN851">
        <v>4</v>
      </c>
      <c r="AO851">
        <v>3</v>
      </c>
      <c r="AP851">
        <v>3</v>
      </c>
      <c r="AQ851" s="1">
        <v>5346</v>
      </c>
      <c r="AR851">
        <v>1</v>
      </c>
      <c r="AS851">
        <v>1</v>
      </c>
      <c r="AT851">
        <v>85</v>
      </c>
      <c r="AU851">
        <v>9489</v>
      </c>
      <c r="AV851">
        <v>80</v>
      </c>
      <c r="AW851">
        <v>0</v>
      </c>
    </row>
    <row r="852" spans="1:49" x14ac:dyDescent="0.55000000000000004">
      <c r="A852">
        <v>1190</v>
      </c>
      <c r="B852" t="str">
        <f t="shared" si="227"/>
        <v>31-40 Years</v>
      </c>
      <c r="C852" t="s">
        <v>42</v>
      </c>
      <c r="D852" t="s">
        <v>54</v>
      </c>
      <c r="E852" t="s">
        <v>36</v>
      </c>
      <c r="F852" t="str">
        <f t="shared" si="228"/>
        <v>1-6 Miles</v>
      </c>
      <c r="G852" t="str">
        <f t="shared" si="229"/>
        <v>Below College</v>
      </c>
      <c r="H852" t="s">
        <v>37</v>
      </c>
      <c r="I852" t="str">
        <f t="shared" si="230"/>
        <v>High</v>
      </c>
      <c r="J852" t="s">
        <v>38</v>
      </c>
      <c r="K852" t="str">
        <f t="shared" si="231"/>
        <v>High</v>
      </c>
      <c r="L852">
        <v>1</v>
      </c>
      <c r="M852" t="s">
        <v>56</v>
      </c>
      <c r="N852" t="str">
        <f t="shared" si="232"/>
        <v>Low</v>
      </c>
      <c r="O852" t="s">
        <v>51</v>
      </c>
      <c r="P852" s="4" t="str">
        <f t="shared" si="233"/>
        <v>1K-4K</v>
      </c>
      <c r="Q852">
        <v>1</v>
      </c>
      <c r="R852" t="s">
        <v>42</v>
      </c>
      <c r="S852" s="1">
        <v>12</v>
      </c>
      <c r="T852" t="str">
        <f t="shared" si="234"/>
        <v>Excellent</v>
      </c>
      <c r="U852" t="str">
        <f t="shared" si="235"/>
        <v>High</v>
      </c>
      <c r="V852" t="str">
        <f t="shared" si="236"/>
        <v>0-8 Years</v>
      </c>
      <c r="W852">
        <v>3</v>
      </c>
      <c r="X852" t="str">
        <f t="shared" si="237"/>
        <v>Excellent</v>
      </c>
      <c r="Y852" t="str">
        <f t="shared" si="238"/>
        <v>0-8 Years</v>
      </c>
      <c r="Z852" t="str">
        <f t="shared" si="239"/>
        <v>0-3 Years</v>
      </c>
      <c r="AA852" t="str">
        <f t="shared" si="240"/>
        <v>0-3 Years</v>
      </c>
      <c r="AB852" t="str">
        <f t="shared" si="241"/>
        <v>0-3 Years</v>
      </c>
      <c r="AC852">
        <v>32</v>
      </c>
      <c r="AD852">
        <v>2</v>
      </c>
      <c r="AE852">
        <v>1</v>
      </c>
      <c r="AF852">
        <v>3</v>
      </c>
      <c r="AG852">
        <v>3</v>
      </c>
      <c r="AH852">
        <v>1</v>
      </c>
      <c r="AI852" t="s">
        <v>41</v>
      </c>
      <c r="AJ852">
        <v>3</v>
      </c>
      <c r="AK852">
        <v>3</v>
      </c>
      <c r="AL852">
        <v>1</v>
      </c>
      <c r="AM852">
        <v>3</v>
      </c>
      <c r="AN852">
        <v>1</v>
      </c>
      <c r="AO852">
        <v>0</v>
      </c>
      <c r="AP852">
        <v>0</v>
      </c>
      <c r="AQ852" s="1">
        <v>2827</v>
      </c>
      <c r="AR852">
        <v>1</v>
      </c>
      <c r="AS852">
        <v>0</v>
      </c>
      <c r="AT852">
        <v>76</v>
      </c>
      <c r="AU852">
        <v>14947</v>
      </c>
      <c r="AV852">
        <v>80</v>
      </c>
      <c r="AW852">
        <v>3</v>
      </c>
    </row>
    <row r="853" spans="1:49" x14ac:dyDescent="0.55000000000000004">
      <c r="A853">
        <v>1191</v>
      </c>
      <c r="B853" t="str">
        <f>IF(AC853&gt;50,"51-60 Years",IF(AC853&gt;40,"41-50 Years",IF(AC853&gt;30,"31-40 Years",IF(AC853&gt;20,"21-30 Years","18-20 Years"))))</f>
        <v>51-60 Years</v>
      </c>
      <c r="C853" t="s">
        <v>42</v>
      </c>
      <c r="D853" t="s">
        <v>35</v>
      </c>
      <c r="E853" t="s">
        <v>44</v>
      </c>
      <c r="F853" t="str">
        <f t="shared" si="228"/>
        <v>1-6 Miles</v>
      </c>
      <c r="G853" t="str">
        <f t="shared" si="229"/>
        <v>Master</v>
      </c>
      <c r="H853" t="s">
        <v>59</v>
      </c>
      <c r="I853" t="str">
        <f t="shared" si="230"/>
        <v>Very High</v>
      </c>
      <c r="J853" t="s">
        <v>38</v>
      </c>
      <c r="K853" t="str">
        <f t="shared" si="231"/>
        <v>High</v>
      </c>
      <c r="L853">
        <v>5</v>
      </c>
      <c r="M853" t="s">
        <v>55</v>
      </c>
      <c r="N853" t="str">
        <f t="shared" si="232"/>
        <v>Low</v>
      </c>
      <c r="O853" t="s">
        <v>51</v>
      </c>
      <c r="P853" s="4" t="str">
        <f t="shared" si="233"/>
        <v>17K-20K</v>
      </c>
      <c r="Q853">
        <v>4</v>
      </c>
      <c r="R853" t="s">
        <v>42</v>
      </c>
      <c r="S853" s="1">
        <v>13</v>
      </c>
      <c r="T853" t="str">
        <f t="shared" si="234"/>
        <v>Excellent</v>
      </c>
      <c r="U853" t="str">
        <f t="shared" si="235"/>
        <v>Very High</v>
      </c>
      <c r="V853" t="str">
        <f t="shared" si="236"/>
        <v>25-32 Years</v>
      </c>
      <c r="W853">
        <v>2</v>
      </c>
      <c r="X853" t="str">
        <f t="shared" si="237"/>
        <v>Excellent</v>
      </c>
      <c r="Y853" t="str">
        <f t="shared" si="238"/>
        <v>0-8 Years</v>
      </c>
      <c r="Z853" t="str">
        <f t="shared" si="239"/>
        <v>0-3 Years</v>
      </c>
      <c r="AA853" t="str">
        <f t="shared" si="240"/>
        <v>4-6 Years</v>
      </c>
      <c r="AB853" t="str">
        <f t="shared" si="241"/>
        <v>0-3 Years</v>
      </c>
      <c r="AC853">
        <v>56</v>
      </c>
      <c r="AD853">
        <v>4</v>
      </c>
      <c r="AE853">
        <v>4</v>
      </c>
      <c r="AF853">
        <v>4</v>
      </c>
      <c r="AG853">
        <v>3</v>
      </c>
      <c r="AH853">
        <v>1</v>
      </c>
      <c r="AI853" t="s">
        <v>41</v>
      </c>
      <c r="AJ853">
        <v>3</v>
      </c>
      <c r="AK853">
        <v>4</v>
      </c>
      <c r="AL853">
        <v>28</v>
      </c>
      <c r="AM853">
        <v>3</v>
      </c>
      <c r="AN853">
        <v>5</v>
      </c>
      <c r="AO853">
        <v>2</v>
      </c>
      <c r="AP853">
        <v>2</v>
      </c>
      <c r="AQ853" s="1">
        <v>19943</v>
      </c>
      <c r="AR853">
        <v>1</v>
      </c>
      <c r="AS853">
        <v>4</v>
      </c>
      <c r="AT853">
        <v>92</v>
      </c>
      <c r="AU853">
        <v>18575</v>
      </c>
      <c r="AV853">
        <v>80</v>
      </c>
      <c r="AW853">
        <v>1</v>
      </c>
    </row>
    <row r="854" spans="1:49" x14ac:dyDescent="0.55000000000000004">
      <c r="A854">
        <v>1192</v>
      </c>
      <c r="B854" t="str">
        <f t="shared" ref="B854:B859" si="242">IF(AC854&gt;50,"51+ Years",IF(AC854&gt;40,"41-50 Years",IF(AC854&gt;30,"31-40 Years",IF(AC854&gt;20,"21-30 Years","18-20 Years"))))</f>
        <v>21-30 Years</v>
      </c>
      <c r="C854" t="s">
        <v>42</v>
      </c>
      <c r="D854" t="s">
        <v>35</v>
      </c>
      <c r="E854" t="s">
        <v>44</v>
      </c>
      <c r="F854" t="str">
        <f t="shared" si="228"/>
        <v>1-6 Miles</v>
      </c>
      <c r="G854" t="str">
        <f t="shared" si="229"/>
        <v>Below College</v>
      </c>
      <c r="H854" t="s">
        <v>50</v>
      </c>
      <c r="I854" t="str">
        <f t="shared" si="230"/>
        <v>Medium</v>
      </c>
      <c r="J854" t="s">
        <v>38</v>
      </c>
      <c r="K854" t="str">
        <f t="shared" si="231"/>
        <v>High</v>
      </c>
      <c r="L854">
        <v>1</v>
      </c>
      <c r="M854" t="s">
        <v>49</v>
      </c>
      <c r="N854" t="str">
        <f t="shared" si="232"/>
        <v>Very High</v>
      </c>
      <c r="O854" t="s">
        <v>47</v>
      </c>
      <c r="P854" s="4" t="str">
        <f t="shared" si="233"/>
        <v>1K-4K</v>
      </c>
      <c r="Q854">
        <v>1</v>
      </c>
      <c r="R854" t="s">
        <v>42</v>
      </c>
      <c r="S854" s="1">
        <v>13</v>
      </c>
      <c r="T854" t="str">
        <f t="shared" si="234"/>
        <v>Excellent</v>
      </c>
      <c r="U854" t="str">
        <f t="shared" si="235"/>
        <v>Low</v>
      </c>
      <c r="V854" t="str">
        <f t="shared" si="236"/>
        <v>9-16 Years</v>
      </c>
      <c r="W854">
        <v>5</v>
      </c>
      <c r="X854" t="str">
        <f t="shared" si="237"/>
        <v>Excellent</v>
      </c>
      <c r="Y854" t="str">
        <f t="shared" si="238"/>
        <v>9-16 Years</v>
      </c>
      <c r="Z854" t="str">
        <f t="shared" si="239"/>
        <v>7-9 Years</v>
      </c>
      <c r="AA854" t="str">
        <f t="shared" si="240"/>
        <v>0-3 Years</v>
      </c>
      <c r="AB854" t="str">
        <f t="shared" si="241"/>
        <v>7-9 Years</v>
      </c>
      <c r="AC854">
        <v>29</v>
      </c>
      <c r="AD854">
        <v>6</v>
      </c>
      <c r="AE854">
        <v>1</v>
      </c>
      <c r="AF854">
        <v>2</v>
      </c>
      <c r="AG854">
        <v>3</v>
      </c>
      <c r="AH854">
        <v>4</v>
      </c>
      <c r="AI854" t="s">
        <v>41</v>
      </c>
      <c r="AJ854">
        <v>3</v>
      </c>
      <c r="AK854">
        <v>1</v>
      </c>
      <c r="AL854">
        <v>10</v>
      </c>
      <c r="AM854">
        <v>3</v>
      </c>
      <c r="AN854">
        <v>10</v>
      </c>
      <c r="AO854">
        <v>8</v>
      </c>
      <c r="AP854">
        <v>8</v>
      </c>
      <c r="AQ854" s="1">
        <v>3131</v>
      </c>
      <c r="AR854">
        <v>1</v>
      </c>
      <c r="AS854">
        <v>0</v>
      </c>
      <c r="AT854">
        <v>54</v>
      </c>
      <c r="AU854">
        <v>26342</v>
      </c>
      <c r="AV854">
        <v>80</v>
      </c>
      <c r="AW854">
        <v>1</v>
      </c>
    </row>
    <row r="855" spans="1:49" x14ac:dyDescent="0.55000000000000004">
      <c r="A855">
        <v>1193</v>
      </c>
      <c r="B855" t="str">
        <f t="shared" si="242"/>
        <v>18-20 Years</v>
      </c>
      <c r="C855" t="s">
        <v>42</v>
      </c>
      <c r="D855" t="s">
        <v>35</v>
      </c>
      <c r="E855" t="s">
        <v>44</v>
      </c>
      <c r="F855" t="str">
        <f t="shared" si="228"/>
        <v>7-12 Miles</v>
      </c>
      <c r="G855" t="str">
        <f t="shared" si="229"/>
        <v>College</v>
      </c>
      <c r="H855" t="s">
        <v>37</v>
      </c>
      <c r="I855" t="str">
        <f t="shared" si="230"/>
        <v>High</v>
      </c>
      <c r="J855" t="s">
        <v>45</v>
      </c>
      <c r="K855" t="str">
        <f t="shared" si="231"/>
        <v>High</v>
      </c>
      <c r="L855">
        <v>1</v>
      </c>
      <c r="M855" t="s">
        <v>46</v>
      </c>
      <c r="N855" t="str">
        <f t="shared" si="232"/>
        <v>Low</v>
      </c>
      <c r="O855" t="s">
        <v>40</v>
      </c>
      <c r="P855" s="4" t="str">
        <f t="shared" si="233"/>
        <v>1K-4K</v>
      </c>
      <c r="Q855">
        <v>1</v>
      </c>
      <c r="R855" t="s">
        <v>42</v>
      </c>
      <c r="S855" s="1">
        <v>25</v>
      </c>
      <c r="T855" t="str">
        <f t="shared" si="234"/>
        <v>Outstanding</v>
      </c>
      <c r="U855" t="str">
        <f t="shared" si="235"/>
        <v>High</v>
      </c>
      <c r="V855" t="str">
        <f t="shared" si="236"/>
        <v>0-8 Years</v>
      </c>
      <c r="W855">
        <v>4</v>
      </c>
      <c r="X855" t="str">
        <f t="shared" si="237"/>
        <v>Excellent</v>
      </c>
      <c r="Y855" t="str">
        <f t="shared" si="238"/>
        <v>0-8 Years</v>
      </c>
      <c r="Z855" t="str">
        <f t="shared" si="239"/>
        <v>0-3 Years</v>
      </c>
      <c r="AA855" t="str">
        <f t="shared" si="240"/>
        <v>0-3 Years</v>
      </c>
      <c r="AB855" t="str">
        <f t="shared" si="241"/>
        <v>0-3 Years</v>
      </c>
      <c r="AC855">
        <v>19</v>
      </c>
      <c r="AD855">
        <v>9</v>
      </c>
      <c r="AE855">
        <v>2</v>
      </c>
      <c r="AF855">
        <v>3</v>
      </c>
      <c r="AG855">
        <v>3</v>
      </c>
      <c r="AH855">
        <v>1</v>
      </c>
      <c r="AI855" t="s">
        <v>41</v>
      </c>
      <c r="AJ855">
        <v>4</v>
      </c>
      <c r="AK855">
        <v>3</v>
      </c>
      <c r="AL855">
        <v>1</v>
      </c>
      <c r="AM855">
        <v>3</v>
      </c>
      <c r="AN855">
        <v>1</v>
      </c>
      <c r="AO855">
        <v>1</v>
      </c>
      <c r="AP855">
        <v>0</v>
      </c>
      <c r="AQ855" s="1">
        <v>2552</v>
      </c>
      <c r="AR855">
        <v>1</v>
      </c>
      <c r="AS855">
        <v>0</v>
      </c>
      <c r="AT855">
        <v>54</v>
      </c>
      <c r="AU855">
        <v>7172</v>
      </c>
      <c r="AV855">
        <v>80</v>
      </c>
      <c r="AW855">
        <v>0</v>
      </c>
    </row>
    <row r="856" spans="1:49" x14ac:dyDescent="0.55000000000000004">
      <c r="A856">
        <v>1195</v>
      </c>
      <c r="B856" t="str">
        <f t="shared" si="242"/>
        <v>41-50 Years</v>
      </c>
      <c r="C856" t="s">
        <v>42</v>
      </c>
      <c r="D856" t="s">
        <v>35</v>
      </c>
      <c r="E856" t="s">
        <v>44</v>
      </c>
      <c r="F856" t="str">
        <f t="shared" si="228"/>
        <v>7-12 Miles</v>
      </c>
      <c r="G856" t="str">
        <f t="shared" si="229"/>
        <v>Bachelor</v>
      </c>
      <c r="H856" t="s">
        <v>50</v>
      </c>
      <c r="I856" t="str">
        <f t="shared" si="230"/>
        <v>Low</v>
      </c>
      <c r="J856" t="s">
        <v>38</v>
      </c>
      <c r="K856" t="str">
        <f t="shared" si="231"/>
        <v>High</v>
      </c>
      <c r="L856">
        <v>1</v>
      </c>
      <c r="M856" t="s">
        <v>46</v>
      </c>
      <c r="N856" t="str">
        <f t="shared" si="232"/>
        <v>High</v>
      </c>
      <c r="O856" t="s">
        <v>47</v>
      </c>
      <c r="P856" s="4" t="str">
        <f t="shared" si="233"/>
        <v>5K-8K</v>
      </c>
      <c r="Q856">
        <v>4</v>
      </c>
      <c r="R856" t="s">
        <v>34</v>
      </c>
      <c r="S856" s="1">
        <v>19</v>
      </c>
      <c r="T856" t="str">
        <f t="shared" si="234"/>
        <v>Excellent</v>
      </c>
      <c r="U856" t="str">
        <f t="shared" si="235"/>
        <v>High</v>
      </c>
      <c r="V856" t="str">
        <f t="shared" si="236"/>
        <v>0-8 Years</v>
      </c>
      <c r="W856">
        <v>2</v>
      </c>
      <c r="X856" t="str">
        <f t="shared" si="237"/>
        <v>Good</v>
      </c>
      <c r="Y856" t="str">
        <f t="shared" si="238"/>
        <v>0-8 Years</v>
      </c>
      <c r="Z856" t="str">
        <f t="shared" si="239"/>
        <v>0-3 Years</v>
      </c>
      <c r="AA856" t="str">
        <f t="shared" si="240"/>
        <v>0-3 Years</v>
      </c>
      <c r="AB856" t="str">
        <f t="shared" si="241"/>
        <v>0-3 Years</v>
      </c>
      <c r="AC856">
        <v>45</v>
      </c>
      <c r="AD856">
        <v>7</v>
      </c>
      <c r="AE856">
        <v>3</v>
      </c>
      <c r="AF856">
        <v>1</v>
      </c>
      <c r="AG856">
        <v>3</v>
      </c>
      <c r="AH856">
        <v>3</v>
      </c>
      <c r="AI856" t="s">
        <v>41</v>
      </c>
      <c r="AJ856">
        <v>3</v>
      </c>
      <c r="AK856">
        <v>3</v>
      </c>
      <c r="AL856">
        <v>7</v>
      </c>
      <c r="AM856">
        <v>2</v>
      </c>
      <c r="AN856">
        <v>3</v>
      </c>
      <c r="AO856">
        <v>2</v>
      </c>
      <c r="AP856">
        <v>2</v>
      </c>
      <c r="AQ856" s="1">
        <v>4477</v>
      </c>
      <c r="AR856">
        <v>1</v>
      </c>
      <c r="AS856">
        <v>0</v>
      </c>
      <c r="AT856">
        <v>83</v>
      </c>
      <c r="AU856">
        <v>20100</v>
      </c>
      <c r="AV856">
        <v>80</v>
      </c>
      <c r="AW856">
        <v>1</v>
      </c>
    </row>
    <row r="857" spans="1:49" x14ac:dyDescent="0.55000000000000004">
      <c r="A857">
        <v>1196</v>
      </c>
      <c r="B857" t="str">
        <f t="shared" si="242"/>
        <v>31-40 Years</v>
      </c>
      <c r="C857" t="s">
        <v>42</v>
      </c>
      <c r="D857" t="s">
        <v>35</v>
      </c>
      <c r="E857" t="s">
        <v>44</v>
      </c>
      <c r="F857" t="str">
        <f t="shared" si="228"/>
        <v>1-6 Miles</v>
      </c>
      <c r="G857" t="str">
        <f t="shared" si="229"/>
        <v>Bachelor</v>
      </c>
      <c r="H857" t="s">
        <v>37</v>
      </c>
      <c r="I857" t="str">
        <f t="shared" si="230"/>
        <v>Very High</v>
      </c>
      <c r="J857" t="s">
        <v>38</v>
      </c>
      <c r="K857" t="str">
        <f t="shared" si="231"/>
        <v>Medium</v>
      </c>
      <c r="L857">
        <v>2</v>
      </c>
      <c r="M857" t="s">
        <v>52</v>
      </c>
      <c r="N857" t="str">
        <f t="shared" si="232"/>
        <v>Very High</v>
      </c>
      <c r="O857" t="s">
        <v>47</v>
      </c>
      <c r="P857" s="4" t="str">
        <f t="shared" si="233"/>
        <v>5K-8K</v>
      </c>
      <c r="Q857">
        <v>1</v>
      </c>
      <c r="R857" t="s">
        <v>42</v>
      </c>
      <c r="S857" s="1">
        <v>13</v>
      </c>
      <c r="T857" t="str">
        <f t="shared" si="234"/>
        <v>Excellent</v>
      </c>
      <c r="U857" t="str">
        <f t="shared" si="235"/>
        <v>Medium</v>
      </c>
      <c r="V857" t="str">
        <f t="shared" si="236"/>
        <v>9-16 Years</v>
      </c>
      <c r="W857">
        <v>2</v>
      </c>
      <c r="X857" t="str">
        <f t="shared" si="237"/>
        <v>Good</v>
      </c>
      <c r="Y857" t="str">
        <f t="shared" si="238"/>
        <v>9-16 Years</v>
      </c>
      <c r="Z857" t="str">
        <f t="shared" si="239"/>
        <v>7-9 Years</v>
      </c>
      <c r="AA857" t="str">
        <f t="shared" si="240"/>
        <v>0-3 Years</v>
      </c>
      <c r="AB857" t="str">
        <f t="shared" si="241"/>
        <v>10-12 Years</v>
      </c>
      <c r="AC857">
        <v>37</v>
      </c>
      <c r="AD857">
        <v>1</v>
      </c>
      <c r="AE857">
        <v>3</v>
      </c>
      <c r="AF857">
        <v>4</v>
      </c>
      <c r="AG857">
        <v>2</v>
      </c>
      <c r="AH857">
        <v>4</v>
      </c>
      <c r="AI857" t="s">
        <v>41</v>
      </c>
      <c r="AJ857">
        <v>3</v>
      </c>
      <c r="AK857">
        <v>2</v>
      </c>
      <c r="AL857">
        <v>14</v>
      </c>
      <c r="AM857">
        <v>2</v>
      </c>
      <c r="AN857">
        <v>14</v>
      </c>
      <c r="AO857">
        <v>8</v>
      </c>
      <c r="AP857">
        <v>11</v>
      </c>
      <c r="AQ857" s="1">
        <v>6474</v>
      </c>
      <c r="AR857">
        <v>1</v>
      </c>
      <c r="AS857">
        <v>3</v>
      </c>
      <c r="AT857">
        <v>56</v>
      </c>
      <c r="AU857">
        <v>9961</v>
      </c>
      <c r="AV857">
        <v>80</v>
      </c>
      <c r="AW857">
        <v>1</v>
      </c>
    </row>
    <row r="858" spans="1:49" x14ac:dyDescent="0.55000000000000004">
      <c r="A858">
        <v>1198</v>
      </c>
      <c r="B858" t="str">
        <f t="shared" si="242"/>
        <v>18-20 Years</v>
      </c>
      <c r="C858" t="s">
        <v>42</v>
      </c>
      <c r="D858" t="s">
        <v>35</v>
      </c>
      <c r="E858" t="s">
        <v>44</v>
      </c>
      <c r="F858" t="str">
        <f t="shared" si="228"/>
        <v>1-6 Miles</v>
      </c>
      <c r="G858" t="str">
        <f t="shared" si="229"/>
        <v>Bachelor</v>
      </c>
      <c r="H858" t="s">
        <v>37</v>
      </c>
      <c r="I858" t="str">
        <f t="shared" si="230"/>
        <v>Low</v>
      </c>
      <c r="J858" t="s">
        <v>45</v>
      </c>
      <c r="K858" t="str">
        <f t="shared" si="231"/>
        <v>Medium</v>
      </c>
      <c r="L858">
        <v>1</v>
      </c>
      <c r="M858" t="s">
        <v>49</v>
      </c>
      <c r="N858" t="str">
        <f t="shared" si="232"/>
        <v>High</v>
      </c>
      <c r="O858" t="s">
        <v>40</v>
      </c>
      <c r="P858" s="4" t="str">
        <f t="shared" si="233"/>
        <v>1K-4K</v>
      </c>
      <c r="Q858">
        <v>1</v>
      </c>
      <c r="R858" t="s">
        <v>42</v>
      </c>
      <c r="S858" s="1">
        <v>12</v>
      </c>
      <c r="T858" t="str">
        <f t="shared" si="234"/>
        <v>Excellent</v>
      </c>
      <c r="U858" t="str">
        <f t="shared" si="235"/>
        <v>Low</v>
      </c>
      <c r="V858" t="str">
        <f t="shared" si="236"/>
        <v>0-8 Years</v>
      </c>
      <c r="W858">
        <v>2</v>
      </c>
      <c r="X858" t="str">
        <f t="shared" si="237"/>
        <v>Good</v>
      </c>
      <c r="Y858" t="str">
        <f t="shared" si="238"/>
        <v>0-8 Years</v>
      </c>
      <c r="Z858" t="str">
        <f t="shared" si="239"/>
        <v>0-3 Years</v>
      </c>
      <c r="AA858" t="str">
        <f t="shared" si="240"/>
        <v>0-3 Years</v>
      </c>
      <c r="AB858" t="str">
        <f t="shared" si="241"/>
        <v>0-3 Years</v>
      </c>
      <c r="AC858">
        <v>20</v>
      </c>
      <c r="AD858">
        <v>3</v>
      </c>
      <c r="AE858">
        <v>3</v>
      </c>
      <c r="AF858">
        <v>1</v>
      </c>
      <c r="AG858">
        <v>2</v>
      </c>
      <c r="AH858">
        <v>3</v>
      </c>
      <c r="AI858" t="s">
        <v>41</v>
      </c>
      <c r="AJ858">
        <v>3</v>
      </c>
      <c r="AK858">
        <v>1</v>
      </c>
      <c r="AL858">
        <v>2</v>
      </c>
      <c r="AM858">
        <v>2</v>
      </c>
      <c r="AN858">
        <v>2</v>
      </c>
      <c r="AO858">
        <v>2</v>
      </c>
      <c r="AP858">
        <v>2</v>
      </c>
      <c r="AQ858" s="1">
        <v>3033</v>
      </c>
      <c r="AR858">
        <v>1</v>
      </c>
      <c r="AS858">
        <v>1</v>
      </c>
      <c r="AT858">
        <v>87</v>
      </c>
      <c r="AU858">
        <v>12828</v>
      </c>
      <c r="AV858">
        <v>80</v>
      </c>
      <c r="AW858">
        <v>0</v>
      </c>
    </row>
    <row r="859" spans="1:49" x14ac:dyDescent="0.55000000000000004">
      <c r="A859">
        <v>1200</v>
      </c>
      <c r="B859" t="str">
        <f t="shared" si="242"/>
        <v>41-50 Years</v>
      </c>
      <c r="C859" t="s">
        <v>34</v>
      </c>
      <c r="D859" t="s">
        <v>35</v>
      </c>
      <c r="E859" t="s">
        <v>44</v>
      </c>
      <c r="F859" t="str">
        <f t="shared" si="228"/>
        <v>7-12 Miles</v>
      </c>
      <c r="G859" t="str">
        <f t="shared" si="229"/>
        <v>Master</v>
      </c>
      <c r="H859" t="s">
        <v>37</v>
      </c>
      <c r="I859" t="str">
        <f t="shared" si="230"/>
        <v>High</v>
      </c>
      <c r="J859" t="s">
        <v>45</v>
      </c>
      <c r="K859" t="str">
        <f t="shared" si="231"/>
        <v>High</v>
      </c>
      <c r="L859">
        <v>1</v>
      </c>
      <c r="M859" t="s">
        <v>46</v>
      </c>
      <c r="N859" t="str">
        <f t="shared" si="232"/>
        <v>High</v>
      </c>
      <c r="O859" t="s">
        <v>40</v>
      </c>
      <c r="P859" s="4" t="str">
        <f t="shared" si="233"/>
        <v>1K-4K</v>
      </c>
      <c r="Q859">
        <v>1</v>
      </c>
      <c r="R859" t="s">
        <v>34</v>
      </c>
      <c r="S859" s="1">
        <v>11</v>
      </c>
      <c r="T859" t="str">
        <f t="shared" si="234"/>
        <v>Excellent</v>
      </c>
      <c r="U859" t="str">
        <f t="shared" si="235"/>
        <v>High</v>
      </c>
      <c r="V859" t="str">
        <f t="shared" si="236"/>
        <v>0-8 Years</v>
      </c>
      <c r="W859">
        <v>4</v>
      </c>
      <c r="X859" t="str">
        <f t="shared" si="237"/>
        <v>Excellent</v>
      </c>
      <c r="Y859" t="str">
        <f t="shared" si="238"/>
        <v>0-8 Years</v>
      </c>
      <c r="Z859" t="str">
        <f t="shared" si="239"/>
        <v>4-6 Years</v>
      </c>
      <c r="AA859" t="str">
        <f t="shared" si="240"/>
        <v>0-3 Years</v>
      </c>
      <c r="AB859" t="str">
        <f t="shared" si="241"/>
        <v>0-3 Years</v>
      </c>
      <c r="AC859">
        <v>44</v>
      </c>
      <c r="AD859">
        <v>10</v>
      </c>
      <c r="AE859">
        <v>4</v>
      </c>
      <c r="AF859">
        <v>3</v>
      </c>
      <c r="AG859">
        <v>3</v>
      </c>
      <c r="AH859">
        <v>3</v>
      </c>
      <c r="AI859" t="s">
        <v>41</v>
      </c>
      <c r="AJ859">
        <v>3</v>
      </c>
      <c r="AK859">
        <v>3</v>
      </c>
      <c r="AL859">
        <v>6</v>
      </c>
      <c r="AM859">
        <v>3</v>
      </c>
      <c r="AN859">
        <v>6</v>
      </c>
      <c r="AO859">
        <v>4</v>
      </c>
      <c r="AP859">
        <v>2</v>
      </c>
      <c r="AQ859" s="1">
        <v>2936</v>
      </c>
      <c r="AR859">
        <v>1</v>
      </c>
      <c r="AS859">
        <v>0</v>
      </c>
      <c r="AT859">
        <v>96</v>
      </c>
      <c r="AU859">
        <v>10826</v>
      </c>
      <c r="AV859">
        <v>80</v>
      </c>
      <c r="AW859">
        <v>0</v>
      </c>
    </row>
    <row r="860" spans="1:49" x14ac:dyDescent="0.55000000000000004">
      <c r="A860">
        <v>1201</v>
      </c>
      <c r="B860" t="str">
        <f>IF(AC860&gt;50,"51-60 Years",IF(AC860&gt;40,"41-50 Years",IF(AC860&gt;30,"31-40 Years",IF(AC860&gt;20,"21-30 Years","18-20 Years"))))</f>
        <v>51-60 Years</v>
      </c>
      <c r="C860" t="s">
        <v>42</v>
      </c>
      <c r="D860" t="s">
        <v>35</v>
      </c>
      <c r="E860" t="s">
        <v>44</v>
      </c>
      <c r="F860" t="str">
        <f t="shared" si="228"/>
        <v>7-12 Miles</v>
      </c>
      <c r="G860" t="str">
        <f t="shared" si="229"/>
        <v>College</v>
      </c>
      <c r="H860" t="s">
        <v>50</v>
      </c>
      <c r="I860" t="str">
        <f t="shared" si="230"/>
        <v>Very High</v>
      </c>
      <c r="J860" t="s">
        <v>38</v>
      </c>
      <c r="K860" t="str">
        <f t="shared" si="231"/>
        <v>High</v>
      </c>
      <c r="L860">
        <v>5</v>
      </c>
      <c r="M860" t="s">
        <v>55</v>
      </c>
      <c r="N860" t="str">
        <f t="shared" si="232"/>
        <v>High</v>
      </c>
      <c r="O860" t="s">
        <v>51</v>
      </c>
      <c r="P860" s="4" t="str">
        <f t="shared" si="233"/>
        <v>17K-20K</v>
      </c>
      <c r="Q860">
        <v>3</v>
      </c>
      <c r="R860" t="s">
        <v>42</v>
      </c>
      <c r="S860" s="1">
        <v>18</v>
      </c>
      <c r="T860" t="str">
        <f t="shared" si="234"/>
        <v>Excellent</v>
      </c>
      <c r="U860" t="str">
        <f t="shared" si="235"/>
        <v>Medium</v>
      </c>
      <c r="V860" t="str">
        <f t="shared" si="236"/>
        <v>25-32 Years</v>
      </c>
      <c r="W860">
        <v>6</v>
      </c>
      <c r="X860" t="str">
        <f t="shared" si="237"/>
        <v>Excellent</v>
      </c>
      <c r="Y860" t="str">
        <f t="shared" si="238"/>
        <v>0-8 Years</v>
      </c>
      <c r="Z860" t="str">
        <f t="shared" si="239"/>
        <v>7-9 Years</v>
      </c>
      <c r="AA860" t="str">
        <f t="shared" si="240"/>
        <v>4-6 Years</v>
      </c>
      <c r="AB860" t="str">
        <f t="shared" si="241"/>
        <v>7-9 Years</v>
      </c>
      <c r="AC860">
        <v>53</v>
      </c>
      <c r="AD860">
        <v>7</v>
      </c>
      <c r="AE860">
        <v>2</v>
      </c>
      <c r="AF860">
        <v>4</v>
      </c>
      <c r="AG860">
        <v>3</v>
      </c>
      <c r="AH860">
        <v>3</v>
      </c>
      <c r="AI860" t="s">
        <v>41</v>
      </c>
      <c r="AJ860">
        <v>3</v>
      </c>
      <c r="AK860">
        <v>2</v>
      </c>
      <c r="AL860">
        <v>26</v>
      </c>
      <c r="AM860">
        <v>3</v>
      </c>
      <c r="AN860">
        <v>7</v>
      </c>
      <c r="AO860">
        <v>7</v>
      </c>
      <c r="AP860">
        <v>7</v>
      </c>
      <c r="AQ860" s="1">
        <v>18606</v>
      </c>
      <c r="AR860">
        <v>1</v>
      </c>
      <c r="AS860">
        <v>4</v>
      </c>
      <c r="AT860">
        <v>50</v>
      </c>
      <c r="AU860">
        <v>18640</v>
      </c>
      <c r="AV860">
        <v>80</v>
      </c>
      <c r="AW860">
        <v>1</v>
      </c>
    </row>
    <row r="861" spans="1:49" x14ac:dyDescent="0.55000000000000004">
      <c r="A861">
        <v>1202</v>
      </c>
      <c r="B861" t="str">
        <f t="shared" ref="B861:B880" si="243">IF(AC861&gt;50,"51+ Years",IF(AC861&gt;40,"41-50 Years",IF(AC861&gt;30,"31-40 Years",IF(AC861&gt;20,"21-30 Years","18-20 Years"))))</f>
        <v>21-30 Years</v>
      </c>
      <c r="C861" t="s">
        <v>42</v>
      </c>
      <c r="D861" t="s">
        <v>35</v>
      </c>
      <c r="E861" t="s">
        <v>44</v>
      </c>
      <c r="F861" t="str">
        <f t="shared" si="228"/>
        <v>13-18 Miles</v>
      </c>
      <c r="G861" t="str">
        <f t="shared" si="229"/>
        <v>Below College</v>
      </c>
      <c r="H861" t="s">
        <v>37</v>
      </c>
      <c r="I861" t="str">
        <f t="shared" si="230"/>
        <v>Medium</v>
      </c>
      <c r="J861" t="s">
        <v>38</v>
      </c>
      <c r="K861" t="str">
        <f t="shared" si="231"/>
        <v>Low</v>
      </c>
      <c r="L861">
        <v>1</v>
      </c>
      <c r="M861" t="s">
        <v>46</v>
      </c>
      <c r="N861" t="str">
        <f t="shared" si="232"/>
        <v>Very High</v>
      </c>
      <c r="O861" t="s">
        <v>47</v>
      </c>
      <c r="P861" s="4" t="str">
        <f t="shared" si="233"/>
        <v>1K-4K</v>
      </c>
      <c r="Q861">
        <v>1</v>
      </c>
      <c r="R861" t="s">
        <v>34</v>
      </c>
      <c r="S861" s="1">
        <v>18</v>
      </c>
      <c r="T861" t="str">
        <f t="shared" si="234"/>
        <v>Excellent</v>
      </c>
      <c r="U861" t="str">
        <f t="shared" si="235"/>
        <v>Low</v>
      </c>
      <c r="V861" t="str">
        <f t="shared" si="236"/>
        <v>0-8 Years</v>
      </c>
      <c r="W861">
        <v>2</v>
      </c>
      <c r="X861" t="str">
        <f t="shared" si="237"/>
        <v>Good</v>
      </c>
      <c r="Y861" t="str">
        <f t="shared" si="238"/>
        <v>0-8 Years</v>
      </c>
      <c r="Z861" t="str">
        <f t="shared" si="239"/>
        <v>4-6 Years</v>
      </c>
      <c r="AA861" t="str">
        <f t="shared" si="240"/>
        <v>0-3 Years</v>
      </c>
      <c r="AB861" t="str">
        <f t="shared" si="241"/>
        <v>0-3 Years</v>
      </c>
      <c r="AC861">
        <v>29</v>
      </c>
      <c r="AD861">
        <v>15</v>
      </c>
      <c r="AE861">
        <v>1</v>
      </c>
      <c r="AF861">
        <v>2</v>
      </c>
      <c r="AG861">
        <v>1</v>
      </c>
      <c r="AH861">
        <v>4</v>
      </c>
      <c r="AI861" t="s">
        <v>41</v>
      </c>
      <c r="AJ861">
        <v>3</v>
      </c>
      <c r="AK861">
        <v>1</v>
      </c>
      <c r="AL861">
        <v>6</v>
      </c>
      <c r="AM861">
        <v>2</v>
      </c>
      <c r="AN861">
        <v>5</v>
      </c>
      <c r="AO861">
        <v>4</v>
      </c>
      <c r="AP861">
        <v>3</v>
      </c>
      <c r="AQ861" s="1">
        <v>2168</v>
      </c>
      <c r="AR861">
        <v>1</v>
      </c>
      <c r="AS861">
        <v>1</v>
      </c>
      <c r="AT861">
        <v>69</v>
      </c>
      <c r="AU861">
        <v>26933</v>
      </c>
      <c r="AV861">
        <v>80</v>
      </c>
      <c r="AW861">
        <v>1</v>
      </c>
    </row>
    <row r="862" spans="1:49" x14ac:dyDescent="0.55000000000000004">
      <c r="A862">
        <v>1203</v>
      </c>
      <c r="B862" t="str">
        <f t="shared" si="243"/>
        <v>21-30 Years</v>
      </c>
      <c r="C862" t="s">
        <v>34</v>
      </c>
      <c r="D862" t="s">
        <v>43</v>
      </c>
      <c r="E862" t="s">
        <v>44</v>
      </c>
      <c r="F862" t="str">
        <f t="shared" si="228"/>
        <v>1-6 Miles</v>
      </c>
      <c r="G862" t="str">
        <f t="shared" si="229"/>
        <v>Master</v>
      </c>
      <c r="H862" t="s">
        <v>37</v>
      </c>
      <c r="I862" t="str">
        <f t="shared" si="230"/>
        <v>High</v>
      </c>
      <c r="J862" t="s">
        <v>45</v>
      </c>
      <c r="K862" t="str">
        <f t="shared" si="231"/>
        <v>Medium</v>
      </c>
      <c r="L862">
        <v>1</v>
      </c>
      <c r="M862" t="s">
        <v>46</v>
      </c>
      <c r="N862" t="str">
        <f t="shared" si="232"/>
        <v>Very High</v>
      </c>
      <c r="O862" t="s">
        <v>47</v>
      </c>
      <c r="P862" s="4" t="str">
        <f t="shared" si="233"/>
        <v>1K-4K</v>
      </c>
      <c r="Q862">
        <v>1</v>
      </c>
      <c r="R862" t="s">
        <v>34</v>
      </c>
      <c r="S862" s="1">
        <v>11</v>
      </c>
      <c r="T862" t="str">
        <f t="shared" si="234"/>
        <v>Excellent</v>
      </c>
      <c r="U862" t="str">
        <f t="shared" si="235"/>
        <v>Medium</v>
      </c>
      <c r="V862" t="str">
        <f t="shared" si="236"/>
        <v>0-8 Years</v>
      </c>
      <c r="W862">
        <v>5</v>
      </c>
      <c r="X862" t="str">
        <f t="shared" si="237"/>
        <v>Excellent</v>
      </c>
      <c r="Y862" t="str">
        <f t="shared" si="238"/>
        <v>0-8 Years</v>
      </c>
      <c r="Z862" t="str">
        <f t="shared" si="239"/>
        <v>0-3 Years</v>
      </c>
      <c r="AA862" t="str">
        <f t="shared" si="240"/>
        <v>0-3 Years</v>
      </c>
      <c r="AB862" t="str">
        <f t="shared" si="241"/>
        <v>0-3 Years</v>
      </c>
      <c r="AC862">
        <v>22</v>
      </c>
      <c r="AD862">
        <v>3</v>
      </c>
      <c r="AE862">
        <v>4</v>
      </c>
      <c r="AF862">
        <v>3</v>
      </c>
      <c r="AG862">
        <v>2</v>
      </c>
      <c r="AH862">
        <v>4</v>
      </c>
      <c r="AI862" t="s">
        <v>41</v>
      </c>
      <c r="AJ862">
        <v>3</v>
      </c>
      <c r="AK862">
        <v>2</v>
      </c>
      <c r="AL862">
        <v>1</v>
      </c>
      <c r="AM862">
        <v>3</v>
      </c>
      <c r="AN862">
        <v>0</v>
      </c>
      <c r="AO862">
        <v>0</v>
      </c>
      <c r="AP862">
        <v>0</v>
      </c>
      <c r="AQ862" s="1">
        <v>2853</v>
      </c>
      <c r="AR862">
        <v>1</v>
      </c>
      <c r="AS862">
        <v>0</v>
      </c>
      <c r="AT862">
        <v>48</v>
      </c>
      <c r="AU862">
        <v>4223</v>
      </c>
      <c r="AV862">
        <v>80</v>
      </c>
      <c r="AW862">
        <v>1</v>
      </c>
    </row>
    <row r="863" spans="1:49" x14ac:dyDescent="0.55000000000000004">
      <c r="A863">
        <v>1204</v>
      </c>
      <c r="B863" t="str">
        <f t="shared" si="243"/>
        <v>41-50 Years</v>
      </c>
      <c r="C863" t="s">
        <v>42</v>
      </c>
      <c r="D863" t="s">
        <v>35</v>
      </c>
      <c r="E863" t="s">
        <v>36</v>
      </c>
      <c r="F863" t="str">
        <f t="shared" si="228"/>
        <v>1-6 Miles</v>
      </c>
      <c r="G863" t="str">
        <f t="shared" si="229"/>
        <v>Bachelor</v>
      </c>
      <c r="H863" t="s">
        <v>58</v>
      </c>
      <c r="I863" t="str">
        <f t="shared" si="230"/>
        <v>High</v>
      </c>
      <c r="J863" t="s">
        <v>38</v>
      </c>
      <c r="K863" t="str">
        <f t="shared" si="231"/>
        <v>High</v>
      </c>
      <c r="L863">
        <v>4</v>
      </c>
      <c r="M863" t="s">
        <v>55</v>
      </c>
      <c r="N863" t="str">
        <f t="shared" si="232"/>
        <v>Low</v>
      </c>
      <c r="O863" t="s">
        <v>47</v>
      </c>
      <c r="P863" s="4" t="str">
        <f t="shared" si="233"/>
        <v>17K-20K</v>
      </c>
      <c r="Q863">
        <v>8</v>
      </c>
      <c r="R863" t="s">
        <v>42</v>
      </c>
      <c r="S863" s="1">
        <v>23</v>
      </c>
      <c r="T863" t="str">
        <f t="shared" si="234"/>
        <v>Outstanding</v>
      </c>
      <c r="U863" t="str">
        <f t="shared" si="235"/>
        <v>Low</v>
      </c>
      <c r="V863" t="str">
        <f t="shared" si="236"/>
        <v>25-32 Years</v>
      </c>
      <c r="W863">
        <v>2</v>
      </c>
      <c r="X863" t="str">
        <f t="shared" si="237"/>
        <v>Excellent</v>
      </c>
      <c r="Y863" t="str">
        <f t="shared" si="238"/>
        <v>25-32 Years</v>
      </c>
      <c r="Z863" t="str">
        <f t="shared" si="239"/>
        <v>13-15 Years</v>
      </c>
      <c r="AA863" t="str">
        <f t="shared" si="240"/>
        <v>13-15 Years</v>
      </c>
      <c r="AB863" t="str">
        <f t="shared" si="241"/>
        <v>7-9 Years</v>
      </c>
      <c r="AC863">
        <v>46</v>
      </c>
      <c r="AD863">
        <v>2</v>
      </c>
      <c r="AE863">
        <v>3</v>
      </c>
      <c r="AF863">
        <v>3</v>
      </c>
      <c r="AG863">
        <v>3</v>
      </c>
      <c r="AH863">
        <v>1</v>
      </c>
      <c r="AI863" t="s">
        <v>41</v>
      </c>
      <c r="AJ863">
        <v>4</v>
      </c>
      <c r="AK863">
        <v>1</v>
      </c>
      <c r="AL863">
        <v>28</v>
      </c>
      <c r="AM863">
        <v>3</v>
      </c>
      <c r="AN863">
        <v>26</v>
      </c>
      <c r="AO863">
        <v>15</v>
      </c>
      <c r="AP863">
        <v>9</v>
      </c>
      <c r="AQ863" s="1">
        <v>17048</v>
      </c>
      <c r="AR863">
        <v>1</v>
      </c>
      <c r="AS863">
        <v>15</v>
      </c>
      <c r="AT863">
        <v>69</v>
      </c>
      <c r="AU863">
        <v>24097</v>
      </c>
      <c r="AV863">
        <v>80</v>
      </c>
      <c r="AW863">
        <v>0</v>
      </c>
    </row>
    <row r="864" spans="1:49" x14ac:dyDescent="0.55000000000000004">
      <c r="A864">
        <v>1206</v>
      </c>
      <c r="B864" t="str">
        <f t="shared" si="243"/>
        <v>41-50 Years</v>
      </c>
      <c r="C864" t="s">
        <v>42</v>
      </c>
      <c r="D864" t="s">
        <v>54</v>
      </c>
      <c r="E864" t="s">
        <v>44</v>
      </c>
      <c r="F864" t="str">
        <f t="shared" si="228"/>
        <v>13-18 Miles</v>
      </c>
      <c r="G864" t="str">
        <f t="shared" si="229"/>
        <v>Bachelor</v>
      </c>
      <c r="H864" t="s">
        <v>37</v>
      </c>
      <c r="I864" t="str">
        <f t="shared" si="230"/>
        <v>Very High</v>
      </c>
      <c r="J864" t="s">
        <v>45</v>
      </c>
      <c r="K864" t="str">
        <f t="shared" si="231"/>
        <v>Low</v>
      </c>
      <c r="L864">
        <v>1</v>
      </c>
      <c r="M864" t="s">
        <v>46</v>
      </c>
      <c r="N864" t="str">
        <f t="shared" si="232"/>
        <v>High</v>
      </c>
      <c r="O864" t="s">
        <v>40</v>
      </c>
      <c r="P864" s="4" t="str">
        <f t="shared" si="233"/>
        <v>1K-4K</v>
      </c>
      <c r="Q864">
        <v>2</v>
      </c>
      <c r="R864" t="s">
        <v>42</v>
      </c>
      <c r="S864" s="1">
        <v>13</v>
      </c>
      <c r="T864" t="str">
        <f t="shared" si="234"/>
        <v>Excellent</v>
      </c>
      <c r="U864" t="str">
        <f t="shared" si="235"/>
        <v>Very High</v>
      </c>
      <c r="V864" t="str">
        <f t="shared" si="236"/>
        <v>0-8 Years</v>
      </c>
      <c r="W864">
        <v>3</v>
      </c>
      <c r="X864" t="str">
        <f t="shared" si="237"/>
        <v>Excellent</v>
      </c>
      <c r="Y864" t="str">
        <f t="shared" si="238"/>
        <v>0-8 Years</v>
      </c>
      <c r="Z864" t="str">
        <f t="shared" si="239"/>
        <v>0-3 Years</v>
      </c>
      <c r="AA864" t="str">
        <f t="shared" si="240"/>
        <v>0-3 Years</v>
      </c>
      <c r="AB864" t="str">
        <f t="shared" si="241"/>
        <v>0-3 Years</v>
      </c>
      <c r="AC864">
        <v>44</v>
      </c>
      <c r="AD864">
        <v>17</v>
      </c>
      <c r="AE864">
        <v>3</v>
      </c>
      <c r="AF864">
        <v>4</v>
      </c>
      <c r="AG864">
        <v>1</v>
      </c>
      <c r="AH864">
        <v>3</v>
      </c>
      <c r="AI864" t="s">
        <v>41</v>
      </c>
      <c r="AJ864">
        <v>3</v>
      </c>
      <c r="AK864">
        <v>4</v>
      </c>
      <c r="AL864">
        <v>6</v>
      </c>
      <c r="AM864">
        <v>3</v>
      </c>
      <c r="AN864">
        <v>0</v>
      </c>
      <c r="AO864">
        <v>0</v>
      </c>
      <c r="AP864">
        <v>0</v>
      </c>
      <c r="AQ864" s="1">
        <v>2290</v>
      </c>
      <c r="AR864">
        <v>1</v>
      </c>
      <c r="AS864">
        <v>0</v>
      </c>
      <c r="AT864">
        <v>74</v>
      </c>
      <c r="AU864">
        <v>4279</v>
      </c>
      <c r="AV864">
        <v>80</v>
      </c>
      <c r="AW864">
        <v>0</v>
      </c>
    </row>
    <row r="865" spans="1:49" x14ac:dyDescent="0.55000000000000004">
      <c r="A865">
        <v>1207</v>
      </c>
      <c r="B865" t="str">
        <f t="shared" si="243"/>
        <v>31-40 Years</v>
      </c>
      <c r="C865" t="s">
        <v>42</v>
      </c>
      <c r="D865" t="s">
        <v>35</v>
      </c>
      <c r="E865" t="s">
        <v>60</v>
      </c>
      <c r="F865" t="str">
        <f t="shared" si="228"/>
        <v>1-6 Miles</v>
      </c>
      <c r="G865" t="str">
        <f t="shared" si="229"/>
        <v>Bachelor</v>
      </c>
      <c r="H865" t="s">
        <v>60</v>
      </c>
      <c r="I865" t="str">
        <f t="shared" si="230"/>
        <v>Medium</v>
      </c>
      <c r="J865" t="s">
        <v>45</v>
      </c>
      <c r="K865" t="str">
        <f t="shared" si="231"/>
        <v>High</v>
      </c>
      <c r="L865">
        <v>1</v>
      </c>
      <c r="M865" t="s">
        <v>60</v>
      </c>
      <c r="N865" t="str">
        <f t="shared" si="232"/>
        <v>High</v>
      </c>
      <c r="O865" t="s">
        <v>47</v>
      </c>
      <c r="P865" s="4" t="str">
        <f t="shared" si="233"/>
        <v>1K-4K</v>
      </c>
      <c r="Q865">
        <v>1</v>
      </c>
      <c r="R865" t="s">
        <v>42</v>
      </c>
      <c r="S865" s="1">
        <v>13</v>
      </c>
      <c r="T865" t="str">
        <f t="shared" si="234"/>
        <v>Excellent</v>
      </c>
      <c r="U865" t="str">
        <f t="shared" si="235"/>
        <v>Very High</v>
      </c>
      <c r="V865" t="str">
        <f t="shared" si="236"/>
        <v>0-8 Years</v>
      </c>
      <c r="W865">
        <v>2</v>
      </c>
      <c r="X865" t="str">
        <f t="shared" si="237"/>
        <v>Excellent</v>
      </c>
      <c r="Y865" t="str">
        <f t="shared" si="238"/>
        <v>0-8 Years</v>
      </c>
      <c r="Z865" t="str">
        <f t="shared" si="239"/>
        <v>4-6 Years</v>
      </c>
      <c r="AA865" t="str">
        <f t="shared" si="240"/>
        <v>0-3 Years</v>
      </c>
      <c r="AB865" t="str">
        <f t="shared" si="241"/>
        <v>4-6 Years</v>
      </c>
      <c r="AC865">
        <v>33</v>
      </c>
      <c r="AD865">
        <v>2</v>
      </c>
      <c r="AE865">
        <v>3</v>
      </c>
      <c r="AF865">
        <v>2</v>
      </c>
      <c r="AG865">
        <v>3</v>
      </c>
      <c r="AH865">
        <v>3</v>
      </c>
      <c r="AI865" t="s">
        <v>41</v>
      </c>
      <c r="AJ865">
        <v>3</v>
      </c>
      <c r="AK865">
        <v>4</v>
      </c>
      <c r="AL865">
        <v>5</v>
      </c>
      <c r="AM865">
        <v>3</v>
      </c>
      <c r="AN865">
        <v>5</v>
      </c>
      <c r="AO865">
        <v>4</v>
      </c>
      <c r="AP865">
        <v>4</v>
      </c>
      <c r="AQ865" s="1">
        <v>3600</v>
      </c>
      <c r="AR865">
        <v>1</v>
      </c>
      <c r="AS865">
        <v>1</v>
      </c>
      <c r="AT865">
        <v>99</v>
      </c>
      <c r="AU865">
        <v>8429</v>
      </c>
      <c r="AV865">
        <v>80</v>
      </c>
      <c r="AW865">
        <v>1</v>
      </c>
    </row>
    <row r="866" spans="1:49" x14ac:dyDescent="0.55000000000000004">
      <c r="A866">
        <v>1210</v>
      </c>
      <c r="B866" t="str">
        <f t="shared" si="243"/>
        <v>41-50 Years</v>
      </c>
      <c r="C866" t="s">
        <v>34</v>
      </c>
      <c r="D866" t="s">
        <v>54</v>
      </c>
      <c r="E866" t="s">
        <v>44</v>
      </c>
      <c r="F866" t="str">
        <f t="shared" si="228"/>
        <v>1-6 Miles</v>
      </c>
      <c r="G866" t="str">
        <f t="shared" si="229"/>
        <v>College</v>
      </c>
      <c r="H866" t="s">
        <v>37</v>
      </c>
      <c r="I866" t="str">
        <f t="shared" si="230"/>
        <v>Low</v>
      </c>
      <c r="J866" t="s">
        <v>45</v>
      </c>
      <c r="K866" t="str">
        <f t="shared" si="231"/>
        <v>Medium</v>
      </c>
      <c r="L866">
        <v>1</v>
      </c>
      <c r="M866" t="s">
        <v>46</v>
      </c>
      <c r="N866" t="str">
        <f t="shared" si="232"/>
        <v>Low</v>
      </c>
      <c r="O866" t="s">
        <v>51</v>
      </c>
      <c r="P866" s="4" t="str">
        <f t="shared" si="233"/>
        <v>1K-4K</v>
      </c>
      <c r="Q866">
        <v>6</v>
      </c>
      <c r="R866" t="s">
        <v>42</v>
      </c>
      <c r="S866" s="1">
        <v>17</v>
      </c>
      <c r="T866" t="str">
        <f t="shared" si="234"/>
        <v>Excellent</v>
      </c>
      <c r="U866" t="str">
        <f t="shared" si="235"/>
        <v>Low</v>
      </c>
      <c r="V866" t="str">
        <f t="shared" si="236"/>
        <v>0-8 Years</v>
      </c>
      <c r="W866">
        <v>2</v>
      </c>
      <c r="X866" t="str">
        <f t="shared" si="237"/>
        <v>Bad</v>
      </c>
      <c r="Y866" t="str">
        <f t="shared" si="238"/>
        <v>0-8 Years</v>
      </c>
      <c r="Z866" t="str">
        <f t="shared" si="239"/>
        <v>0-3 Years</v>
      </c>
      <c r="AA866" t="str">
        <f t="shared" si="240"/>
        <v>0-3 Years</v>
      </c>
      <c r="AB866" t="str">
        <f t="shared" si="241"/>
        <v>0-3 Years</v>
      </c>
      <c r="AC866">
        <v>41</v>
      </c>
      <c r="AD866">
        <v>5</v>
      </c>
      <c r="AE866">
        <v>2</v>
      </c>
      <c r="AF866">
        <v>1</v>
      </c>
      <c r="AG866">
        <v>2</v>
      </c>
      <c r="AH866">
        <v>1</v>
      </c>
      <c r="AI866" t="s">
        <v>41</v>
      </c>
      <c r="AJ866">
        <v>3</v>
      </c>
      <c r="AK866">
        <v>1</v>
      </c>
      <c r="AL866">
        <v>5</v>
      </c>
      <c r="AM866">
        <v>1</v>
      </c>
      <c r="AN866">
        <v>1</v>
      </c>
      <c r="AO866">
        <v>0</v>
      </c>
      <c r="AP866">
        <v>0</v>
      </c>
      <c r="AQ866" s="1">
        <v>2107</v>
      </c>
      <c r="AR866">
        <v>1</v>
      </c>
      <c r="AS866">
        <v>0</v>
      </c>
      <c r="AT866">
        <v>95</v>
      </c>
      <c r="AU866">
        <v>20293</v>
      </c>
      <c r="AV866">
        <v>80</v>
      </c>
      <c r="AW866">
        <v>1</v>
      </c>
    </row>
    <row r="867" spans="1:49" x14ac:dyDescent="0.55000000000000004">
      <c r="A867">
        <v>1211</v>
      </c>
      <c r="B867" t="str">
        <f t="shared" si="243"/>
        <v>21-30 Years</v>
      </c>
      <c r="C867" t="s">
        <v>42</v>
      </c>
      <c r="D867" t="s">
        <v>35</v>
      </c>
      <c r="E867" t="s">
        <v>36</v>
      </c>
      <c r="F867" t="str">
        <f t="shared" si="228"/>
        <v>25-30 Miles</v>
      </c>
      <c r="G867" t="str">
        <f t="shared" si="229"/>
        <v>Master</v>
      </c>
      <c r="H867" t="s">
        <v>37</v>
      </c>
      <c r="I867" t="str">
        <f t="shared" si="230"/>
        <v>High</v>
      </c>
      <c r="J867" t="s">
        <v>45</v>
      </c>
      <c r="K867" t="str">
        <f t="shared" si="231"/>
        <v>High</v>
      </c>
      <c r="L867">
        <v>2</v>
      </c>
      <c r="M867" t="s">
        <v>39</v>
      </c>
      <c r="N867" t="str">
        <f t="shared" si="232"/>
        <v>Low</v>
      </c>
      <c r="O867" t="s">
        <v>51</v>
      </c>
      <c r="P867" s="4" t="str">
        <f t="shared" si="233"/>
        <v>5K-8K</v>
      </c>
      <c r="Q867">
        <v>8</v>
      </c>
      <c r="R867" t="s">
        <v>42</v>
      </c>
      <c r="S867" s="1">
        <v>19</v>
      </c>
      <c r="T867" t="str">
        <f t="shared" si="234"/>
        <v>Excellent</v>
      </c>
      <c r="U867" t="str">
        <f t="shared" si="235"/>
        <v>High</v>
      </c>
      <c r="V867" t="str">
        <f t="shared" si="236"/>
        <v>0-8 Years</v>
      </c>
      <c r="W867">
        <v>3</v>
      </c>
      <c r="X867" t="str">
        <f t="shared" si="237"/>
        <v>Excellent</v>
      </c>
      <c r="Y867" t="str">
        <f t="shared" si="238"/>
        <v>0-8 Years</v>
      </c>
      <c r="Z867" t="str">
        <f t="shared" si="239"/>
        <v>0-3 Years</v>
      </c>
      <c r="AA867" t="str">
        <f t="shared" si="240"/>
        <v>0-3 Years</v>
      </c>
      <c r="AB867" t="str">
        <f t="shared" si="241"/>
        <v>0-3 Years</v>
      </c>
      <c r="AC867">
        <v>30</v>
      </c>
      <c r="AD867">
        <v>29</v>
      </c>
      <c r="AE867">
        <v>4</v>
      </c>
      <c r="AF867">
        <v>3</v>
      </c>
      <c r="AG867">
        <v>3</v>
      </c>
      <c r="AH867">
        <v>1</v>
      </c>
      <c r="AI867" t="s">
        <v>41</v>
      </c>
      <c r="AJ867">
        <v>3</v>
      </c>
      <c r="AK867">
        <v>3</v>
      </c>
      <c r="AL867">
        <v>8</v>
      </c>
      <c r="AM867">
        <v>3</v>
      </c>
      <c r="AN867">
        <v>4</v>
      </c>
      <c r="AO867">
        <v>3</v>
      </c>
      <c r="AP867">
        <v>3</v>
      </c>
      <c r="AQ867" s="1">
        <v>4115</v>
      </c>
      <c r="AR867">
        <v>1</v>
      </c>
      <c r="AS867">
        <v>0</v>
      </c>
      <c r="AT867">
        <v>61</v>
      </c>
      <c r="AU867">
        <v>13192</v>
      </c>
      <c r="AV867">
        <v>80</v>
      </c>
      <c r="AW867">
        <v>3</v>
      </c>
    </row>
    <row r="868" spans="1:49" x14ac:dyDescent="0.55000000000000004">
      <c r="A868">
        <v>1212</v>
      </c>
      <c r="B868" t="str">
        <f t="shared" si="243"/>
        <v>31-40 Years</v>
      </c>
      <c r="C868" t="s">
        <v>42</v>
      </c>
      <c r="D868" t="s">
        <v>43</v>
      </c>
      <c r="E868" t="s">
        <v>36</v>
      </c>
      <c r="F868" t="str">
        <f t="shared" si="228"/>
        <v>1-6 Miles</v>
      </c>
      <c r="G868" t="str">
        <f t="shared" si="229"/>
        <v>Master</v>
      </c>
      <c r="H868" t="s">
        <v>50</v>
      </c>
      <c r="I868" t="str">
        <f t="shared" si="230"/>
        <v>Medium</v>
      </c>
      <c r="J868" t="s">
        <v>45</v>
      </c>
      <c r="K868" t="str">
        <f t="shared" si="231"/>
        <v>High</v>
      </c>
      <c r="L868">
        <v>2</v>
      </c>
      <c r="M868" t="s">
        <v>39</v>
      </c>
      <c r="N868" t="str">
        <f t="shared" si="232"/>
        <v>Medium</v>
      </c>
      <c r="O868" t="s">
        <v>47</v>
      </c>
      <c r="P868" s="4" t="str">
        <f t="shared" si="233"/>
        <v>5K-8K</v>
      </c>
      <c r="Q868">
        <v>5</v>
      </c>
      <c r="R868" t="s">
        <v>42</v>
      </c>
      <c r="S868" s="1">
        <v>12</v>
      </c>
      <c r="T868" t="str">
        <f t="shared" si="234"/>
        <v>Excellent</v>
      </c>
      <c r="U868" t="str">
        <f t="shared" si="235"/>
        <v>Very High</v>
      </c>
      <c r="V868" t="str">
        <f t="shared" si="236"/>
        <v>0-8 Years</v>
      </c>
      <c r="W868">
        <v>2</v>
      </c>
      <c r="X868" t="str">
        <f t="shared" si="237"/>
        <v>Excellent</v>
      </c>
      <c r="Y868" t="str">
        <f t="shared" si="238"/>
        <v>0-8 Years</v>
      </c>
      <c r="Z868" t="str">
        <f t="shared" si="239"/>
        <v>0-3 Years</v>
      </c>
      <c r="AA868" t="str">
        <f t="shared" si="240"/>
        <v>0-3 Years</v>
      </c>
      <c r="AB868" t="str">
        <f t="shared" si="241"/>
        <v>0-3 Years</v>
      </c>
      <c r="AC868">
        <v>40</v>
      </c>
      <c r="AD868">
        <v>2</v>
      </c>
      <c r="AE868">
        <v>4</v>
      </c>
      <c r="AF868">
        <v>2</v>
      </c>
      <c r="AG868">
        <v>3</v>
      </c>
      <c r="AH868">
        <v>2</v>
      </c>
      <c r="AI868" t="s">
        <v>41</v>
      </c>
      <c r="AJ868">
        <v>3</v>
      </c>
      <c r="AK868">
        <v>4</v>
      </c>
      <c r="AL868">
        <v>5</v>
      </c>
      <c r="AM868">
        <v>3</v>
      </c>
      <c r="AN868">
        <v>0</v>
      </c>
      <c r="AO868">
        <v>0</v>
      </c>
      <c r="AP868">
        <v>0</v>
      </c>
      <c r="AQ868" s="1">
        <v>4327</v>
      </c>
      <c r="AR868">
        <v>1</v>
      </c>
      <c r="AS868">
        <v>0</v>
      </c>
      <c r="AT868">
        <v>62</v>
      </c>
      <c r="AU868">
        <v>25440</v>
      </c>
      <c r="AV868">
        <v>80</v>
      </c>
      <c r="AW868">
        <v>3</v>
      </c>
    </row>
    <row r="869" spans="1:49" x14ac:dyDescent="0.55000000000000004">
      <c r="A869">
        <v>1215</v>
      </c>
      <c r="B869" t="str">
        <f t="shared" si="243"/>
        <v>41-50 Years</v>
      </c>
      <c r="C869" t="s">
        <v>42</v>
      </c>
      <c r="D869" t="s">
        <v>43</v>
      </c>
      <c r="E869" t="s">
        <v>44</v>
      </c>
      <c r="F869" t="str">
        <f t="shared" si="228"/>
        <v>1-6 Miles</v>
      </c>
      <c r="G869" t="str">
        <f t="shared" si="229"/>
        <v>Bachelor</v>
      </c>
      <c r="H869" t="s">
        <v>50</v>
      </c>
      <c r="I869" t="str">
        <f t="shared" si="230"/>
        <v>Very High</v>
      </c>
      <c r="J869" t="s">
        <v>38</v>
      </c>
      <c r="K869" t="str">
        <f t="shared" si="231"/>
        <v>High</v>
      </c>
      <c r="L869">
        <v>4</v>
      </c>
      <c r="M869" t="s">
        <v>55</v>
      </c>
      <c r="N869" t="str">
        <f t="shared" si="232"/>
        <v>Low</v>
      </c>
      <c r="O869" t="s">
        <v>47</v>
      </c>
      <c r="P869" s="4" t="str">
        <f t="shared" si="233"/>
        <v>17K-20K</v>
      </c>
      <c r="Q869">
        <v>2</v>
      </c>
      <c r="R869" t="s">
        <v>42</v>
      </c>
      <c r="S869" s="1">
        <v>22</v>
      </c>
      <c r="T869" t="str">
        <f t="shared" si="234"/>
        <v>Outstanding</v>
      </c>
      <c r="U869" t="str">
        <f t="shared" si="235"/>
        <v>High</v>
      </c>
      <c r="V869" t="str">
        <f t="shared" si="236"/>
        <v>25-32 Years</v>
      </c>
      <c r="W869">
        <v>3</v>
      </c>
      <c r="X869" t="str">
        <f t="shared" si="237"/>
        <v>Excellent</v>
      </c>
      <c r="Y869" t="str">
        <f t="shared" si="238"/>
        <v>0-8 Years</v>
      </c>
      <c r="Z869" t="str">
        <f t="shared" si="239"/>
        <v>0-3 Years</v>
      </c>
      <c r="AA869" t="str">
        <f t="shared" si="240"/>
        <v>0-3 Years</v>
      </c>
      <c r="AB869" t="str">
        <f t="shared" si="241"/>
        <v>0-3 Years</v>
      </c>
      <c r="AC869">
        <v>50</v>
      </c>
      <c r="AD869">
        <v>2</v>
      </c>
      <c r="AE869">
        <v>3</v>
      </c>
      <c r="AF869">
        <v>4</v>
      </c>
      <c r="AG869">
        <v>3</v>
      </c>
      <c r="AH869">
        <v>1</v>
      </c>
      <c r="AI869" t="s">
        <v>41</v>
      </c>
      <c r="AJ869">
        <v>4</v>
      </c>
      <c r="AK869">
        <v>3</v>
      </c>
      <c r="AL869">
        <v>32</v>
      </c>
      <c r="AM869">
        <v>3</v>
      </c>
      <c r="AN869">
        <v>2</v>
      </c>
      <c r="AO869">
        <v>2</v>
      </c>
      <c r="AP869">
        <v>2</v>
      </c>
      <c r="AQ869" s="1">
        <v>17856</v>
      </c>
      <c r="AR869">
        <v>1</v>
      </c>
      <c r="AS869">
        <v>2</v>
      </c>
      <c r="AT869">
        <v>30</v>
      </c>
      <c r="AU869">
        <v>9490</v>
      </c>
      <c r="AV869">
        <v>80</v>
      </c>
      <c r="AW869">
        <v>1</v>
      </c>
    </row>
    <row r="870" spans="1:49" x14ac:dyDescent="0.55000000000000004">
      <c r="A870">
        <v>1216</v>
      </c>
      <c r="B870" t="str">
        <f t="shared" si="243"/>
        <v>21-30 Years</v>
      </c>
      <c r="C870" t="s">
        <v>42</v>
      </c>
      <c r="D870" t="s">
        <v>35</v>
      </c>
      <c r="E870" t="s">
        <v>44</v>
      </c>
      <c r="F870" t="str">
        <f t="shared" si="228"/>
        <v>19-24 Miles</v>
      </c>
      <c r="G870" t="str">
        <f t="shared" si="229"/>
        <v>Master</v>
      </c>
      <c r="H870" t="s">
        <v>50</v>
      </c>
      <c r="I870" t="str">
        <f t="shared" si="230"/>
        <v>Very High</v>
      </c>
      <c r="J870" t="s">
        <v>45</v>
      </c>
      <c r="K870" t="str">
        <f t="shared" si="231"/>
        <v>Medium</v>
      </c>
      <c r="L870">
        <v>1</v>
      </c>
      <c r="M870" t="s">
        <v>49</v>
      </c>
      <c r="N870" t="str">
        <f t="shared" si="232"/>
        <v>Low</v>
      </c>
      <c r="O870" t="s">
        <v>47</v>
      </c>
      <c r="P870" s="4" t="str">
        <f t="shared" si="233"/>
        <v>1K-4K</v>
      </c>
      <c r="Q870">
        <v>1</v>
      </c>
      <c r="R870" t="s">
        <v>42</v>
      </c>
      <c r="S870" s="1">
        <v>12</v>
      </c>
      <c r="T870" t="str">
        <f t="shared" si="234"/>
        <v>Excellent</v>
      </c>
      <c r="U870" t="str">
        <f t="shared" si="235"/>
        <v>High</v>
      </c>
      <c r="V870" t="str">
        <f t="shared" si="236"/>
        <v>0-8 Years</v>
      </c>
      <c r="W870">
        <v>2</v>
      </c>
      <c r="X870" t="str">
        <f t="shared" si="237"/>
        <v>Excellent</v>
      </c>
      <c r="Y870" t="str">
        <f t="shared" si="238"/>
        <v>0-8 Years</v>
      </c>
      <c r="Z870" t="str">
        <f t="shared" si="239"/>
        <v>4-6 Years</v>
      </c>
      <c r="AA870" t="str">
        <f t="shared" si="240"/>
        <v>0-3 Years</v>
      </c>
      <c r="AB870" t="str">
        <f t="shared" si="241"/>
        <v>0-3 Years</v>
      </c>
      <c r="AC870">
        <v>28</v>
      </c>
      <c r="AD870">
        <v>19</v>
      </c>
      <c r="AE870">
        <v>4</v>
      </c>
      <c r="AF870">
        <v>4</v>
      </c>
      <c r="AG870">
        <v>2</v>
      </c>
      <c r="AH870">
        <v>1</v>
      </c>
      <c r="AI870" t="s">
        <v>41</v>
      </c>
      <c r="AJ870">
        <v>3</v>
      </c>
      <c r="AK870">
        <v>3</v>
      </c>
      <c r="AL870">
        <v>6</v>
      </c>
      <c r="AM870">
        <v>3</v>
      </c>
      <c r="AN870">
        <v>6</v>
      </c>
      <c r="AO870">
        <v>5</v>
      </c>
      <c r="AP870">
        <v>3</v>
      </c>
      <c r="AQ870" s="1">
        <v>3196</v>
      </c>
      <c r="AR870">
        <v>1</v>
      </c>
      <c r="AS870">
        <v>3</v>
      </c>
      <c r="AT870">
        <v>78</v>
      </c>
      <c r="AU870">
        <v>12449</v>
      </c>
      <c r="AV870">
        <v>80</v>
      </c>
      <c r="AW870">
        <v>3</v>
      </c>
    </row>
    <row r="871" spans="1:49" x14ac:dyDescent="0.55000000000000004">
      <c r="A871">
        <v>1217</v>
      </c>
      <c r="B871" t="str">
        <f t="shared" si="243"/>
        <v>41-50 Years</v>
      </c>
      <c r="C871" t="s">
        <v>42</v>
      </c>
      <c r="D871" t="s">
        <v>35</v>
      </c>
      <c r="E871" t="s">
        <v>44</v>
      </c>
      <c r="F871" t="str">
        <f t="shared" si="228"/>
        <v>13-18 Miles</v>
      </c>
      <c r="G871" t="str">
        <f t="shared" si="229"/>
        <v>College</v>
      </c>
      <c r="H871" t="s">
        <v>37</v>
      </c>
      <c r="I871" t="str">
        <f t="shared" si="230"/>
        <v>Very High</v>
      </c>
      <c r="J871" t="s">
        <v>45</v>
      </c>
      <c r="K871" t="str">
        <f t="shared" si="231"/>
        <v>High</v>
      </c>
      <c r="L871">
        <v>5</v>
      </c>
      <c r="M871" t="s">
        <v>57</v>
      </c>
      <c r="N871" t="str">
        <f t="shared" si="232"/>
        <v>Medium</v>
      </c>
      <c r="O871" t="s">
        <v>47</v>
      </c>
      <c r="P871" s="4" t="str">
        <f t="shared" si="233"/>
        <v>17K-20K</v>
      </c>
      <c r="Q871">
        <v>5</v>
      </c>
      <c r="R871" t="s">
        <v>42</v>
      </c>
      <c r="S871" s="1">
        <v>11</v>
      </c>
      <c r="T871" t="str">
        <f t="shared" si="234"/>
        <v>Excellent</v>
      </c>
      <c r="U871" t="str">
        <f t="shared" si="235"/>
        <v>Low</v>
      </c>
      <c r="V871" t="str">
        <f t="shared" si="236"/>
        <v>25-32 Years</v>
      </c>
      <c r="W871">
        <v>2</v>
      </c>
      <c r="X871" t="str">
        <f t="shared" si="237"/>
        <v>Excellent</v>
      </c>
      <c r="Y871" t="str">
        <f t="shared" si="238"/>
        <v>0-8 Years</v>
      </c>
      <c r="Z871" t="str">
        <f t="shared" si="239"/>
        <v>0-3 Years</v>
      </c>
      <c r="AA871" t="str">
        <f t="shared" si="240"/>
        <v>0-3 Years</v>
      </c>
      <c r="AB871" t="str">
        <f t="shared" si="241"/>
        <v>0-3 Years</v>
      </c>
      <c r="AC871">
        <v>46</v>
      </c>
      <c r="AD871">
        <v>15</v>
      </c>
      <c r="AE871">
        <v>2</v>
      </c>
      <c r="AF871">
        <v>4</v>
      </c>
      <c r="AG871">
        <v>3</v>
      </c>
      <c r="AH871">
        <v>2</v>
      </c>
      <c r="AI871" t="s">
        <v>41</v>
      </c>
      <c r="AJ871">
        <v>3</v>
      </c>
      <c r="AK871">
        <v>1</v>
      </c>
      <c r="AL871">
        <v>25</v>
      </c>
      <c r="AM871">
        <v>3</v>
      </c>
      <c r="AN871">
        <v>4</v>
      </c>
      <c r="AO871">
        <v>2</v>
      </c>
      <c r="AP871">
        <v>3</v>
      </c>
      <c r="AQ871" s="1">
        <v>19081</v>
      </c>
      <c r="AR871">
        <v>1</v>
      </c>
      <c r="AS871">
        <v>0</v>
      </c>
      <c r="AT871">
        <v>52</v>
      </c>
      <c r="AU871">
        <v>10849</v>
      </c>
      <c r="AV871">
        <v>80</v>
      </c>
      <c r="AW871">
        <v>1</v>
      </c>
    </row>
    <row r="872" spans="1:49" x14ac:dyDescent="0.55000000000000004">
      <c r="A872">
        <v>1218</v>
      </c>
      <c r="B872" t="str">
        <f t="shared" si="243"/>
        <v>31-40 Years</v>
      </c>
      <c r="C872" t="s">
        <v>42</v>
      </c>
      <c r="D872" t="s">
        <v>35</v>
      </c>
      <c r="E872" t="s">
        <v>36</v>
      </c>
      <c r="F872" t="str">
        <f t="shared" si="228"/>
        <v>13-18 Miles</v>
      </c>
      <c r="G872" t="str">
        <f t="shared" si="229"/>
        <v>Master</v>
      </c>
      <c r="H872" t="s">
        <v>37</v>
      </c>
      <c r="I872" t="str">
        <f t="shared" si="230"/>
        <v>High</v>
      </c>
      <c r="J872" t="s">
        <v>45</v>
      </c>
      <c r="K872" t="str">
        <f t="shared" si="231"/>
        <v>High</v>
      </c>
      <c r="L872">
        <v>2</v>
      </c>
      <c r="M872" t="s">
        <v>39</v>
      </c>
      <c r="N872" t="str">
        <f t="shared" si="232"/>
        <v>Low</v>
      </c>
      <c r="O872" t="s">
        <v>47</v>
      </c>
      <c r="P872" s="4" t="str">
        <f t="shared" si="233"/>
        <v>9K-12K</v>
      </c>
      <c r="Q872">
        <v>3</v>
      </c>
      <c r="R872" t="s">
        <v>34</v>
      </c>
      <c r="S872" s="1">
        <v>15</v>
      </c>
      <c r="T872" t="str">
        <f t="shared" si="234"/>
        <v>Excellent</v>
      </c>
      <c r="U872" t="str">
        <f t="shared" si="235"/>
        <v>Very High</v>
      </c>
      <c r="V872" t="str">
        <f t="shared" si="236"/>
        <v>9-16 Years</v>
      </c>
      <c r="W872">
        <v>2</v>
      </c>
      <c r="X872" t="str">
        <f t="shared" si="237"/>
        <v>Excellent</v>
      </c>
      <c r="Y872" t="str">
        <f t="shared" si="238"/>
        <v>0-8 Years</v>
      </c>
      <c r="Z872" t="str">
        <f t="shared" si="239"/>
        <v>7-9 Years</v>
      </c>
      <c r="AA872" t="str">
        <f t="shared" si="240"/>
        <v>0-3 Years</v>
      </c>
      <c r="AB872" t="str">
        <f t="shared" si="241"/>
        <v>7-9 Years</v>
      </c>
      <c r="AC872">
        <v>35</v>
      </c>
      <c r="AD872">
        <v>17</v>
      </c>
      <c r="AE872">
        <v>4</v>
      </c>
      <c r="AF872">
        <v>3</v>
      </c>
      <c r="AG872">
        <v>3</v>
      </c>
      <c r="AH872">
        <v>1</v>
      </c>
      <c r="AI872" t="s">
        <v>41</v>
      </c>
      <c r="AJ872">
        <v>3</v>
      </c>
      <c r="AK872">
        <v>4</v>
      </c>
      <c r="AL872">
        <v>15</v>
      </c>
      <c r="AM872">
        <v>3</v>
      </c>
      <c r="AN872">
        <v>7</v>
      </c>
      <c r="AO872">
        <v>7</v>
      </c>
      <c r="AP872">
        <v>7</v>
      </c>
      <c r="AQ872" s="1">
        <v>8966</v>
      </c>
      <c r="AR872">
        <v>1</v>
      </c>
      <c r="AS872">
        <v>1</v>
      </c>
      <c r="AT872">
        <v>94</v>
      </c>
      <c r="AU872">
        <v>21026</v>
      </c>
      <c r="AV872">
        <v>80</v>
      </c>
      <c r="AW872">
        <v>3</v>
      </c>
    </row>
    <row r="873" spans="1:49" x14ac:dyDescent="0.55000000000000004">
      <c r="A873">
        <v>1219</v>
      </c>
      <c r="B873" t="str">
        <f t="shared" si="243"/>
        <v>21-30 Years</v>
      </c>
      <c r="C873" t="s">
        <v>34</v>
      </c>
      <c r="D873" t="s">
        <v>35</v>
      </c>
      <c r="E873" t="s">
        <v>44</v>
      </c>
      <c r="F873" t="str">
        <f t="shared" si="228"/>
        <v>13-18 Miles</v>
      </c>
      <c r="G873" t="str">
        <f t="shared" si="229"/>
        <v>College</v>
      </c>
      <c r="H873" t="s">
        <v>37</v>
      </c>
      <c r="I873" t="str">
        <f t="shared" si="230"/>
        <v>Very High</v>
      </c>
      <c r="J873" t="s">
        <v>38</v>
      </c>
      <c r="K873" t="str">
        <f t="shared" si="231"/>
        <v>High</v>
      </c>
      <c r="L873">
        <v>1</v>
      </c>
      <c r="M873" t="s">
        <v>49</v>
      </c>
      <c r="N873" t="str">
        <f t="shared" si="232"/>
        <v>Medium</v>
      </c>
      <c r="O873" t="s">
        <v>47</v>
      </c>
      <c r="P873" s="4" t="str">
        <f t="shared" si="233"/>
        <v>1K-4K</v>
      </c>
      <c r="Q873">
        <v>1</v>
      </c>
      <c r="R873" t="s">
        <v>42</v>
      </c>
      <c r="S873" s="1">
        <v>13</v>
      </c>
      <c r="T873" t="str">
        <f t="shared" si="234"/>
        <v>Excellent</v>
      </c>
      <c r="U873" t="str">
        <f t="shared" si="235"/>
        <v>Low</v>
      </c>
      <c r="V873" t="str">
        <f t="shared" si="236"/>
        <v>0-8 Years</v>
      </c>
      <c r="W873">
        <v>3</v>
      </c>
      <c r="X873" t="str">
        <f t="shared" si="237"/>
        <v>Bad</v>
      </c>
      <c r="Y873" t="str">
        <f t="shared" si="238"/>
        <v>0-8 Years</v>
      </c>
      <c r="Z873" t="str">
        <f t="shared" si="239"/>
        <v>0-3 Years</v>
      </c>
      <c r="AA873" t="str">
        <f t="shared" si="240"/>
        <v>0-3 Years</v>
      </c>
      <c r="AB873" t="str">
        <f t="shared" si="241"/>
        <v>0-3 Years</v>
      </c>
      <c r="AC873">
        <v>24</v>
      </c>
      <c r="AD873">
        <v>17</v>
      </c>
      <c r="AE873">
        <v>2</v>
      </c>
      <c r="AF873">
        <v>4</v>
      </c>
      <c r="AG873">
        <v>3</v>
      </c>
      <c r="AH873">
        <v>2</v>
      </c>
      <c r="AI873" t="s">
        <v>41</v>
      </c>
      <c r="AJ873">
        <v>3</v>
      </c>
      <c r="AK873">
        <v>1</v>
      </c>
      <c r="AL873">
        <v>1</v>
      </c>
      <c r="AM873">
        <v>1</v>
      </c>
      <c r="AN873">
        <v>1</v>
      </c>
      <c r="AO873">
        <v>0</v>
      </c>
      <c r="AP873">
        <v>0</v>
      </c>
      <c r="AQ873" s="1">
        <v>2210</v>
      </c>
      <c r="AR873">
        <v>1</v>
      </c>
      <c r="AS873">
        <v>0</v>
      </c>
      <c r="AT873">
        <v>97</v>
      </c>
      <c r="AU873">
        <v>3372</v>
      </c>
      <c r="AV873">
        <v>80</v>
      </c>
      <c r="AW873">
        <v>1</v>
      </c>
    </row>
    <row r="874" spans="1:49" x14ac:dyDescent="0.55000000000000004">
      <c r="A874">
        <v>1220</v>
      </c>
      <c r="B874" t="str">
        <f t="shared" si="243"/>
        <v>31-40 Years</v>
      </c>
      <c r="C874" t="s">
        <v>42</v>
      </c>
      <c r="D874" t="s">
        <v>43</v>
      </c>
      <c r="E874" t="s">
        <v>36</v>
      </c>
      <c r="F874" t="str">
        <f t="shared" si="228"/>
        <v>25-30 Miles</v>
      </c>
      <c r="G874" t="str">
        <f t="shared" si="229"/>
        <v>Bachelor</v>
      </c>
      <c r="H874" t="s">
        <v>50</v>
      </c>
      <c r="I874" t="str">
        <f t="shared" si="230"/>
        <v>Medium</v>
      </c>
      <c r="J874" t="s">
        <v>38</v>
      </c>
      <c r="K874" t="str">
        <f t="shared" si="231"/>
        <v>High</v>
      </c>
      <c r="L874">
        <v>2</v>
      </c>
      <c r="M874" t="s">
        <v>39</v>
      </c>
      <c r="N874" t="str">
        <f t="shared" si="232"/>
        <v>High</v>
      </c>
      <c r="O874" t="s">
        <v>47</v>
      </c>
      <c r="P874" s="4" t="str">
        <f t="shared" si="233"/>
        <v>5K-8K</v>
      </c>
      <c r="Q874">
        <v>1</v>
      </c>
      <c r="R874" t="s">
        <v>42</v>
      </c>
      <c r="S874" s="1">
        <v>12</v>
      </c>
      <c r="T874" t="str">
        <f t="shared" si="234"/>
        <v>Excellent</v>
      </c>
      <c r="U874" t="str">
        <f t="shared" si="235"/>
        <v>Low</v>
      </c>
      <c r="V874" t="str">
        <f t="shared" si="236"/>
        <v>9-16 Years</v>
      </c>
      <c r="W874">
        <v>3</v>
      </c>
      <c r="X874" t="str">
        <f t="shared" si="237"/>
        <v>Good</v>
      </c>
      <c r="Y874" t="str">
        <f t="shared" si="238"/>
        <v>9-16 Years</v>
      </c>
      <c r="Z874" t="str">
        <f t="shared" si="239"/>
        <v>7-9 Years</v>
      </c>
      <c r="AA874" t="str">
        <f t="shared" si="240"/>
        <v>0-3 Years</v>
      </c>
      <c r="AB874" t="str">
        <f t="shared" si="241"/>
        <v>0-3 Years</v>
      </c>
      <c r="AC874">
        <v>33</v>
      </c>
      <c r="AD874">
        <v>25</v>
      </c>
      <c r="AE874">
        <v>3</v>
      </c>
      <c r="AF874">
        <v>2</v>
      </c>
      <c r="AG874">
        <v>3</v>
      </c>
      <c r="AH874">
        <v>3</v>
      </c>
      <c r="AI874" t="s">
        <v>41</v>
      </c>
      <c r="AJ874">
        <v>3</v>
      </c>
      <c r="AK874">
        <v>1</v>
      </c>
      <c r="AL874">
        <v>10</v>
      </c>
      <c r="AM874">
        <v>2</v>
      </c>
      <c r="AN874">
        <v>10</v>
      </c>
      <c r="AO874">
        <v>7</v>
      </c>
      <c r="AP874">
        <v>1</v>
      </c>
      <c r="AQ874" s="1">
        <v>4539</v>
      </c>
      <c r="AR874">
        <v>1</v>
      </c>
      <c r="AS874">
        <v>0</v>
      </c>
      <c r="AT874">
        <v>82</v>
      </c>
      <c r="AU874">
        <v>4905</v>
      </c>
      <c r="AV874">
        <v>80</v>
      </c>
      <c r="AW874">
        <v>1</v>
      </c>
    </row>
    <row r="875" spans="1:49" x14ac:dyDescent="0.55000000000000004">
      <c r="A875">
        <v>1221</v>
      </c>
      <c r="B875" t="str">
        <f t="shared" si="243"/>
        <v>31-40 Years</v>
      </c>
      <c r="C875" t="s">
        <v>42</v>
      </c>
      <c r="D875" t="s">
        <v>35</v>
      </c>
      <c r="E875" t="s">
        <v>44</v>
      </c>
      <c r="F875" t="str">
        <f t="shared" si="228"/>
        <v>1-6 Miles</v>
      </c>
      <c r="G875" t="str">
        <f t="shared" si="229"/>
        <v>Master</v>
      </c>
      <c r="H875" t="s">
        <v>37</v>
      </c>
      <c r="I875" t="str">
        <f t="shared" si="230"/>
        <v>High</v>
      </c>
      <c r="J875" t="s">
        <v>45</v>
      </c>
      <c r="K875" t="str">
        <f t="shared" si="231"/>
        <v>Low</v>
      </c>
      <c r="L875">
        <v>1</v>
      </c>
      <c r="M875" t="s">
        <v>49</v>
      </c>
      <c r="N875" t="str">
        <f t="shared" si="232"/>
        <v>High</v>
      </c>
      <c r="O875" t="s">
        <v>51</v>
      </c>
      <c r="P875" s="4" t="str">
        <f t="shared" si="233"/>
        <v>1K-4K</v>
      </c>
      <c r="Q875">
        <v>1</v>
      </c>
      <c r="R875" t="s">
        <v>42</v>
      </c>
      <c r="S875" s="1">
        <v>14</v>
      </c>
      <c r="T875" t="str">
        <f t="shared" si="234"/>
        <v>Excellent</v>
      </c>
      <c r="U875" t="str">
        <f t="shared" si="235"/>
        <v>High</v>
      </c>
      <c r="V875" t="str">
        <f t="shared" si="236"/>
        <v>0-8 Years</v>
      </c>
      <c r="W875">
        <v>4</v>
      </c>
      <c r="X875" t="str">
        <f t="shared" si="237"/>
        <v>Excellent</v>
      </c>
      <c r="Y875" t="str">
        <f t="shared" si="238"/>
        <v>0-8 Years</v>
      </c>
      <c r="Z875" t="str">
        <f t="shared" si="239"/>
        <v>7-9 Years</v>
      </c>
      <c r="AA875" t="str">
        <f t="shared" si="240"/>
        <v>0-3 Years</v>
      </c>
      <c r="AB875" t="str">
        <f t="shared" si="241"/>
        <v>7-9 Years</v>
      </c>
      <c r="AC875">
        <v>36</v>
      </c>
      <c r="AD875">
        <v>6</v>
      </c>
      <c r="AE875">
        <v>4</v>
      </c>
      <c r="AF875">
        <v>3</v>
      </c>
      <c r="AG875">
        <v>1</v>
      </c>
      <c r="AH875">
        <v>3</v>
      </c>
      <c r="AI875" t="s">
        <v>41</v>
      </c>
      <c r="AJ875">
        <v>3</v>
      </c>
      <c r="AK875">
        <v>3</v>
      </c>
      <c r="AL875">
        <v>7</v>
      </c>
      <c r="AM875">
        <v>3</v>
      </c>
      <c r="AN875">
        <v>7</v>
      </c>
      <c r="AO875">
        <v>7</v>
      </c>
      <c r="AP875">
        <v>7</v>
      </c>
      <c r="AQ875" s="1">
        <v>2741</v>
      </c>
      <c r="AR875">
        <v>1</v>
      </c>
      <c r="AS875">
        <v>1</v>
      </c>
      <c r="AT875">
        <v>60</v>
      </c>
      <c r="AU875">
        <v>6865</v>
      </c>
      <c r="AV875">
        <v>80</v>
      </c>
      <c r="AW875">
        <v>1</v>
      </c>
    </row>
    <row r="876" spans="1:49" x14ac:dyDescent="0.55000000000000004">
      <c r="A876">
        <v>1224</v>
      </c>
      <c r="B876" t="str">
        <f t="shared" si="243"/>
        <v>21-30 Years</v>
      </c>
      <c r="C876" t="s">
        <v>42</v>
      </c>
      <c r="D876" t="s">
        <v>35</v>
      </c>
      <c r="E876" t="s">
        <v>44</v>
      </c>
      <c r="F876" t="str">
        <f t="shared" si="228"/>
        <v>7-12 Miles</v>
      </c>
      <c r="G876" t="str">
        <f t="shared" si="229"/>
        <v>Master</v>
      </c>
      <c r="H876" t="s">
        <v>37</v>
      </c>
      <c r="I876" t="str">
        <f t="shared" si="230"/>
        <v>High</v>
      </c>
      <c r="J876" t="s">
        <v>45</v>
      </c>
      <c r="K876" t="str">
        <f t="shared" si="231"/>
        <v>High</v>
      </c>
      <c r="L876">
        <v>2</v>
      </c>
      <c r="M876" t="s">
        <v>49</v>
      </c>
      <c r="N876" t="str">
        <f t="shared" si="232"/>
        <v>High</v>
      </c>
      <c r="O876" t="s">
        <v>51</v>
      </c>
      <c r="P876" s="4" t="str">
        <f t="shared" si="233"/>
        <v>1K-4K</v>
      </c>
      <c r="Q876">
        <v>1</v>
      </c>
      <c r="R876" t="s">
        <v>42</v>
      </c>
      <c r="S876" s="1">
        <v>13</v>
      </c>
      <c r="T876" t="str">
        <f t="shared" si="234"/>
        <v>Excellent</v>
      </c>
      <c r="U876" t="str">
        <f t="shared" si="235"/>
        <v>Low</v>
      </c>
      <c r="V876" t="str">
        <f t="shared" si="236"/>
        <v>9-16 Years</v>
      </c>
      <c r="W876">
        <v>4</v>
      </c>
      <c r="X876" t="str">
        <f t="shared" si="237"/>
        <v>Good</v>
      </c>
      <c r="Y876" t="str">
        <f t="shared" si="238"/>
        <v>9-16 Years</v>
      </c>
      <c r="Z876" t="str">
        <f t="shared" si="239"/>
        <v>7-9 Years</v>
      </c>
      <c r="AA876" t="str">
        <f t="shared" si="240"/>
        <v>7-9 Years</v>
      </c>
      <c r="AB876" t="str">
        <f t="shared" si="241"/>
        <v>7-9 Years</v>
      </c>
      <c r="AC876">
        <v>30</v>
      </c>
      <c r="AD876">
        <v>7</v>
      </c>
      <c r="AE876">
        <v>4</v>
      </c>
      <c r="AF876">
        <v>3</v>
      </c>
      <c r="AG876">
        <v>3</v>
      </c>
      <c r="AH876">
        <v>3</v>
      </c>
      <c r="AI876" t="s">
        <v>41</v>
      </c>
      <c r="AJ876">
        <v>3</v>
      </c>
      <c r="AK876">
        <v>1</v>
      </c>
      <c r="AL876">
        <v>10</v>
      </c>
      <c r="AM876">
        <v>2</v>
      </c>
      <c r="AN876">
        <v>10</v>
      </c>
      <c r="AO876">
        <v>7</v>
      </c>
      <c r="AP876">
        <v>9</v>
      </c>
      <c r="AQ876" s="1">
        <v>3491</v>
      </c>
      <c r="AR876">
        <v>1</v>
      </c>
      <c r="AS876">
        <v>8</v>
      </c>
      <c r="AT876">
        <v>49</v>
      </c>
      <c r="AU876">
        <v>11309</v>
      </c>
      <c r="AV876">
        <v>80</v>
      </c>
      <c r="AW876">
        <v>3</v>
      </c>
    </row>
    <row r="877" spans="1:49" x14ac:dyDescent="0.55000000000000004">
      <c r="A877">
        <v>1225</v>
      </c>
      <c r="B877" t="str">
        <f t="shared" si="243"/>
        <v>41-50 Years</v>
      </c>
      <c r="C877" t="s">
        <v>42</v>
      </c>
      <c r="D877" t="s">
        <v>35</v>
      </c>
      <c r="E877" t="s">
        <v>44</v>
      </c>
      <c r="F877" t="str">
        <f t="shared" si="228"/>
        <v>25-30 Miles</v>
      </c>
      <c r="G877" t="str">
        <f t="shared" si="229"/>
        <v>Master</v>
      </c>
      <c r="H877" t="s">
        <v>48</v>
      </c>
      <c r="I877" t="str">
        <f t="shared" si="230"/>
        <v>Very High</v>
      </c>
      <c r="J877" t="s">
        <v>45</v>
      </c>
      <c r="K877" t="str">
        <f t="shared" si="231"/>
        <v>High</v>
      </c>
      <c r="L877">
        <v>2</v>
      </c>
      <c r="M877" t="s">
        <v>46</v>
      </c>
      <c r="N877" t="str">
        <f t="shared" si="232"/>
        <v>Very High</v>
      </c>
      <c r="O877" t="s">
        <v>40</v>
      </c>
      <c r="P877" s="4" t="str">
        <f t="shared" si="233"/>
        <v>5K-8K</v>
      </c>
      <c r="Q877">
        <v>1</v>
      </c>
      <c r="R877" t="s">
        <v>42</v>
      </c>
      <c r="S877" s="1">
        <v>25</v>
      </c>
      <c r="T877" t="str">
        <f t="shared" si="234"/>
        <v>Outstanding</v>
      </c>
      <c r="U877" t="str">
        <f t="shared" si="235"/>
        <v>Medium</v>
      </c>
      <c r="V877" t="str">
        <f t="shared" si="236"/>
        <v>17-24 Years</v>
      </c>
      <c r="W877">
        <v>3</v>
      </c>
      <c r="X877" t="str">
        <f t="shared" si="237"/>
        <v>Excellent</v>
      </c>
      <c r="Y877" t="str">
        <f t="shared" si="238"/>
        <v>17-24 Years</v>
      </c>
      <c r="Z877" t="str">
        <f t="shared" si="239"/>
        <v>10-12 Years</v>
      </c>
      <c r="AA877" t="str">
        <f t="shared" si="240"/>
        <v>13-15 Years</v>
      </c>
      <c r="AB877" t="str">
        <f t="shared" si="241"/>
        <v>16-18 Years</v>
      </c>
      <c r="AC877">
        <v>44</v>
      </c>
      <c r="AD877">
        <v>29</v>
      </c>
      <c r="AE877">
        <v>4</v>
      </c>
      <c r="AF877">
        <v>4</v>
      </c>
      <c r="AG877">
        <v>3</v>
      </c>
      <c r="AH877">
        <v>4</v>
      </c>
      <c r="AI877" t="s">
        <v>41</v>
      </c>
      <c r="AJ877">
        <v>4</v>
      </c>
      <c r="AK877">
        <v>2</v>
      </c>
      <c r="AL877">
        <v>20</v>
      </c>
      <c r="AM877">
        <v>3</v>
      </c>
      <c r="AN877">
        <v>20</v>
      </c>
      <c r="AO877">
        <v>11</v>
      </c>
      <c r="AP877">
        <v>17</v>
      </c>
      <c r="AQ877" s="1">
        <v>4541</v>
      </c>
      <c r="AR877">
        <v>1</v>
      </c>
      <c r="AS877">
        <v>13</v>
      </c>
      <c r="AT877">
        <v>32</v>
      </c>
      <c r="AU877">
        <v>7744</v>
      </c>
      <c r="AV877">
        <v>80</v>
      </c>
      <c r="AW877">
        <v>0</v>
      </c>
    </row>
    <row r="878" spans="1:49" x14ac:dyDescent="0.55000000000000004">
      <c r="A878">
        <v>1226</v>
      </c>
      <c r="B878" t="str">
        <f t="shared" si="243"/>
        <v>18-20 Years</v>
      </c>
      <c r="C878" t="s">
        <v>42</v>
      </c>
      <c r="D878" t="s">
        <v>35</v>
      </c>
      <c r="E878" t="s">
        <v>36</v>
      </c>
      <c r="F878" t="str">
        <f t="shared" si="228"/>
        <v>19-24 Miles</v>
      </c>
      <c r="G878" t="str">
        <f t="shared" si="229"/>
        <v>Bachelor</v>
      </c>
      <c r="H878" t="s">
        <v>58</v>
      </c>
      <c r="I878" t="str">
        <f t="shared" si="230"/>
        <v>High</v>
      </c>
      <c r="J878" t="s">
        <v>45</v>
      </c>
      <c r="K878" t="str">
        <f t="shared" si="231"/>
        <v>Very High</v>
      </c>
      <c r="L878">
        <v>1</v>
      </c>
      <c r="M878" t="s">
        <v>56</v>
      </c>
      <c r="N878" t="str">
        <f t="shared" si="232"/>
        <v>Very High</v>
      </c>
      <c r="O878" t="s">
        <v>40</v>
      </c>
      <c r="P878" s="4" t="str">
        <f t="shared" si="233"/>
        <v>1K-4K</v>
      </c>
      <c r="Q878">
        <v>1</v>
      </c>
      <c r="R878" t="s">
        <v>42</v>
      </c>
      <c r="S878" s="1">
        <v>17</v>
      </c>
      <c r="T878" t="str">
        <f t="shared" si="234"/>
        <v>Excellent</v>
      </c>
      <c r="U878" t="str">
        <f t="shared" si="235"/>
        <v>Very High</v>
      </c>
      <c r="V878" t="str">
        <f t="shared" si="236"/>
        <v>0-8 Years</v>
      </c>
      <c r="W878">
        <v>2</v>
      </c>
      <c r="X878" t="str">
        <f t="shared" si="237"/>
        <v>Excellent</v>
      </c>
      <c r="Y878" t="str">
        <f t="shared" si="238"/>
        <v>0-8 Years</v>
      </c>
      <c r="Z878" t="str">
        <f t="shared" si="239"/>
        <v>0-3 Years</v>
      </c>
      <c r="AA878" t="str">
        <f t="shared" si="240"/>
        <v>0-3 Years</v>
      </c>
      <c r="AB878" t="str">
        <f t="shared" si="241"/>
        <v>0-3 Years</v>
      </c>
      <c r="AC878">
        <v>20</v>
      </c>
      <c r="AD878">
        <v>21</v>
      </c>
      <c r="AE878">
        <v>3</v>
      </c>
      <c r="AF878">
        <v>3</v>
      </c>
      <c r="AG878">
        <v>4</v>
      </c>
      <c r="AH878">
        <v>4</v>
      </c>
      <c r="AI878" t="s">
        <v>41</v>
      </c>
      <c r="AJ878">
        <v>3</v>
      </c>
      <c r="AK878">
        <v>4</v>
      </c>
      <c r="AL878">
        <v>2</v>
      </c>
      <c r="AM878">
        <v>3</v>
      </c>
      <c r="AN878">
        <v>2</v>
      </c>
      <c r="AO878">
        <v>1</v>
      </c>
      <c r="AP878">
        <v>2</v>
      </c>
      <c r="AQ878" s="1">
        <v>2678</v>
      </c>
      <c r="AR878">
        <v>1</v>
      </c>
      <c r="AS878">
        <v>2</v>
      </c>
      <c r="AT878">
        <v>43</v>
      </c>
      <c r="AU878">
        <v>5050</v>
      </c>
      <c r="AV878">
        <v>80</v>
      </c>
      <c r="AW878">
        <v>0</v>
      </c>
    </row>
    <row r="879" spans="1:49" x14ac:dyDescent="0.55000000000000004">
      <c r="A879">
        <v>1228</v>
      </c>
      <c r="B879" t="str">
        <f t="shared" si="243"/>
        <v>41-50 Years</v>
      </c>
      <c r="C879" t="s">
        <v>42</v>
      </c>
      <c r="D879" t="s">
        <v>35</v>
      </c>
      <c r="E879" t="s">
        <v>44</v>
      </c>
      <c r="F879" t="str">
        <f t="shared" si="228"/>
        <v>1-6 Miles</v>
      </c>
      <c r="G879" t="str">
        <f t="shared" si="229"/>
        <v>Master</v>
      </c>
      <c r="H879" t="s">
        <v>59</v>
      </c>
      <c r="I879" t="str">
        <f t="shared" si="230"/>
        <v>Very High</v>
      </c>
      <c r="J879" t="s">
        <v>45</v>
      </c>
      <c r="K879" t="str">
        <f t="shared" si="231"/>
        <v>High</v>
      </c>
      <c r="L879">
        <v>2</v>
      </c>
      <c r="M879" t="s">
        <v>52</v>
      </c>
      <c r="N879" t="str">
        <f t="shared" si="232"/>
        <v>Very High</v>
      </c>
      <c r="O879" t="s">
        <v>51</v>
      </c>
      <c r="P879" s="4" t="str">
        <f t="shared" si="233"/>
        <v>5K-8K</v>
      </c>
      <c r="Q879">
        <v>2</v>
      </c>
      <c r="R879" t="s">
        <v>42</v>
      </c>
      <c r="S879" s="1">
        <v>11</v>
      </c>
      <c r="T879" t="str">
        <f t="shared" si="234"/>
        <v>Excellent</v>
      </c>
      <c r="U879" t="str">
        <f t="shared" si="235"/>
        <v>High</v>
      </c>
      <c r="V879" t="str">
        <f t="shared" si="236"/>
        <v>9-16 Years</v>
      </c>
      <c r="W879">
        <v>3</v>
      </c>
      <c r="X879" t="str">
        <f t="shared" si="237"/>
        <v>Good</v>
      </c>
      <c r="Y879" t="str">
        <f t="shared" si="238"/>
        <v>0-8 Years</v>
      </c>
      <c r="Z879" t="str">
        <f t="shared" si="239"/>
        <v>0-3 Years</v>
      </c>
      <c r="AA879" t="str">
        <f t="shared" si="240"/>
        <v>0-3 Years</v>
      </c>
      <c r="AB879" t="str">
        <f t="shared" si="241"/>
        <v>4-6 Years</v>
      </c>
      <c r="AC879">
        <v>46</v>
      </c>
      <c r="AD879">
        <v>2</v>
      </c>
      <c r="AE879">
        <v>4</v>
      </c>
      <c r="AF879">
        <v>4</v>
      </c>
      <c r="AG879">
        <v>3</v>
      </c>
      <c r="AH879">
        <v>4</v>
      </c>
      <c r="AI879" t="s">
        <v>41</v>
      </c>
      <c r="AJ879">
        <v>3</v>
      </c>
      <c r="AK879">
        <v>3</v>
      </c>
      <c r="AL879">
        <v>12</v>
      </c>
      <c r="AM879">
        <v>2</v>
      </c>
      <c r="AN879">
        <v>6</v>
      </c>
      <c r="AO879">
        <v>3</v>
      </c>
      <c r="AP879">
        <v>4</v>
      </c>
      <c r="AQ879" s="1">
        <v>7379</v>
      </c>
      <c r="AR879">
        <v>1</v>
      </c>
      <c r="AS879">
        <v>1</v>
      </c>
      <c r="AT879">
        <v>60</v>
      </c>
      <c r="AU879">
        <v>17433</v>
      </c>
      <c r="AV879">
        <v>80</v>
      </c>
      <c r="AW879">
        <v>1</v>
      </c>
    </row>
    <row r="880" spans="1:49" x14ac:dyDescent="0.55000000000000004">
      <c r="A880">
        <v>1231</v>
      </c>
      <c r="B880" t="str">
        <f t="shared" si="243"/>
        <v>41-50 Years</v>
      </c>
      <c r="C880" t="s">
        <v>42</v>
      </c>
      <c r="D880" t="s">
        <v>54</v>
      </c>
      <c r="E880" t="s">
        <v>60</v>
      </c>
      <c r="F880" t="str">
        <f t="shared" si="228"/>
        <v>1-6 Miles</v>
      </c>
      <c r="G880" t="str">
        <f t="shared" si="229"/>
        <v>Doctor</v>
      </c>
      <c r="H880" t="s">
        <v>50</v>
      </c>
      <c r="I880" t="str">
        <f t="shared" si="230"/>
        <v>Very High</v>
      </c>
      <c r="J880" t="s">
        <v>45</v>
      </c>
      <c r="K880" t="str">
        <f t="shared" si="231"/>
        <v>Very High</v>
      </c>
      <c r="L880">
        <v>2</v>
      </c>
      <c r="M880" t="s">
        <v>60</v>
      </c>
      <c r="N880" t="str">
        <f t="shared" si="232"/>
        <v>Low</v>
      </c>
      <c r="O880" t="s">
        <v>47</v>
      </c>
      <c r="P880" s="4" t="str">
        <f t="shared" si="233"/>
        <v>5K-8K</v>
      </c>
      <c r="Q880">
        <v>7</v>
      </c>
      <c r="R880" t="s">
        <v>42</v>
      </c>
      <c r="S880" s="1">
        <v>16</v>
      </c>
      <c r="T880" t="str">
        <f t="shared" si="234"/>
        <v>Excellent</v>
      </c>
      <c r="U880" t="str">
        <f t="shared" si="235"/>
        <v>Low</v>
      </c>
      <c r="V880" t="str">
        <f t="shared" si="236"/>
        <v>9-16 Years</v>
      </c>
      <c r="W880">
        <v>3</v>
      </c>
      <c r="X880" t="str">
        <f t="shared" si="237"/>
        <v>Outstanding</v>
      </c>
      <c r="Y880" t="str">
        <f t="shared" si="238"/>
        <v>0-8 Years</v>
      </c>
      <c r="Z880" t="str">
        <f t="shared" si="239"/>
        <v>0-3 Years</v>
      </c>
      <c r="AA880" t="str">
        <f t="shared" si="240"/>
        <v>0-3 Years</v>
      </c>
      <c r="AB880" t="str">
        <f t="shared" si="241"/>
        <v>0-3 Years</v>
      </c>
      <c r="AC880">
        <v>42</v>
      </c>
      <c r="AD880">
        <v>2</v>
      </c>
      <c r="AE880">
        <v>5</v>
      </c>
      <c r="AF880">
        <v>4</v>
      </c>
      <c r="AG880">
        <v>4</v>
      </c>
      <c r="AH880">
        <v>1</v>
      </c>
      <c r="AI880" t="s">
        <v>41</v>
      </c>
      <c r="AJ880">
        <v>3</v>
      </c>
      <c r="AK880">
        <v>1</v>
      </c>
      <c r="AL880">
        <v>10</v>
      </c>
      <c r="AM880">
        <v>4</v>
      </c>
      <c r="AN880">
        <v>4</v>
      </c>
      <c r="AO880">
        <v>3</v>
      </c>
      <c r="AP880">
        <v>3</v>
      </c>
      <c r="AQ880" s="1">
        <v>6272</v>
      </c>
      <c r="AR880">
        <v>1</v>
      </c>
      <c r="AS880">
        <v>0</v>
      </c>
      <c r="AT880">
        <v>79</v>
      </c>
      <c r="AU880">
        <v>12858</v>
      </c>
      <c r="AV880">
        <v>80</v>
      </c>
      <c r="AW880">
        <v>1</v>
      </c>
    </row>
    <row r="881" spans="1:49" x14ac:dyDescent="0.55000000000000004">
      <c r="A881">
        <v>1233</v>
      </c>
      <c r="B881" t="str">
        <f>IF(AC881&gt;50,"51-60 Years",IF(AC881&gt;40,"41-50 Years",IF(AC881&gt;30,"31-40 Years",IF(AC881&gt;20,"21-30 Years","18-20 Years"))))</f>
        <v>51-60 Years</v>
      </c>
      <c r="C881" t="s">
        <v>42</v>
      </c>
      <c r="D881" t="s">
        <v>35</v>
      </c>
      <c r="E881" t="s">
        <v>36</v>
      </c>
      <c r="F881" t="str">
        <f t="shared" si="228"/>
        <v>7-12 Miles</v>
      </c>
      <c r="G881" t="str">
        <f t="shared" si="229"/>
        <v>Master</v>
      </c>
      <c r="H881" t="s">
        <v>58</v>
      </c>
      <c r="I881" t="str">
        <f t="shared" si="230"/>
        <v>Medium</v>
      </c>
      <c r="J881" t="s">
        <v>45</v>
      </c>
      <c r="K881" t="str">
        <f t="shared" si="231"/>
        <v>Very High</v>
      </c>
      <c r="L881">
        <v>2</v>
      </c>
      <c r="M881" t="s">
        <v>39</v>
      </c>
      <c r="N881" t="str">
        <f t="shared" si="232"/>
        <v>Very High</v>
      </c>
      <c r="O881" t="s">
        <v>51</v>
      </c>
      <c r="P881" s="4" t="str">
        <f t="shared" si="233"/>
        <v>5K-8K</v>
      </c>
      <c r="Q881">
        <v>1</v>
      </c>
      <c r="R881" t="s">
        <v>34</v>
      </c>
      <c r="S881" s="1">
        <v>18</v>
      </c>
      <c r="T881" t="str">
        <f t="shared" si="234"/>
        <v>Excellent</v>
      </c>
      <c r="U881" t="str">
        <f t="shared" si="235"/>
        <v>Medium</v>
      </c>
      <c r="V881" t="str">
        <f t="shared" si="236"/>
        <v>9-16 Years</v>
      </c>
      <c r="W881">
        <v>3</v>
      </c>
      <c r="X881" t="str">
        <f t="shared" si="237"/>
        <v>Excellent</v>
      </c>
      <c r="Y881" t="str">
        <f t="shared" si="238"/>
        <v>9-16 Years</v>
      </c>
      <c r="Z881" t="str">
        <f t="shared" si="239"/>
        <v>7-9 Years</v>
      </c>
      <c r="AA881" t="str">
        <f t="shared" si="240"/>
        <v>0-3 Years</v>
      </c>
      <c r="AB881" t="str">
        <f t="shared" si="241"/>
        <v>7-9 Years</v>
      </c>
      <c r="AC881">
        <v>60</v>
      </c>
      <c r="AD881">
        <v>7</v>
      </c>
      <c r="AE881">
        <v>4</v>
      </c>
      <c r="AF881">
        <v>2</v>
      </c>
      <c r="AG881">
        <v>4</v>
      </c>
      <c r="AH881">
        <v>4</v>
      </c>
      <c r="AI881" t="s">
        <v>41</v>
      </c>
      <c r="AJ881">
        <v>3</v>
      </c>
      <c r="AK881">
        <v>2</v>
      </c>
      <c r="AL881">
        <v>12</v>
      </c>
      <c r="AM881">
        <v>3</v>
      </c>
      <c r="AN881">
        <v>11</v>
      </c>
      <c r="AO881">
        <v>7</v>
      </c>
      <c r="AP881">
        <v>9</v>
      </c>
      <c r="AQ881" s="1">
        <v>5220</v>
      </c>
      <c r="AR881">
        <v>1</v>
      </c>
      <c r="AS881">
        <v>1</v>
      </c>
      <c r="AT881">
        <v>52</v>
      </c>
      <c r="AU881">
        <v>10893</v>
      </c>
      <c r="AV881">
        <v>80</v>
      </c>
      <c r="AW881">
        <v>1</v>
      </c>
    </row>
    <row r="882" spans="1:49" x14ac:dyDescent="0.55000000000000004">
      <c r="A882">
        <v>1234</v>
      </c>
      <c r="B882" t="str">
        <f t="shared" ref="B882:B891" si="244">IF(AC882&gt;50,"51+ Years",IF(AC882&gt;40,"41-50 Years",IF(AC882&gt;30,"31-40 Years",IF(AC882&gt;20,"21-30 Years","18-20 Years"))))</f>
        <v>31-40 Years</v>
      </c>
      <c r="C882" t="s">
        <v>42</v>
      </c>
      <c r="D882" t="s">
        <v>43</v>
      </c>
      <c r="E882" t="s">
        <v>44</v>
      </c>
      <c r="F882" t="str">
        <f t="shared" si="228"/>
        <v>13-18 Miles</v>
      </c>
      <c r="G882" t="str">
        <f t="shared" si="229"/>
        <v>Bachelor</v>
      </c>
      <c r="H882" t="s">
        <v>48</v>
      </c>
      <c r="I882" t="str">
        <f t="shared" si="230"/>
        <v>High</v>
      </c>
      <c r="J882" t="s">
        <v>38</v>
      </c>
      <c r="K882" t="str">
        <f t="shared" si="231"/>
        <v>Medium</v>
      </c>
      <c r="L882">
        <v>1</v>
      </c>
      <c r="M882" t="s">
        <v>49</v>
      </c>
      <c r="N882" t="str">
        <f t="shared" si="232"/>
        <v>Medium</v>
      </c>
      <c r="O882" t="s">
        <v>47</v>
      </c>
      <c r="P882" s="4" t="str">
        <f t="shared" si="233"/>
        <v>1K-4K</v>
      </c>
      <c r="Q882">
        <v>1</v>
      </c>
      <c r="R882" t="s">
        <v>42</v>
      </c>
      <c r="S882" s="1">
        <v>20</v>
      </c>
      <c r="T882" t="str">
        <f t="shared" si="234"/>
        <v>Outstanding</v>
      </c>
      <c r="U882" t="str">
        <f t="shared" si="235"/>
        <v>High</v>
      </c>
      <c r="V882" t="str">
        <f t="shared" si="236"/>
        <v>0-8 Years</v>
      </c>
      <c r="W882">
        <v>2</v>
      </c>
      <c r="X882" t="str">
        <f t="shared" si="237"/>
        <v>Excellent</v>
      </c>
      <c r="Y882" t="str">
        <f t="shared" si="238"/>
        <v>0-8 Years</v>
      </c>
      <c r="Z882" t="str">
        <f t="shared" si="239"/>
        <v>0-3 Years</v>
      </c>
      <c r="AA882" t="str">
        <f t="shared" si="240"/>
        <v>0-3 Years</v>
      </c>
      <c r="AB882" t="str">
        <f t="shared" si="241"/>
        <v>0-3 Years</v>
      </c>
      <c r="AC882">
        <v>32</v>
      </c>
      <c r="AD882">
        <v>13</v>
      </c>
      <c r="AE882">
        <v>3</v>
      </c>
      <c r="AF882">
        <v>3</v>
      </c>
      <c r="AG882">
        <v>2</v>
      </c>
      <c r="AH882">
        <v>2</v>
      </c>
      <c r="AI882" t="s">
        <v>41</v>
      </c>
      <c r="AJ882">
        <v>4</v>
      </c>
      <c r="AK882">
        <v>3</v>
      </c>
      <c r="AL882">
        <v>2</v>
      </c>
      <c r="AM882">
        <v>3</v>
      </c>
      <c r="AN882">
        <v>2</v>
      </c>
      <c r="AO882">
        <v>2</v>
      </c>
      <c r="AP882">
        <v>2</v>
      </c>
      <c r="AQ882" s="1">
        <v>2743</v>
      </c>
      <c r="AR882">
        <v>1</v>
      </c>
      <c r="AS882">
        <v>2</v>
      </c>
      <c r="AT882">
        <v>77</v>
      </c>
      <c r="AU882">
        <v>7331</v>
      </c>
      <c r="AV882">
        <v>80</v>
      </c>
      <c r="AW882">
        <v>1</v>
      </c>
    </row>
    <row r="883" spans="1:49" x14ac:dyDescent="0.55000000000000004">
      <c r="A883">
        <v>1235</v>
      </c>
      <c r="B883" t="str">
        <f t="shared" si="244"/>
        <v>31-40 Years</v>
      </c>
      <c r="C883" t="s">
        <v>42</v>
      </c>
      <c r="D883" t="s">
        <v>43</v>
      </c>
      <c r="E883" t="s">
        <v>44</v>
      </c>
      <c r="F883" t="str">
        <f t="shared" si="228"/>
        <v>1-6 Miles</v>
      </c>
      <c r="G883" t="str">
        <f t="shared" si="229"/>
        <v>College</v>
      </c>
      <c r="H883" t="s">
        <v>37</v>
      </c>
      <c r="I883" t="str">
        <f t="shared" si="230"/>
        <v>Very High</v>
      </c>
      <c r="J883" t="s">
        <v>38</v>
      </c>
      <c r="K883" t="str">
        <f t="shared" si="231"/>
        <v>High</v>
      </c>
      <c r="L883">
        <v>2</v>
      </c>
      <c r="M883" t="s">
        <v>46</v>
      </c>
      <c r="N883" t="str">
        <f t="shared" si="232"/>
        <v>High</v>
      </c>
      <c r="O883" t="s">
        <v>40</v>
      </c>
      <c r="P883" s="4" t="str">
        <f t="shared" si="233"/>
        <v>5K-8K</v>
      </c>
      <c r="Q883">
        <v>4</v>
      </c>
      <c r="R883" t="s">
        <v>34</v>
      </c>
      <c r="S883" s="1">
        <v>14</v>
      </c>
      <c r="T883" t="str">
        <f t="shared" si="234"/>
        <v>Excellent</v>
      </c>
      <c r="U883" t="str">
        <f t="shared" si="235"/>
        <v>Very High</v>
      </c>
      <c r="V883" t="str">
        <f t="shared" si="236"/>
        <v>9-16 Years</v>
      </c>
      <c r="W883">
        <v>2</v>
      </c>
      <c r="X883" t="str">
        <f t="shared" si="237"/>
        <v>Excellent</v>
      </c>
      <c r="Y883" t="str">
        <f t="shared" si="238"/>
        <v>0-8 Years</v>
      </c>
      <c r="Z883" t="str">
        <f t="shared" si="239"/>
        <v>7-9 Years</v>
      </c>
      <c r="AA883" t="str">
        <f t="shared" si="240"/>
        <v>0-3 Years</v>
      </c>
      <c r="AB883" t="str">
        <f t="shared" si="241"/>
        <v>7-9 Years</v>
      </c>
      <c r="AC883">
        <v>32</v>
      </c>
      <c r="AD883">
        <v>2</v>
      </c>
      <c r="AE883">
        <v>2</v>
      </c>
      <c r="AF883">
        <v>4</v>
      </c>
      <c r="AG883">
        <v>3</v>
      </c>
      <c r="AH883">
        <v>3</v>
      </c>
      <c r="AI883" t="s">
        <v>41</v>
      </c>
      <c r="AJ883">
        <v>3</v>
      </c>
      <c r="AK883">
        <v>4</v>
      </c>
      <c r="AL883">
        <v>10</v>
      </c>
      <c r="AM883">
        <v>3</v>
      </c>
      <c r="AN883">
        <v>8</v>
      </c>
      <c r="AO883">
        <v>7</v>
      </c>
      <c r="AP883">
        <v>7</v>
      </c>
      <c r="AQ883" s="1">
        <v>4998</v>
      </c>
      <c r="AR883">
        <v>1</v>
      </c>
      <c r="AS883">
        <v>0</v>
      </c>
      <c r="AT883">
        <v>38</v>
      </c>
      <c r="AU883">
        <v>2338</v>
      </c>
      <c r="AV883">
        <v>80</v>
      </c>
      <c r="AW883">
        <v>0</v>
      </c>
    </row>
    <row r="884" spans="1:49" x14ac:dyDescent="0.55000000000000004">
      <c r="A884">
        <v>1237</v>
      </c>
      <c r="B884" t="str">
        <f t="shared" si="244"/>
        <v>31-40 Years</v>
      </c>
      <c r="C884" t="s">
        <v>42</v>
      </c>
      <c r="D884" t="s">
        <v>35</v>
      </c>
      <c r="E884" t="s">
        <v>44</v>
      </c>
      <c r="F884" t="str">
        <f t="shared" si="228"/>
        <v>1-6 Miles</v>
      </c>
      <c r="G884" t="str">
        <f t="shared" si="229"/>
        <v>Bachelor</v>
      </c>
      <c r="H884" t="s">
        <v>59</v>
      </c>
      <c r="I884" t="str">
        <f t="shared" si="230"/>
        <v>High</v>
      </c>
      <c r="J884" t="s">
        <v>38</v>
      </c>
      <c r="K884" t="str">
        <f t="shared" si="231"/>
        <v>Low</v>
      </c>
      <c r="L884">
        <v>3</v>
      </c>
      <c r="M884" t="s">
        <v>52</v>
      </c>
      <c r="N884" t="str">
        <f t="shared" si="232"/>
        <v>Low</v>
      </c>
      <c r="O884" t="s">
        <v>51</v>
      </c>
      <c r="P884" s="4" t="str">
        <f t="shared" si="233"/>
        <v>9K-12K</v>
      </c>
      <c r="Q884">
        <v>2</v>
      </c>
      <c r="R884" t="s">
        <v>34</v>
      </c>
      <c r="S884" s="1">
        <v>21</v>
      </c>
      <c r="T884" t="str">
        <f t="shared" si="234"/>
        <v>Outstanding</v>
      </c>
      <c r="U884" t="str">
        <f t="shared" si="235"/>
        <v>High</v>
      </c>
      <c r="V884" t="str">
        <f t="shared" si="236"/>
        <v>17-24 Years</v>
      </c>
      <c r="W884">
        <v>2</v>
      </c>
      <c r="X884" t="str">
        <f t="shared" si="237"/>
        <v>Excellent</v>
      </c>
      <c r="Y884" t="str">
        <f t="shared" si="238"/>
        <v>0-8 Years</v>
      </c>
      <c r="Z884" t="str">
        <f t="shared" si="239"/>
        <v>7-9 Years</v>
      </c>
      <c r="AA884" t="str">
        <f t="shared" si="240"/>
        <v>7-9 Years</v>
      </c>
      <c r="AB884" t="str">
        <f t="shared" si="241"/>
        <v>7-9 Years</v>
      </c>
      <c r="AC884">
        <v>36</v>
      </c>
      <c r="AD884">
        <v>1</v>
      </c>
      <c r="AE884">
        <v>3</v>
      </c>
      <c r="AF884">
        <v>3</v>
      </c>
      <c r="AG884">
        <v>1</v>
      </c>
      <c r="AH884">
        <v>1</v>
      </c>
      <c r="AI884" t="s">
        <v>41</v>
      </c>
      <c r="AJ884">
        <v>4</v>
      </c>
      <c r="AK884">
        <v>3</v>
      </c>
      <c r="AL884">
        <v>17</v>
      </c>
      <c r="AM884">
        <v>3</v>
      </c>
      <c r="AN884">
        <v>7</v>
      </c>
      <c r="AO884">
        <v>7</v>
      </c>
      <c r="AP884">
        <v>7</v>
      </c>
      <c r="AQ884" s="1">
        <v>10252</v>
      </c>
      <c r="AR884">
        <v>1</v>
      </c>
      <c r="AS884">
        <v>7</v>
      </c>
      <c r="AT884">
        <v>77</v>
      </c>
      <c r="AU884">
        <v>4235</v>
      </c>
      <c r="AV884">
        <v>80</v>
      </c>
      <c r="AW884">
        <v>1</v>
      </c>
    </row>
    <row r="885" spans="1:49" x14ac:dyDescent="0.55000000000000004">
      <c r="A885">
        <v>1238</v>
      </c>
      <c r="B885" t="str">
        <f t="shared" si="244"/>
        <v>31-40 Years</v>
      </c>
      <c r="C885" t="s">
        <v>42</v>
      </c>
      <c r="D885" t="s">
        <v>35</v>
      </c>
      <c r="E885" t="s">
        <v>44</v>
      </c>
      <c r="F885" t="str">
        <f t="shared" si="228"/>
        <v>7-12 Miles</v>
      </c>
      <c r="G885" t="str">
        <f t="shared" si="229"/>
        <v>Bachelor</v>
      </c>
      <c r="H885" t="s">
        <v>50</v>
      </c>
      <c r="I885" t="str">
        <f t="shared" si="230"/>
        <v>Low</v>
      </c>
      <c r="J885" t="s">
        <v>45</v>
      </c>
      <c r="K885" t="str">
        <f t="shared" si="231"/>
        <v>High</v>
      </c>
      <c r="L885">
        <v>1</v>
      </c>
      <c r="M885" t="s">
        <v>46</v>
      </c>
      <c r="N885" t="str">
        <f t="shared" si="232"/>
        <v>Very High</v>
      </c>
      <c r="O885" t="s">
        <v>47</v>
      </c>
      <c r="P885" s="4" t="str">
        <f t="shared" si="233"/>
        <v>1K-4K</v>
      </c>
      <c r="Q885">
        <v>1</v>
      </c>
      <c r="R885" t="s">
        <v>42</v>
      </c>
      <c r="S885" s="1">
        <v>13</v>
      </c>
      <c r="T885" t="str">
        <f t="shared" si="234"/>
        <v>Excellent</v>
      </c>
      <c r="U885" t="str">
        <f t="shared" si="235"/>
        <v>Medium</v>
      </c>
      <c r="V885" t="str">
        <f t="shared" si="236"/>
        <v>9-16 Years</v>
      </c>
      <c r="W885">
        <v>5</v>
      </c>
      <c r="X885" t="str">
        <f t="shared" si="237"/>
        <v>Excellent</v>
      </c>
      <c r="Y885" t="str">
        <f t="shared" si="238"/>
        <v>9-16 Years</v>
      </c>
      <c r="Z885" t="str">
        <f t="shared" si="239"/>
        <v>10-12 Years</v>
      </c>
      <c r="AA885" t="str">
        <f t="shared" si="240"/>
        <v>4-6 Years</v>
      </c>
      <c r="AB885" t="str">
        <f t="shared" si="241"/>
        <v>10-12 Years</v>
      </c>
      <c r="AC885">
        <v>33</v>
      </c>
      <c r="AD885">
        <v>9</v>
      </c>
      <c r="AE885">
        <v>3</v>
      </c>
      <c r="AF885">
        <v>1</v>
      </c>
      <c r="AG885">
        <v>3</v>
      </c>
      <c r="AH885">
        <v>4</v>
      </c>
      <c r="AI885" t="s">
        <v>41</v>
      </c>
      <c r="AJ885">
        <v>3</v>
      </c>
      <c r="AK885">
        <v>2</v>
      </c>
      <c r="AL885">
        <v>15</v>
      </c>
      <c r="AM885">
        <v>3</v>
      </c>
      <c r="AN885">
        <v>14</v>
      </c>
      <c r="AO885">
        <v>10</v>
      </c>
      <c r="AP885">
        <v>10</v>
      </c>
      <c r="AQ885" s="1">
        <v>2781</v>
      </c>
      <c r="AR885">
        <v>1</v>
      </c>
      <c r="AS885">
        <v>4</v>
      </c>
      <c r="AT885">
        <v>60</v>
      </c>
      <c r="AU885">
        <v>6311</v>
      </c>
      <c r="AV885">
        <v>80</v>
      </c>
      <c r="AW885">
        <v>1</v>
      </c>
    </row>
    <row r="886" spans="1:49" x14ac:dyDescent="0.55000000000000004">
      <c r="A886">
        <v>1239</v>
      </c>
      <c r="B886" t="str">
        <f t="shared" si="244"/>
        <v>31-40 Years</v>
      </c>
      <c r="C886" t="s">
        <v>42</v>
      </c>
      <c r="D886" t="s">
        <v>35</v>
      </c>
      <c r="E886" t="s">
        <v>36</v>
      </c>
      <c r="F886" t="str">
        <f t="shared" si="228"/>
        <v>7-12 Miles</v>
      </c>
      <c r="G886" t="str">
        <f t="shared" si="229"/>
        <v>Bachelor</v>
      </c>
      <c r="H886" t="s">
        <v>59</v>
      </c>
      <c r="I886" t="str">
        <f t="shared" si="230"/>
        <v>Medium</v>
      </c>
      <c r="J886" t="s">
        <v>38</v>
      </c>
      <c r="K886" t="str">
        <f t="shared" si="231"/>
        <v>Medium</v>
      </c>
      <c r="L886">
        <v>2</v>
      </c>
      <c r="M886" t="s">
        <v>39</v>
      </c>
      <c r="N886" t="str">
        <f t="shared" si="232"/>
        <v>Medium</v>
      </c>
      <c r="O886" t="s">
        <v>51</v>
      </c>
      <c r="P886" s="4" t="str">
        <f t="shared" si="233"/>
        <v>5K-8K</v>
      </c>
      <c r="Q886">
        <v>7</v>
      </c>
      <c r="R886" t="s">
        <v>42</v>
      </c>
      <c r="S886" s="1">
        <v>12</v>
      </c>
      <c r="T886" t="str">
        <f t="shared" si="234"/>
        <v>Excellent</v>
      </c>
      <c r="U886" t="str">
        <f t="shared" si="235"/>
        <v>Medium</v>
      </c>
      <c r="V886" t="str">
        <f t="shared" si="236"/>
        <v>0-8 Years</v>
      </c>
      <c r="W886">
        <v>2</v>
      </c>
      <c r="X886" t="str">
        <f t="shared" si="237"/>
        <v>Outstanding</v>
      </c>
      <c r="Y886" t="str">
        <f t="shared" si="238"/>
        <v>0-8 Years</v>
      </c>
      <c r="Z886" t="str">
        <f t="shared" si="239"/>
        <v>0-3 Years</v>
      </c>
      <c r="AA886" t="str">
        <f t="shared" si="240"/>
        <v>0-3 Years</v>
      </c>
      <c r="AB886" t="str">
        <f t="shared" si="241"/>
        <v>0-3 Years</v>
      </c>
      <c r="AC886">
        <v>40</v>
      </c>
      <c r="AD886">
        <v>10</v>
      </c>
      <c r="AE886">
        <v>3</v>
      </c>
      <c r="AF886">
        <v>2</v>
      </c>
      <c r="AG886">
        <v>2</v>
      </c>
      <c r="AH886">
        <v>2</v>
      </c>
      <c r="AI886" t="s">
        <v>41</v>
      </c>
      <c r="AJ886">
        <v>3</v>
      </c>
      <c r="AK886">
        <v>2</v>
      </c>
      <c r="AL886">
        <v>7</v>
      </c>
      <c r="AM886">
        <v>4</v>
      </c>
      <c r="AN886">
        <v>5</v>
      </c>
      <c r="AO886">
        <v>1</v>
      </c>
      <c r="AP886">
        <v>3</v>
      </c>
      <c r="AQ886" s="1">
        <v>6852</v>
      </c>
      <c r="AR886">
        <v>1</v>
      </c>
      <c r="AS886">
        <v>1</v>
      </c>
      <c r="AT886">
        <v>84</v>
      </c>
      <c r="AU886">
        <v>11591</v>
      </c>
      <c r="AV886">
        <v>80</v>
      </c>
      <c r="AW886">
        <v>1</v>
      </c>
    </row>
    <row r="887" spans="1:49" x14ac:dyDescent="0.55000000000000004">
      <c r="A887">
        <v>1240</v>
      </c>
      <c r="B887" t="str">
        <f t="shared" si="244"/>
        <v>21-30 Years</v>
      </c>
      <c r="C887" t="s">
        <v>42</v>
      </c>
      <c r="D887" t="s">
        <v>35</v>
      </c>
      <c r="E887" t="s">
        <v>36</v>
      </c>
      <c r="F887" t="str">
        <f t="shared" si="228"/>
        <v>7-12 Miles</v>
      </c>
      <c r="G887" t="str">
        <f t="shared" si="229"/>
        <v>Master</v>
      </c>
      <c r="H887" t="s">
        <v>37</v>
      </c>
      <c r="I887" t="str">
        <f t="shared" si="230"/>
        <v>High</v>
      </c>
      <c r="J887" t="s">
        <v>45</v>
      </c>
      <c r="K887" t="str">
        <f t="shared" si="231"/>
        <v>High</v>
      </c>
      <c r="L887">
        <v>2</v>
      </c>
      <c r="M887" t="s">
        <v>39</v>
      </c>
      <c r="N887" t="str">
        <f t="shared" si="232"/>
        <v>Very High</v>
      </c>
      <c r="O887" t="s">
        <v>40</v>
      </c>
      <c r="P887" s="4" t="str">
        <f t="shared" si="233"/>
        <v>5K-8K</v>
      </c>
      <c r="Q887">
        <v>1</v>
      </c>
      <c r="R887" t="s">
        <v>42</v>
      </c>
      <c r="S887" s="1">
        <v>14</v>
      </c>
      <c r="T887" t="str">
        <f t="shared" si="234"/>
        <v>Excellent</v>
      </c>
      <c r="U887" t="str">
        <f t="shared" si="235"/>
        <v>Medium</v>
      </c>
      <c r="V887" t="str">
        <f t="shared" si="236"/>
        <v>0-8 Years</v>
      </c>
      <c r="W887">
        <v>4</v>
      </c>
      <c r="X887" t="str">
        <f t="shared" si="237"/>
        <v>Excellent</v>
      </c>
      <c r="Y887" t="str">
        <f t="shared" si="238"/>
        <v>0-8 Years</v>
      </c>
      <c r="Z887" t="str">
        <f t="shared" si="239"/>
        <v>0-3 Years</v>
      </c>
      <c r="AA887" t="str">
        <f t="shared" si="240"/>
        <v>0-3 Years</v>
      </c>
      <c r="AB887" t="str">
        <f t="shared" si="241"/>
        <v>0-3 Years</v>
      </c>
      <c r="AC887">
        <v>25</v>
      </c>
      <c r="AD887">
        <v>10</v>
      </c>
      <c r="AE887">
        <v>4</v>
      </c>
      <c r="AF887">
        <v>3</v>
      </c>
      <c r="AG887">
        <v>3</v>
      </c>
      <c r="AH887">
        <v>4</v>
      </c>
      <c r="AI887" t="s">
        <v>41</v>
      </c>
      <c r="AJ887">
        <v>3</v>
      </c>
      <c r="AK887">
        <v>2</v>
      </c>
      <c r="AL887">
        <v>5</v>
      </c>
      <c r="AM887">
        <v>3</v>
      </c>
      <c r="AN887">
        <v>4</v>
      </c>
      <c r="AO887">
        <v>3</v>
      </c>
      <c r="AP887">
        <v>1</v>
      </c>
      <c r="AQ887" s="1">
        <v>4950</v>
      </c>
      <c r="AR887">
        <v>1</v>
      </c>
      <c r="AS887">
        <v>1</v>
      </c>
      <c r="AT887">
        <v>57</v>
      </c>
      <c r="AU887">
        <v>20623</v>
      </c>
      <c r="AV887">
        <v>80</v>
      </c>
      <c r="AW887">
        <v>0</v>
      </c>
    </row>
    <row r="888" spans="1:49" x14ac:dyDescent="0.55000000000000004">
      <c r="A888">
        <v>1241</v>
      </c>
      <c r="B888" t="str">
        <f t="shared" si="244"/>
        <v>21-30 Years</v>
      </c>
      <c r="C888" t="s">
        <v>42</v>
      </c>
      <c r="D888" t="s">
        <v>35</v>
      </c>
      <c r="E888" t="s">
        <v>44</v>
      </c>
      <c r="F888" t="str">
        <f t="shared" si="228"/>
        <v>1-6 Miles</v>
      </c>
      <c r="G888" t="str">
        <f t="shared" si="229"/>
        <v>Bachelor</v>
      </c>
      <c r="H888" t="s">
        <v>50</v>
      </c>
      <c r="I888" t="str">
        <f t="shared" si="230"/>
        <v>Very High</v>
      </c>
      <c r="J888" t="s">
        <v>45</v>
      </c>
      <c r="K888" t="str">
        <f t="shared" si="231"/>
        <v>High</v>
      </c>
      <c r="L888">
        <v>1</v>
      </c>
      <c r="M888" t="s">
        <v>46</v>
      </c>
      <c r="N888" t="str">
        <f t="shared" si="232"/>
        <v>Medium</v>
      </c>
      <c r="O888" t="s">
        <v>47</v>
      </c>
      <c r="P888" s="4" t="str">
        <f t="shared" si="233"/>
        <v>1K-4K</v>
      </c>
      <c r="Q888">
        <v>1</v>
      </c>
      <c r="R888" t="s">
        <v>34</v>
      </c>
      <c r="S888" s="1">
        <v>21</v>
      </c>
      <c r="T888" t="str">
        <f t="shared" si="234"/>
        <v>Outstanding</v>
      </c>
      <c r="U888" t="str">
        <f t="shared" si="235"/>
        <v>Low</v>
      </c>
      <c r="V888" t="str">
        <f t="shared" si="236"/>
        <v>9-16 Years</v>
      </c>
      <c r="W888">
        <v>2</v>
      </c>
      <c r="X888" t="str">
        <f t="shared" si="237"/>
        <v>Excellent</v>
      </c>
      <c r="Y888" t="str">
        <f t="shared" si="238"/>
        <v>9-16 Years</v>
      </c>
      <c r="Z888" t="str">
        <f t="shared" si="239"/>
        <v>7-9 Years</v>
      </c>
      <c r="AA888" t="str">
        <f t="shared" si="240"/>
        <v>4-6 Years</v>
      </c>
      <c r="AB888" t="str">
        <f t="shared" si="241"/>
        <v>7-9 Years</v>
      </c>
      <c r="AC888">
        <v>30</v>
      </c>
      <c r="AD888">
        <v>1</v>
      </c>
      <c r="AE888">
        <v>3</v>
      </c>
      <c r="AF888">
        <v>4</v>
      </c>
      <c r="AG888">
        <v>3</v>
      </c>
      <c r="AH888">
        <v>2</v>
      </c>
      <c r="AI888" t="s">
        <v>41</v>
      </c>
      <c r="AJ888">
        <v>4</v>
      </c>
      <c r="AK888">
        <v>1</v>
      </c>
      <c r="AL888">
        <v>12</v>
      </c>
      <c r="AM888">
        <v>3</v>
      </c>
      <c r="AN888">
        <v>11</v>
      </c>
      <c r="AO888">
        <v>9</v>
      </c>
      <c r="AP888">
        <v>7</v>
      </c>
      <c r="AQ888" s="1">
        <v>3579</v>
      </c>
      <c r="AR888">
        <v>1</v>
      </c>
      <c r="AS888">
        <v>5</v>
      </c>
      <c r="AT888">
        <v>63</v>
      </c>
      <c r="AU888">
        <v>9369</v>
      </c>
      <c r="AV888">
        <v>80</v>
      </c>
      <c r="AW888">
        <v>1</v>
      </c>
    </row>
    <row r="889" spans="1:49" x14ac:dyDescent="0.55000000000000004">
      <c r="A889">
        <v>1242</v>
      </c>
      <c r="B889" t="str">
        <f t="shared" si="244"/>
        <v>41-50 Years</v>
      </c>
      <c r="C889" t="s">
        <v>42</v>
      </c>
      <c r="D889" t="s">
        <v>43</v>
      </c>
      <c r="E889" t="s">
        <v>44</v>
      </c>
      <c r="F889" t="str">
        <f t="shared" si="228"/>
        <v>25-30 Miles</v>
      </c>
      <c r="G889" t="str">
        <f t="shared" si="229"/>
        <v>Doctor</v>
      </c>
      <c r="H889" t="s">
        <v>50</v>
      </c>
      <c r="I889" t="str">
        <f t="shared" si="230"/>
        <v>Low</v>
      </c>
      <c r="J889" t="s">
        <v>38</v>
      </c>
      <c r="K889" t="str">
        <f t="shared" si="231"/>
        <v>High</v>
      </c>
      <c r="L889">
        <v>3</v>
      </c>
      <c r="M889" t="s">
        <v>57</v>
      </c>
      <c r="N889" t="str">
        <f t="shared" si="232"/>
        <v>Low</v>
      </c>
      <c r="O889" t="s">
        <v>47</v>
      </c>
      <c r="P889" s="4" t="str">
        <f t="shared" si="233"/>
        <v>13K-16K</v>
      </c>
      <c r="Q889">
        <v>3</v>
      </c>
      <c r="R889" t="s">
        <v>34</v>
      </c>
      <c r="S889" s="1">
        <v>17</v>
      </c>
      <c r="T889" t="str">
        <f t="shared" si="234"/>
        <v>Excellent</v>
      </c>
      <c r="U889" t="str">
        <f t="shared" si="235"/>
        <v>High</v>
      </c>
      <c r="V889" t="str">
        <f t="shared" si="236"/>
        <v>17-24 Years</v>
      </c>
      <c r="W889">
        <v>6</v>
      </c>
      <c r="X889" t="str">
        <f t="shared" si="237"/>
        <v>Excellent</v>
      </c>
      <c r="Y889" t="str">
        <f t="shared" si="238"/>
        <v>0-8 Years</v>
      </c>
      <c r="Z889" t="str">
        <f t="shared" si="239"/>
        <v>0-3 Years</v>
      </c>
      <c r="AA889" t="str">
        <f t="shared" si="240"/>
        <v>0-3 Years</v>
      </c>
      <c r="AB889" t="str">
        <f t="shared" si="241"/>
        <v>0-3 Years</v>
      </c>
      <c r="AC889">
        <v>42</v>
      </c>
      <c r="AD889">
        <v>26</v>
      </c>
      <c r="AE889">
        <v>5</v>
      </c>
      <c r="AF889">
        <v>1</v>
      </c>
      <c r="AG889">
        <v>3</v>
      </c>
      <c r="AH889">
        <v>1</v>
      </c>
      <c r="AI889" t="s">
        <v>41</v>
      </c>
      <c r="AJ889">
        <v>3</v>
      </c>
      <c r="AK889">
        <v>3</v>
      </c>
      <c r="AL889">
        <v>20</v>
      </c>
      <c r="AM889">
        <v>3</v>
      </c>
      <c r="AN889">
        <v>1</v>
      </c>
      <c r="AO889">
        <v>0</v>
      </c>
      <c r="AP889">
        <v>0</v>
      </c>
      <c r="AQ889" s="1">
        <v>13191</v>
      </c>
      <c r="AR889">
        <v>1</v>
      </c>
      <c r="AS889">
        <v>0</v>
      </c>
      <c r="AT889">
        <v>60</v>
      </c>
      <c r="AU889">
        <v>23281</v>
      </c>
      <c r="AV889">
        <v>80</v>
      </c>
      <c r="AW889">
        <v>0</v>
      </c>
    </row>
    <row r="890" spans="1:49" x14ac:dyDescent="0.55000000000000004">
      <c r="A890">
        <v>1243</v>
      </c>
      <c r="B890" t="str">
        <f t="shared" si="244"/>
        <v>31-40 Years</v>
      </c>
      <c r="C890" t="s">
        <v>42</v>
      </c>
      <c r="D890" t="s">
        <v>54</v>
      </c>
      <c r="E890" t="s">
        <v>36</v>
      </c>
      <c r="F890" t="str">
        <f t="shared" si="228"/>
        <v>7-12 Miles</v>
      </c>
      <c r="G890" t="str">
        <f t="shared" si="229"/>
        <v>College</v>
      </c>
      <c r="H890" t="s">
        <v>58</v>
      </c>
      <c r="I890" t="str">
        <f t="shared" si="230"/>
        <v>High</v>
      </c>
      <c r="J890" t="s">
        <v>38</v>
      </c>
      <c r="K890" t="str">
        <f t="shared" si="231"/>
        <v>Medium</v>
      </c>
      <c r="L890">
        <v>3</v>
      </c>
      <c r="M890" t="s">
        <v>39</v>
      </c>
      <c r="N890" t="str">
        <f t="shared" si="232"/>
        <v>Very High</v>
      </c>
      <c r="O890" t="s">
        <v>47</v>
      </c>
      <c r="P890" s="4" t="str">
        <f t="shared" si="233"/>
        <v>9K-12K</v>
      </c>
      <c r="Q890">
        <v>4</v>
      </c>
      <c r="R890" t="s">
        <v>34</v>
      </c>
      <c r="S890" s="1">
        <v>11</v>
      </c>
      <c r="T890" t="str">
        <f t="shared" si="234"/>
        <v>Excellent</v>
      </c>
      <c r="U890" t="str">
        <f t="shared" si="235"/>
        <v>Medium</v>
      </c>
      <c r="V890" t="str">
        <f t="shared" si="236"/>
        <v>9-16 Years</v>
      </c>
      <c r="W890">
        <v>6</v>
      </c>
      <c r="X890" t="str">
        <f t="shared" si="237"/>
        <v>Good</v>
      </c>
      <c r="Y890" t="str">
        <f t="shared" si="238"/>
        <v>9-16 Years</v>
      </c>
      <c r="Z890" t="str">
        <f t="shared" si="239"/>
        <v>0-3 Years</v>
      </c>
      <c r="AA890" t="str">
        <f t="shared" si="240"/>
        <v>4-6 Years</v>
      </c>
      <c r="AB890" t="str">
        <f t="shared" si="241"/>
        <v>10-12 Years</v>
      </c>
      <c r="AC890">
        <v>35</v>
      </c>
      <c r="AD890">
        <v>8</v>
      </c>
      <c r="AE890">
        <v>2</v>
      </c>
      <c r="AF890">
        <v>3</v>
      </c>
      <c r="AG890">
        <v>2</v>
      </c>
      <c r="AH890">
        <v>4</v>
      </c>
      <c r="AI890" t="s">
        <v>41</v>
      </c>
      <c r="AJ890">
        <v>3</v>
      </c>
      <c r="AK890">
        <v>2</v>
      </c>
      <c r="AL890">
        <v>16</v>
      </c>
      <c r="AM890">
        <v>2</v>
      </c>
      <c r="AN890">
        <v>13</v>
      </c>
      <c r="AO890">
        <v>2</v>
      </c>
      <c r="AP890">
        <v>12</v>
      </c>
      <c r="AQ890" s="1">
        <v>10377</v>
      </c>
      <c r="AR890">
        <v>1</v>
      </c>
      <c r="AS890">
        <v>4</v>
      </c>
      <c r="AT890">
        <v>78</v>
      </c>
      <c r="AU890">
        <v>13755</v>
      </c>
      <c r="AV890">
        <v>80</v>
      </c>
      <c r="AW890">
        <v>1</v>
      </c>
    </row>
    <row r="891" spans="1:49" x14ac:dyDescent="0.55000000000000004">
      <c r="A891">
        <v>1244</v>
      </c>
      <c r="B891" t="str">
        <f t="shared" si="244"/>
        <v>21-30 Years</v>
      </c>
      <c r="C891" t="s">
        <v>42</v>
      </c>
      <c r="D891" t="s">
        <v>35</v>
      </c>
      <c r="E891" t="s">
        <v>44</v>
      </c>
      <c r="F891" t="str">
        <f t="shared" si="228"/>
        <v>13-18 Miles</v>
      </c>
      <c r="G891" t="str">
        <f t="shared" si="229"/>
        <v>Bachelor</v>
      </c>
      <c r="H891" t="s">
        <v>37</v>
      </c>
      <c r="I891" t="str">
        <f t="shared" si="230"/>
        <v>Low</v>
      </c>
      <c r="J891" t="s">
        <v>45</v>
      </c>
      <c r="K891" t="str">
        <f t="shared" si="231"/>
        <v>High</v>
      </c>
      <c r="L891">
        <v>1</v>
      </c>
      <c r="M891" t="s">
        <v>46</v>
      </c>
      <c r="N891" t="str">
        <f t="shared" si="232"/>
        <v>Low</v>
      </c>
      <c r="O891" t="s">
        <v>47</v>
      </c>
      <c r="P891" s="4" t="str">
        <f t="shared" si="233"/>
        <v>1K-4K</v>
      </c>
      <c r="Q891">
        <v>1</v>
      </c>
      <c r="R891" t="s">
        <v>34</v>
      </c>
      <c r="S891" s="1">
        <v>14</v>
      </c>
      <c r="T891" t="str">
        <f t="shared" si="234"/>
        <v>Excellent</v>
      </c>
      <c r="U891" t="str">
        <f t="shared" si="235"/>
        <v>Very High</v>
      </c>
      <c r="V891" t="str">
        <f t="shared" si="236"/>
        <v>9-16 Years</v>
      </c>
      <c r="W891">
        <v>3</v>
      </c>
      <c r="X891" t="str">
        <f t="shared" si="237"/>
        <v>Good</v>
      </c>
      <c r="Y891" t="str">
        <f t="shared" si="238"/>
        <v>9-16 Years</v>
      </c>
      <c r="Z891" t="str">
        <f t="shared" si="239"/>
        <v>7-9 Years</v>
      </c>
      <c r="AA891" t="str">
        <f t="shared" si="240"/>
        <v>4-6 Years</v>
      </c>
      <c r="AB891" t="str">
        <f t="shared" si="241"/>
        <v>7-9 Years</v>
      </c>
      <c r="AC891">
        <v>27</v>
      </c>
      <c r="AD891">
        <v>14</v>
      </c>
      <c r="AE891">
        <v>3</v>
      </c>
      <c r="AF891">
        <v>1</v>
      </c>
      <c r="AG891">
        <v>3</v>
      </c>
      <c r="AH891">
        <v>1</v>
      </c>
      <c r="AI891" t="s">
        <v>41</v>
      </c>
      <c r="AJ891">
        <v>3</v>
      </c>
      <c r="AK891">
        <v>4</v>
      </c>
      <c r="AL891">
        <v>9</v>
      </c>
      <c r="AM891">
        <v>2</v>
      </c>
      <c r="AN891">
        <v>9</v>
      </c>
      <c r="AO891">
        <v>7</v>
      </c>
      <c r="AP891">
        <v>8</v>
      </c>
      <c r="AQ891" s="1">
        <v>2235</v>
      </c>
      <c r="AR891">
        <v>1</v>
      </c>
      <c r="AS891">
        <v>6</v>
      </c>
      <c r="AT891">
        <v>42</v>
      </c>
      <c r="AU891">
        <v>14377</v>
      </c>
      <c r="AV891">
        <v>80</v>
      </c>
      <c r="AW891">
        <v>2</v>
      </c>
    </row>
    <row r="892" spans="1:49" x14ac:dyDescent="0.55000000000000004">
      <c r="A892">
        <v>1245</v>
      </c>
      <c r="B892" t="str">
        <f>IF(AC892&gt;50,"51-60 Years",IF(AC892&gt;40,"41-50 Years",IF(AC892&gt;30,"31-40 Years",IF(AC892&gt;20,"21-30 Years","18-20 Years"))))</f>
        <v>51-60 Years</v>
      </c>
      <c r="C892" t="s">
        <v>42</v>
      </c>
      <c r="D892" t="s">
        <v>43</v>
      </c>
      <c r="E892" t="s">
        <v>44</v>
      </c>
      <c r="F892" t="str">
        <f t="shared" si="228"/>
        <v>1-6 Miles</v>
      </c>
      <c r="G892" t="str">
        <f t="shared" si="229"/>
        <v>Master</v>
      </c>
      <c r="H892" t="s">
        <v>37</v>
      </c>
      <c r="I892" t="str">
        <f t="shared" si="230"/>
        <v>Very High</v>
      </c>
      <c r="J892" t="s">
        <v>38</v>
      </c>
      <c r="K892" t="str">
        <f t="shared" si="231"/>
        <v>High</v>
      </c>
      <c r="L892">
        <v>3</v>
      </c>
      <c r="M892" t="s">
        <v>52</v>
      </c>
      <c r="N892" t="str">
        <f t="shared" si="232"/>
        <v>High</v>
      </c>
      <c r="O892" t="s">
        <v>51</v>
      </c>
      <c r="P892" s="4" t="str">
        <f t="shared" si="233"/>
        <v>9K-12K</v>
      </c>
      <c r="Q892">
        <v>7</v>
      </c>
      <c r="R892" t="s">
        <v>42</v>
      </c>
      <c r="S892" s="1">
        <v>17</v>
      </c>
      <c r="T892" t="str">
        <f t="shared" si="234"/>
        <v>Excellent</v>
      </c>
      <c r="U892" t="str">
        <f t="shared" si="235"/>
        <v>Low</v>
      </c>
      <c r="V892" t="str">
        <f t="shared" si="236"/>
        <v>33-40 Years</v>
      </c>
      <c r="W892">
        <v>2</v>
      </c>
      <c r="X892" t="str">
        <f t="shared" si="237"/>
        <v>Bad</v>
      </c>
      <c r="Y892" t="str">
        <f t="shared" si="238"/>
        <v>0-8 Years</v>
      </c>
      <c r="Z892" t="str">
        <f t="shared" si="239"/>
        <v>4-6 Years</v>
      </c>
      <c r="AA892" t="str">
        <f t="shared" si="240"/>
        <v>0-3 Years</v>
      </c>
      <c r="AB892" t="str">
        <f t="shared" si="241"/>
        <v>4-6 Years</v>
      </c>
      <c r="AC892">
        <v>54</v>
      </c>
      <c r="AD892">
        <v>1</v>
      </c>
      <c r="AE892">
        <v>4</v>
      </c>
      <c r="AF892">
        <v>4</v>
      </c>
      <c r="AG892">
        <v>3</v>
      </c>
      <c r="AH892">
        <v>3</v>
      </c>
      <c r="AI892" t="s">
        <v>41</v>
      </c>
      <c r="AJ892">
        <v>3</v>
      </c>
      <c r="AK892">
        <v>1</v>
      </c>
      <c r="AL892">
        <v>33</v>
      </c>
      <c r="AM892">
        <v>1</v>
      </c>
      <c r="AN892">
        <v>5</v>
      </c>
      <c r="AO892">
        <v>4</v>
      </c>
      <c r="AP892">
        <v>4</v>
      </c>
      <c r="AQ892" s="1">
        <v>10502</v>
      </c>
      <c r="AR892">
        <v>1</v>
      </c>
      <c r="AS892">
        <v>1</v>
      </c>
      <c r="AT892">
        <v>53</v>
      </c>
      <c r="AU892">
        <v>9659</v>
      </c>
      <c r="AV892">
        <v>80</v>
      </c>
      <c r="AW892">
        <v>1</v>
      </c>
    </row>
    <row r="893" spans="1:49" x14ac:dyDescent="0.55000000000000004">
      <c r="A893">
        <v>1246</v>
      </c>
      <c r="B893" t="str">
        <f>IF(AC893&gt;50,"51+ Years",IF(AC893&gt;40,"41-50 Years",IF(AC893&gt;30,"31-40 Years",IF(AC893&gt;20,"21-30 Years","18-20 Years"))))</f>
        <v>41-50 Years</v>
      </c>
      <c r="C893" t="s">
        <v>42</v>
      </c>
      <c r="D893" t="s">
        <v>35</v>
      </c>
      <c r="E893" t="s">
        <v>44</v>
      </c>
      <c r="F893" t="str">
        <f t="shared" si="228"/>
        <v>1-6 Miles</v>
      </c>
      <c r="G893" t="str">
        <f t="shared" si="229"/>
        <v>Below College</v>
      </c>
      <c r="H893" t="s">
        <v>37</v>
      </c>
      <c r="I893" t="str">
        <f t="shared" si="230"/>
        <v>Low</v>
      </c>
      <c r="J893" t="s">
        <v>38</v>
      </c>
      <c r="K893" t="str">
        <f t="shared" si="231"/>
        <v>Very High</v>
      </c>
      <c r="L893">
        <v>1</v>
      </c>
      <c r="M893" t="s">
        <v>46</v>
      </c>
      <c r="N893" t="str">
        <f t="shared" si="232"/>
        <v>Very High</v>
      </c>
      <c r="O893" t="s">
        <v>47</v>
      </c>
      <c r="P893" s="4" t="str">
        <f t="shared" si="233"/>
        <v>1K-4K</v>
      </c>
      <c r="Q893">
        <v>1</v>
      </c>
      <c r="R893" t="s">
        <v>42</v>
      </c>
      <c r="S893" s="1">
        <v>13</v>
      </c>
      <c r="T893" t="str">
        <f t="shared" si="234"/>
        <v>Excellent</v>
      </c>
      <c r="U893" t="str">
        <f t="shared" si="235"/>
        <v>Very High</v>
      </c>
      <c r="V893" t="str">
        <f t="shared" si="236"/>
        <v>9-16 Years</v>
      </c>
      <c r="W893">
        <v>5</v>
      </c>
      <c r="X893" t="str">
        <f t="shared" si="237"/>
        <v>Excellent</v>
      </c>
      <c r="Y893" t="str">
        <f t="shared" si="238"/>
        <v>9-16 Years</v>
      </c>
      <c r="Z893" t="str">
        <f t="shared" si="239"/>
        <v>4-6 Years</v>
      </c>
      <c r="AA893" t="str">
        <f t="shared" si="240"/>
        <v>7-9 Years</v>
      </c>
      <c r="AB893" t="str">
        <f t="shared" si="241"/>
        <v>7-9 Years</v>
      </c>
      <c r="AC893">
        <v>44</v>
      </c>
      <c r="AD893">
        <v>2</v>
      </c>
      <c r="AE893">
        <v>1</v>
      </c>
      <c r="AF893">
        <v>1</v>
      </c>
      <c r="AG893">
        <v>4</v>
      </c>
      <c r="AH893">
        <v>4</v>
      </c>
      <c r="AI893" t="s">
        <v>41</v>
      </c>
      <c r="AJ893">
        <v>3</v>
      </c>
      <c r="AK893">
        <v>4</v>
      </c>
      <c r="AL893">
        <v>10</v>
      </c>
      <c r="AM893">
        <v>3</v>
      </c>
      <c r="AN893">
        <v>10</v>
      </c>
      <c r="AO893">
        <v>5</v>
      </c>
      <c r="AP893">
        <v>7</v>
      </c>
      <c r="AQ893" s="1">
        <v>2011</v>
      </c>
      <c r="AR893">
        <v>1</v>
      </c>
      <c r="AS893">
        <v>7</v>
      </c>
      <c r="AT893">
        <v>72</v>
      </c>
      <c r="AU893">
        <v>19982</v>
      </c>
      <c r="AV893">
        <v>80</v>
      </c>
      <c r="AW893">
        <v>1</v>
      </c>
    </row>
    <row r="894" spans="1:49" x14ac:dyDescent="0.55000000000000004">
      <c r="A894">
        <v>1248</v>
      </c>
      <c r="B894" t="str">
        <f>IF(AC894&gt;50,"51+ Years",IF(AC894&gt;40,"41-50 Years",IF(AC894&gt;30,"31-40 Years",IF(AC894&gt;20,"21-30 Years","18-20 Years"))))</f>
        <v>18-20 Years</v>
      </c>
      <c r="C894" t="s">
        <v>34</v>
      </c>
      <c r="D894" t="s">
        <v>54</v>
      </c>
      <c r="E894" t="s">
        <v>44</v>
      </c>
      <c r="F894" t="str">
        <f t="shared" si="228"/>
        <v>7-12 Miles</v>
      </c>
      <c r="G894" t="str">
        <f t="shared" si="229"/>
        <v>Bachelor</v>
      </c>
      <c r="H894" t="s">
        <v>50</v>
      </c>
      <c r="I894" t="str">
        <f t="shared" si="230"/>
        <v>Low</v>
      </c>
      <c r="J894" t="s">
        <v>38</v>
      </c>
      <c r="K894" t="str">
        <f t="shared" si="231"/>
        <v>Medium</v>
      </c>
      <c r="L894">
        <v>1</v>
      </c>
      <c r="M894" t="s">
        <v>46</v>
      </c>
      <c r="N894" t="str">
        <f t="shared" si="232"/>
        <v>Medium</v>
      </c>
      <c r="O894" t="s">
        <v>40</v>
      </c>
      <c r="P894" s="4" t="str">
        <f t="shared" si="233"/>
        <v>1K-4K</v>
      </c>
      <c r="Q894">
        <v>1</v>
      </c>
      <c r="R894" t="s">
        <v>34</v>
      </c>
      <c r="S894" s="1">
        <v>25</v>
      </c>
      <c r="T894" t="str">
        <f t="shared" si="234"/>
        <v>Outstanding</v>
      </c>
      <c r="U894" t="str">
        <f t="shared" si="235"/>
        <v>Medium</v>
      </c>
      <c r="V894" t="str">
        <f t="shared" si="236"/>
        <v>0-8 Years</v>
      </c>
      <c r="W894">
        <v>2</v>
      </c>
      <c r="X894" t="str">
        <f t="shared" si="237"/>
        <v>Outstanding</v>
      </c>
      <c r="Y894" t="str">
        <f t="shared" si="238"/>
        <v>0-8 Years</v>
      </c>
      <c r="Z894" t="str">
        <f t="shared" si="239"/>
        <v>0-3 Years</v>
      </c>
      <c r="AA894" t="str">
        <f t="shared" si="240"/>
        <v>0-3 Years</v>
      </c>
      <c r="AB894" t="str">
        <f t="shared" si="241"/>
        <v>0-3 Years</v>
      </c>
      <c r="AC894">
        <v>19</v>
      </c>
      <c r="AD894">
        <v>10</v>
      </c>
      <c r="AE894">
        <v>3</v>
      </c>
      <c r="AF894">
        <v>1</v>
      </c>
      <c r="AG894">
        <v>2</v>
      </c>
      <c r="AH894">
        <v>2</v>
      </c>
      <c r="AI894" t="s">
        <v>41</v>
      </c>
      <c r="AJ894">
        <v>4</v>
      </c>
      <c r="AK894">
        <v>2</v>
      </c>
      <c r="AL894">
        <v>1</v>
      </c>
      <c r="AM894">
        <v>4</v>
      </c>
      <c r="AN894">
        <v>1</v>
      </c>
      <c r="AO894">
        <v>1</v>
      </c>
      <c r="AP894">
        <v>0</v>
      </c>
      <c r="AQ894" s="1">
        <v>1859</v>
      </c>
      <c r="AR894">
        <v>1</v>
      </c>
      <c r="AS894">
        <v>0</v>
      </c>
      <c r="AT894">
        <v>96</v>
      </c>
      <c r="AU894">
        <v>6148</v>
      </c>
      <c r="AV894">
        <v>80</v>
      </c>
      <c r="AW894">
        <v>0</v>
      </c>
    </row>
    <row r="895" spans="1:49" x14ac:dyDescent="0.55000000000000004">
      <c r="A895">
        <v>1249</v>
      </c>
      <c r="B895" t="str">
        <f>IF(AC895&gt;50,"51+ Years",IF(AC895&gt;40,"41-50 Years",IF(AC895&gt;30,"31-40 Years",IF(AC895&gt;20,"21-30 Years","18-20 Years"))))</f>
        <v>21-30 Years</v>
      </c>
      <c r="C895" t="s">
        <v>42</v>
      </c>
      <c r="D895" t="s">
        <v>35</v>
      </c>
      <c r="E895" t="s">
        <v>44</v>
      </c>
      <c r="F895" t="str">
        <f t="shared" si="228"/>
        <v>1-6 Miles</v>
      </c>
      <c r="G895" t="str">
        <f t="shared" si="229"/>
        <v>Bachelor</v>
      </c>
      <c r="H895" t="s">
        <v>37</v>
      </c>
      <c r="I895" t="str">
        <f t="shared" si="230"/>
        <v>Low</v>
      </c>
      <c r="J895" t="s">
        <v>38</v>
      </c>
      <c r="K895" t="str">
        <f t="shared" si="231"/>
        <v>High</v>
      </c>
      <c r="L895">
        <v>1</v>
      </c>
      <c r="M895" t="s">
        <v>46</v>
      </c>
      <c r="N895" t="str">
        <f t="shared" si="232"/>
        <v>Very High</v>
      </c>
      <c r="O895" t="s">
        <v>51</v>
      </c>
      <c r="P895" s="4" t="str">
        <f t="shared" si="233"/>
        <v>1K-4K</v>
      </c>
      <c r="Q895">
        <v>1</v>
      </c>
      <c r="R895" t="s">
        <v>42</v>
      </c>
      <c r="S895" s="1">
        <v>15</v>
      </c>
      <c r="T895" t="str">
        <f t="shared" si="234"/>
        <v>Excellent</v>
      </c>
      <c r="U895" t="str">
        <f t="shared" si="235"/>
        <v>Low</v>
      </c>
      <c r="V895" t="str">
        <f t="shared" si="236"/>
        <v>0-8 Years</v>
      </c>
      <c r="W895">
        <v>5</v>
      </c>
      <c r="X895" t="str">
        <f t="shared" si="237"/>
        <v>Excellent</v>
      </c>
      <c r="Y895" t="str">
        <f t="shared" si="238"/>
        <v>0-8 Years</v>
      </c>
      <c r="Z895" t="str">
        <f t="shared" si="239"/>
        <v>0-3 Years</v>
      </c>
      <c r="AA895" t="str">
        <f t="shared" si="240"/>
        <v>0-3 Years</v>
      </c>
      <c r="AB895" t="str">
        <f t="shared" si="241"/>
        <v>0-3 Years</v>
      </c>
      <c r="AC895">
        <v>29</v>
      </c>
      <c r="AD895">
        <v>1</v>
      </c>
      <c r="AE895">
        <v>3</v>
      </c>
      <c r="AF895">
        <v>1</v>
      </c>
      <c r="AG895">
        <v>3</v>
      </c>
      <c r="AH895">
        <v>4</v>
      </c>
      <c r="AI895" t="s">
        <v>41</v>
      </c>
      <c r="AJ895">
        <v>3</v>
      </c>
      <c r="AK895">
        <v>1</v>
      </c>
      <c r="AL895">
        <v>3</v>
      </c>
      <c r="AM895">
        <v>3</v>
      </c>
      <c r="AN895">
        <v>3</v>
      </c>
      <c r="AO895">
        <v>2</v>
      </c>
      <c r="AP895">
        <v>2</v>
      </c>
      <c r="AQ895" s="1">
        <v>3760</v>
      </c>
      <c r="AR895">
        <v>1</v>
      </c>
      <c r="AS895">
        <v>1</v>
      </c>
      <c r="AT895">
        <v>97</v>
      </c>
      <c r="AU895">
        <v>5598</v>
      </c>
      <c r="AV895">
        <v>80</v>
      </c>
      <c r="AW895">
        <v>3</v>
      </c>
    </row>
    <row r="896" spans="1:49" x14ac:dyDescent="0.55000000000000004">
      <c r="A896">
        <v>1250</v>
      </c>
      <c r="B896" t="str">
        <f>IF(AC896&gt;50,"51-60 Years",IF(AC896&gt;40,"41-50 Years",IF(AC896&gt;30,"31-40 Years",IF(AC896&gt;20,"21-30 Years","18-20 Years"))))</f>
        <v>51-60 Years</v>
      </c>
      <c r="C896" t="s">
        <v>42</v>
      </c>
      <c r="D896" t="s">
        <v>35</v>
      </c>
      <c r="E896" t="s">
        <v>44</v>
      </c>
      <c r="F896" t="str">
        <f t="shared" si="228"/>
        <v>1-6 Miles</v>
      </c>
      <c r="G896" t="str">
        <f t="shared" si="229"/>
        <v>Bachelor</v>
      </c>
      <c r="H896" t="s">
        <v>37</v>
      </c>
      <c r="I896" t="str">
        <f t="shared" si="230"/>
        <v>Very High</v>
      </c>
      <c r="J896" t="s">
        <v>45</v>
      </c>
      <c r="K896" t="str">
        <f t="shared" si="231"/>
        <v>High</v>
      </c>
      <c r="L896">
        <v>4</v>
      </c>
      <c r="M896" t="s">
        <v>57</v>
      </c>
      <c r="N896" t="str">
        <f t="shared" si="232"/>
        <v>Very High</v>
      </c>
      <c r="O896" t="s">
        <v>47</v>
      </c>
      <c r="P896" s="4" t="str">
        <f t="shared" si="233"/>
        <v>17K-20K</v>
      </c>
      <c r="Q896">
        <v>3</v>
      </c>
      <c r="R896" t="s">
        <v>42</v>
      </c>
      <c r="S896" s="1">
        <v>14</v>
      </c>
      <c r="T896" t="str">
        <f t="shared" si="234"/>
        <v>Excellent</v>
      </c>
      <c r="U896" t="str">
        <f t="shared" si="235"/>
        <v>Low</v>
      </c>
      <c r="V896" t="str">
        <f t="shared" si="236"/>
        <v>33-40 Years</v>
      </c>
      <c r="W896">
        <v>2</v>
      </c>
      <c r="X896" t="str">
        <f t="shared" si="237"/>
        <v>Excellent</v>
      </c>
      <c r="Y896" t="str">
        <f t="shared" si="238"/>
        <v>9-16 Years</v>
      </c>
      <c r="Z896" t="str">
        <f t="shared" si="239"/>
        <v>7-9 Years</v>
      </c>
      <c r="AA896" t="str">
        <f t="shared" si="240"/>
        <v>0-3 Years</v>
      </c>
      <c r="AB896" t="str">
        <f t="shared" si="241"/>
        <v>7-9 Years</v>
      </c>
      <c r="AC896">
        <v>54</v>
      </c>
      <c r="AD896">
        <v>3</v>
      </c>
      <c r="AE896">
        <v>3</v>
      </c>
      <c r="AF896">
        <v>4</v>
      </c>
      <c r="AG896">
        <v>3</v>
      </c>
      <c r="AH896">
        <v>4</v>
      </c>
      <c r="AI896" t="s">
        <v>41</v>
      </c>
      <c r="AJ896">
        <v>3</v>
      </c>
      <c r="AK896">
        <v>1</v>
      </c>
      <c r="AL896">
        <v>36</v>
      </c>
      <c r="AM896">
        <v>3</v>
      </c>
      <c r="AN896">
        <v>10</v>
      </c>
      <c r="AO896">
        <v>9</v>
      </c>
      <c r="AP896">
        <v>9</v>
      </c>
      <c r="AQ896" s="1">
        <v>17779</v>
      </c>
      <c r="AR896">
        <v>1</v>
      </c>
      <c r="AS896">
        <v>0</v>
      </c>
      <c r="AT896">
        <v>85</v>
      </c>
      <c r="AU896">
        <v>23474</v>
      </c>
      <c r="AV896">
        <v>80</v>
      </c>
      <c r="AW896">
        <v>0</v>
      </c>
    </row>
    <row r="897" spans="1:49" x14ac:dyDescent="0.55000000000000004">
      <c r="A897">
        <v>1251</v>
      </c>
      <c r="B897" t="str">
        <f>IF(AC897&gt;50,"51+ Years",IF(AC897&gt;40,"41-50 Years",IF(AC897&gt;30,"31-40 Years",IF(AC897&gt;20,"21-30 Years","18-20 Years"))))</f>
        <v>31-40 Years</v>
      </c>
      <c r="C897" t="s">
        <v>42</v>
      </c>
      <c r="D897" t="s">
        <v>35</v>
      </c>
      <c r="E897" t="s">
        <v>44</v>
      </c>
      <c r="F897" t="str">
        <f t="shared" si="228"/>
        <v>7-12 Miles</v>
      </c>
      <c r="G897" t="str">
        <f t="shared" si="229"/>
        <v>College</v>
      </c>
      <c r="H897" t="s">
        <v>50</v>
      </c>
      <c r="I897" t="str">
        <f t="shared" si="230"/>
        <v>High</v>
      </c>
      <c r="J897" t="s">
        <v>45</v>
      </c>
      <c r="K897" t="str">
        <f t="shared" si="231"/>
        <v>High</v>
      </c>
      <c r="L897">
        <v>2</v>
      </c>
      <c r="M897" t="s">
        <v>53</v>
      </c>
      <c r="N897" t="str">
        <f t="shared" si="232"/>
        <v>Low</v>
      </c>
      <c r="O897" t="s">
        <v>47</v>
      </c>
      <c r="P897" s="4" t="str">
        <f t="shared" si="233"/>
        <v>5K-8K</v>
      </c>
      <c r="Q897">
        <v>1</v>
      </c>
      <c r="R897" t="s">
        <v>34</v>
      </c>
      <c r="S897" s="1">
        <v>12</v>
      </c>
      <c r="T897" t="str">
        <f t="shared" si="234"/>
        <v>Excellent</v>
      </c>
      <c r="U897" t="str">
        <f t="shared" si="235"/>
        <v>Very High</v>
      </c>
      <c r="V897" t="str">
        <f t="shared" si="236"/>
        <v>0-8 Years</v>
      </c>
      <c r="W897">
        <v>2</v>
      </c>
      <c r="X897" t="str">
        <f t="shared" si="237"/>
        <v>Good</v>
      </c>
      <c r="Y897" t="str">
        <f t="shared" si="238"/>
        <v>0-8 Years</v>
      </c>
      <c r="Z897" t="str">
        <f t="shared" si="239"/>
        <v>4-6 Years</v>
      </c>
      <c r="AA897" t="str">
        <f t="shared" si="240"/>
        <v>0-3 Years</v>
      </c>
      <c r="AB897" t="str">
        <f t="shared" si="241"/>
        <v>0-3 Years</v>
      </c>
      <c r="AC897">
        <v>31</v>
      </c>
      <c r="AD897">
        <v>11</v>
      </c>
      <c r="AE897">
        <v>2</v>
      </c>
      <c r="AF897">
        <v>3</v>
      </c>
      <c r="AG897">
        <v>3</v>
      </c>
      <c r="AH897">
        <v>1</v>
      </c>
      <c r="AI897" t="s">
        <v>41</v>
      </c>
      <c r="AJ897">
        <v>3</v>
      </c>
      <c r="AK897">
        <v>4</v>
      </c>
      <c r="AL897">
        <v>6</v>
      </c>
      <c r="AM897">
        <v>2</v>
      </c>
      <c r="AN897">
        <v>6</v>
      </c>
      <c r="AO897">
        <v>5</v>
      </c>
      <c r="AP897">
        <v>1</v>
      </c>
      <c r="AQ897" s="1">
        <v>6833</v>
      </c>
      <c r="AR897">
        <v>1</v>
      </c>
      <c r="AS897">
        <v>0</v>
      </c>
      <c r="AT897">
        <v>80</v>
      </c>
      <c r="AU897">
        <v>17089</v>
      </c>
      <c r="AV897">
        <v>80</v>
      </c>
      <c r="AW897">
        <v>0</v>
      </c>
    </row>
    <row r="898" spans="1:49" x14ac:dyDescent="0.55000000000000004">
      <c r="A898">
        <v>1252</v>
      </c>
      <c r="B898" t="str">
        <f>IF(AC898&gt;50,"51+ Years",IF(AC898&gt;40,"41-50 Years",IF(AC898&gt;30,"31-40 Years",IF(AC898&gt;20,"21-30 Years","18-20 Years"))))</f>
        <v>31-40 Years</v>
      </c>
      <c r="C898" t="s">
        <v>42</v>
      </c>
      <c r="D898" t="s">
        <v>35</v>
      </c>
      <c r="E898" t="s">
        <v>44</v>
      </c>
      <c r="F898" t="str">
        <f t="shared" ref="F898:F961" si="245">IF(AD898&gt;24,"25-30 Miles",IF(AD898&gt;18,"19-24 Miles",IF(AD898&gt;12,"13-18 Miles",IF(AD898&gt;6,"7-12 Miles","1-6 Miles"))))</f>
        <v>19-24 Miles</v>
      </c>
      <c r="G898" t="str">
        <f t="shared" ref="G898:G961" si="246">IF(AE898=1,"Below College",IF(AE898=2,"College",IF(AE898=3,"Bachelor",IF(AE898=4,"Master","Doctor"))))</f>
        <v>Bachelor</v>
      </c>
      <c r="H898" t="s">
        <v>50</v>
      </c>
      <c r="I898" t="str">
        <f t="shared" ref="I898:I961" si="247">IF(AF898=1,"Low",IF(AF898=2,"Medium",IF(AF898=3,"High","Very High")))</f>
        <v>High</v>
      </c>
      <c r="J898" t="s">
        <v>38</v>
      </c>
      <c r="K898" t="str">
        <f t="shared" ref="K898:K961" si="248">IF(AG898=1,"Low",IF(AG898=2,"Medium",IF(AG898=3,"High","Very High")))</f>
        <v>Medium</v>
      </c>
      <c r="L898">
        <v>2</v>
      </c>
      <c r="M898" t="s">
        <v>53</v>
      </c>
      <c r="N898" t="str">
        <f t="shared" ref="N898:N961" si="249">IF(AH898=1,"Low",IF(AH898=2,"Medium",IF(AH898=3,"High","Very High")))</f>
        <v>Low</v>
      </c>
      <c r="O898" t="s">
        <v>40</v>
      </c>
      <c r="P898" s="4" t="str">
        <f t="shared" ref="P898:P961" si="250">IF(AQ898&gt;16000,"17K-20K",IF(AQ898&gt;12000,"13K-16K",IF(AQ898&gt;8000,"9K-12K",IF(AQ898&gt;4000,"5K-8K","1K-4K"))))</f>
        <v>5K-8K</v>
      </c>
      <c r="Q898">
        <v>1</v>
      </c>
      <c r="R898" t="s">
        <v>42</v>
      </c>
      <c r="S898" s="1">
        <v>19</v>
      </c>
      <c r="T898" t="str">
        <f t="shared" ref="T898:T961" si="251">IF(AJ898=1,"Bad",IF(AJ898=2,"Good",IF(AJ898=3,"Excellent","Outstanding")))</f>
        <v>Excellent</v>
      </c>
      <c r="U898" t="str">
        <f t="shared" ref="U898:U961" si="252">IF(AK898=1,"Low",IF(AK898=2,"Medium",IF(AK898=3,"High","Very High")))</f>
        <v>Medium</v>
      </c>
      <c r="V898" t="str">
        <f t="shared" ref="V898:V961" si="253">IF(AL898&gt;32,"33-40 Years",IF(AL898&gt;24,"25-32 Years",IF(AL898&gt;16,"17-24 Years",IF(AL898&gt;8,"9-16 Years","0-8 Years"))))</f>
        <v>9-16 Years</v>
      </c>
      <c r="W898">
        <v>2</v>
      </c>
      <c r="X898" t="str">
        <f t="shared" ref="X898:X961" si="254">IF(AM898=1,"Bad",IF(AM898=2,"Good",IF(AM898=3,"Excellent","Outstanding")))</f>
        <v>Excellent</v>
      </c>
      <c r="Y898" t="str">
        <f t="shared" ref="Y898:Y961" si="255">IF(AN898&gt;32,"33-40 Years",IF(AN898&gt;24,"25-32 Years",IF(AN898&gt;16,"17-24 Years",IF(AN898&gt;8,"9-16 Years","0-8 Years"))))</f>
        <v>9-16 Years</v>
      </c>
      <c r="Z898" t="str">
        <f t="shared" ref="Z898:Z961" si="256">IF(AO898&gt;15,"16-18 Years",IF(AO898&gt;12,"13-15 Years",IF(AO898&gt;9,"10-12 Years",IF(AO898&gt;6,"7-9 Years",IF(AO898&gt;3,"4-6 Years","0-3 Years")))))</f>
        <v>7-9 Years</v>
      </c>
      <c r="AA898" t="str">
        <f t="shared" ref="AA898:AA961" si="257">IF(AS898&gt;12,"13-15 Years",IF(AS898&gt;9,"10-12 Years",IF(AS898&gt;6,"7-9 Years",IF(AS898&gt;3,"4-6 Years","0-3 Years"))))</f>
        <v>0-3 Years</v>
      </c>
      <c r="AB898" t="str">
        <f t="shared" ref="AB898:AB961" si="258">IF(AP898&gt;15,"16-18 Years",IF(AP898&gt;12,"13-15 Years",IF(AP898&gt;9,"10-12 Years",IF(AP898&gt;6,"7-9 Years",IF(AP898&gt;3,"4-6 Years","0-3 Years")))))</f>
        <v>7-9 Years</v>
      </c>
      <c r="AC898">
        <v>31</v>
      </c>
      <c r="AD898">
        <v>24</v>
      </c>
      <c r="AE898">
        <v>3</v>
      </c>
      <c r="AF898">
        <v>3</v>
      </c>
      <c r="AG898">
        <v>2</v>
      </c>
      <c r="AH898">
        <v>1</v>
      </c>
      <c r="AI898" t="s">
        <v>41</v>
      </c>
      <c r="AJ898">
        <v>3</v>
      </c>
      <c r="AK898">
        <v>2</v>
      </c>
      <c r="AL898">
        <v>10</v>
      </c>
      <c r="AM898">
        <v>3</v>
      </c>
      <c r="AN898">
        <v>10</v>
      </c>
      <c r="AO898">
        <v>9</v>
      </c>
      <c r="AP898">
        <v>8</v>
      </c>
      <c r="AQ898" s="1">
        <v>6812</v>
      </c>
      <c r="AR898">
        <v>1</v>
      </c>
      <c r="AS898">
        <v>1</v>
      </c>
      <c r="AT898">
        <v>96</v>
      </c>
      <c r="AU898">
        <v>17198</v>
      </c>
      <c r="AV898">
        <v>80</v>
      </c>
      <c r="AW898">
        <v>0</v>
      </c>
    </row>
    <row r="899" spans="1:49" x14ac:dyDescent="0.55000000000000004">
      <c r="A899">
        <v>1254</v>
      </c>
      <c r="B899" t="str">
        <f>IF(AC899&gt;50,"51-60 Years",IF(AC899&gt;40,"41-50 Years",IF(AC899&gt;30,"31-40 Years",IF(AC899&gt;20,"21-30 Years","18-20 Years"))))</f>
        <v>51-60 Years</v>
      </c>
      <c r="C899" t="s">
        <v>42</v>
      </c>
      <c r="D899" t="s">
        <v>35</v>
      </c>
      <c r="E899" t="s">
        <v>36</v>
      </c>
      <c r="F899" t="str">
        <f t="shared" si="245"/>
        <v>1-6 Miles</v>
      </c>
      <c r="G899" t="str">
        <f t="shared" si="246"/>
        <v>Bachelor</v>
      </c>
      <c r="H899" t="s">
        <v>37</v>
      </c>
      <c r="I899" t="str">
        <f t="shared" si="247"/>
        <v>High</v>
      </c>
      <c r="J899" t="s">
        <v>38</v>
      </c>
      <c r="K899" t="str">
        <f t="shared" si="248"/>
        <v>Medium</v>
      </c>
      <c r="L899">
        <v>2</v>
      </c>
      <c r="M899" t="s">
        <v>39</v>
      </c>
      <c r="N899" t="str">
        <f t="shared" si="249"/>
        <v>Very High</v>
      </c>
      <c r="O899" t="s">
        <v>40</v>
      </c>
      <c r="P899" s="4" t="str">
        <f t="shared" si="250"/>
        <v>5K-8K</v>
      </c>
      <c r="Q899">
        <v>5</v>
      </c>
      <c r="R899" t="s">
        <v>42</v>
      </c>
      <c r="S899" s="1">
        <v>17</v>
      </c>
      <c r="T899" t="str">
        <f t="shared" si="251"/>
        <v>Excellent</v>
      </c>
      <c r="U899" t="str">
        <f t="shared" si="252"/>
        <v>Very High</v>
      </c>
      <c r="V899" t="str">
        <f t="shared" si="253"/>
        <v>9-16 Years</v>
      </c>
      <c r="W899">
        <v>2</v>
      </c>
      <c r="X899" t="str">
        <f t="shared" si="254"/>
        <v>Excellent</v>
      </c>
      <c r="Y899" t="str">
        <f t="shared" si="255"/>
        <v>0-8 Years</v>
      </c>
      <c r="Z899" t="str">
        <f t="shared" si="256"/>
        <v>0-3 Years</v>
      </c>
      <c r="AA899" t="str">
        <f t="shared" si="257"/>
        <v>0-3 Years</v>
      </c>
      <c r="AB899" t="str">
        <f t="shared" si="258"/>
        <v>4-6 Years</v>
      </c>
      <c r="AC899">
        <v>59</v>
      </c>
      <c r="AD899">
        <v>3</v>
      </c>
      <c r="AE899">
        <v>3</v>
      </c>
      <c r="AF899">
        <v>3</v>
      </c>
      <c r="AG899">
        <v>2</v>
      </c>
      <c r="AH899">
        <v>4</v>
      </c>
      <c r="AI899" t="s">
        <v>41</v>
      </c>
      <c r="AJ899">
        <v>3</v>
      </c>
      <c r="AK899">
        <v>4</v>
      </c>
      <c r="AL899">
        <v>13</v>
      </c>
      <c r="AM899">
        <v>3</v>
      </c>
      <c r="AN899">
        <v>6</v>
      </c>
      <c r="AO899">
        <v>1</v>
      </c>
      <c r="AP899">
        <v>5</v>
      </c>
      <c r="AQ899" s="1">
        <v>5171</v>
      </c>
      <c r="AR899">
        <v>1</v>
      </c>
      <c r="AS899">
        <v>0</v>
      </c>
      <c r="AT899">
        <v>48</v>
      </c>
      <c r="AU899">
        <v>16490</v>
      </c>
      <c r="AV899">
        <v>80</v>
      </c>
      <c r="AW899">
        <v>0</v>
      </c>
    </row>
    <row r="900" spans="1:49" x14ac:dyDescent="0.55000000000000004">
      <c r="A900">
        <v>1255</v>
      </c>
      <c r="B900" t="str">
        <f t="shared" ref="B900:B915" si="259">IF(AC900&gt;50,"51+ Years",IF(AC900&gt;40,"41-50 Years",IF(AC900&gt;30,"31-40 Years",IF(AC900&gt;20,"21-30 Years","18-20 Years"))))</f>
        <v>41-50 Years</v>
      </c>
      <c r="C900" t="s">
        <v>42</v>
      </c>
      <c r="D900" t="s">
        <v>35</v>
      </c>
      <c r="E900" t="s">
        <v>44</v>
      </c>
      <c r="F900" t="str">
        <f t="shared" si="245"/>
        <v>1-6 Miles</v>
      </c>
      <c r="G900" t="str">
        <f t="shared" si="246"/>
        <v>Bachelor</v>
      </c>
      <c r="H900" t="s">
        <v>37</v>
      </c>
      <c r="I900" t="str">
        <f t="shared" si="247"/>
        <v>High</v>
      </c>
      <c r="J900" t="s">
        <v>45</v>
      </c>
      <c r="K900" t="str">
        <f t="shared" si="248"/>
        <v>Low</v>
      </c>
      <c r="L900">
        <v>5</v>
      </c>
      <c r="M900" t="s">
        <v>57</v>
      </c>
      <c r="N900" t="str">
        <f t="shared" si="249"/>
        <v>Very High</v>
      </c>
      <c r="O900" t="s">
        <v>47</v>
      </c>
      <c r="P900" s="4" t="str">
        <f t="shared" si="250"/>
        <v>17K-20K</v>
      </c>
      <c r="Q900">
        <v>3</v>
      </c>
      <c r="R900" t="s">
        <v>42</v>
      </c>
      <c r="S900" s="1">
        <v>14</v>
      </c>
      <c r="T900" t="str">
        <f t="shared" si="251"/>
        <v>Excellent</v>
      </c>
      <c r="U900" t="str">
        <f t="shared" si="252"/>
        <v>Medium</v>
      </c>
      <c r="V900" t="str">
        <f t="shared" si="253"/>
        <v>25-32 Years</v>
      </c>
      <c r="W900">
        <v>2</v>
      </c>
      <c r="X900" t="str">
        <f t="shared" si="254"/>
        <v>Excellent</v>
      </c>
      <c r="Y900" t="str">
        <f t="shared" si="255"/>
        <v>0-8 Years</v>
      </c>
      <c r="Z900" t="str">
        <f t="shared" si="256"/>
        <v>7-9 Years</v>
      </c>
      <c r="AA900" t="str">
        <f t="shared" si="257"/>
        <v>0-3 Years</v>
      </c>
      <c r="AB900" t="str">
        <f t="shared" si="258"/>
        <v>7-9 Years</v>
      </c>
      <c r="AC900">
        <v>43</v>
      </c>
      <c r="AD900">
        <v>3</v>
      </c>
      <c r="AE900">
        <v>3</v>
      </c>
      <c r="AF900">
        <v>3</v>
      </c>
      <c r="AG900">
        <v>1</v>
      </c>
      <c r="AH900">
        <v>4</v>
      </c>
      <c r="AI900" t="s">
        <v>41</v>
      </c>
      <c r="AJ900">
        <v>3</v>
      </c>
      <c r="AK900">
        <v>2</v>
      </c>
      <c r="AL900">
        <v>25</v>
      </c>
      <c r="AM900">
        <v>3</v>
      </c>
      <c r="AN900">
        <v>8</v>
      </c>
      <c r="AO900">
        <v>7</v>
      </c>
      <c r="AP900">
        <v>7</v>
      </c>
      <c r="AQ900" s="1">
        <v>19740</v>
      </c>
      <c r="AR900">
        <v>1</v>
      </c>
      <c r="AS900">
        <v>0</v>
      </c>
      <c r="AT900">
        <v>96</v>
      </c>
      <c r="AU900">
        <v>18625</v>
      </c>
      <c r="AV900">
        <v>80</v>
      </c>
      <c r="AW900">
        <v>1</v>
      </c>
    </row>
    <row r="901" spans="1:49" x14ac:dyDescent="0.55000000000000004">
      <c r="A901">
        <v>1256</v>
      </c>
      <c r="B901" t="str">
        <f t="shared" si="259"/>
        <v>41-50 Years</v>
      </c>
      <c r="C901" t="s">
        <v>42</v>
      </c>
      <c r="D901" t="s">
        <v>35</v>
      </c>
      <c r="E901" t="s">
        <v>44</v>
      </c>
      <c r="F901" t="str">
        <f t="shared" si="245"/>
        <v>1-6 Miles</v>
      </c>
      <c r="G901" t="str">
        <f t="shared" si="246"/>
        <v>College</v>
      </c>
      <c r="H901" t="s">
        <v>50</v>
      </c>
      <c r="I901" t="str">
        <f t="shared" si="247"/>
        <v>Low</v>
      </c>
      <c r="J901" t="s">
        <v>45</v>
      </c>
      <c r="K901" t="str">
        <f t="shared" si="248"/>
        <v>Medium</v>
      </c>
      <c r="L901">
        <v>5</v>
      </c>
      <c r="M901" t="s">
        <v>55</v>
      </c>
      <c r="N901" t="str">
        <f t="shared" si="249"/>
        <v>High</v>
      </c>
      <c r="O901" t="s">
        <v>47</v>
      </c>
      <c r="P901" s="4" t="str">
        <f t="shared" si="250"/>
        <v>17K-20K</v>
      </c>
      <c r="Q901">
        <v>2</v>
      </c>
      <c r="R901" t="s">
        <v>42</v>
      </c>
      <c r="S901" s="1">
        <v>13</v>
      </c>
      <c r="T901" t="str">
        <f t="shared" si="251"/>
        <v>Excellent</v>
      </c>
      <c r="U901" t="str">
        <f t="shared" si="252"/>
        <v>High</v>
      </c>
      <c r="V901" t="str">
        <f t="shared" si="253"/>
        <v>17-24 Years</v>
      </c>
      <c r="W901">
        <v>2</v>
      </c>
      <c r="X901" t="str">
        <f t="shared" si="254"/>
        <v>Outstanding</v>
      </c>
      <c r="Y901" t="str">
        <f t="shared" si="255"/>
        <v>0-8 Years</v>
      </c>
      <c r="Z901" t="str">
        <f t="shared" si="256"/>
        <v>0-3 Years</v>
      </c>
      <c r="AA901" t="str">
        <f t="shared" si="257"/>
        <v>0-3 Years</v>
      </c>
      <c r="AB901" t="str">
        <f t="shared" si="258"/>
        <v>0-3 Years</v>
      </c>
      <c r="AC901">
        <v>49</v>
      </c>
      <c r="AD901">
        <v>4</v>
      </c>
      <c r="AE901">
        <v>2</v>
      </c>
      <c r="AF901">
        <v>1</v>
      </c>
      <c r="AG901">
        <v>2</v>
      </c>
      <c r="AH901">
        <v>3</v>
      </c>
      <c r="AI901" t="s">
        <v>41</v>
      </c>
      <c r="AJ901">
        <v>3</v>
      </c>
      <c r="AK901">
        <v>3</v>
      </c>
      <c r="AL901">
        <v>23</v>
      </c>
      <c r="AM901">
        <v>4</v>
      </c>
      <c r="AN901">
        <v>1</v>
      </c>
      <c r="AO901">
        <v>0</v>
      </c>
      <c r="AP901">
        <v>0</v>
      </c>
      <c r="AQ901" s="1">
        <v>18711</v>
      </c>
      <c r="AR901">
        <v>1</v>
      </c>
      <c r="AS901">
        <v>0</v>
      </c>
      <c r="AT901">
        <v>85</v>
      </c>
      <c r="AU901">
        <v>12124</v>
      </c>
      <c r="AV901">
        <v>80</v>
      </c>
      <c r="AW901">
        <v>1</v>
      </c>
    </row>
    <row r="902" spans="1:49" x14ac:dyDescent="0.55000000000000004">
      <c r="A902">
        <v>1257</v>
      </c>
      <c r="B902" t="str">
        <f t="shared" si="259"/>
        <v>31-40 Years</v>
      </c>
      <c r="C902" t="s">
        <v>42</v>
      </c>
      <c r="D902" t="s">
        <v>43</v>
      </c>
      <c r="E902" t="s">
        <v>44</v>
      </c>
      <c r="F902" t="str">
        <f t="shared" si="245"/>
        <v>1-6 Miles</v>
      </c>
      <c r="G902" t="str">
        <f t="shared" si="246"/>
        <v>Bachelor</v>
      </c>
      <c r="H902" t="s">
        <v>59</v>
      </c>
      <c r="I902" t="str">
        <f t="shared" si="247"/>
        <v>High</v>
      </c>
      <c r="J902" t="s">
        <v>45</v>
      </c>
      <c r="K902" t="str">
        <f t="shared" si="248"/>
        <v>High</v>
      </c>
      <c r="L902">
        <v>1</v>
      </c>
      <c r="M902" t="s">
        <v>46</v>
      </c>
      <c r="N902" t="str">
        <f t="shared" si="249"/>
        <v>Medium</v>
      </c>
      <c r="O902" t="s">
        <v>47</v>
      </c>
      <c r="P902" s="4" t="str">
        <f t="shared" si="250"/>
        <v>1K-4K</v>
      </c>
      <c r="Q902">
        <v>1</v>
      </c>
      <c r="R902" t="s">
        <v>42</v>
      </c>
      <c r="S902" s="1">
        <v>12</v>
      </c>
      <c r="T902" t="str">
        <f t="shared" si="251"/>
        <v>Excellent</v>
      </c>
      <c r="U902" t="str">
        <f t="shared" si="252"/>
        <v>High</v>
      </c>
      <c r="V902" t="str">
        <f t="shared" si="253"/>
        <v>9-16 Years</v>
      </c>
      <c r="W902">
        <v>2</v>
      </c>
      <c r="X902" t="str">
        <f t="shared" si="254"/>
        <v>Good</v>
      </c>
      <c r="Y902" t="str">
        <f t="shared" si="255"/>
        <v>9-16 Years</v>
      </c>
      <c r="Z902" t="str">
        <f t="shared" si="256"/>
        <v>10-12 Years</v>
      </c>
      <c r="AA902" t="str">
        <f t="shared" si="257"/>
        <v>0-3 Years</v>
      </c>
      <c r="AB902" t="str">
        <f t="shared" si="258"/>
        <v>7-9 Years</v>
      </c>
      <c r="AC902">
        <v>36</v>
      </c>
      <c r="AD902">
        <v>3</v>
      </c>
      <c r="AE902">
        <v>3</v>
      </c>
      <c r="AF902">
        <v>3</v>
      </c>
      <c r="AG902">
        <v>3</v>
      </c>
      <c r="AH902">
        <v>2</v>
      </c>
      <c r="AI902" t="s">
        <v>41</v>
      </c>
      <c r="AJ902">
        <v>3</v>
      </c>
      <c r="AK902">
        <v>3</v>
      </c>
      <c r="AL902">
        <v>12</v>
      </c>
      <c r="AM902">
        <v>2</v>
      </c>
      <c r="AN902">
        <v>11</v>
      </c>
      <c r="AO902">
        <v>10</v>
      </c>
      <c r="AP902">
        <v>7</v>
      </c>
      <c r="AQ902" s="1">
        <v>3692</v>
      </c>
      <c r="AR902">
        <v>1</v>
      </c>
      <c r="AS902">
        <v>0</v>
      </c>
      <c r="AT902">
        <v>46</v>
      </c>
      <c r="AU902">
        <v>9256</v>
      </c>
      <c r="AV902">
        <v>80</v>
      </c>
      <c r="AW902">
        <v>0</v>
      </c>
    </row>
    <row r="903" spans="1:49" x14ac:dyDescent="0.55000000000000004">
      <c r="A903">
        <v>1258</v>
      </c>
      <c r="B903" t="str">
        <f t="shared" si="259"/>
        <v>41-50 Years</v>
      </c>
      <c r="C903" t="s">
        <v>42</v>
      </c>
      <c r="D903" t="s">
        <v>35</v>
      </c>
      <c r="E903" t="s">
        <v>44</v>
      </c>
      <c r="F903" t="str">
        <f t="shared" si="245"/>
        <v>1-6 Miles</v>
      </c>
      <c r="G903" t="str">
        <f t="shared" si="246"/>
        <v>College</v>
      </c>
      <c r="H903" t="s">
        <v>59</v>
      </c>
      <c r="I903" t="str">
        <f t="shared" si="247"/>
        <v>Very High</v>
      </c>
      <c r="J903" t="s">
        <v>45</v>
      </c>
      <c r="K903" t="str">
        <f t="shared" si="248"/>
        <v>Very High</v>
      </c>
      <c r="L903">
        <v>1</v>
      </c>
      <c r="M903" t="s">
        <v>49</v>
      </c>
      <c r="N903" t="str">
        <f t="shared" si="249"/>
        <v>Medium</v>
      </c>
      <c r="O903" t="s">
        <v>40</v>
      </c>
      <c r="P903" s="4" t="str">
        <f t="shared" si="250"/>
        <v>1K-4K</v>
      </c>
      <c r="Q903">
        <v>5</v>
      </c>
      <c r="R903" t="s">
        <v>42</v>
      </c>
      <c r="S903" s="1">
        <v>11</v>
      </c>
      <c r="T903" t="str">
        <f t="shared" si="251"/>
        <v>Excellent</v>
      </c>
      <c r="U903" t="str">
        <f t="shared" si="252"/>
        <v>High</v>
      </c>
      <c r="V903" t="str">
        <f t="shared" si="253"/>
        <v>0-8 Years</v>
      </c>
      <c r="W903">
        <v>4</v>
      </c>
      <c r="X903" t="str">
        <f t="shared" si="254"/>
        <v>Good</v>
      </c>
      <c r="Y903" t="str">
        <f t="shared" si="255"/>
        <v>0-8 Years</v>
      </c>
      <c r="Z903" t="str">
        <f t="shared" si="256"/>
        <v>0-3 Years</v>
      </c>
      <c r="AA903" t="str">
        <f t="shared" si="257"/>
        <v>0-3 Years</v>
      </c>
      <c r="AB903" t="str">
        <f t="shared" si="258"/>
        <v>0-3 Years</v>
      </c>
      <c r="AC903">
        <v>48</v>
      </c>
      <c r="AD903">
        <v>2</v>
      </c>
      <c r="AE903">
        <v>2</v>
      </c>
      <c r="AF903">
        <v>4</v>
      </c>
      <c r="AG903">
        <v>4</v>
      </c>
      <c r="AH903">
        <v>2</v>
      </c>
      <c r="AI903" t="s">
        <v>41</v>
      </c>
      <c r="AJ903">
        <v>3</v>
      </c>
      <c r="AK903">
        <v>3</v>
      </c>
      <c r="AL903">
        <v>7</v>
      </c>
      <c r="AM903">
        <v>2</v>
      </c>
      <c r="AN903">
        <v>1</v>
      </c>
      <c r="AO903">
        <v>0</v>
      </c>
      <c r="AP903">
        <v>0</v>
      </c>
      <c r="AQ903" s="1">
        <v>2559</v>
      </c>
      <c r="AR903">
        <v>1</v>
      </c>
      <c r="AS903">
        <v>0</v>
      </c>
      <c r="AT903">
        <v>76</v>
      </c>
      <c r="AU903">
        <v>16620</v>
      </c>
      <c r="AV903">
        <v>80</v>
      </c>
      <c r="AW903">
        <v>0</v>
      </c>
    </row>
    <row r="904" spans="1:49" x14ac:dyDescent="0.55000000000000004">
      <c r="A904">
        <v>1259</v>
      </c>
      <c r="B904" t="str">
        <f t="shared" si="259"/>
        <v>21-30 Years</v>
      </c>
      <c r="C904" t="s">
        <v>42</v>
      </c>
      <c r="D904" t="s">
        <v>35</v>
      </c>
      <c r="E904" t="s">
        <v>44</v>
      </c>
      <c r="F904" t="str">
        <f t="shared" si="245"/>
        <v>1-6 Miles</v>
      </c>
      <c r="G904" t="str">
        <f t="shared" si="246"/>
        <v>College</v>
      </c>
      <c r="H904" t="s">
        <v>37</v>
      </c>
      <c r="I904" t="str">
        <f t="shared" si="247"/>
        <v>Low</v>
      </c>
      <c r="J904" t="s">
        <v>45</v>
      </c>
      <c r="K904" t="str">
        <f t="shared" si="248"/>
        <v>High</v>
      </c>
      <c r="L904">
        <v>1</v>
      </c>
      <c r="M904" t="s">
        <v>46</v>
      </c>
      <c r="N904" t="str">
        <f t="shared" si="249"/>
        <v>High</v>
      </c>
      <c r="O904" t="s">
        <v>51</v>
      </c>
      <c r="P904" s="4" t="str">
        <f t="shared" si="250"/>
        <v>1K-4K</v>
      </c>
      <c r="Q904">
        <v>1</v>
      </c>
      <c r="R904" t="s">
        <v>42</v>
      </c>
      <c r="S904" s="1">
        <v>11</v>
      </c>
      <c r="T904" t="str">
        <f t="shared" si="251"/>
        <v>Excellent</v>
      </c>
      <c r="U904" t="str">
        <f t="shared" si="252"/>
        <v>Medium</v>
      </c>
      <c r="V904" t="str">
        <f t="shared" si="253"/>
        <v>0-8 Years</v>
      </c>
      <c r="W904">
        <v>2</v>
      </c>
      <c r="X904" t="str">
        <f t="shared" si="254"/>
        <v>Excellent</v>
      </c>
      <c r="Y904" t="str">
        <f t="shared" si="255"/>
        <v>0-8 Years</v>
      </c>
      <c r="Z904" t="str">
        <f t="shared" si="256"/>
        <v>0-3 Years</v>
      </c>
      <c r="AA904" t="str">
        <f t="shared" si="257"/>
        <v>0-3 Years</v>
      </c>
      <c r="AB904" t="str">
        <f t="shared" si="258"/>
        <v>0-3 Years</v>
      </c>
      <c r="AC904">
        <v>27</v>
      </c>
      <c r="AD904">
        <v>4</v>
      </c>
      <c r="AE904">
        <v>2</v>
      </c>
      <c r="AF904">
        <v>1</v>
      </c>
      <c r="AG904">
        <v>3</v>
      </c>
      <c r="AH904">
        <v>3</v>
      </c>
      <c r="AI904" t="s">
        <v>41</v>
      </c>
      <c r="AJ904">
        <v>3</v>
      </c>
      <c r="AK904">
        <v>2</v>
      </c>
      <c r="AL904">
        <v>5</v>
      </c>
      <c r="AM904">
        <v>3</v>
      </c>
      <c r="AN904">
        <v>5</v>
      </c>
      <c r="AO904">
        <v>3</v>
      </c>
      <c r="AP904">
        <v>3</v>
      </c>
      <c r="AQ904" s="1">
        <v>2517</v>
      </c>
      <c r="AR904">
        <v>1</v>
      </c>
      <c r="AS904">
        <v>0</v>
      </c>
      <c r="AT904">
        <v>76</v>
      </c>
      <c r="AU904">
        <v>3208</v>
      </c>
      <c r="AV904">
        <v>80</v>
      </c>
      <c r="AW904">
        <v>3</v>
      </c>
    </row>
    <row r="905" spans="1:49" x14ac:dyDescent="0.55000000000000004">
      <c r="A905">
        <v>1260</v>
      </c>
      <c r="B905" t="str">
        <f t="shared" si="259"/>
        <v>21-30 Years</v>
      </c>
      <c r="C905" t="s">
        <v>42</v>
      </c>
      <c r="D905" t="s">
        <v>35</v>
      </c>
      <c r="E905" t="s">
        <v>44</v>
      </c>
      <c r="F905" t="str">
        <f t="shared" si="245"/>
        <v>7-12 Miles</v>
      </c>
      <c r="G905" t="str">
        <f t="shared" si="246"/>
        <v>Bachelor</v>
      </c>
      <c r="H905" t="s">
        <v>37</v>
      </c>
      <c r="I905" t="str">
        <f t="shared" si="247"/>
        <v>High</v>
      </c>
      <c r="J905" t="s">
        <v>45</v>
      </c>
      <c r="K905" t="str">
        <f t="shared" si="248"/>
        <v>High</v>
      </c>
      <c r="L905">
        <v>2</v>
      </c>
      <c r="M905" t="s">
        <v>53</v>
      </c>
      <c r="N905" t="str">
        <f t="shared" si="249"/>
        <v>Very High</v>
      </c>
      <c r="O905" t="s">
        <v>51</v>
      </c>
      <c r="P905" s="4" t="str">
        <f t="shared" si="250"/>
        <v>5K-8K</v>
      </c>
      <c r="Q905">
        <v>1</v>
      </c>
      <c r="R905" t="s">
        <v>34</v>
      </c>
      <c r="S905" s="1">
        <v>11</v>
      </c>
      <c r="T905" t="str">
        <f t="shared" si="251"/>
        <v>Excellent</v>
      </c>
      <c r="U905" t="str">
        <f t="shared" si="252"/>
        <v>Medium</v>
      </c>
      <c r="V905" t="str">
        <f t="shared" si="253"/>
        <v>0-8 Years</v>
      </c>
      <c r="W905">
        <v>2</v>
      </c>
      <c r="X905" t="str">
        <f t="shared" si="254"/>
        <v>Excellent</v>
      </c>
      <c r="Y905" t="str">
        <f t="shared" si="255"/>
        <v>0-8 Years</v>
      </c>
      <c r="Z905" t="str">
        <f t="shared" si="256"/>
        <v>0-3 Years</v>
      </c>
      <c r="AA905" t="str">
        <f t="shared" si="257"/>
        <v>0-3 Years</v>
      </c>
      <c r="AB905" t="str">
        <f t="shared" si="258"/>
        <v>0-3 Years</v>
      </c>
      <c r="AC905">
        <v>29</v>
      </c>
      <c r="AD905">
        <v>7</v>
      </c>
      <c r="AE905">
        <v>3</v>
      </c>
      <c r="AF905">
        <v>3</v>
      </c>
      <c r="AG905">
        <v>3</v>
      </c>
      <c r="AH905">
        <v>4</v>
      </c>
      <c r="AI905" t="s">
        <v>41</v>
      </c>
      <c r="AJ905">
        <v>3</v>
      </c>
      <c r="AK905">
        <v>2</v>
      </c>
      <c r="AL905">
        <v>6</v>
      </c>
      <c r="AM905">
        <v>3</v>
      </c>
      <c r="AN905">
        <v>6</v>
      </c>
      <c r="AO905">
        <v>0</v>
      </c>
      <c r="AP905">
        <v>0</v>
      </c>
      <c r="AQ905" s="1">
        <v>6623</v>
      </c>
      <c r="AR905">
        <v>1</v>
      </c>
      <c r="AS905">
        <v>1</v>
      </c>
      <c r="AT905">
        <v>82</v>
      </c>
      <c r="AU905">
        <v>4204</v>
      </c>
      <c r="AV905">
        <v>80</v>
      </c>
      <c r="AW905">
        <v>2</v>
      </c>
    </row>
    <row r="906" spans="1:49" x14ac:dyDescent="0.55000000000000004">
      <c r="A906">
        <v>1263</v>
      </c>
      <c r="B906" t="str">
        <f t="shared" si="259"/>
        <v>41-50 Years</v>
      </c>
      <c r="C906" t="s">
        <v>42</v>
      </c>
      <c r="D906" t="s">
        <v>35</v>
      </c>
      <c r="E906" t="s">
        <v>44</v>
      </c>
      <c r="F906" t="str">
        <f t="shared" si="245"/>
        <v>1-6 Miles</v>
      </c>
      <c r="G906" t="str">
        <f t="shared" si="246"/>
        <v>Bachelor</v>
      </c>
      <c r="H906" t="s">
        <v>37</v>
      </c>
      <c r="I906" t="str">
        <f t="shared" si="247"/>
        <v>Very High</v>
      </c>
      <c r="J906" t="s">
        <v>45</v>
      </c>
      <c r="K906" t="str">
        <f t="shared" si="248"/>
        <v>Medium</v>
      </c>
      <c r="L906">
        <v>5</v>
      </c>
      <c r="M906" t="s">
        <v>57</v>
      </c>
      <c r="N906" t="str">
        <f t="shared" si="249"/>
        <v>Very High</v>
      </c>
      <c r="O906" t="s">
        <v>40</v>
      </c>
      <c r="P906" s="4" t="str">
        <f t="shared" si="250"/>
        <v>17K-20K</v>
      </c>
      <c r="Q906">
        <v>6</v>
      </c>
      <c r="R906" t="s">
        <v>42</v>
      </c>
      <c r="S906" s="1">
        <v>12</v>
      </c>
      <c r="T906" t="str">
        <f t="shared" si="251"/>
        <v>Excellent</v>
      </c>
      <c r="U906" t="str">
        <f t="shared" si="252"/>
        <v>High</v>
      </c>
      <c r="V906" t="str">
        <f t="shared" si="253"/>
        <v>25-32 Years</v>
      </c>
      <c r="W906">
        <v>3</v>
      </c>
      <c r="X906" t="str">
        <f t="shared" si="254"/>
        <v>Outstanding</v>
      </c>
      <c r="Y906" t="str">
        <f t="shared" si="255"/>
        <v>0-8 Years</v>
      </c>
      <c r="Z906" t="str">
        <f t="shared" si="256"/>
        <v>0-3 Years</v>
      </c>
      <c r="AA906" t="str">
        <f t="shared" si="257"/>
        <v>0-3 Years</v>
      </c>
      <c r="AB906" t="str">
        <f t="shared" si="258"/>
        <v>0-3 Years</v>
      </c>
      <c r="AC906">
        <v>48</v>
      </c>
      <c r="AD906">
        <v>1</v>
      </c>
      <c r="AE906">
        <v>3</v>
      </c>
      <c r="AF906">
        <v>4</v>
      </c>
      <c r="AG906">
        <v>2</v>
      </c>
      <c r="AH906">
        <v>4</v>
      </c>
      <c r="AI906" t="s">
        <v>41</v>
      </c>
      <c r="AJ906">
        <v>3</v>
      </c>
      <c r="AK906">
        <v>3</v>
      </c>
      <c r="AL906">
        <v>25</v>
      </c>
      <c r="AM906">
        <v>4</v>
      </c>
      <c r="AN906">
        <v>1</v>
      </c>
      <c r="AO906">
        <v>0</v>
      </c>
      <c r="AP906">
        <v>0</v>
      </c>
      <c r="AQ906" s="1">
        <v>18265</v>
      </c>
      <c r="AR906">
        <v>1</v>
      </c>
      <c r="AS906">
        <v>0</v>
      </c>
      <c r="AT906">
        <v>76</v>
      </c>
      <c r="AU906">
        <v>8733</v>
      </c>
      <c r="AV906">
        <v>80</v>
      </c>
      <c r="AW906">
        <v>0</v>
      </c>
    </row>
    <row r="907" spans="1:49" x14ac:dyDescent="0.55000000000000004">
      <c r="A907">
        <v>1264</v>
      </c>
      <c r="B907" t="str">
        <f t="shared" si="259"/>
        <v>21-30 Years</v>
      </c>
      <c r="C907" t="s">
        <v>42</v>
      </c>
      <c r="D907" t="s">
        <v>35</v>
      </c>
      <c r="E907" t="s">
        <v>44</v>
      </c>
      <c r="F907" t="str">
        <f t="shared" si="245"/>
        <v>1-6 Miles</v>
      </c>
      <c r="G907" t="str">
        <f t="shared" si="246"/>
        <v>Bachelor</v>
      </c>
      <c r="H907" t="s">
        <v>37</v>
      </c>
      <c r="I907" t="str">
        <f t="shared" si="247"/>
        <v>Very High</v>
      </c>
      <c r="J907" t="s">
        <v>38</v>
      </c>
      <c r="K907" t="str">
        <f t="shared" si="248"/>
        <v>Medium</v>
      </c>
      <c r="L907">
        <v>4</v>
      </c>
      <c r="M907" t="s">
        <v>57</v>
      </c>
      <c r="N907" t="str">
        <f t="shared" si="249"/>
        <v>Very High</v>
      </c>
      <c r="O907" t="s">
        <v>51</v>
      </c>
      <c r="P907" s="4" t="str">
        <f t="shared" si="250"/>
        <v>17K-20K</v>
      </c>
      <c r="Q907">
        <v>3</v>
      </c>
      <c r="R907" t="s">
        <v>42</v>
      </c>
      <c r="S907" s="1">
        <v>14</v>
      </c>
      <c r="T907" t="str">
        <f t="shared" si="251"/>
        <v>Excellent</v>
      </c>
      <c r="U907" t="str">
        <f t="shared" si="252"/>
        <v>Medium</v>
      </c>
      <c r="V907" t="str">
        <f t="shared" si="253"/>
        <v>9-16 Years</v>
      </c>
      <c r="W907">
        <v>2</v>
      </c>
      <c r="X907" t="str">
        <f t="shared" si="254"/>
        <v>Good</v>
      </c>
      <c r="Y907" t="str">
        <f t="shared" si="255"/>
        <v>0-8 Years</v>
      </c>
      <c r="Z907" t="str">
        <f t="shared" si="256"/>
        <v>7-9 Years</v>
      </c>
      <c r="AA907" t="str">
        <f t="shared" si="257"/>
        <v>0-3 Years</v>
      </c>
      <c r="AB907" t="str">
        <f t="shared" si="258"/>
        <v>7-9 Years</v>
      </c>
      <c r="AC907">
        <v>29</v>
      </c>
      <c r="AD907">
        <v>1</v>
      </c>
      <c r="AE907">
        <v>3</v>
      </c>
      <c r="AF907">
        <v>4</v>
      </c>
      <c r="AG907">
        <v>2</v>
      </c>
      <c r="AH907">
        <v>4</v>
      </c>
      <c r="AI907" t="s">
        <v>41</v>
      </c>
      <c r="AJ907">
        <v>3</v>
      </c>
      <c r="AK907">
        <v>2</v>
      </c>
      <c r="AL907">
        <v>9</v>
      </c>
      <c r="AM907">
        <v>2</v>
      </c>
      <c r="AN907">
        <v>7</v>
      </c>
      <c r="AO907">
        <v>7</v>
      </c>
      <c r="AP907">
        <v>7</v>
      </c>
      <c r="AQ907" s="1">
        <v>16124</v>
      </c>
      <c r="AR907">
        <v>1</v>
      </c>
      <c r="AS907">
        <v>1</v>
      </c>
      <c r="AT907">
        <v>87</v>
      </c>
      <c r="AU907">
        <v>3423</v>
      </c>
      <c r="AV907">
        <v>80</v>
      </c>
      <c r="AW907">
        <v>2</v>
      </c>
    </row>
    <row r="908" spans="1:49" x14ac:dyDescent="0.55000000000000004">
      <c r="A908">
        <v>1265</v>
      </c>
      <c r="B908" t="str">
        <f t="shared" si="259"/>
        <v>31-40 Years</v>
      </c>
      <c r="C908" t="s">
        <v>42</v>
      </c>
      <c r="D908" t="s">
        <v>35</v>
      </c>
      <c r="E908" t="s">
        <v>44</v>
      </c>
      <c r="F908" t="str">
        <f t="shared" si="245"/>
        <v>19-24 Miles</v>
      </c>
      <c r="G908" t="str">
        <f t="shared" si="246"/>
        <v>Bachelor</v>
      </c>
      <c r="H908" t="s">
        <v>59</v>
      </c>
      <c r="I908" t="str">
        <f t="shared" si="247"/>
        <v>High</v>
      </c>
      <c r="J908" t="s">
        <v>38</v>
      </c>
      <c r="K908" t="str">
        <f t="shared" si="248"/>
        <v>Very High</v>
      </c>
      <c r="L908">
        <v>1</v>
      </c>
      <c r="M908" t="s">
        <v>46</v>
      </c>
      <c r="N908" t="str">
        <f t="shared" si="249"/>
        <v>High</v>
      </c>
      <c r="O908" t="s">
        <v>47</v>
      </c>
      <c r="P908" s="4" t="str">
        <f t="shared" si="250"/>
        <v>1K-4K</v>
      </c>
      <c r="Q908">
        <v>1</v>
      </c>
      <c r="R908" t="s">
        <v>42</v>
      </c>
      <c r="S908" s="1">
        <v>17</v>
      </c>
      <c r="T908" t="str">
        <f t="shared" si="251"/>
        <v>Excellent</v>
      </c>
      <c r="U908" t="str">
        <f t="shared" si="252"/>
        <v>Very High</v>
      </c>
      <c r="V908" t="str">
        <f t="shared" si="253"/>
        <v>0-8 Years</v>
      </c>
      <c r="W908">
        <v>5</v>
      </c>
      <c r="X908" t="str">
        <f t="shared" si="254"/>
        <v>Good</v>
      </c>
      <c r="Y908" t="str">
        <f t="shared" si="255"/>
        <v>0-8 Years</v>
      </c>
      <c r="Z908" t="str">
        <f t="shared" si="256"/>
        <v>0-3 Years</v>
      </c>
      <c r="AA908" t="str">
        <f t="shared" si="257"/>
        <v>0-3 Years</v>
      </c>
      <c r="AB908" t="str">
        <f t="shared" si="258"/>
        <v>0-3 Years</v>
      </c>
      <c r="AC908">
        <v>34</v>
      </c>
      <c r="AD908">
        <v>20</v>
      </c>
      <c r="AE908">
        <v>3</v>
      </c>
      <c r="AF908">
        <v>3</v>
      </c>
      <c r="AG908">
        <v>4</v>
      </c>
      <c r="AH908">
        <v>3</v>
      </c>
      <c r="AI908" t="s">
        <v>41</v>
      </c>
      <c r="AJ908">
        <v>3</v>
      </c>
      <c r="AK908">
        <v>4</v>
      </c>
      <c r="AL908">
        <v>2</v>
      </c>
      <c r="AM908">
        <v>2</v>
      </c>
      <c r="AN908">
        <v>1</v>
      </c>
      <c r="AO908">
        <v>0</v>
      </c>
      <c r="AP908">
        <v>0</v>
      </c>
      <c r="AQ908" s="1">
        <v>2585</v>
      </c>
      <c r="AR908">
        <v>1</v>
      </c>
      <c r="AS908">
        <v>0</v>
      </c>
      <c r="AT908">
        <v>89</v>
      </c>
      <c r="AU908">
        <v>21643</v>
      </c>
      <c r="AV908">
        <v>80</v>
      </c>
      <c r="AW908">
        <v>0</v>
      </c>
    </row>
    <row r="909" spans="1:49" x14ac:dyDescent="0.55000000000000004">
      <c r="A909">
        <v>1267</v>
      </c>
      <c r="B909" t="str">
        <f t="shared" si="259"/>
        <v>41-50 Years</v>
      </c>
      <c r="C909" t="s">
        <v>42</v>
      </c>
      <c r="D909" t="s">
        <v>35</v>
      </c>
      <c r="E909" t="s">
        <v>36</v>
      </c>
      <c r="F909" t="str">
        <f t="shared" si="245"/>
        <v>1-6 Miles</v>
      </c>
      <c r="G909" t="str">
        <f t="shared" si="246"/>
        <v>Bachelor</v>
      </c>
      <c r="H909" t="s">
        <v>58</v>
      </c>
      <c r="I909" t="str">
        <f t="shared" si="247"/>
        <v>Medium</v>
      </c>
      <c r="J909" t="s">
        <v>45</v>
      </c>
      <c r="K909" t="str">
        <f t="shared" si="248"/>
        <v>High</v>
      </c>
      <c r="L909">
        <v>5</v>
      </c>
      <c r="M909" t="s">
        <v>55</v>
      </c>
      <c r="N909" t="str">
        <f t="shared" si="249"/>
        <v>Medium</v>
      </c>
      <c r="O909" t="s">
        <v>47</v>
      </c>
      <c r="P909" s="4" t="str">
        <f t="shared" si="250"/>
        <v>17K-20K</v>
      </c>
      <c r="Q909">
        <v>7</v>
      </c>
      <c r="R909" t="s">
        <v>42</v>
      </c>
      <c r="S909" s="1">
        <v>11</v>
      </c>
      <c r="T909" t="str">
        <f t="shared" si="251"/>
        <v>Excellent</v>
      </c>
      <c r="U909" t="str">
        <f t="shared" si="252"/>
        <v>High</v>
      </c>
      <c r="V909" t="str">
        <f t="shared" si="253"/>
        <v>25-32 Years</v>
      </c>
      <c r="W909">
        <v>5</v>
      </c>
      <c r="X909" t="str">
        <f t="shared" si="254"/>
        <v>Excellent</v>
      </c>
      <c r="Y909" t="str">
        <f t="shared" si="255"/>
        <v>17-24 Years</v>
      </c>
      <c r="Z909" t="str">
        <f t="shared" si="256"/>
        <v>7-9 Years</v>
      </c>
      <c r="AA909" t="str">
        <f t="shared" si="257"/>
        <v>0-3 Years</v>
      </c>
      <c r="AB909" t="str">
        <f t="shared" si="258"/>
        <v>10-12 Years</v>
      </c>
      <c r="AC909">
        <v>44</v>
      </c>
      <c r="AD909">
        <v>5</v>
      </c>
      <c r="AE909">
        <v>3</v>
      </c>
      <c r="AF909">
        <v>2</v>
      </c>
      <c r="AG909">
        <v>3</v>
      </c>
      <c r="AH909">
        <v>2</v>
      </c>
      <c r="AI909" t="s">
        <v>41</v>
      </c>
      <c r="AJ909">
        <v>3</v>
      </c>
      <c r="AK909">
        <v>3</v>
      </c>
      <c r="AL909">
        <v>26</v>
      </c>
      <c r="AM909">
        <v>3</v>
      </c>
      <c r="AN909">
        <v>22</v>
      </c>
      <c r="AO909">
        <v>9</v>
      </c>
      <c r="AP909">
        <v>10</v>
      </c>
      <c r="AQ909" s="1">
        <v>18213</v>
      </c>
      <c r="AR909">
        <v>1</v>
      </c>
      <c r="AS909">
        <v>3</v>
      </c>
      <c r="AT909">
        <v>88</v>
      </c>
      <c r="AU909">
        <v>8751</v>
      </c>
      <c r="AV909">
        <v>80</v>
      </c>
      <c r="AW909">
        <v>1</v>
      </c>
    </row>
    <row r="910" spans="1:49" x14ac:dyDescent="0.55000000000000004">
      <c r="A910">
        <v>1268</v>
      </c>
      <c r="B910" t="str">
        <f t="shared" si="259"/>
        <v>31-40 Years</v>
      </c>
      <c r="C910" t="s">
        <v>42</v>
      </c>
      <c r="D910" t="s">
        <v>35</v>
      </c>
      <c r="E910" t="s">
        <v>36</v>
      </c>
      <c r="F910" t="str">
        <f t="shared" si="245"/>
        <v>7-12 Miles</v>
      </c>
      <c r="G910" t="str">
        <f t="shared" si="246"/>
        <v>Doctor</v>
      </c>
      <c r="H910" t="s">
        <v>58</v>
      </c>
      <c r="I910" t="str">
        <f t="shared" si="247"/>
        <v>Very High</v>
      </c>
      <c r="J910" t="s">
        <v>45</v>
      </c>
      <c r="K910" t="str">
        <f t="shared" si="248"/>
        <v>Very High</v>
      </c>
      <c r="L910">
        <v>3</v>
      </c>
      <c r="M910" t="s">
        <v>39</v>
      </c>
      <c r="N910" t="str">
        <f t="shared" si="249"/>
        <v>High</v>
      </c>
      <c r="O910" t="s">
        <v>51</v>
      </c>
      <c r="P910" s="4" t="str">
        <f t="shared" si="250"/>
        <v>9K-12K</v>
      </c>
      <c r="Q910">
        <v>1</v>
      </c>
      <c r="R910" t="s">
        <v>34</v>
      </c>
      <c r="S910" s="1">
        <v>14</v>
      </c>
      <c r="T910" t="str">
        <f t="shared" si="251"/>
        <v>Excellent</v>
      </c>
      <c r="U910" t="str">
        <f t="shared" si="252"/>
        <v>Very High</v>
      </c>
      <c r="V910" t="str">
        <f t="shared" si="253"/>
        <v>9-16 Years</v>
      </c>
      <c r="W910">
        <v>3</v>
      </c>
      <c r="X910" t="str">
        <f t="shared" si="254"/>
        <v>Excellent</v>
      </c>
      <c r="Y910" t="str">
        <f t="shared" si="255"/>
        <v>9-16 Years</v>
      </c>
      <c r="Z910" t="str">
        <f t="shared" si="256"/>
        <v>7-9 Years</v>
      </c>
      <c r="AA910" t="str">
        <f t="shared" si="257"/>
        <v>0-3 Years</v>
      </c>
      <c r="AB910" t="str">
        <f t="shared" si="258"/>
        <v>7-9 Years</v>
      </c>
      <c r="AC910">
        <v>33</v>
      </c>
      <c r="AD910">
        <v>10</v>
      </c>
      <c r="AE910">
        <v>5</v>
      </c>
      <c r="AF910">
        <v>4</v>
      </c>
      <c r="AG910">
        <v>4</v>
      </c>
      <c r="AH910">
        <v>3</v>
      </c>
      <c r="AI910" t="s">
        <v>41</v>
      </c>
      <c r="AJ910">
        <v>3</v>
      </c>
      <c r="AK910">
        <v>4</v>
      </c>
      <c r="AL910">
        <v>10</v>
      </c>
      <c r="AM910">
        <v>3</v>
      </c>
      <c r="AN910">
        <v>9</v>
      </c>
      <c r="AO910">
        <v>8</v>
      </c>
      <c r="AP910">
        <v>8</v>
      </c>
      <c r="AQ910" s="1">
        <v>8380</v>
      </c>
      <c r="AR910">
        <v>1</v>
      </c>
      <c r="AS910">
        <v>0</v>
      </c>
      <c r="AT910">
        <v>82</v>
      </c>
      <c r="AU910">
        <v>21708</v>
      </c>
      <c r="AV910">
        <v>80</v>
      </c>
      <c r="AW910">
        <v>2</v>
      </c>
    </row>
    <row r="911" spans="1:49" x14ac:dyDescent="0.55000000000000004">
      <c r="A911">
        <v>1269</v>
      </c>
      <c r="B911" t="str">
        <f t="shared" si="259"/>
        <v>18-20 Years</v>
      </c>
      <c r="C911" t="s">
        <v>42</v>
      </c>
      <c r="D911" t="s">
        <v>35</v>
      </c>
      <c r="E911" t="s">
        <v>44</v>
      </c>
      <c r="F911" t="str">
        <f t="shared" si="245"/>
        <v>25-30 Miles</v>
      </c>
      <c r="G911" t="str">
        <f t="shared" si="246"/>
        <v>Bachelor</v>
      </c>
      <c r="H911" t="s">
        <v>37</v>
      </c>
      <c r="I911" t="str">
        <f t="shared" si="247"/>
        <v>Medium</v>
      </c>
      <c r="J911" t="s">
        <v>38</v>
      </c>
      <c r="K911" t="str">
        <f t="shared" si="248"/>
        <v>Very High</v>
      </c>
      <c r="L911">
        <v>1</v>
      </c>
      <c r="M911" t="s">
        <v>46</v>
      </c>
      <c r="N911" t="str">
        <f t="shared" si="249"/>
        <v>Very High</v>
      </c>
      <c r="O911" t="s">
        <v>40</v>
      </c>
      <c r="P911" s="4" t="str">
        <f t="shared" si="250"/>
        <v>1K-4K</v>
      </c>
      <c r="Q911">
        <v>1</v>
      </c>
      <c r="R911" t="s">
        <v>34</v>
      </c>
      <c r="S911" s="1">
        <v>12</v>
      </c>
      <c r="T911" t="str">
        <f t="shared" si="251"/>
        <v>Excellent</v>
      </c>
      <c r="U911" t="str">
        <f t="shared" si="252"/>
        <v>Very High</v>
      </c>
      <c r="V911" t="str">
        <f t="shared" si="253"/>
        <v>0-8 Years</v>
      </c>
      <c r="W911">
        <v>2</v>
      </c>
      <c r="X911" t="str">
        <f t="shared" si="254"/>
        <v>Excellent</v>
      </c>
      <c r="Y911" t="str">
        <f t="shared" si="255"/>
        <v>0-8 Years</v>
      </c>
      <c r="Z911" t="str">
        <f t="shared" si="256"/>
        <v>0-3 Years</v>
      </c>
      <c r="AA911" t="str">
        <f t="shared" si="257"/>
        <v>0-3 Years</v>
      </c>
      <c r="AB911" t="str">
        <f t="shared" si="258"/>
        <v>0-3 Years</v>
      </c>
      <c r="AC911">
        <v>19</v>
      </c>
      <c r="AD911">
        <v>25</v>
      </c>
      <c r="AE911">
        <v>3</v>
      </c>
      <c r="AF911">
        <v>2</v>
      </c>
      <c r="AG911">
        <v>4</v>
      </c>
      <c r="AH911">
        <v>4</v>
      </c>
      <c r="AI911" t="s">
        <v>41</v>
      </c>
      <c r="AJ911">
        <v>3</v>
      </c>
      <c r="AK911">
        <v>4</v>
      </c>
      <c r="AL911">
        <v>1</v>
      </c>
      <c r="AM911">
        <v>3</v>
      </c>
      <c r="AN911">
        <v>1</v>
      </c>
      <c r="AO911">
        <v>0</v>
      </c>
      <c r="AP911">
        <v>1</v>
      </c>
      <c r="AQ911" s="1">
        <v>2994</v>
      </c>
      <c r="AR911">
        <v>1</v>
      </c>
      <c r="AS911">
        <v>0</v>
      </c>
      <c r="AT911">
        <v>57</v>
      </c>
      <c r="AU911">
        <v>21221</v>
      </c>
      <c r="AV911">
        <v>80</v>
      </c>
      <c r="AW911">
        <v>0</v>
      </c>
    </row>
    <row r="912" spans="1:49" x14ac:dyDescent="0.55000000000000004">
      <c r="A912">
        <v>1270</v>
      </c>
      <c r="B912" t="str">
        <f t="shared" si="259"/>
        <v>21-30 Years</v>
      </c>
      <c r="C912" t="s">
        <v>42</v>
      </c>
      <c r="D912" t="s">
        <v>35</v>
      </c>
      <c r="E912" t="s">
        <v>44</v>
      </c>
      <c r="F912" t="str">
        <f t="shared" si="245"/>
        <v>1-6 Miles</v>
      </c>
      <c r="G912" t="str">
        <f t="shared" si="246"/>
        <v>College</v>
      </c>
      <c r="H912" t="s">
        <v>37</v>
      </c>
      <c r="I912" t="str">
        <f t="shared" si="247"/>
        <v>Very High</v>
      </c>
      <c r="J912" t="s">
        <v>45</v>
      </c>
      <c r="K912" t="str">
        <f t="shared" si="248"/>
        <v>High</v>
      </c>
      <c r="L912">
        <v>1</v>
      </c>
      <c r="M912" t="s">
        <v>46</v>
      </c>
      <c r="N912" t="str">
        <f t="shared" si="249"/>
        <v>High</v>
      </c>
      <c r="O912" t="s">
        <v>47</v>
      </c>
      <c r="P912" s="4" t="str">
        <f t="shared" si="250"/>
        <v>1K-4K</v>
      </c>
      <c r="Q912">
        <v>1</v>
      </c>
      <c r="R912" t="s">
        <v>42</v>
      </c>
      <c r="S912" s="1">
        <v>22</v>
      </c>
      <c r="T912" t="str">
        <f t="shared" si="251"/>
        <v>Outstanding</v>
      </c>
      <c r="U912" t="str">
        <f t="shared" si="252"/>
        <v>Very High</v>
      </c>
      <c r="V912" t="str">
        <f t="shared" si="253"/>
        <v>0-8 Years</v>
      </c>
      <c r="W912">
        <v>2</v>
      </c>
      <c r="X912" t="str">
        <f t="shared" si="254"/>
        <v>Excellent</v>
      </c>
      <c r="Y912" t="str">
        <f t="shared" si="255"/>
        <v>0-8 Years</v>
      </c>
      <c r="Z912" t="str">
        <f t="shared" si="256"/>
        <v>0-3 Years</v>
      </c>
      <c r="AA912" t="str">
        <f t="shared" si="257"/>
        <v>0-3 Years</v>
      </c>
      <c r="AB912" t="str">
        <f t="shared" si="258"/>
        <v>0-3 Years</v>
      </c>
      <c r="AC912">
        <v>23</v>
      </c>
      <c r="AD912">
        <v>1</v>
      </c>
      <c r="AE912">
        <v>2</v>
      </c>
      <c r="AF912">
        <v>4</v>
      </c>
      <c r="AG912">
        <v>3</v>
      </c>
      <c r="AH912">
        <v>3</v>
      </c>
      <c r="AI912" t="s">
        <v>41</v>
      </c>
      <c r="AJ912">
        <v>4</v>
      </c>
      <c r="AK912">
        <v>4</v>
      </c>
      <c r="AL912">
        <v>1</v>
      </c>
      <c r="AM912">
        <v>3</v>
      </c>
      <c r="AN912">
        <v>1</v>
      </c>
      <c r="AO912">
        <v>0</v>
      </c>
      <c r="AP912">
        <v>1</v>
      </c>
      <c r="AQ912" s="1">
        <v>1223</v>
      </c>
      <c r="AR912">
        <v>1</v>
      </c>
      <c r="AS912">
        <v>0</v>
      </c>
      <c r="AT912">
        <v>47</v>
      </c>
      <c r="AU912">
        <v>16901</v>
      </c>
      <c r="AV912">
        <v>80</v>
      </c>
      <c r="AW912">
        <v>1</v>
      </c>
    </row>
    <row r="913" spans="1:49" x14ac:dyDescent="0.55000000000000004">
      <c r="A913">
        <v>1273</v>
      </c>
      <c r="B913" t="str">
        <f t="shared" si="259"/>
        <v>21-30 Years</v>
      </c>
      <c r="C913" t="s">
        <v>34</v>
      </c>
      <c r="D913" t="s">
        <v>43</v>
      </c>
      <c r="E913" t="s">
        <v>36</v>
      </c>
      <c r="F913" t="str">
        <f t="shared" si="245"/>
        <v>19-24 Miles</v>
      </c>
      <c r="G913" t="str">
        <f t="shared" si="246"/>
        <v>Below College</v>
      </c>
      <c r="H913" t="s">
        <v>37</v>
      </c>
      <c r="I913" t="str">
        <f t="shared" si="247"/>
        <v>High</v>
      </c>
      <c r="J913" t="s">
        <v>45</v>
      </c>
      <c r="K913" t="str">
        <f t="shared" si="248"/>
        <v>Low</v>
      </c>
      <c r="L913">
        <v>1</v>
      </c>
      <c r="M913" t="s">
        <v>56</v>
      </c>
      <c r="N913" t="str">
        <f t="shared" si="249"/>
        <v>Very High</v>
      </c>
      <c r="O913" t="s">
        <v>40</v>
      </c>
      <c r="P913" s="4" t="str">
        <f t="shared" si="250"/>
        <v>1K-4K</v>
      </c>
      <c r="Q913">
        <v>1</v>
      </c>
      <c r="R913" t="s">
        <v>34</v>
      </c>
      <c r="S913" s="1">
        <v>14</v>
      </c>
      <c r="T913" t="str">
        <f t="shared" si="251"/>
        <v>Excellent</v>
      </c>
      <c r="U913" t="str">
        <f t="shared" si="252"/>
        <v>Very High</v>
      </c>
      <c r="V913" t="str">
        <f t="shared" si="253"/>
        <v>0-8 Years</v>
      </c>
      <c r="W913">
        <v>4</v>
      </c>
      <c r="X913" t="str">
        <f t="shared" si="254"/>
        <v>Excellent</v>
      </c>
      <c r="Y913" t="str">
        <f t="shared" si="255"/>
        <v>0-8 Years</v>
      </c>
      <c r="Z913" t="str">
        <f t="shared" si="256"/>
        <v>0-3 Years</v>
      </c>
      <c r="AA913" t="str">
        <f t="shared" si="257"/>
        <v>0-3 Years</v>
      </c>
      <c r="AB913" t="str">
        <f t="shared" si="258"/>
        <v>0-3 Years</v>
      </c>
      <c r="AC913">
        <v>25</v>
      </c>
      <c r="AD913">
        <v>24</v>
      </c>
      <c r="AE913">
        <v>1</v>
      </c>
      <c r="AF913">
        <v>3</v>
      </c>
      <c r="AG913">
        <v>1</v>
      </c>
      <c r="AH913">
        <v>4</v>
      </c>
      <c r="AI913" t="s">
        <v>41</v>
      </c>
      <c r="AJ913">
        <v>3</v>
      </c>
      <c r="AK913">
        <v>4</v>
      </c>
      <c r="AL913">
        <v>1</v>
      </c>
      <c r="AM913">
        <v>3</v>
      </c>
      <c r="AN913">
        <v>1</v>
      </c>
      <c r="AO913">
        <v>0</v>
      </c>
      <c r="AP913">
        <v>0</v>
      </c>
      <c r="AQ913" s="1">
        <v>1118</v>
      </c>
      <c r="AR913">
        <v>1</v>
      </c>
      <c r="AS913">
        <v>1</v>
      </c>
      <c r="AT913">
        <v>73</v>
      </c>
      <c r="AU913">
        <v>8040</v>
      </c>
      <c r="AV913">
        <v>80</v>
      </c>
      <c r="AW913">
        <v>0</v>
      </c>
    </row>
    <row r="914" spans="1:49" x14ac:dyDescent="0.55000000000000004">
      <c r="A914">
        <v>1275</v>
      </c>
      <c r="B914" t="str">
        <f t="shared" si="259"/>
        <v>21-30 Years</v>
      </c>
      <c r="C914" t="s">
        <v>42</v>
      </c>
      <c r="D914" t="s">
        <v>35</v>
      </c>
      <c r="E914" t="s">
        <v>44</v>
      </c>
      <c r="F914" t="str">
        <f t="shared" si="245"/>
        <v>1-6 Miles</v>
      </c>
      <c r="G914" t="str">
        <f t="shared" si="246"/>
        <v>College</v>
      </c>
      <c r="H914" t="s">
        <v>37</v>
      </c>
      <c r="I914" t="str">
        <f t="shared" si="247"/>
        <v>High</v>
      </c>
      <c r="J914" t="s">
        <v>45</v>
      </c>
      <c r="K914" t="str">
        <f t="shared" si="248"/>
        <v>High</v>
      </c>
      <c r="L914">
        <v>1</v>
      </c>
      <c r="M914" t="s">
        <v>46</v>
      </c>
      <c r="N914" t="str">
        <f t="shared" si="249"/>
        <v>Very High</v>
      </c>
      <c r="O914" t="s">
        <v>40</v>
      </c>
      <c r="P914" s="4" t="str">
        <f t="shared" si="250"/>
        <v>1K-4K</v>
      </c>
      <c r="Q914">
        <v>1</v>
      </c>
      <c r="R914" t="s">
        <v>34</v>
      </c>
      <c r="S914" s="1">
        <v>20</v>
      </c>
      <c r="T914" t="str">
        <f t="shared" si="251"/>
        <v>Outstanding</v>
      </c>
      <c r="U914" t="str">
        <f t="shared" si="252"/>
        <v>Medium</v>
      </c>
      <c r="V914" t="str">
        <f t="shared" si="253"/>
        <v>0-8 Years</v>
      </c>
      <c r="W914">
        <v>2</v>
      </c>
      <c r="X914" t="str">
        <f t="shared" si="254"/>
        <v>Good</v>
      </c>
      <c r="Y914" t="str">
        <f t="shared" si="255"/>
        <v>0-8 Years</v>
      </c>
      <c r="Z914" t="str">
        <f t="shared" si="256"/>
        <v>4-6 Years</v>
      </c>
      <c r="AA914" t="str">
        <f t="shared" si="257"/>
        <v>0-3 Years</v>
      </c>
      <c r="AB914" t="str">
        <f t="shared" si="258"/>
        <v>0-3 Years</v>
      </c>
      <c r="AC914">
        <v>26</v>
      </c>
      <c r="AD914">
        <v>4</v>
      </c>
      <c r="AE914">
        <v>2</v>
      </c>
      <c r="AF914">
        <v>3</v>
      </c>
      <c r="AG914">
        <v>3</v>
      </c>
      <c r="AH914">
        <v>4</v>
      </c>
      <c r="AI914" t="s">
        <v>41</v>
      </c>
      <c r="AJ914">
        <v>4</v>
      </c>
      <c r="AK914">
        <v>2</v>
      </c>
      <c r="AL914">
        <v>8</v>
      </c>
      <c r="AM914">
        <v>2</v>
      </c>
      <c r="AN914">
        <v>8</v>
      </c>
      <c r="AO914">
        <v>5</v>
      </c>
      <c r="AP914">
        <v>2</v>
      </c>
      <c r="AQ914" s="1">
        <v>2875</v>
      </c>
      <c r="AR914">
        <v>1</v>
      </c>
      <c r="AS914">
        <v>2</v>
      </c>
      <c r="AT914">
        <v>53</v>
      </c>
      <c r="AU914">
        <v>9973</v>
      </c>
      <c r="AV914">
        <v>80</v>
      </c>
      <c r="AW914">
        <v>0</v>
      </c>
    </row>
    <row r="915" spans="1:49" x14ac:dyDescent="0.55000000000000004">
      <c r="A915">
        <v>1277</v>
      </c>
      <c r="B915" t="str">
        <f t="shared" si="259"/>
        <v>41-50 Years</v>
      </c>
      <c r="C915" t="s">
        <v>34</v>
      </c>
      <c r="D915" t="s">
        <v>35</v>
      </c>
      <c r="E915" t="s">
        <v>36</v>
      </c>
      <c r="F915" t="str">
        <f t="shared" si="245"/>
        <v>1-6 Miles</v>
      </c>
      <c r="G915" t="str">
        <f t="shared" si="246"/>
        <v>Bachelor</v>
      </c>
      <c r="H915" t="s">
        <v>58</v>
      </c>
      <c r="I915" t="str">
        <f t="shared" si="247"/>
        <v>Low</v>
      </c>
      <c r="J915" t="s">
        <v>38</v>
      </c>
      <c r="K915" t="str">
        <f t="shared" si="248"/>
        <v>Low</v>
      </c>
      <c r="L915">
        <v>5</v>
      </c>
      <c r="M915" t="s">
        <v>55</v>
      </c>
      <c r="N915" t="str">
        <f t="shared" si="249"/>
        <v>Medium</v>
      </c>
      <c r="O915" t="s">
        <v>40</v>
      </c>
      <c r="P915" s="4" t="str">
        <f t="shared" si="250"/>
        <v>17K-20K</v>
      </c>
      <c r="Q915">
        <v>2</v>
      </c>
      <c r="R915" t="s">
        <v>34</v>
      </c>
      <c r="S915" s="1">
        <v>16</v>
      </c>
      <c r="T915" t="str">
        <f t="shared" si="251"/>
        <v>Excellent</v>
      </c>
      <c r="U915" t="str">
        <f t="shared" si="252"/>
        <v>Low</v>
      </c>
      <c r="V915" t="str">
        <f t="shared" si="253"/>
        <v>25-32 Years</v>
      </c>
      <c r="W915">
        <v>2</v>
      </c>
      <c r="X915" t="str">
        <f t="shared" si="254"/>
        <v>Excellent</v>
      </c>
      <c r="Y915" t="str">
        <f t="shared" si="255"/>
        <v>17-24 Years</v>
      </c>
      <c r="Z915" t="str">
        <f t="shared" si="256"/>
        <v>10-12 Years</v>
      </c>
      <c r="AA915" t="str">
        <f t="shared" si="257"/>
        <v>0-3 Years</v>
      </c>
      <c r="AB915" t="str">
        <f t="shared" si="258"/>
        <v>10-12 Years</v>
      </c>
      <c r="AC915">
        <v>45</v>
      </c>
      <c r="AD915">
        <v>2</v>
      </c>
      <c r="AE915">
        <v>3</v>
      </c>
      <c r="AF915">
        <v>1</v>
      </c>
      <c r="AG915">
        <v>1</v>
      </c>
      <c r="AH915">
        <v>2</v>
      </c>
      <c r="AI915" t="s">
        <v>41</v>
      </c>
      <c r="AJ915">
        <v>3</v>
      </c>
      <c r="AK915">
        <v>1</v>
      </c>
      <c r="AL915">
        <v>26</v>
      </c>
      <c r="AM915">
        <v>3</v>
      </c>
      <c r="AN915">
        <v>24</v>
      </c>
      <c r="AO915">
        <v>10</v>
      </c>
      <c r="AP915">
        <v>11</v>
      </c>
      <c r="AQ915" s="1">
        <v>18824</v>
      </c>
      <c r="AR915">
        <v>1</v>
      </c>
      <c r="AS915">
        <v>1</v>
      </c>
      <c r="AT915">
        <v>94</v>
      </c>
      <c r="AU915">
        <v>2493</v>
      </c>
      <c r="AV915">
        <v>80</v>
      </c>
      <c r="AW915">
        <v>0</v>
      </c>
    </row>
    <row r="916" spans="1:49" x14ac:dyDescent="0.55000000000000004">
      <c r="A916">
        <v>1278</v>
      </c>
      <c r="B916" t="str">
        <f>IF(AC916&gt;50,"51-60 Years",IF(AC916&gt;40,"41-50 Years",IF(AC916&gt;30,"31-40 Years",IF(AC916&gt;20,"21-30 Years","18-20 Years"))))</f>
        <v>51-60 Years</v>
      </c>
      <c r="C916" t="s">
        <v>42</v>
      </c>
      <c r="D916" t="s">
        <v>54</v>
      </c>
      <c r="E916" t="s">
        <v>44</v>
      </c>
      <c r="F916" t="str">
        <f t="shared" si="245"/>
        <v>7-12 Miles</v>
      </c>
      <c r="G916" t="str">
        <f t="shared" si="246"/>
        <v>Below College</v>
      </c>
      <c r="H916" t="s">
        <v>50</v>
      </c>
      <c r="I916" t="str">
        <f t="shared" si="247"/>
        <v>Very High</v>
      </c>
      <c r="J916" t="s">
        <v>45</v>
      </c>
      <c r="K916" t="str">
        <f t="shared" si="248"/>
        <v>Medium</v>
      </c>
      <c r="L916">
        <v>4</v>
      </c>
      <c r="M916" t="s">
        <v>53</v>
      </c>
      <c r="N916" t="str">
        <f t="shared" si="249"/>
        <v>Medium</v>
      </c>
      <c r="O916" t="s">
        <v>51</v>
      </c>
      <c r="P916" s="4" t="str">
        <f t="shared" si="250"/>
        <v>13K-16K</v>
      </c>
      <c r="Q916">
        <v>1</v>
      </c>
      <c r="R916" t="s">
        <v>34</v>
      </c>
      <c r="S916" s="1">
        <v>15</v>
      </c>
      <c r="T916" t="str">
        <f t="shared" si="251"/>
        <v>Excellent</v>
      </c>
      <c r="U916" t="str">
        <f t="shared" si="252"/>
        <v>Very High</v>
      </c>
      <c r="V916" t="str">
        <f t="shared" si="253"/>
        <v>33-40 Years</v>
      </c>
      <c r="W916">
        <v>3</v>
      </c>
      <c r="X916" t="str">
        <f t="shared" si="254"/>
        <v>Excellent</v>
      </c>
      <c r="Y916" t="str">
        <f t="shared" si="255"/>
        <v>33-40 Years</v>
      </c>
      <c r="Z916" t="str">
        <f t="shared" si="256"/>
        <v>7-9 Years</v>
      </c>
      <c r="AA916" t="str">
        <f t="shared" si="257"/>
        <v>13-15 Years</v>
      </c>
      <c r="AB916" t="str">
        <f t="shared" si="258"/>
        <v>0-3 Years</v>
      </c>
      <c r="AC916">
        <v>55</v>
      </c>
      <c r="AD916">
        <v>8</v>
      </c>
      <c r="AE916">
        <v>1</v>
      </c>
      <c r="AF916">
        <v>4</v>
      </c>
      <c r="AG916">
        <v>2</v>
      </c>
      <c r="AH916">
        <v>2</v>
      </c>
      <c r="AI916" t="s">
        <v>41</v>
      </c>
      <c r="AJ916">
        <v>3</v>
      </c>
      <c r="AK916">
        <v>4</v>
      </c>
      <c r="AL916">
        <v>34</v>
      </c>
      <c r="AM916">
        <v>3</v>
      </c>
      <c r="AN916">
        <v>33</v>
      </c>
      <c r="AO916">
        <v>9</v>
      </c>
      <c r="AP916">
        <v>0</v>
      </c>
      <c r="AQ916" s="1">
        <v>13577</v>
      </c>
      <c r="AR916">
        <v>1</v>
      </c>
      <c r="AS916">
        <v>15</v>
      </c>
      <c r="AT916">
        <v>37</v>
      </c>
      <c r="AU916">
        <v>25592</v>
      </c>
      <c r="AV916">
        <v>80</v>
      </c>
      <c r="AW916">
        <v>1</v>
      </c>
    </row>
    <row r="917" spans="1:49" x14ac:dyDescent="0.55000000000000004">
      <c r="A917">
        <v>1279</v>
      </c>
      <c r="B917" t="str">
        <f>IF(AC917&gt;50,"51+ Years",IF(AC917&gt;40,"41-50 Years",IF(AC917&gt;30,"31-40 Years",IF(AC917&gt;20,"21-30 Years","18-20 Years"))))</f>
        <v>21-30 Years</v>
      </c>
      <c r="C917" t="s">
        <v>34</v>
      </c>
      <c r="D917" t="s">
        <v>43</v>
      </c>
      <c r="E917" t="s">
        <v>44</v>
      </c>
      <c r="F917" t="str">
        <f t="shared" si="245"/>
        <v>7-12 Miles</v>
      </c>
      <c r="G917" t="str">
        <f t="shared" si="246"/>
        <v>College</v>
      </c>
      <c r="H917" t="s">
        <v>37</v>
      </c>
      <c r="I917" t="str">
        <f t="shared" si="247"/>
        <v>Low</v>
      </c>
      <c r="J917" t="s">
        <v>38</v>
      </c>
      <c r="K917" t="str">
        <f t="shared" si="248"/>
        <v>Medium</v>
      </c>
      <c r="L917">
        <v>1</v>
      </c>
      <c r="M917" t="s">
        <v>49</v>
      </c>
      <c r="N917" t="str">
        <f t="shared" si="249"/>
        <v>High</v>
      </c>
      <c r="O917" t="s">
        <v>40</v>
      </c>
      <c r="P917" s="4" t="str">
        <f t="shared" si="250"/>
        <v>1K-4K</v>
      </c>
      <c r="Q917">
        <v>1</v>
      </c>
      <c r="R917" t="s">
        <v>42</v>
      </c>
      <c r="S917" s="1">
        <v>20</v>
      </c>
      <c r="T917" t="str">
        <f t="shared" si="251"/>
        <v>Outstanding</v>
      </c>
      <c r="U917" t="str">
        <f t="shared" si="252"/>
        <v>High</v>
      </c>
      <c r="V917" t="str">
        <f t="shared" si="253"/>
        <v>0-8 Years</v>
      </c>
      <c r="W917">
        <v>2</v>
      </c>
      <c r="X917" t="str">
        <f t="shared" si="254"/>
        <v>Bad</v>
      </c>
      <c r="Y917" t="str">
        <f t="shared" si="255"/>
        <v>0-8 Years</v>
      </c>
      <c r="Z917" t="str">
        <f t="shared" si="256"/>
        <v>0-3 Years</v>
      </c>
      <c r="AA917" t="str">
        <f t="shared" si="257"/>
        <v>0-3 Years</v>
      </c>
      <c r="AB917" t="str">
        <f t="shared" si="258"/>
        <v>0-3 Years</v>
      </c>
      <c r="AC917">
        <v>21</v>
      </c>
      <c r="AD917">
        <v>10</v>
      </c>
      <c r="AE917">
        <v>2</v>
      </c>
      <c r="AF917">
        <v>1</v>
      </c>
      <c r="AG917">
        <v>2</v>
      </c>
      <c r="AH917">
        <v>3</v>
      </c>
      <c r="AI917" t="s">
        <v>41</v>
      </c>
      <c r="AJ917">
        <v>4</v>
      </c>
      <c r="AK917">
        <v>3</v>
      </c>
      <c r="AL917">
        <v>2</v>
      </c>
      <c r="AM917">
        <v>1</v>
      </c>
      <c r="AN917">
        <v>2</v>
      </c>
      <c r="AO917">
        <v>2</v>
      </c>
      <c r="AP917">
        <v>2</v>
      </c>
      <c r="AQ917" s="1">
        <v>2625</v>
      </c>
      <c r="AR917">
        <v>1</v>
      </c>
      <c r="AS917">
        <v>2</v>
      </c>
      <c r="AT917">
        <v>45</v>
      </c>
      <c r="AU917">
        <v>25308</v>
      </c>
      <c r="AV917">
        <v>80</v>
      </c>
      <c r="AW917">
        <v>0</v>
      </c>
    </row>
    <row r="918" spans="1:49" x14ac:dyDescent="0.55000000000000004">
      <c r="A918">
        <v>1280</v>
      </c>
      <c r="B918" t="str">
        <f>IF(AC918&gt;50,"51+ Years",IF(AC918&gt;40,"41-50 Years",IF(AC918&gt;30,"31-40 Years",IF(AC918&gt;20,"21-30 Years","18-20 Years"))))</f>
        <v>41-50 Years</v>
      </c>
      <c r="C918" t="s">
        <v>42</v>
      </c>
      <c r="D918" t="s">
        <v>35</v>
      </c>
      <c r="E918" t="s">
        <v>36</v>
      </c>
      <c r="F918" t="str">
        <f t="shared" si="245"/>
        <v>1-6 Miles</v>
      </c>
      <c r="G918" t="str">
        <f t="shared" si="246"/>
        <v>College</v>
      </c>
      <c r="H918" t="s">
        <v>58</v>
      </c>
      <c r="I918" t="str">
        <f t="shared" si="247"/>
        <v>Very High</v>
      </c>
      <c r="J918" t="s">
        <v>38</v>
      </c>
      <c r="K918" t="str">
        <f t="shared" si="248"/>
        <v>Medium</v>
      </c>
      <c r="L918">
        <v>5</v>
      </c>
      <c r="M918" t="s">
        <v>55</v>
      </c>
      <c r="N918" t="str">
        <f t="shared" si="249"/>
        <v>Medium</v>
      </c>
      <c r="O918" t="s">
        <v>47</v>
      </c>
      <c r="P918" s="4" t="str">
        <f t="shared" si="250"/>
        <v>17K-20K</v>
      </c>
      <c r="Q918">
        <v>2</v>
      </c>
      <c r="R918" t="s">
        <v>42</v>
      </c>
      <c r="S918" s="1">
        <v>14</v>
      </c>
      <c r="T918" t="str">
        <f t="shared" si="251"/>
        <v>Excellent</v>
      </c>
      <c r="U918" t="str">
        <f t="shared" si="252"/>
        <v>High</v>
      </c>
      <c r="V918" t="str">
        <f t="shared" si="253"/>
        <v>25-32 Years</v>
      </c>
      <c r="W918">
        <v>2</v>
      </c>
      <c r="X918" t="str">
        <f t="shared" si="254"/>
        <v>Excellent</v>
      </c>
      <c r="Y918" t="str">
        <f t="shared" si="255"/>
        <v>9-16 Years</v>
      </c>
      <c r="Z918" t="str">
        <f t="shared" si="256"/>
        <v>4-6 Years</v>
      </c>
      <c r="AA918" t="str">
        <f t="shared" si="257"/>
        <v>0-3 Years</v>
      </c>
      <c r="AB918" t="str">
        <f t="shared" si="258"/>
        <v>7-9 Years</v>
      </c>
      <c r="AC918">
        <v>46</v>
      </c>
      <c r="AD918">
        <v>4</v>
      </c>
      <c r="AE918">
        <v>2</v>
      </c>
      <c r="AF918">
        <v>4</v>
      </c>
      <c r="AG918">
        <v>2</v>
      </c>
      <c r="AH918">
        <v>2</v>
      </c>
      <c r="AI918" t="s">
        <v>41</v>
      </c>
      <c r="AJ918">
        <v>3</v>
      </c>
      <c r="AK918">
        <v>3</v>
      </c>
      <c r="AL918">
        <v>26</v>
      </c>
      <c r="AM918">
        <v>3</v>
      </c>
      <c r="AN918">
        <v>11</v>
      </c>
      <c r="AO918">
        <v>4</v>
      </c>
      <c r="AP918">
        <v>8</v>
      </c>
      <c r="AQ918" s="1">
        <v>18789</v>
      </c>
      <c r="AR918">
        <v>1</v>
      </c>
      <c r="AS918">
        <v>0</v>
      </c>
      <c r="AT918">
        <v>33</v>
      </c>
      <c r="AU918">
        <v>9946</v>
      </c>
      <c r="AV918">
        <v>80</v>
      </c>
      <c r="AW918">
        <v>1</v>
      </c>
    </row>
    <row r="919" spans="1:49" x14ac:dyDescent="0.55000000000000004">
      <c r="A919">
        <v>1281</v>
      </c>
      <c r="B919" t="str">
        <f>IF(AC919&gt;50,"51+ Years",IF(AC919&gt;40,"41-50 Years",IF(AC919&gt;30,"31-40 Years",IF(AC919&gt;20,"21-30 Years","18-20 Years"))))</f>
        <v>31-40 Years</v>
      </c>
      <c r="C919" t="s">
        <v>42</v>
      </c>
      <c r="D919" t="s">
        <v>35</v>
      </c>
      <c r="E919" t="s">
        <v>36</v>
      </c>
      <c r="F919" t="str">
        <f t="shared" si="245"/>
        <v>1-6 Miles</v>
      </c>
      <c r="G919" t="str">
        <f t="shared" si="246"/>
        <v>Bachelor</v>
      </c>
      <c r="H919" t="s">
        <v>58</v>
      </c>
      <c r="I919" t="str">
        <f t="shared" si="247"/>
        <v>High</v>
      </c>
      <c r="J919" t="s">
        <v>38</v>
      </c>
      <c r="K919" t="str">
        <f t="shared" si="248"/>
        <v>High</v>
      </c>
      <c r="L919">
        <v>2</v>
      </c>
      <c r="M919" t="s">
        <v>39</v>
      </c>
      <c r="N919" t="str">
        <f t="shared" si="249"/>
        <v>Low</v>
      </c>
      <c r="O919" t="s">
        <v>40</v>
      </c>
      <c r="P919" s="4" t="str">
        <f t="shared" si="250"/>
        <v>5K-8K</v>
      </c>
      <c r="Q919">
        <v>1</v>
      </c>
      <c r="R919" t="s">
        <v>34</v>
      </c>
      <c r="S919" s="1">
        <v>12</v>
      </c>
      <c r="T919" t="str">
        <f t="shared" si="251"/>
        <v>Excellent</v>
      </c>
      <c r="U919" t="str">
        <f t="shared" si="252"/>
        <v>Very High</v>
      </c>
      <c r="V919" t="str">
        <f t="shared" si="253"/>
        <v>0-8 Years</v>
      </c>
      <c r="W919">
        <v>3</v>
      </c>
      <c r="X919" t="str">
        <f t="shared" si="254"/>
        <v>Excellent</v>
      </c>
      <c r="Y919" t="str">
        <f t="shared" si="255"/>
        <v>0-8 Years</v>
      </c>
      <c r="Z919" t="str">
        <f t="shared" si="256"/>
        <v>0-3 Years</v>
      </c>
      <c r="AA919" t="str">
        <f t="shared" si="257"/>
        <v>0-3 Years</v>
      </c>
      <c r="AB919" t="str">
        <f t="shared" si="258"/>
        <v>0-3 Years</v>
      </c>
      <c r="AC919">
        <v>34</v>
      </c>
      <c r="AD919">
        <v>2</v>
      </c>
      <c r="AE919">
        <v>3</v>
      </c>
      <c r="AF919">
        <v>3</v>
      </c>
      <c r="AG919">
        <v>3</v>
      </c>
      <c r="AH919">
        <v>1</v>
      </c>
      <c r="AI919" t="s">
        <v>41</v>
      </c>
      <c r="AJ919">
        <v>3</v>
      </c>
      <c r="AK919">
        <v>4</v>
      </c>
      <c r="AL919">
        <v>4</v>
      </c>
      <c r="AM919">
        <v>3</v>
      </c>
      <c r="AN919">
        <v>3</v>
      </c>
      <c r="AO919">
        <v>2</v>
      </c>
      <c r="AP919">
        <v>2</v>
      </c>
      <c r="AQ919" s="1">
        <v>4538</v>
      </c>
      <c r="AR919">
        <v>1</v>
      </c>
      <c r="AS919">
        <v>0</v>
      </c>
      <c r="AT919">
        <v>86</v>
      </c>
      <c r="AU919">
        <v>6039</v>
      </c>
      <c r="AV919">
        <v>80</v>
      </c>
      <c r="AW919">
        <v>0</v>
      </c>
    </row>
    <row r="920" spans="1:49" x14ac:dyDescent="0.55000000000000004">
      <c r="A920">
        <v>1282</v>
      </c>
      <c r="B920" t="str">
        <f>IF(AC920&gt;50,"51-60 Years",IF(AC920&gt;40,"41-50 Years",IF(AC920&gt;30,"31-40 Years",IF(AC920&gt;20,"21-30 Years","18-20 Years"))))</f>
        <v>51-60 Years</v>
      </c>
      <c r="C920" t="s">
        <v>42</v>
      </c>
      <c r="D920" t="s">
        <v>43</v>
      </c>
      <c r="E920" t="s">
        <v>36</v>
      </c>
      <c r="F920" t="str">
        <f t="shared" si="245"/>
        <v>7-12 Miles</v>
      </c>
      <c r="G920" t="str">
        <f t="shared" si="246"/>
        <v>Bachelor</v>
      </c>
      <c r="H920" t="s">
        <v>37</v>
      </c>
      <c r="I920" t="str">
        <f t="shared" si="247"/>
        <v>Very High</v>
      </c>
      <c r="J920" t="s">
        <v>45</v>
      </c>
      <c r="K920" t="str">
        <f t="shared" si="248"/>
        <v>High</v>
      </c>
      <c r="L920">
        <v>5</v>
      </c>
      <c r="M920" t="s">
        <v>55</v>
      </c>
      <c r="N920" t="str">
        <f t="shared" si="249"/>
        <v>Medium</v>
      </c>
      <c r="O920" t="s">
        <v>51</v>
      </c>
      <c r="P920" s="4" t="str">
        <f t="shared" si="250"/>
        <v>17K-20K</v>
      </c>
      <c r="Q920">
        <v>4</v>
      </c>
      <c r="R920" t="s">
        <v>34</v>
      </c>
      <c r="S920" s="1">
        <v>24</v>
      </c>
      <c r="T920" t="str">
        <f t="shared" si="251"/>
        <v>Outstanding</v>
      </c>
      <c r="U920" t="str">
        <f t="shared" si="252"/>
        <v>Low</v>
      </c>
      <c r="V920" t="str">
        <f t="shared" si="253"/>
        <v>25-32 Years</v>
      </c>
      <c r="W920">
        <v>5</v>
      </c>
      <c r="X920" t="str">
        <f t="shared" si="254"/>
        <v>Good</v>
      </c>
      <c r="Y920" t="str">
        <f t="shared" si="255"/>
        <v>25-32 Years</v>
      </c>
      <c r="Z920" t="str">
        <f t="shared" si="256"/>
        <v>10-12 Years</v>
      </c>
      <c r="AA920" t="str">
        <f t="shared" si="257"/>
        <v>10-12 Years</v>
      </c>
      <c r="AB920" t="str">
        <f t="shared" si="258"/>
        <v>10-12 Years</v>
      </c>
      <c r="AC920">
        <v>51</v>
      </c>
      <c r="AD920">
        <v>9</v>
      </c>
      <c r="AE920">
        <v>3</v>
      </c>
      <c r="AF920">
        <v>4</v>
      </c>
      <c r="AG920">
        <v>3</v>
      </c>
      <c r="AH920">
        <v>2</v>
      </c>
      <c r="AI920" t="s">
        <v>41</v>
      </c>
      <c r="AJ920">
        <v>4</v>
      </c>
      <c r="AK920">
        <v>1</v>
      </c>
      <c r="AL920">
        <v>31</v>
      </c>
      <c r="AM920">
        <v>2</v>
      </c>
      <c r="AN920">
        <v>29</v>
      </c>
      <c r="AO920">
        <v>10</v>
      </c>
      <c r="AP920">
        <v>10</v>
      </c>
      <c r="AQ920" s="1">
        <v>19847</v>
      </c>
      <c r="AR920">
        <v>1</v>
      </c>
      <c r="AS920">
        <v>11</v>
      </c>
      <c r="AT920">
        <v>83</v>
      </c>
      <c r="AU920">
        <v>19196</v>
      </c>
      <c r="AV920">
        <v>80</v>
      </c>
      <c r="AW920">
        <v>1</v>
      </c>
    </row>
    <row r="921" spans="1:49" x14ac:dyDescent="0.55000000000000004">
      <c r="A921">
        <v>1283</v>
      </c>
      <c r="B921" t="str">
        <f>IF(AC921&gt;50,"51-60 Years",IF(AC921&gt;40,"41-50 Years",IF(AC921&gt;30,"31-40 Years",IF(AC921&gt;20,"21-30 Years","18-20 Years"))))</f>
        <v>51-60 Years</v>
      </c>
      <c r="C921" t="s">
        <v>42</v>
      </c>
      <c r="D921" t="s">
        <v>35</v>
      </c>
      <c r="E921" t="s">
        <v>44</v>
      </c>
      <c r="F921" t="str">
        <f t="shared" si="245"/>
        <v>13-18 Miles</v>
      </c>
      <c r="G921" t="str">
        <f t="shared" si="246"/>
        <v>Master</v>
      </c>
      <c r="H921" t="s">
        <v>50</v>
      </c>
      <c r="I921" t="str">
        <f t="shared" si="247"/>
        <v>Very High</v>
      </c>
      <c r="J921" t="s">
        <v>45</v>
      </c>
      <c r="K921" t="str">
        <f t="shared" si="248"/>
        <v>High</v>
      </c>
      <c r="L921">
        <v>3</v>
      </c>
      <c r="M921" t="s">
        <v>52</v>
      </c>
      <c r="N921" t="str">
        <f t="shared" si="249"/>
        <v>Very High</v>
      </c>
      <c r="O921" t="s">
        <v>40</v>
      </c>
      <c r="P921" s="4" t="str">
        <f t="shared" si="250"/>
        <v>9K-12K</v>
      </c>
      <c r="Q921">
        <v>6</v>
      </c>
      <c r="R921" t="s">
        <v>42</v>
      </c>
      <c r="S921" s="1">
        <v>12</v>
      </c>
      <c r="T921" t="str">
        <f t="shared" si="251"/>
        <v>Excellent</v>
      </c>
      <c r="U921" t="str">
        <f t="shared" si="252"/>
        <v>Very High</v>
      </c>
      <c r="V921" t="str">
        <f t="shared" si="253"/>
        <v>25-32 Years</v>
      </c>
      <c r="W921">
        <v>6</v>
      </c>
      <c r="X921" t="str">
        <f t="shared" si="254"/>
        <v>Good</v>
      </c>
      <c r="Y921" t="str">
        <f t="shared" si="255"/>
        <v>9-16 Years</v>
      </c>
      <c r="Z921" t="str">
        <f t="shared" si="256"/>
        <v>7-9 Years</v>
      </c>
      <c r="AA921" t="str">
        <f t="shared" si="257"/>
        <v>4-6 Years</v>
      </c>
      <c r="AB921" t="str">
        <f t="shared" si="258"/>
        <v>4-6 Years</v>
      </c>
      <c r="AC921">
        <v>59</v>
      </c>
      <c r="AD921">
        <v>18</v>
      </c>
      <c r="AE921">
        <v>4</v>
      </c>
      <c r="AF921">
        <v>4</v>
      </c>
      <c r="AG921">
        <v>3</v>
      </c>
      <c r="AH921">
        <v>4</v>
      </c>
      <c r="AI921" t="s">
        <v>41</v>
      </c>
      <c r="AJ921">
        <v>3</v>
      </c>
      <c r="AK921">
        <v>4</v>
      </c>
      <c r="AL921">
        <v>25</v>
      </c>
      <c r="AM921">
        <v>2</v>
      </c>
      <c r="AN921">
        <v>9</v>
      </c>
      <c r="AO921">
        <v>7</v>
      </c>
      <c r="AP921">
        <v>4</v>
      </c>
      <c r="AQ921" s="1">
        <v>10512</v>
      </c>
      <c r="AR921">
        <v>1</v>
      </c>
      <c r="AS921">
        <v>5</v>
      </c>
      <c r="AT921">
        <v>67</v>
      </c>
      <c r="AU921">
        <v>20002</v>
      </c>
      <c r="AV921">
        <v>80</v>
      </c>
      <c r="AW921">
        <v>0</v>
      </c>
    </row>
    <row r="922" spans="1:49" x14ac:dyDescent="0.55000000000000004">
      <c r="A922">
        <v>1285</v>
      </c>
      <c r="B922" t="str">
        <f t="shared" ref="B922:B931" si="260">IF(AC922&gt;50,"51+ Years",IF(AC922&gt;40,"41-50 Years",IF(AC922&gt;30,"31-40 Years",IF(AC922&gt;20,"21-30 Years","18-20 Years"))))</f>
        <v>31-40 Years</v>
      </c>
      <c r="C922" t="s">
        <v>42</v>
      </c>
      <c r="D922" t="s">
        <v>43</v>
      </c>
      <c r="E922" t="s">
        <v>44</v>
      </c>
      <c r="F922" t="str">
        <f t="shared" si="245"/>
        <v>19-24 Miles</v>
      </c>
      <c r="G922" t="str">
        <f t="shared" si="246"/>
        <v>Bachelor</v>
      </c>
      <c r="H922" t="s">
        <v>50</v>
      </c>
      <c r="I922" t="str">
        <f t="shared" si="247"/>
        <v>High</v>
      </c>
      <c r="J922" t="s">
        <v>38</v>
      </c>
      <c r="K922" t="str">
        <f t="shared" si="248"/>
        <v>High</v>
      </c>
      <c r="L922">
        <v>2</v>
      </c>
      <c r="M922" t="s">
        <v>49</v>
      </c>
      <c r="N922" t="str">
        <f t="shared" si="249"/>
        <v>Medium</v>
      </c>
      <c r="O922" t="s">
        <v>51</v>
      </c>
      <c r="P922" s="4" t="str">
        <f t="shared" si="250"/>
        <v>5K-8K</v>
      </c>
      <c r="Q922">
        <v>4</v>
      </c>
      <c r="R922" t="s">
        <v>42</v>
      </c>
      <c r="S922" s="1">
        <v>13</v>
      </c>
      <c r="T922" t="str">
        <f t="shared" si="251"/>
        <v>Excellent</v>
      </c>
      <c r="U922" t="str">
        <f t="shared" si="252"/>
        <v>High</v>
      </c>
      <c r="V922" t="str">
        <f t="shared" si="253"/>
        <v>9-16 Years</v>
      </c>
      <c r="W922">
        <v>2</v>
      </c>
      <c r="X922" t="str">
        <f t="shared" si="254"/>
        <v>Outstanding</v>
      </c>
      <c r="Y922" t="str">
        <f t="shared" si="255"/>
        <v>9-16 Years</v>
      </c>
      <c r="Z922" t="str">
        <f t="shared" si="256"/>
        <v>7-9 Years</v>
      </c>
      <c r="AA922" t="str">
        <f t="shared" si="257"/>
        <v>4-6 Years</v>
      </c>
      <c r="AB922" t="str">
        <f t="shared" si="258"/>
        <v>10-12 Years</v>
      </c>
      <c r="AC922">
        <v>34</v>
      </c>
      <c r="AD922">
        <v>19</v>
      </c>
      <c r="AE922">
        <v>3</v>
      </c>
      <c r="AF922">
        <v>3</v>
      </c>
      <c r="AG922">
        <v>3</v>
      </c>
      <c r="AH922">
        <v>2</v>
      </c>
      <c r="AI922" t="s">
        <v>41</v>
      </c>
      <c r="AJ922">
        <v>3</v>
      </c>
      <c r="AK922">
        <v>3</v>
      </c>
      <c r="AL922">
        <v>15</v>
      </c>
      <c r="AM922">
        <v>4</v>
      </c>
      <c r="AN922">
        <v>11</v>
      </c>
      <c r="AO922">
        <v>8</v>
      </c>
      <c r="AP922">
        <v>10</v>
      </c>
      <c r="AQ922" s="1">
        <v>4444</v>
      </c>
      <c r="AR922">
        <v>1</v>
      </c>
      <c r="AS922">
        <v>5</v>
      </c>
      <c r="AT922">
        <v>46</v>
      </c>
      <c r="AU922">
        <v>22534</v>
      </c>
      <c r="AV922">
        <v>80</v>
      </c>
      <c r="AW922">
        <v>2</v>
      </c>
    </row>
    <row r="923" spans="1:49" x14ac:dyDescent="0.55000000000000004">
      <c r="A923">
        <v>1286</v>
      </c>
      <c r="B923" t="str">
        <f t="shared" si="260"/>
        <v>21-30 Years</v>
      </c>
      <c r="C923" t="s">
        <v>42</v>
      </c>
      <c r="D923" t="s">
        <v>43</v>
      </c>
      <c r="E923" t="s">
        <v>44</v>
      </c>
      <c r="F923" t="str">
        <f t="shared" si="245"/>
        <v>1-6 Miles</v>
      </c>
      <c r="G923" t="str">
        <f t="shared" si="246"/>
        <v>Master</v>
      </c>
      <c r="H923" t="s">
        <v>50</v>
      </c>
      <c r="I923" t="str">
        <f t="shared" si="247"/>
        <v>Very High</v>
      </c>
      <c r="J923" t="s">
        <v>45</v>
      </c>
      <c r="K923" t="str">
        <f t="shared" si="248"/>
        <v>High</v>
      </c>
      <c r="L923">
        <v>1</v>
      </c>
      <c r="M923" t="s">
        <v>49</v>
      </c>
      <c r="N923" t="str">
        <f t="shared" si="249"/>
        <v>High</v>
      </c>
      <c r="O923" t="s">
        <v>40</v>
      </c>
      <c r="P923" s="4" t="str">
        <f t="shared" si="250"/>
        <v>1K-4K</v>
      </c>
      <c r="Q923">
        <v>1</v>
      </c>
      <c r="R923" t="s">
        <v>34</v>
      </c>
      <c r="S923" s="1">
        <v>11</v>
      </c>
      <c r="T923" t="str">
        <f t="shared" si="251"/>
        <v>Excellent</v>
      </c>
      <c r="U923" t="str">
        <f t="shared" si="252"/>
        <v>High</v>
      </c>
      <c r="V923" t="str">
        <f t="shared" si="253"/>
        <v>0-8 Years</v>
      </c>
      <c r="W923">
        <v>2</v>
      </c>
      <c r="X923" t="str">
        <f t="shared" si="254"/>
        <v>Good</v>
      </c>
      <c r="Y923" t="str">
        <f t="shared" si="255"/>
        <v>0-8 Years</v>
      </c>
      <c r="Z923" t="str">
        <f t="shared" si="256"/>
        <v>0-3 Years</v>
      </c>
      <c r="AA923" t="str">
        <f t="shared" si="257"/>
        <v>0-3 Years</v>
      </c>
      <c r="AB923" t="str">
        <f t="shared" si="258"/>
        <v>0-3 Years</v>
      </c>
      <c r="AC923">
        <v>28</v>
      </c>
      <c r="AD923">
        <v>1</v>
      </c>
      <c r="AE923">
        <v>4</v>
      </c>
      <c r="AF923">
        <v>4</v>
      </c>
      <c r="AG923">
        <v>3</v>
      </c>
      <c r="AH923">
        <v>3</v>
      </c>
      <c r="AI923" t="s">
        <v>41</v>
      </c>
      <c r="AJ923">
        <v>3</v>
      </c>
      <c r="AK923">
        <v>3</v>
      </c>
      <c r="AL923">
        <v>5</v>
      </c>
      <c r="AM923">
        <v>2</v>
      </c>
      <c r="AN923">
        <v>4</v>
      </c>
      <c r="AO923">
        <v>2</v>
      </c>
      <c r="AP923">
        <v>2</v>
      </c>
      <c r="AQ923" s="1">
        <v>2154</v>
      </c>
      <c r="AR923">
        <v>1</v>
      </c>
      <c r="AS923">
        <v>0</v>
      </c>
      <c r="AT923">
        <v>44</v>
      </c>
      <c r="AU923">
        <v>6842</v>
      </c>
      <c r="AV923">
        <v>80</v>
      </c>
      <c r="AW923">
        <v>0</v>
      </c>
    </row>
    <row r="924" spans="1:49" x14ac:dyDescent="0.55000000000000004">
      <c r="A924">
        <v>1288</v>
      </c>
      <c r="B924" t="str">
        <f t="shared" si="260"/>
        <v>41-50 Years</v>
      </c>
      <c r="C924" t="s">
        <v>42</v>
      </c>
      <c r="D924" t="s">
        <v>35</v>
      </c>
      <c r="E924" t="s">
        <v>44</v>
      </c>
      <c r="F924" t="str">
        <f t="shared" si="245"/>
        <v>1-6 Miles</v>
      </c>
      <c r="G924" t="str">
        <f t="shared" si="246"/>
        <v>College</v>
      </c>
      <c r="H924" t="s">
        <v>37</v>
      </c>
      <c r="I924" t="str">
        <f t="shared" si="247"/>
        <v>High</v>
      </c>
      <c r="J924" t="s">
        <v>45</v>
      </c>
      <c r="K924" t="str">
        <f t="shared" si="248"/>
        <v>Very High</v>
      </c>
      <c r="L924">
        <v>5</v>
      </c>
      <c r="M924" t="s">
        <v>55</v>
      </c>
      <c r="N924" t="str">
        <f t="shared" si="249"/>
        <v>Low</v>
      </c>
      <c r="O924" t="s">
        <v>51</v>
      </c>
      <c r="P924" s="4" t="str">
        <f t="shared" si="250"/>
        <v>17K-20K</v>
      </c>
      <c r="Q924">
        <v>1</v>
      </c>
      <c r="R924" t="s">
        <v>42</v>
      </c>
      <c r="S924" s="1">
        <v>14</v>
      </c>
      <c r="T924" t="str">
        <f t="shared" si="251"/>
        <v>Excellent</v>
      </c>
      <c r="U924" t="str">
        <f t="shared" si="252"/>
        <v>Very High</v>
      </c>
      <c r="V924" t="str">
        <f t="shared" si="253"/>
        <v>25-32 Years</v>
      </c>
      <c r="W924">
        <v>4</v>
      </c>
      <c r="X924" t="str">
        <f t="shared" si="254"/>
        <v>Good</v>
      </c>
      <c r="Y924" t="str">
        <f t="shared" si="255"/>
        <v>25-32 Years</v>
      </c>
      <c r="Z924" t="str">
        <f t="shared" si="256"/>
        <v>7-9 Years</v>
      </c>
      <c r="AA924" t="str">
        <f t="shared" si="257"/>
        <v>13-15 Years</v>
      </c>
      <c r="AB924" t="str">
        <f t="shared" si="258"/>
        <v>13-15 Years</v>
      </c>
      <c r="AC924">
        <v>44</v>
      </c>
      <c r="AD924">
        <v>4</v>
      </c>
      <c r="AE924">
        <v>2</v>
      </c>
      <c r="AF924">
        <v>3</v>
      </c>
      <c r="AG924">
        <v>4</v>
      </c>
      <c r="AH924">
        <v>1</v>
      </c>
      <c r="AI924" t="s">
        <v>41</v>
      </c>
      <c r="AJ924">
        <v>3</v>
      </c>
      <c r="AK924">
        <v>4</v>
      </c>
      <c r="AL924">
        <v>26</v>
      </c>
      <c r="AM924">
        <v>2</v>
      </c>
      <c r="AN924">
        <v>25</v>
      </c>
      <c r="AO924">
        <v>9</v>
      </c>
      <c r="AP924">
        <v>13</v>
      </c>
      <c r="AQ924" s="1">
        <v>19190</v>
      </c>
      <c r="AR924">
        <v>1</v>
      </c>
      <c r="AS924">
        <v>14</v>
      </c>
      <c r="AT924">
        <v>92</v>
      </c>
      <c r="AU924">
        <v>17477</v>
      </c>
      <c r="AV924">
        <v>80</v>
      </c>
      <c r="AW924">
        <v>2</v>
      </c>
    </row>
    <row r="925" spans="1:49" x14ac:dyDescent="0.55000000000000004">
      <c r="A925">
        <v>1289</v>
      </c>
      <c r="B925" t="str">
        <f t="shared" si="260"/>
        <v>31-40 Years</v>
      </c>
      <c r="C925" t="s">
        <v>42</v>
      </c>
      <c r="D925" t="s">
        <v>43</v>
      </c>
      <c r="E925" t="s">
        <v>60</v>
      </c>
      <c r="F925" t="str">
        <f t="shared" si="245"/>
        <v>7-12 Miles</v>
      </c>
      <c r="G925" t="str">
        <f t="shared" si="246"/>
        <v>Bachelor</v>
      </c>
      <c r="H925" t="s">
        <v>37</v>
      </c>
      <c r="I925" t="str">
        <f t="shared" si="247"/>
        <v>High</v>
      </c>
      <c r="J925" t="s">
        <v>45</v>
      </c>
      <c r="K925" t="str">
        <f t="shared" si="248"/>
        <v>Medium</v>
      </c>
      <c r="L925">
        <v>2</v>
      </c>
      <c r="M925" t="s">
        <v>60</v>
      </c>
      <c r="N925" t="str">
        <f t="shared" si="249"/>
        <v>Medium</v>
      </c>
      <c r="O925" t="s">
        <v>47</v>
      </c>
      <c r="P925" s="4" t="str">
        <f t="shared" si="250"/>
        <v>5K-8K</v>
      </c>
      <c r="Q925">
        <v>4</v>
      </c>
      <c r="R925" t="s">
        <v>42</v>
      </c>
      <c r="S925" s="1">
        <v>11</v>
      </c>
      <c r="T925" t="str">
        <f t="shared" si="251"/>
        <v>Excellent</v>
      </c>
      <c r="U925" t="str">
        <f t="shared" si="252"/>
        <v>Very High</v>
      </c>
      <c r="V925" t="str">
        <f t="shared" si="253"/>
        <v>9-16 Years</v>
      </c>
      <c r="W925">
        <v>5</v>
      </c>
      <c r="X925" t="str">
        <f t="shared" si="254"/>
        <v>Outstanding</v>
      </c>
      <c r="Y925" t="str">
        <f t="shared" si="255"/>
        <v>9-16 Years</v>
      </c>
      <c r="Z925" t="str">
        <f t="shared" si="256"/>
        <v>7-9 Years</v>
      </c>
      <c r="AA925" t="str">
        <f t="shared" si="257"/>
        <v>0-3 Years</v>
      </c>
      <c r="AB925" t="str">
        <f t="shared" si="258"/>
        <v>7-9 Years</v>
      </c>
      <c r="AC925">
        <v>34</v>
      </c>
      <c r="AD925">
        <v>11</v>
      </c>
      <c r="AE925">
        <v>3</v>
      </c>
      <c r="AF925">
        <v>3</v>
      </c>
      <c r="AG925">
        <v>2</v>
      </c>
      <c r="AH925">
        <v>2</v>
      </c>
      <c r="AI925" t="s">
        <v>41</v>
      </c>
      <c r="AJ925">
        <v>3</v>
      </c>
      <c r="AK925">
        <v>4</v>
      </c>
      <c r="AL925">
        <v>14</v>
      </c>
      <c r="AM925">
        <v>4</v>
      </c>
      <c r="AN925">
        <v>10</v>
      </c>
      <c r="AO925">
        <v>9</v>
      </c>
      <c r="AP925">
        <v>8</v>
      </c>
      <c r="AQ925" s="1">
        <v>4490</v>
      </c>
      <c r="AR925">
        <v>1</v>
      </c>
      <c r="AS925">
        <v>1</v>
      </c>
      <c r="AT925">
        <v>56</v>
      </c>
      <c r="AU925">
        <v>21833</v>
      </c>
      <c r="AV925">
        <v>80</v>
      </c>
      <c r="AW925">
        <v>2</v>
      </c>
    </row>
    <row r="926" spans="1:49" x14ac:dyDescent="0.55000000000000004">
      <c r="A926">
        <v>1291</v>
      </c>
      <c r="B926" t="str">
        <f t="shared" si="260"/>
        <v>31-40 Years</v>
      </c>
      <c r="C926" t="s">
        <v>42</v>
      </c>
      <c r="D926" t="s">
        <v>35</v>
      </c>
      <c r="E926" t="s">
        <v>44</v>
      </c>
      <c r="F926" t="str">
        <f t="shared" si="245"/>
        <v>1-6 Miles</v>
      </c>
      <c r="G926" t="str">
        <f t="shared" si="246"/>
        <v>Below College</v>
      </c>
      <c r="H926" t="s">
        <v>37</v>
      </c>
      <c r="I926" t="str">
        <f t="shared" si="247"/>
        <v>High</v>
      </c>
      <c r="J926" t="s">
        <v>45</v>
      </c>
      <c r="K926" t="str">
        <f t="shared" si="248"/>
        <v>High</v>
      </c>
      <c r="L926">
        <v>1</v>
      </c>
      <c r="M926" t="s">
        <v>46</v>
      </c>
      <c r="N926" t="str">
        <f t="shared" si="249"/>
        <v>High</v>
      </c>
      <c r="O926" t="s">
        <v>47</v>
      </c>
      <c r="P926" s="4" t="str">
        <f t="shared" si="250"/>
        <v>1K-4K</v>
      </c>
      <c r="Q926">
        <v>1</v>
      </c>
      <c r="R926" t="s">
        <v>34</v>
      </c>
      <c r="S926" s="1">
        <v>14</v>
      </c>
      <c r="T926" t="str">
        <f t="shared" si="251"/>
        <v>Excellent</v>
      </c>
      <c r="U926" t="str">
        <f t="shared" si="252"/>
        <v>Very High</v>
      </c>
      <c r="V926" t="str">
        <f t="shared" si="253"/>
        <v>0-8 Years</v>
      </c>
      <c r="W926">
        <v>3</v>
      </c>
      <c r="X926" t="str">
        <f t="shared" si="254"/>
        <v>Excellent</v>
      </c>
      <c r="Y926" t="str">
        <f t="shared" si="255"/>
        <v>0-8 Years</v>
      </c>
      <c r="Z926" t="str">
        <f t="shared" si="256"/>
        <v>0-3 Years</v>
      </c>
      <c r="AA926" t="str">
        <f t="shared" si="257"/>
        <v>0-3 Years</v>
      </c>
      <c r="AB926" t="str">
        <f t="shared" si="258"/>
        <v>0-3 Years</v>
      </c>
      <c r="AC926">
        <v>35</v>
      </c>
      <c r="AD926">
        <v>6</v>
      </c>
      <c r="AE926">
        <v>1</v>
      </c>
      <c r="AF926">
        <v>3</v>
      </c>
      <c r="AG926">
        <v>3</v>
      </c>
      <c r="AH926">
        <v>3</v>
      </c>
      <c r="AI926" t="s">
        <v>41</v>
      </c>
      <c r="AJ926">
        <v>3</v>
      </c>
      <c r="AK926">
        <v>4</v>
      </c>
      <c r="AL926">
        <v>4</v>
      </c>
      <c r="AM926">
        <v>3</v>
      </c>
      <c r="AN926">
        <v>3</v>
      </c>
      <c r="AO926">
        <v>2</v>
      </c>
      <c r="AP926">
        <v>2</v>
      </c>
      <c r="AQ926" s="1">
        <v>3506</v>
      </c>
      <c r="AR926">
        <v>1</v>
      </c>
      <c r="AS926">
        <v>2</v>
      </c>
      <c r="AT926">
        <v>66</v>
      </c>
      <c r="AU926">
        <v>6020</v>
      </c>
      <c r="AV926">
        <v>80</v>
      </c>
      <c r="AW926">
        <v>0</v>
      </c>
    </row>
    <row r="927" spans="1:49" x14ac:dyDescent="0.55000000000000004">
      <c r="A927">
        <v>1292</v>
      </c>
      <c r="B927" t="str">
        <f t="shared" si="260"/>
        <v>41-50 Years</v>
      </c>
      <c r="C927" t="s">
        <v>42</v>
      </c>
      <c r="D927" t="s">
        <v>35</v>
      </c>
      <c r="E927" t="s">
        <v>44</v>
      </c>
      <c r="F927" t="str">
        <f t="shared" si="245"/>
        <v>7-12 Miles</v>
      </c>
      <c r="G927" t="str">
        <f t="shared" si="246"/>
        <v>Master</v>
      </c>
      <c r="H927" t="s">
        <v>50</v>
      </c>
      <c r="I927" t="str">
        <f t="shared" si="247"/>
        <v>Medium</v>
      </c>
      <c r="J927" t="s">
        <v>38</v>
      </c>
      <c r="K927" t="str">
        <f t="shared" si="248"/>
        <v>Very High</v>
      </c>
      <c r="L927">
        <v>2</v>
      </c>
      <c r="M927" t="s">
        <v>46</v>
      </c>
      <c r="N927" t="str">
        <f t="shared" si="249"/>
        <v>Medium</v>
      </c>
      <c r="O927" t="s">
        <v>47</v>
      </c>
      <c r="P927" s="4" t="str">
        <f t="shared" si="250"/>
        <v>1K-4K</v>
      </c>
      <c r="Q927">
        <v>6</v>
      </c>
      <c r="R927" t="s">
        <v>34</v>
      </c>
      <c r="S927" s="1">
        <v>16</v>
      </c>
      <c r="T927" t="str">
        <f t="shared" si="251"/>
        <v>Excellent</v>
      </c>
      <c r="U927" t="str">
        <f t="shared" si="252"/>
        <v>Very High</v>
      </c>
      <c r="V927" t="str">
        <f t="shared" si="253"/>
        <v>17-24 Years</v>
      </c>
      <c r="W927">
        <v>2</v>
      </c>
      <c r="X927" t="str">
        <f t="shared" si="254"/>
        <v>Excellent</v>
      </c>
      <c r="Y927" t="str">
        <f t="shared" si="255"/>
        <v>0-8 Years</v>
      </c>
      <c r="Z927" t="str">
        <f t="shared" si="256"/>
        <v>0-3 Years</v>
      </c>
      <c r="AA927" t="str">
        <f t="shared" si="257"/>
        <v>0-3 Years</v>
      </c>
      <c r="AB927" t="str">
        <f t="shared" si="258"/>
        <v>0-3 Years</v>
      </c>
      <c r="AC927">
        <v>42</v>
      </c>
      <c r="AD927">
        <v>7</v>
      </c>
      <c r="AE927">
        <v>4</v>
      </c>
      <c r="AF927">
        <v>2</v>
      </c>
      <c r="AG927">
        <v>4</v>
      </c>
      <c r="AH927">
        <v>2</v>
      </c>
      <c r="AI927" t="s">
        <v>41</v>
      </c>
      <c r="AJ927">
        <v>3</v>
      </c>
      <c r="AK927">
        <v>4</v>
      </c>
      <c r="AL927">
        <v>18</v>
      </c>
      <c r="AM927">
        <v>3</v>
      </c>
      <c r="AN927">
        <v>1</v>
      </c>
      <c r="AO927">
        <v>0</v>
      </c>
      <c r="AP927">
        <v>0</v>
      </c>
      <c r="AQ927" s="1">
        <v>2372</v>
      </c>
      <c r="AR927">
        <v>1</v>
      </c>
      <c r="AS927">
        <v>0</v>
      </c>
      <c r="AT927">
        <v>78</v>
      </c>
      <c r="AU927">
        <v>5628</v>
      </c>
      <c r="AV927">
        <v>80</v>
      </c>
      <c r="AW927">
        <v>0</v>
      </c>
    </row>
    <row r="928" spans="1:49" x14ac:dyDescent="0.55000000000000004">
      <c r="A928">
        <v>1293</v>
      </c>
      <c r="B928" t="str">
        <f t="shared" si="260"/>
        <v>41-50 Years</v>
      </c>
      <c r="C928" t="s">
        <v>42</v>
      </c>
      <c r="D928" t="s">
        <v>35</v>
      </c>
      <c r="E928" t="s">
        <v>36</v>
      </c>
      <c r="F928" t="str">
        <f t="shared" si="245"/>
        <v>1-6 Miles</v>
      </c>
      <c r="G928" t="str">
        <f t="shared" si="246"/>
        <v>Master</v>
      </c>
      <c r="H928" t="s">
        <v>58</v>
      </c>
      <c r="I928" t="str">
        <f t="shared" si="247"/>
        <v>Very High</v>
      </c>
      <c r="J928" t="s">
        <v>38</v>
      </c>
      <c r="K928" t="str">
        <f t="shared" si="248"/>
        <v>Medium</v>
      </c>
      <c r="L928">
        <v>3</v>
      </c>
      <c r="M928" t="s">
        <v>39</v>
      </c>
      <c r="N928" t="str">
        <f t="shared" si="249"/>
        <v>Very High</v>
      </c>
      <c r="O928" t="s">
        <v>40</v>
      </c>
      <c r="P928" s="4" t="str">
        <f t="shared" si="250"/>
        <v>9K-12K</v>
      </c>
      <c r="Q928">
        <v>3</v>
      </c>
      <c r="R928" t="s">
        <v>42</v>
      </c>
      <c r="S928" s="1">
        <v>14</v>
      </c>
      <c r="T928" t="str">
        <f t="shared" si="251"/>
        <v>Excellent</v>
      </c>
      <c r="U928" t="str">
        <f t="shared" si="252"/>
        <v>Very High</v>
      </c>
      <c r="V928" t="str">
        <f t="shared" si="253"/>
        <v>17-24 Years</v>
      </c>
      <c r="W928">
        <v>3</v>
      </c>
      <c r="X928" t="str">
        <f t="shared" si="254"/>
        <v>Outstanding</v>
      </c>
      <c r="Y928" t="str">
        <f t="shared" si="255"/>
        <v>17-24 Years</v>
      </c>
      <c r="Z928" t="str">
        <f t="shared" si="256"/>
        <v>7-9 Years</v>
      </c>
      <c r="AA928" t="str">
        <f t="shared" si="257"/>
        <v>13-15 Years</v>
      </c>
      <c r="AB928" t="str">
        <f t="shared" si="258"/>
        <v>16-18 Years</v>
      </c>
      <c r="AC928">
        <v>43</v>
      </c>
      <c r="AD928">
        <v>4</v>
      </c>
      <c r="AE928">
        <v>4</v>
      </c>
      <c r="AF928">
        <v>4</v>
      </c>
      <c r="AG928">
        <v>2</v>
      </c>
      <c r="AH928">
        <v>4</v>
      </c>
      <c r="AI928" t="s">
        <v>41</v>
      </c>
      <c r="AJ928">
        <v>3</v>
      </c>
      <c r="AK928">
        <v>4</v>
      </c>
      <c r="AL928">
        <v>23</v>
      </c>
      <c r="AM928">
        <v>4</v>
      </c>
      <c r="AN928">
        <v>21</v>
      </c>
      <c r="AO928">
        <v>7</v>
      </c>
      <c r="AP928">
        <v>17</v>
      </c>
      <c r="AQ928" s="1">
        <v>10231</v>
      </c>
      <c r="AR928">
        <v>1</v>
      </c>
      <c r="AS928">
        <v>15</v>
      </c>
      <c r="AT928">
        <v>56</v>
      </c>
      <c r="AU928">
        <v>20364</v>
      </c>
      <c r="AV928">
        <v>80</v>
      </c>
      <c r="AW928">
        <v>0</v>
      </c>
    </row>
    <row r="929" spans="1:49" x14ac:dyDescent="0.55000000000000004">
      <c r="A929">
        <v>1294</v>
      </c>
      <c r="B929" t="str">
        <f t="shared" si="260"/>
        <v>31-40 Years</v>
      </c>
      <c r="C929" t="s">
        <v>42</v>
      </c>
      <c r="D929" t="s">
        <v>35</v>
      </c>
      <c r="E929" t="s">
        <v>44</v>
      </c>
      <c r="F929" t="str">
        <f t="shared" si="245"/>
        <v>1-6 Miles</v>
      </c>
      <c r="G929" t="str">
        <f t="shared" si="246"/>
        <v>Master</v>
      </c>
      <c r="H929" t="s">
        <v>37</v>
      </c>
      <c r="I929" t="str">
        <f t="shared" si="247"/>
        <v>High</v>
      </c>
      <c r="J929" t="s">
        <v>38</v>
      </c>
      <c r="K929" t="str">
        <f t="shared" si="248"/>
        <v>High</v>
      </c>
      <c r="L929">
        <v>2</v>
      </c>
      <c r="M929" t="s">
        <v>52</v>
      </c>
      <c r="N929" t="str">
        <f t="shared" si="249"/>
        <v>Medium</v>
      </c>
      <c r="O929" t="s">
        <v>40</v>
      </c>
      <c r="P929" s="4" t="str">
        <f t="shared" si="250"/>
        <v>5K-8K</v>
      </c>
      <c r="Q929">
        <v>9</v>
      </c>
      <c r="R929" t="s">
        <v>34</v>
      </c>
      <c r="S929" s="1">
        <v>11</v>
      </c>
      <c r="T929" t="str">
        <f t="shared" si="251"/>
        <v>Excellent</v>
      </c>
      <c r="U929" t="str">
        <f t="shared" si="252"/>
        <v>Very High</v>
      </c>
      <c r="V929" t="str">
        <f t="shared" si="253"/>
        <v>17-24 Years</v>
      </c>
      <c r="W929">
        <v>2</v>
      </c>
      <c r="X929" t="str">
        <f t="shared" si="254"/>
        <v>Excellent</v>
      </c>
      <c r="Y929" t="str">
        <f t="shared" si="255"/>
        <v>9-16 Years</v>
      </c>
      <c r="Z929" t="str">
        <f t="shared" si="256"/>
        <v>13-15 Years</v>
      </c>
      <c r="AA929" t="str">
        <f t="shared" si="257"/>
        <v>4-6 Years</v>
      </c>
      <c r="AB929" t="str">
        <f t="shared" si="258"/>
        <v>10-12 Years</v>
      </c>
      <c r="AC929">
        <v>36</v>
      </c>
      <c r="AD929">
        <v>2</v>
      </c>
      <c r="AE929">
        <v>4</v>
      </c>
      <c r="AF929">
        <v>3</v>
      </c>
      <c r="AG929">
        <v>3</v>
      </c>
      <c r="AH929">
        <v>2</v>
      </c>
      <c r="AI929" t="s">
        <v>41</v>
      </c>
      <c r="AJ929">
        <v>3</v>
      </c>
      <c r="AK929">
        <v>4</v>
      </c>
      <c r="AL929">
        <v>18</v>
      </c>
      <c r="AM929">
        <v>3</v>
      </c>
      <c r="AN929">
        <v>16</v>
      </c>
      <c r="AO929">
        <v>14</v>
      </c>
      <c r="AP929">
        <v>12</v>
      </c>
      <c r="AQ929" s="1">
        <v>5410</v>
      </c>
      <c r="AR929">
        <v>1</v>
      </c>
      <c r="AS929">
        <v>5</v>
      </c>
      <c r="AT929">
        <v>53</v>
      </c>
      <c r="AU929">
        <v>2323</v>
      </c>
      <c r="AV929">
        <v>80</v>
      </c>
      <c r="AW929">
        <v>0</v>
      </c>
    </row>
    <row r="930" spans="1:49" x14ac:dyDescent="0.55000000000000004">
      <c r="A930">
        <v>1295</v>
      </c>
      <c r="B930" t="str">
        <f t="shared" si="260"/>
        <v>41-50 Years</v>
      </c>
      <c r="C930" t="s">
        <v>34</v>
      </c>
      <c r="D930" t="s">
        <v>35</v>
      </c>
      <c r="E930" t="s">
        <v>44</v>
      </c>
      <c r="F930" t="str">
        <f t="shared" si="245"/>
        <v>13-18 Miles</v>
      </c>
      <c r="G930" t="str">
        <f t="shared" si="246"/>
        <v>Bachelor</v>
      </c>
      <c r="H930" t="s">
        <v>50</v>
      </c>
      <c r="I930" t="str">
        <f t="shared" si="247"/>
        <v>Low</v>
      </c>
      <c r="J930" t="s">
        <v>38</v>
      </c>
      <c r="K930" t="str">
        <f t="shared" si="248"/>
        <v>High</v>
      </c>
      <c r="L930">
        <v>3</v>
      </c>
      <c r="M930" t="s">
        <v>53</v>
      </c>
      <c r="N930" t="str">
        <f t="shared" si="249"/>
        <v>Very High</v>
      </c>
      <c r="O930" t="s">
        <v>47</v>
      </c>
      <c r="P930" s="4" t="str">
        <f t="shared" si="250"/>
        <v>5K-8K</v>
      </c>
      <c r="Q930">
        <v>1</v>
      </c>
      <c r="R930" t="s">
        <v>42</v>
      </c>
      <c r="S930" s="1">
        <v>11</v>
      </c>
      <c r="T930" t="str">
        <f t="shared" si="251"/>
        <v>Excellent</v>
      </c>
      <c r="U930" t="str">
        <f t="shared" si="252"/>
        <v>Very High</v>
      </c>
      <c r="V930" t="str">
        <f t="shared" si="253"/>
        <v>9-16 Years</v>
      </c>
      <c r="W930">
        <v>2</v>
      </c>
      <c r="X930" t="str">
        <f t="shared" si="254"/>
        <v>Excellent</v>
      </c>
      <c r="Y930" t="str">
        <f t="shared" si="255"/>
        <v>9-16 Years</v>
      </c>
      <c r="Z930" t="str">
        <f t="shared" si="256"/>
        <v>7-9 Years</v>
      </c>
      <c r="AA930" t="str">
        <f t="shared" si="257"/>
        <v>0-3 Years</v>
      </c>
      <c r="AB930" t="str">
        <f t="shared" si="258"/>
        <v>4-6 Years</v>
      </c>
      <c r="AC930">
        <v>44</v>
      </c>
      <c r="AD930">
        <v>15</v>
      </c>
      <c r="AE930">
        <v>3</v>
      </c>
      <c r="AF930">
        <v>1</v>
      </c>
      <c r="AG930">
        <v>3</v>
      </c>
      <c r="AH930">
        <v>4</v>
      </c>
      <c r="AI930" t="s">
        <v>41</v>
      </c>
      <c r="AJ930">
        <v>3</v>
      </c>
      <c r="AK930">
        <v>4</v>
      </c>
      <c r="AL930">
        <v>10</v>
      </c>
      <c r="AM930">
        <v>3</v>
      </c>
      <c r="AN930">
        <v>10</v>
      </c>
      <c r="AO930">
        <v>7</v>
      </c>
      <c r="AP930">
        <v>5</v>
      </c>
      <c r="AQ930" s="1">
        <v>7978</v>
      </c>
      <c r="AR930">
        <v>1</v>
      </c>
      <c r="AS930">
        <v>0</v>
      </c>
      <c r="AT930">
        <v>73</v>
      </c>
      <c r="AU930">
        <v>14075</v>
      </c>
      <c r="AV930">
        <v>80</v>
      </c>
      <c r="AW930">
        <v>1</v>
      </c>
    </row>
    <row r="931" spans="1:49" x14ac:dyDescent="0.55000000000000004">
      <c r="A931">
        <v>1296</v>
      </c>
      <c r="B931" t="str">
        <f t="shared" si="260"/>
        <v>21-30 Years</v>
      </c>
      <c r="C931" t="s">
        <v>42</v>
      </c>
      <c r="D931" t="s">
        <v>43</v>
      </c>
      <c r="E931" t="s">
        <v>44</v>
      </c>
      <c r="F931" t="str">
        <f t="shared" si="245"/>
        <v>1-6 Miles</v>
      </c>
      <c r="G931" t="str">
        <f t="shared" si="246"/>
        <v>Bachelor</v>
      </c>
      <c r="H931" t="s">
        <v>37</v>
      </c>
      <c r="I931" t="str">
        <f t="shared" si="247"/>
        <v>Very High</v>
      </c>
      <c r="J931" t="s">
        <v>45</v>
      </c>
      <c r="K931" t="str">
        <f t="shared" si="248"/>
        <v>Medium</v>
      </c>
      <c r="L931">
        <v>1</v>
      </c>
      <c r="M931" t="s">
        <v>49</v>
      </c>
      <c r="N931" t="str">
        <f t="shared" si="249"/>
        <v>Very High</v>
      </c>
      <c r="O931" t="s">
        <v>47</v>
      </c>
      <c r="P931" s="4" t="str">
        <f t="shared" si="250"/>
        <v>1K-4K</v>
      </c>
      <c r="Q931">
        <v>1</v>
      </c>
      <c r="R931" t="s">
        <v>34</v>
      </c>
      <c r="S931" s="1">
        <v>12</v>
      </c>
      <c r="T931" t="str">
        <f t="shared" si="251"/>
        <v>Excellent</v>
      </c>
      <c r="U931" t="str">
        <f t="shared" si="252"/>
        <v>Medium</v>
      </c>
      <c r="V931" t="str">
        <f t="shared" si="253"/>
        <v>0-8 Years</v>
      </c>
      <c r="W931">
        <v>2</v>
      </c>
      <c r="X931" t="str">
        <f t="shared" si="254"/>
        <v>Excellent</v>
      </c>
      <c r="Y931" t="str">
        <f t="shared" si="255"/>
        <v>0-8 Years</v>
      </c>
      <c r="Z931" t="str">
        <f t="shared" si="256"/>
        <v>0-3 Years</v>
      </c>
      <c r="AA931" t="str">
        <f t="shared" si="257"/>
        <v>0-3 Years</v>
      </c>
      <c r="AB931" t="str">
        <f t="shared" si="258"/>
        <v>0-3 Years</v>
      </c>
      <c r="AC931">
        <v>28</v>
      </c>
      <c r="AD931">
        <v>2</v>
      </c>
      <c r="AE931">
        <v>3</v>
      </c>
      <c r="AF931">
        <v>4</v>
      </c>
      <c r="AG931">
        <v>2</v>
      </c>
      <c r="AH931">
        <v>4</v>
      </c>
      <c r="AI931" t="s">
        <v>41</v>
      </c>
      <c r="AJ931">
        <v>3</v>
      </c>
      <c r="AK931">
        <v>2</v>
      </c>
      <c r="AL931">
        <v>2</v>
      </c>
      <c r="AM931">
        <v>3</v>
      </c>
      <c r="AN931">
        <v>2</v>
      </c>
      <c r="AO931">
        <v>2</v>
      </c>
      <c r="AP931">
        <v>2</v>
      </c>
      <c r="AQ931" s="1">
        <v>3867</v>
      </c>
      <c r="AR931">
        <v>1</v>
      </c>
      <c r="AS931">
        <v>2</v>
      </c>
      <c r="AT931">
        <v>52</v>
      </c>
      <c r="AU931">
        <v>14222</v>
      </c>
      <c r="AV931">
        <v>80</v>
      </c>
      <c r="AW931">
        <v>1</v>
      </c>
    </row>
    <row r="932" spans="1:49" x14ac:dyDescent="0.55000000000000004">
      <c r="A932">
        <v>1297</v>
      </c>
      <c r="B932" t="str">
        <f>IF(AC932&gt;50,"51-60 Years",IF(AC932&gt;40,"41-50 Years",IF(AC932&gt;30,"31-40 Years",IF(AC932&gt;20,"21-30 Years","18-20 Years"))))</f>
        <v>51-60 Years</v>
      </c>
      <c r="C932" t="s">
        <v>42</v>
      </c>
      <c r="D932" t="s">
        <v>43</v>
      </c>
      <c r="E932" t="s">
        <v>44</v>
      </c>
      <c r="F932" t="str">
        <f t="shared" si="245"/>
        <v>1-6 Miles</v>
      </c>
      <c r="G932" t="str">
        <f t="shared" si="246"/>
        <v>College</v>
      </c>
      <c r="H932" t="s">
        <v>50</v>
      </c>
      <c r="I932" t="str">
        <f t="shared" si="247"/>
        <v>Medium</v>
      </c>
      <c r="J932" t="s">
        <v>38</v>
      </c>
      <c r="K932" t="str">
        <f t="shared" si="248"/>
        <v>Medium</v>
      </c>
      <c r="L932">
        <v>1</v>
      </c>
      <c r="M932" t="s">
        <v>49</v>
      </c>
      <c r="N932" t="str">
        <f t="shared" si="249"/>
        <v>High</v>
      </c>
      <c r="O932" t="s">
        <v>40</v>
      </c>
      <c r="P932" s="4" t="str">
        <f t="shared" si="250"/>
        <v>1K-4K</v>
      </c>
      <c r="Q932">
        <v>1</v>
      </c>
      <c r="R932" t="s">
        <v>42</v>
      </c>
      <c r="S932" s="1">
        <v>14</v>
      </c>
      <c r="T932" t="str">
        <f t="shared" si="251"/>
        <v>Excellent</v>
      </c>
      <c r="U932" t="str">
        <f t="shared" si="252"/>
        <v>Medium</v>
      </c>
      <c r="V932" t="str">
        <f t="shared" si="253"/>
        <v>0-8 Years</v>
      </c>
      <c r="W932">
        <v>6</v>
      </c>
      <c r="X932" t="str">
        <f t="shared" si="254"/>
        <v>Good</v>
      </c>
      <c r="Y932" t="str">
        <f t="shared" si="255"/>
        <v>0-8 Years</v>
      </c>
      <c r="Z932" t="str">
        <f t="shared" si="256"/>
        <v>0-3 Years</v>
      </c>
      <c r="AA932" t="str">
        <f t="shared" si="257"/>
        <v>7-9 Years</v>
      </c>
      <c r="AB932" t="str">
        <f t="shared" si="258"/>
        <v>7-9 Years</v>
      </c>
      <c r="AC932">
        <v>51</v>
      </c>
      <c r="AD932">
        <v>6</v>
      </c>
      <c r="AE932">
        <v>2</v>
      </c>
      <c r="AF932">
        <v>2</v>
      </c>
      <c r="AG932">
        <v>2</v>
      </c>
      <c r="AH932">
        <v>3</v>
      </c>
      <c r="AI932" t="s">
        <v>41</v>
      </c>
      <c r="AJ932">
        <v>3</v>
      </c>
      <c r="AK932">
        <v>2</v>
      </c>
      <c r="AL932">
        <v>8</v>
      </c>
      <c r="AM932">
        <v>2</v>
      </c>
      <c r="AN932">
        <v>7</v>
      </c>
      <c r="AO932">
        <v>0</v>
      </c>
      <c r="AP932">
        <v>7</v>
      </c>
      <c r="AQ932" s="1">
        <v>2838</v>
      </c>
      <c r="AR932">
        <v>1</v>
      </c>
      <c r="AS932">
        <v>7</v>
      </c>
      <c r="AT932">
        <v>40</v>
      </c>
      <c r="AU932">
        <v>4257</v>
      </c>
      <c r="AV932">
        <v>80</v>
      </c>
      <c r="AW932">
        <v>0</v>
      </c>
    </row>
    <row r="933" spans="1:49" x14ac:dyDescent="0.55000000000000004">
      <c r="A933">
        <v>1298</v>
      </c>
      <c r="B933" t="str">
        <f t="shared" ref="B933:B939" si="261">IF(AC933&gt;50,"51+ Years",IF(AC933&gt;40,"41-50 Years",IF(AC933&gt;30,"31-40 Years",IF(AC933&gt;20,"21-30 Years","18-20 Years"))))</f>
        <v>21-30 Years</v>
      </c>
      <c r="C933" t="s">
        <v>42</v>
      </c>
      <c r="D933" t="s">
        <v>54</v>
      </c>
      <c r="E933" t="s">
        <v>44</v>
      </c>
      <c r="F933" t="str">
        <f t="shared" si="245"/>
        <v>7-12 Miles</v>
      </c>
      <c r="G933" t="str">
        <f t="shared" si="246"/>
        <v>College</v>
      </c>
      <c r="H933" t="s">
        <v>50</v>
      </c>
      <c r="I933" t="str">
        <f t="shared" si="247"/>
        <v>High</v>
      </c>
      <c r="J933" t="s">
        <v>38</v>
      </c>
      <c r="K933" t="str">
        <f t="shared" si="248"/>
        <v>High</v>
      </c>
      <c r="L933">
        <v>2</v>
      </c>
      <c r="M933" t="s">
        <v>52</v>
      </c>
      <c r="N933" t="str">
        <f t="shared" si="249"/>
        <v>High</v>
      </c>
      <c r="O933" t="s">
        <v>40</v>
      </c>
      <c r="P933" s="4" t="str">
        <f t="shared" si="250"/>
        <v>5K-8K</v>
      </c>
      <c r="Q933">
        <v>7</v>
      </c>
      <c r="R933" t="s">
        <v>34</v>
      </c>
      <c r="S933" s="1">
        <v>18</v>
      </c>
      <c r="T933" t="str">
        <f t="shared" si="251"/>
        <v>Excellent</v>
      </c>
      <c r="U933" t="str">
        <f t="shared" si="252"/>
        <v>High</v>
      </c>
      <c r="V933" t="str">
        <f t="shared" si="253"/>
        <v>9-16 Years</v>
      </c>
      <c r="W933">
        <v>3</v>
      </c>
      <c r="X933" t="str">
        <f t="shared" si="254"/>
        <v>Excellent</v>
      </c>
      <c r="Y933" t="str">
        <f t="shared" si="255"/>
        <v>0-8 Years</v>
      </c>
      <c r="Z933" t="str">
        <f t="shared" si="256"/>
        <v>4-6 Years</v>
      </c>
      <c r="AA933" t="str">
        <f t="shared" si="257"/>
        <v>0-3 Years</v>
      </c>
      <c r="AB933" t="str">
        <f t="shared" si="258"/>
        <v>7-9 Years</v>
      </c>
      <c r="AC933">
        <v>30</v>
      </c>
      <c r="AD933">
        <v>9</v>
      </c>
      <c r="AE933">
        <v>2</v>
      </c>
      <c r="AF933">
        <v>3</v>
      </c>
      <c r="AG933">
        <v>3</v>
      </c>
      <c r="AH933">
        <v>3</v>
      </c>
      <c r="AI933" t="s">
        <v>41</v>
      </c>
      <c r="AJ933">
        <v>3</v>
      </c>
      <c r="AK933">
        <v>3</v>
      </c>
      <c r="AL933">
        <v>10</v>
      </c>
      <c r="AM933">
        <v>3</v>
      </c>
      <c r="AN933">
        <v>8</v>
      </c>
      <c r="AO933">
        <v>4</v>
      </c>
      <c r="AP933">
        <v>7</v>
      </c>
      <c r="AQ933" s="1">
        <v>4695</v>
      </c>
      <c r="AR933">
        <v>1</v>
      </c>
      <c r="AS933">
        <v>1</v>
      </c>
      <c r="AT933">
        <v>72</v>
      </c>
      <c r="AU933">
        <v>12858</v>
      </c>
      <c r="AV933">
        <v>80</v>
      </c>
      <c r="AW933">
        <v>0</v>
      </c>
    </row>
    <row r="934" spans="1:49" x14ac:dyDescent="0.55000000000000004">
      <c r="A934">
        <v>1299</v>
      </c>
      <c r="B934" t="str">
        <f t="shared" si="261"/>
        <v>21-30 Years</v>
      </c>
      <c r="C934" t="s">
        <v>34</v>
      </c>
      <c r="D934" t="s">
        <v>35</v>
      </c>
      <c r="E934" t="s">
        <v>44</v>
      </c>
      <c r="F934" t="str">
        <f t="shared" si="245"/>
        <v>7-12 Miles</v>
      </c>
      <c r="G934" t="str">
        <f t="shared" si="246"/>
        <v>Bachelor</v>
      </c>
      <c r="H934" t="s">
        <v>59</v>
      </c>
      <c r="I934" t="str">
        <f t="shared" si="247"/>
        <v>Medium</v>
      </c>
      <c r="J934" t="s">
        <v>38</v>
      </c>
      <c r="K934" t="str">
        <f t="shared" si="248"/>
        <v>High</v>
      </c>
      <c r="L934">
        <v>1</v>
      </c>
      <c r="M934" t="s">
        <v>49</v>
      </c>
      <c r="N934" t="str">
        <f t="shared" si="249"/>
        <v>High</v>
      </c>
      <c r="O934" t="s">
        <v>51</v>
      </c>
      <c r="P934" s="4" t="str">
        <f t="shared" si="250"/>
        <v>1K-4K</v>
      </c>
      <c r="Q934">
        <v>3</v>
      </c>
      <c r="R934" t="s">
        <v>34</v>
      </c>
      <c r="S934" s="1">
        <v>13</v>
      </c>
      <c r="T934" t="str">
        <f t="shared" si="251"/>
        <v>Excellent</v>
      </c>
      <c r="U934" t="str">
        <f t="shared" si="252"/>
        <v>Low</v>
      </c>
      <c r="V934" t="str">
        <f t="shared" si="253"/>
        <v>9-16 Years</v>
      </c>
      <c r="W934">
        <v>2</v>
      </c>
      <c r="X934" t="str">
        <f t="shared" si="254"/>
        <v>Excellent</v>
      </c>
      <c r="Y934" t="str">
        <f t="shared" si="255"/>
        <v>0-8 Years</v>
      </c>
      <c r="Z934" t="str">
        <f t="shared" si="256"/>
        <v>7-9 Years</v>
      </c>
      <c r="AA934" t="str">
        <f t="shared" si="257"/>
        <v>7-9 Years</v>
      </c>
      <c r="AB934" t="str">
        <f t="shared" si="258"/>
        <v>7-9 Years</v>
      </c>
      <c r="AC934">
        <v>29</v>
      </c>
      <c r="AD934">
        <v>7</v>
      </c>
      <c r="AE934">
        <v>3</v>
      </c>
      <c r="AF934">
        <v>2</v>
      </c>
      <c r="AG934">
        <v>3</v>
      </c>
      <c r="AH934">
        <v>3</v>
      </c>
      <c r="AI934" t="s">
        <v>41</v>
      </c>
      <c r="AJ934">
        <v>3</v>
      </c>
      <c r="AK934">
        <v>1</v>
      </c>
      <c r="AL934">
        <v>10</v>
      </c>
      <c r="AM934">
        <v>3</v>
      </c>
      <c r="AN934">
        <v>7</v>
      </c>
      <c r="AO934">
        <v>7</v>
      </c>
      <c r="AP934">
        <v>7</v>
      </c>
      <c r="AQ934" s="1">
        <v>3339</v>
      </c>
      <c r="AR934">
        <v>1</v>
      </c>
      <c r="AS934">
        <v>7</v>
      </c>
      <c r="AT934">
        <v>39</v>
      </c>
      <c r="AU934">
        <v>17285</v>
      </c>
      <c r="AV934">
        <v>80</v>
      </c>
      <c r="AW934">
        <v>2</v>
      </c>
    </row>
    <row r="935" spans="1:49" x14ac:dyDescent="0.55000000000000004">
      <c r="A935">
        <v>1301</v>
      </c>
      <c r="B935" t="str">
        <f t="shared" si="261"/>
        <v>21-30 Years</v>
      </c>
      <c r="C935" t="s">
        <v>42</v>
      </c>
      <c r="D935" t="s">
        <v>35</v>
      </c>
      <c r="E935" t="s">
        <v>44</v>
      </c>
      <c r="F935" t="str">
        <f t="shared" si="245"/>
        <v>1-6 Miles</v>
      </c>
      <c r="G935" t="str">
        <f t="shared" si="246"/>
        <v>Bachelor</v>
      </c>
      <c r="H935" t="s">
        <v>59</v>
      </c>
      <c r="I935" t="str">
        <f t="shared" si="247"/>
        <v>Very High</v>
      </c>
      <c r="J935" t="s">
        <v>45</v>
      </c>
      <c r="K935" t="str">
        <f t="shared" si="248"/>
        <v>High</v>
      </c>
      <c r="L935">
        <v>1</v>
      </c>
      <c r="M935" t="s">
        <v>46</v>
      </c>
      <c r="N935" t="str">
        <f t="shared" si="249"/>
        <v>Low</v>
      </c>
      <c r="O935" t="s">
        <v>40</v>
      </c>
      <c r="P935" s="4" t="str">
        <f t="shared" si="250"/>
        <v>1K-4K</v>
      </c>
      <c r="Q935">
        <v>2</v>
      </c>
      <c r="R935" t="s">
        <v>42</v>
      </c>
      <c r="S935" s="1">
        <v>11</v>
      </c>
      <c r="T935" t="str">
        <f t="shared" si="251"/>
        <v>Excellent</v>
      </c>
      <c r="U935" t="str">
        <f t="shared" si="252"/>
        <v>Medium</v>
      </c>
      <c r="V935" t="str">
        <f t="shared" si="253"/>
        <v>0-8 Years</v>
      </c>
      <c r="W935">
        <v>2</v>
      </c>
      <c r="X935" t="str">
        <f t="shared" si="254"/>
        <v>Good</v>
      </c>
      <c r="Y935" t="str">
        <f t="shared" si="255"/>
        <v>0-8 Years</v>
      </c>
      <c r="Z935" t="str">
        <f t="shared" si="256"/>
        <v>0-3 Years</v>
      </c>
      <c r="AA935" t="str">
        <f t="shared" si="257"/>
        <v>0-3 Years</v>
      </c>
      <c r="AB935" t="str">
        <f t="shared" si="258"/>
        <v>0-3 Years</v>
      </c>
      <c r="AC935">
        <v>28</v>
      </c>
      <c r="AD935">
        <v>1</v>
      </c>
      <c r="AE935">
        <v>3</v>
      </c>
      <c r="AF935">
        <v>4</v>
      </c>
      <c r="AG935">
        <v>3</v>
      </c>
      <c r="AH935">
        <v>1</v>
      </c>
      <c r="AI935" t="s">
        <v>41</v>
      </c>
      <c r="AJ935">
        <v>3</v>
      </c>
      <c r="AK935">
        <v>2</v>
      </c>
      <c r="AL935">
        <v>5</v>
      </c>
      <c r="AM935">
        <v>2</v>
      </c>
      <c r="AN935">
        <v>3</v>
      </c>
      <c r="AO935">
        <v>2</v>
      </c>
      <c r="AP935">
        <v>2</v>
      </c>
      <c r="AQ935" s="1">
        <v>2080</v>
      </c>
      <c r="AR935">
        <v>1</v>
      </c>
      <c r="AS935">
        <v>1</v>
      </c>
      <c r="AT935">
        <v>84</v>
      </c>
      <c r="AU935">
        <v>4732</v>
      </c>
      <c r="AV935">
        <v>80</v>
      </c>
      <c r="AW935">
        <v>0</v>
      </c>
    </row>
    <row r="936" spans="1:49" x14ac:dyDescent="0.55000000000000004">
      <c r="A936">
        <v>1303</v>
      </c>
      <c r="B936" t="str">
        <f t="shared" si="261"/>
        <v>21-30 Years</v>
      </c>
      <c r="C936" t="s">
        <v>42</v>
      </c>
      <c r="D936" t="s">
        <v>35</v>
      </c>
      <c r="E936" t="s">
        <v>44</v>
      </c>
      <c r="F936" t="str">
        <f t="shared" si="245"/>
        <v>1-6 Miles</v>
      </c>
      <c r="G936" t="str">
        <f t="shared" si="246"/>
        <v>Bachelor</v>
      </c>
      <c r="H936" t="s">
        <v>50</v>
      </c>
      <c r="I936" t="str">
        <f t="shared" si="247"/>
        <v>Very High</v>
      </c>
      <c r="J936" t="s">
        <v>38</v>
      </c>
      <c r="K936" t="str">
        <f t="shared" si="248"/>
        <v>High</v>
      </c>
      <c r="L936">
        <v>1</v>
      </c>
      <c r="M936" t="s">
        <v>46</v>
      </c>
      <c r="N936" t="str">
        <f t="shared" si="249"/>
        <v>Medium</v>
      </c>
      <c r="O936" t="s">
        <v>40</v>
      </c>
      <c r="P936" s="4" t="str">
        <f t="shared" si="250"/>
        <v>1K-4K</v>
      </c>
      <c r="Q936">
        <v>1</v>
      </c>
      <c r="R936" t="s">
        <v>42</v>
      </c>
      <c r="S936" s="1">
        <v>18</v>
      </c>
      <c r="T936" t="str">
        <f t="shared" si="251"/>
        <v>Excellent</v>
      </c>
      <c r="U936" t="str">
        <f t="shared" si="252"/>
        <v>Very High</v>
      </c>
      <c r="V936" t="str">
        <f t="shared" si="253"/>
        <v>0-8 Years</v>
      </c>
      <c r="W936">
        <v>3</v>
      </c>
      <c r="X936" t="str">
        <f t="shared" si="254"/>
        <v>Good</v>
      </c>
      <c r="Y936" t="str">
        <f t="shared" si="255"/>
        <v>0-8 Years</v>
      </c>
      <c r="Z936" t="str">
        <f t="shared" si="256"/>
        <v>0-3 Years</v>
      </c>
      <c r="AA936" t="str">
        <f t="shared" si="257"/>
        <v>0-3 Years</v>
      </c>
      <c r="AB936" t="str">
        <f t="shared" si="258"/>
        <v>0-3 Years</v>
      </c>
      <c r="AC936">
        <v>25</v>
      </c>
      <c r="AD936">
        <v>1</v>
      </c>
      <c r="AE936">
        <v>3</v>
      </c>
      <c r="AF936">
        <v>4</v>
      </c>
      <c r="AG936">
        <v>3</v>
      </c>
      <c r="AH936">
        <v>2</v>
      </c>
      <c r="AI936" t="s">
        <v>41</v>
      </c>
      <c r="AJ936">
        <v>3</v>
      </c>
      <c r="AK936">
        <v>4</v>
      </c>
      <c r="AL936">
        <v>2</v>
      </c>
      <c r="AM936">
        <v>2</v>
      </c>
      <c r="AN936">
        <v>2</v>
      </c>
      <c r="AO936">
        <v>2</v>
      </c>
      <c r="AP936">
        <v>1</v>
      </c>
      <c r="AQ936" s="1">
        <v>2096</v>
      </c>
      <c r="AR936">
        <v>1</v>
      </c>
      <c r="AS936">
        <v>2</v>
      </c>
      <c r="AT936">
        <v>40</v>
      </c>
      <c r="AU936">
        <v>18830</v>
      </c>
      <c r="AV936">
        <v>80</v>
      </c>
      <c r="AW936">
        <v>0</v>
      </c>
    </row>
    <row r="937" spans="1:49" x14ac:dyDescent="0.55000000000000004">
      <c r="A937">
        <v>1304</v>
      </c>
      <c r="B937" t="str">
        <f t="shared" si="261"/>
        <v>31-40 Years</v>
      </c>
      <c r="C937" t="s">
        <v>42</v>
      </c>
      <c r="D937" t="s">
        <v>35</v>
      </c>
      <c r="E937" t="s">
        <v>36</v>
      </c>
      <c r="F937" t="str">
        <f t="shared" si="245"/>
        <v>7-12 Miles</v>
      </c>
      <c r="G937" t="str">
        <f t="shared" si="246"/>
        <v>Bachelor</v>
      </c>
      <c r="H937" t="s">
        <v>50</v>
      </c>
      <c r="I937" t="str">
        <f t="shared" si="247"/>
        <v>High</v>
      </c>
      <c r="J937" t="s">
        <v>45</v>
      </c>
      <c r="K937" t="str">
        <f t="shared" si="248"/>
        <v>Very High</v>
      </c>
      <c r="L937">
        <v>2</v>
      </c>
      <c r="M937" t="s">
        <v>39</v>
      </c>
      <c r="N937" t="str">
        <f t="shared" si="249"/>
        <v>Very High</v>
      </c>
      <c r="O937" t="s">
        <v>47</v>
      </c>
      <c r="P937" s="4" t="str">
        <f t="shared" si="250"/>
        <v>5K-8K</v>
      </c>
      <c r="Q937">
        <v>1</v>
      </c>
      <c r="R937" t="s">
        <v>42</v>
      </c>
      <c r="S937" s="1">
        <v>15</v>
      </c>
      <c r="T937" t="str">
        <f t="shared" si="251"/>
        <v>Excellent</v>
      </c>
      <c r="U937" t="str">
        <f t="shared" si="252"/>
        <v>High</v>
      </c>
      <c r="V937" t="str">
        <f t="shared" si="253"/>
        <v>9-16 Years</v>
      </c>
      <c r="W937">
        <v>4</v>
      </c>
      <c r="X937" t="str">
        <f t="shared" si="254"/>
        <v>Outstanding</v>
      </c>
      <c r="Y937" t="str">
        <f t="shared" si="255"/>
        <v>9-16 Years</v>
      </c>
      <c r="Z937" t="str">
        <f t="shared" si="256"/>
        <v>7-9 Years</v>
      </c>
      <c r="AA937" t="str">
        <f t="shared" si="257"/>
        <v>0-3 Years</v>
      </c>
      <c r="AB937" t="str">
        <f t="shared" si="258"/>
        <v>7-9 Years</v>
      </c>
      <c r="AC937">
        <v>32</v>
      </c>
      <c r="AD937">
        <v>8</v>
      </c>
      <c r="AE937">
        <v>3</v>
      </c>
      <c r="AF937">
        <v>3</v>
      </c>
      <c r="AG937">
        <v>4</v>
      </c>
      <c r="AH937">
        <v>4</v>
      </c>
      <c r="AI937" t="s">
        <v>41</v>
      </c>
      <c r="AJ937">
        <v>3</v>
      </c>
      <c r="AK937">
        <v>3</v>
      </c>
      <c r="AL937">
        <v>10</v>
      </c>
      <c r="AM937">
        <v>4</v>
      </c>
      <c r="AN937">
        <v>10</v>
      </c>
      <c r="AO937">
        <v>7</v>
      </c>
      <c r="AP937">
        <v>8</v>
      </c>
      <c r="AQ937" s="1">
        <v>6209</v>
      </c>
      <c r="AR937">
        <v>1</v>
      </c>
      <c r="AS937">
        <v>0</v>
      </c>
      <c r="AT937">
        <v>56</v>
      </c>
      <c r="AU937">
        <v>11693</v>
      </c>
      <c r="AV937">
        <v>80</v>
      </c>
      <c r="AW937">
        <v>2</v>
      </c>
    </row>
    <row r="938" spans="1:49" x14ac:dyDescent="0.55000000000000004">
      <c r="A938">
        <v>1306</v>
      </c>
      <c r="B938" t="str">
        <f t="shared" si="261"/>
        <v>41-50 Years</v>
      </c>
      <c r="C938" t="s">
        <v>42</v>
      </c>
      <c r="D938" t="s">
        <v>43</v>
      </c>
      <c r="E938" t="s">
        <v>44</v>
      </c>
      <c r="F938" t="str">
        <f t="shared" si="245"/>
        <v>25-30 Miles</v>
      </c>
      <c r="G938" t="str">
        <f t="shared" si="246"/>
        <v>Bachelor</v>
      </c>
      <c r="H938" t="s">
        <v>50</v>
      </c>
      <c r="I938" t="str">
        <f t="shared" si="247"/>
        <v>Medium</v>
      </c>
      <c r="J938" t="s">
        <v>38</v>
      </c>
      <c r="K938" t="str">
        <f t="shared" si="248"/>
        <v>High</v>
      </c>
      <c r="L938">
        <v>5</v>
      </c>
      <c r="M938" t="s">
        <v>55</v>
      </c>
      <c r="N938" t="str">
        <f t="shared" si="249"/>
        <v>Medium</v>
      </c>
      <c r="O938" t="s">
        <v>40</v>
      </c>
      <c r="P938" s="4" t="str">
        <f t="shared" si="250"/>
        <v>17K-20K</v>
      </c>
      <c r="Q938">
        <v>3</v>
      </c>
      <c r="R938" t="s">
        <v>42</v>
      </c>
      <c r="S938" s="1">
        <v>22</v>
      </c>
      <c r="T938" t="str">
        <f t="shared" si="251"/>
        <v>Outstanding</v>
      </c>
      <c r="U938" t="str">
        <f t="shared" si="252"/>
        <v>High</v>
      </c>
      <c r="V938" t="str">
        <f t="shared" si="253"/>
        <v>17-24 Years</v>
      </c>
      <c r="W938">
        <v>4</v>
      </c>
      <c r="X938" t="str">
        <f t="shared" si="254"/>
        <v>Excellent</v>
      </c>
      <c r="Y938" t="str">
        <f t="shared" si="255"/>
        <v>0-8 Years</v>
      </c>
      <c r="Z938" t="str">
        <f t="shared" si="256"/>
        <v>0-3 Years</v>
      </c>
      <c r="AA938" t="str">
        <f t="shared" si="257"/>
        <v>0-3 Years</v>
      </c>
      <c r="AB938" t="str">
        <f t="shared" si="258"/>
        <v>0-3 Years</v>
      </c>
      <c r="AC938">
        <v>45</v>
      </c>
      <c r="AD938">
        <v>25</v>
      </c>
      <c r="AE938">
        <v>3</v>
      </c>
      <c r="AF938">
        <v>2</v>
      </c>
      <c r="AG938">
        <v>3</v>
      </c>
      <c r="AH938">
        <v>2</v>
      </c>
      <c r="AI938" t="s">
        <v>41</v>
      </c>
      <c r="AJ938">
        <v>4</v>
      </c>
      <c r="AK938">
        <v>3</v>
      </c>
      <c r="AL938">
        <v>22</v>
      </c>
      <c r="AM938">
        <v>3</v>
      </c>
      <c r="AN938">
        <v>0</v>
      </c>
      <c r="AO938">
        <v>0</v>
      </c>
      <c r="AP938">
        <v>0</v>
      </c>
      <c r="AQ938" s="1">
        <v>18061</v>
      </c>
      <c r="AR938">
        <v>1</v>
      </c>
      <c r="AS938">
        <v>0</v>
      </c>
      <c r="AT938">
        <v>83</v>
      </c>
      <c r="AU938">
        <v>13035</v>
      </c>
      <c r="AV938">
        <v>80</v>
      </c>
      <c r="AW938">
        <v>0</v>
      </c>
    </row>
    <row r="939" spans="1:49" x14ac:dyDescent="0.55000000000000004">
      <c r="A939">
        <v>1307</v>
      </c>
      <c r="B939" t="str">
        <f t="shared" si="261"/>
        <v>31-40 Years</v>
      </c>
      <c r="C939" t="s">
        <v>42</v>
      </c>
      <c r="D939" t="s">
        <v>35</v>
      </c>
      <c r="E939" t="s">
        <v>44</v>
      </c>
      <c r="F939" t="str">
        <f t="shared" si="245"/>
        <v>13-18 Miles</v>
      </c>
      <c r="G939" t="str">
        <f t="shared" si="246"/>
        <v>Master</v>
      </c>
      <c r="H939" t="s">
        <v>50</v>
      </c>
      <c r="I939" t="str">
        <f t="shared" si="247"/>
        <v>High</v>
      </c>
      <c r="J939" t="s">
        <v>38</v>
      </c>
      <c r="K939" t="str">
        <f t="shared" si="248"/>
        <v>Medium</v>
      </c>
      <c r="L939">
        <v>4</v>
      </c>
      <c r="M939" t="s">
        <v>55</v>
      </c>
      <c r="N939" t="str">
        <f t="shared" si="249"/>
        <v>Medium</v>
      </c>
      <c r="O939" t="s">
        <v>51</v>
      </c>
      <c r="P939" s="4" t="str">
        <f t="shared" si="250"/>
        <v>17K-20K</v>
      </c>
      <c r="Q939">
        <v>6</v>
      </c>
      <c r="R939" t="s">
        <v>34</v>
      </c>
      <c r="S939" s="1">
        <v>13</v>
      </c>
      <c r="T939" t="str">
        <f t="shared" si="251"/>
        <v>Excellent</v>
      </c>
      <c r="U939" t="str">
        <f t="shared" si="252"/>
        <v>Very High</v>
      </c>
      <c r="V939" t="str">
        <f t="shared" si="253"/>
        <v>17-24 Years</v>
      </c>
      <c r="W939">
        <v>4</v>
      </c>
      <c r="X939" t="str">
        <f t="shared" si="254"/>
        <v>Excellent</v>
      </c>
      <c r="Y939" t="str">
        <f t="shared" si="255"/>
        <v>17-24 Years</v>
      </c>
      <c r="Z939" t="str">
        <f t="shared" si="256"/>
        <v>7-9 Years</v>
      </c>
      <c r="AA939" t="str">
        <f t="shared" si="257"/>
        <v>13-15 Years</v>
      </c>
      <c r="AB939" t="str">
        <f t="shared" si="258"/>
        <v>0-3 Years</v>
      </c>
      <c r="AC939">
        <v>39</v>
      </c>
      <c r="AD939">
        <v>13</v>
      </c>
      <c r="AE939">
        <v>4</v>
      </c>
      <c r="AF939">
        <v>3</v>
      </c>
      <c r="AG939">
        <v>2</v>
      </c>
      <c r="AH939">
        <v>2</v>
      </c>
      <c r="AI939" t="s">
        <v>41</v>
      </c>
      <c r="AJ939">
        <v>3</v>
      </c>
      <c r="AK939">
        <v>4</v>
      </c>
      <c r="AL939">
        <v>21</v>
      </c>
      <c r="AM939">
        <v>3</v>
      </c>
      <c r="AN939">
        <v>19</v>
      </c>
      <c r="AO939">
        <v>9</v>
      </c>
      <c r="AP939">
        <v>2</v>
      </c>
      <c r="AQ939" s="1">
        <v>17123</v>
      </c>
      <c r="AR939">
        <v>1</v>
      </c>
      <c r="AS939">
        <v>15</v>
      </c>
      <c r="AT939">
        <v>94</v>
      </c>
      <c r="AU939">
        <v>17334</v>
      </c>
      <c r="AV939">
        <v>80</v>
      </c>
      <c r="AW939">
        <v>2</v>
      </c>
    </row>
    <row r="940" spans="1:49" x14ac:dyDescent="0.55000000000000004">
      <c r="A940">
        <v>1308</v>
      </c>
      <c r="B940" t="str">
        <f>IF(AC940&gt;50,"51-60 Years",IF(AC940&gt;40,"41-50 Years",IF(AC940&gt;30,"31-40 Years",IF(AC940&gt;20,"21-30 Years","18-20 Years"))))</f>
        <v>51-60 Years</v>
      </c>
      <c r="C940" t="s">
        <v>42</v>
      </c>
      <c r="D940" t="s">
        <v>35</v>
      </c>
      <c r="E940" t="s">
        <v>44</v>
      </c>
      <c r="F940" t="str">
        <f t="shared" si="245"/>
        <v>19-24 Miles</v>
      </c>
      <c r="G940" t="str">
        <f t="shared" si="246"/>
        <v>Master</v>
      </c>
      <c r="H940" t="s">
        <v>37</v>
      </c>
      <c r="I940" t="str">
        <f t="shared" si="247"/>
        <v>Low</v>
      </c>
      <c r="J940" t="s">
        <v>45</v>
      </c>
      <c r="K940" t="str">
        <f t="shared" si="248"/>
        <v>High</v>
      </c>
      <c r="L940">
        <v>1</v>
      </c>
      <c r="M940" t="s">
        <v>46</v>
      </c>
      <c r="N940" t="str">
        <f t="shared" si="249"/>
        <v>High</v>
      </c>
      <c r="O940" t="s">
        <v>51</v>
      </c>
      <c r="P940" s="4" t="str">
        <f t="shared" si="250"/>
        <v>1K-4K</v>
      </c>
      <c r="Q940">
        <v>1</v>
      </c>
      <c r="R940" t="s">
        <v>42</v>
      </c>
      <c r="S940" s="1">
        <v>12</v>
      </c>
      <c r="T940" t="str">
        <f t="shared" si="251"/>
        <v>Excellent</v>
      </c>
      <c r="U940" t="str">
        <f t="shared" si="252"/>
        <v>Very High</v>
      </c>
      <c r="V940" t="str">
        <f t="shared" si="253"/>
        <v>0-8 Years</v>
      </c>
      <c r="W940">
        <v>3</v>
      </c>
      <c r="X940" t="str">
        <f t="shared" si="254"/>
        <v>Excellent</v>
      </c>
      <c r="Y940" t="str">
        <f t="shared" si="255"/>
        <v>0-8 Years</v>
      </c>
      <c r="Z940" t="str">
        <f t="shared" si="256"/>
        <v>0-3 Years</v>
      </c>
      <c r="AA940" t="str">
        <f t="shared" si="257"/>
        <v>0-3 Years</v>
      </c>
      <c r="AB940" t="str">
        <f t="shared" si="258"/>
        <v>0-3 Years</v>
      </c>
      <c r="AC940">
        <v>58</v>
      </c>
      <c r="AD940">
        <v>23</v>
      </c>
      <c r="AE940">
        <v>4</v>
      </c>
      <c r="AF940">
        <v>1</v>
      </c>
      <c r="AG940">
        <v>3</v>
      </c>
      <c r="AH940">
        <v>3</v>
      </c>
      <c r="AI940" t="s">
        <v>41</v>
      </c>
      <c r="AJ940">
        <v>3</v>
      </c>
      <c r="AK940">
        <v>4</v>
      </c>
      <c r="AL940">
        <v>2</v>
      </c>
      <c r="AM940">
        <v>3</v>
      </c>
      <c r="AN940">
        <v>2</v>
      </c>
      <c r="AO940">
        <v>2</v>
      </c>
      <c r="AP940">
        <v>2</v>
      </c>
      <c r="AQ940" s="1">
        <v>2372</v>
      </c>
      <c r="AR940">
        <v>1</v>
      </c>
      <c r="AS940">
        <v>2</v>
      </c>
      <c r="AT940">
        <v>88</v>
      </c>
      <c r="AU940">
        <v>26076</v>
      </c>
      <c r="AV940">
        <v>80</v>
      </c>
      <c r="AW940">
        <v>2</v>
      </c>
    </row>
    <row r="941" spans="1:49" x14ac:dyDescent="0.55000000000000004">
      <c r="A941">
        <v>1309</v>
      </c>
      <c r="B941" t="str">
        <f t="shared" ref="B941:B948" si="262">IF(AC941&gt;50,"51+ Years",IF(AC941&gt;40,"41-50 Years",IF(AC941&gt;30,"31-40 Years",IF(AC941&gt;20,"21-30 Years","18-20 Years"))))</f>
        <v>31-40 Years</v>
      </c>
      <c r="C941" t="s">
        <v>34</v>
      </c>
      <c r="D941" t="s">
        <v>35</v>
      </c>
      <c r="E941" t="s">
        <v>44</v>
      </c>
      <c r="F941" t="str">
        <f t="shared" si="245"/>
        <v>7-12 Miles</v>
      </c>
      <c r="G941" t="str">
        <f t="shared" si="246"/>
        <v>College</v>
      </c>
      <c r="H941" t="s">
        <v>37</v>
      </c>
      <c r="I941" t="str">
        <f t="shared" si="247"/>
        <v>Very High</v>
      </c>
      <c r="J941" t="s">
        <v>45</v>
      </c>
      <c r="K941" t="str">
        <f t="shared" si="248"/>
        <v>High</v>
      </c>
      <c r="L941">
        <v>2</v>
      </c>
      <c r="M941" t="s">
        <v>49</v>
      </c>
      <c r="N941" t="str">
        <f t="shared" si="249"/>
        <v>High</v>
      </c>
      <c r="O941" t="s">
        <v>47</v>
      </c>
      <c r="P941" s="4" t="str">
        <f t="shared" si="250"/>
        <v>5K-8K</v>
      </c>
      <c r="Q941">
        <v>1</v>
      </c>
      <c r="R941" t="s">
        <v>42</v>
      </c>
      <c r="S941" s="1">
        <v>18</v>
      </c>
      <c r="T941" t="str">
        <f t="shared" si="251"/>
        <v>Excellent</v>
      </c>
      <c r="U941" t="str">
        <f t="shared" si="252"/>
        <v>Low</v>
      </c>
      <c r="V941" t="str">
        <f t="shared" si="253"/>
        <v>9-16 Years</v>
      </c>
      <c r="W941">
        <v>3</v>
      </c>
      <c r="X941" t="str">
        <f t="shared" si="254"/>
        <v>Excellent</v>
      </c>
      <c r="Y941" t="str">
        <f t="shared" si="255"/>
        <v>9-16 Years</v>
      </c>
      <c r="Z941" t="str">
        <f t="shared" si="256"/>
        <v>4-6 Years</v>
      </c>
      <c r="AA941" t="str">
        <f t="shared" si="257"/>
        <v>0-3 Years</v>
      </c>
      <c r="AB941" t="str">
        <f t="shared" si="258"/>
        <v>0-3 Years</v>
      </c>
      <c r="AC941">
        <v>32</v>
      </c>
      <c r="AD941">
        <v>7</v>
      </c>
      <c r="AE941">
        <v>2</v>
      </c>
      <c r="AF941">
        <v>4</v>
      </c>
      <c r="AG941">
        <v>3</v>
      </c>
      <c r="AH941">
        <v>3</v>
      </c>
      <c r="AI941" t="s">
        <v>41</v>
      </c>
      <c r="AJ941">
        <v>3</v>
      </c>
      <c r="AK941">
        <v>1</v>
      </c>
      <c r="AL941">
        <v>10</v>
      </c>
      <c r="AM941">
        <v>3</v>
      </c>
      <c r="AN941">
        <v>10</v>
      </c>
      <c r="AO941">
        <v>4</v>
      </c>
      <c r="AP941">
        <v>1</v>
      </c>
      <c r="AQ941" s="1">
        <v>4883</v>
      </c>
      <c r="AR941">
        <v>1</v>
      </c>
      <c r="AS941">
        <v>1</v>
      </c>
      <c r="AT941">
        <v>79</v>
      </c>
      <c r="AU941">
        <v>22845</v>
      </c>
      <c r="AV941">
        <v>80</v>
      </c>
      <c r="AW941">
        <v>1</v>
      </c>
    </row>
    <row r="942" spans="1:49" x14ac:dyDescent="0.55000000000000004">
      <c r="A942">
        <v>1310</v>
      </c>
      <c r="B942" t="str">
        <f t="shared" si="262"/>
        <v>31-40 Years</v>
      </c>
      <c r="C942" t="s">
        <v>34</v>
      </c>
      <c r="D942" t="s">
        <v>35</v>
      </c>
      <c r="E942" t="s">
        <v>44</v>
      </c>
      <c r="F942" t="str">
        <f t="shared" si="245"/>
        <v>19-24 Miles</v>
      </c>
      <c r="G942" t="str">
        <f t="shared" si="246"/>
        <v>Bachelor</v>
      </c>
      <c r="H942" t="s">
        <v>50</v>
      </c>
      <c r="I942" t="str">
        <f t="shared" si="247"/>
        <v>High</v>
      </c>
      <c r="J942" t="s">
        <v>45</v>
      </c>
      <c r="K942" t="str">
        <f t="shared" si="248"/>
        <v>High</v>
      </c>
      <c r="L942">
        <v>1</v>
      </c>
      <c r="M942" t="s">
        <v>46</v>
      </c>
      <c r="N942" t="str">
        <f t="shared" si="249"/>
        <v>Low</v>
      </c>
      <c r="O942" t="s">
        <v>40</v>
      </c>
      <c r="P942" s="4" t="str">
        <f t="shared" si="250"/>
        <v>1K-4K</v>
      </c>
      <c r="Q942">
        <v>1</v>
      </c>
      <c r="R942" t="s">
        <v>42</v>
      </c>
      <c r="S942" s="1">
        <v>13</v>
      </c>
      <c r="T942" t="str">
        <f t="shared" si="251"/>
        <v>Excellent</v>
      </c>
      <c r="U942" t="str">
        <f t="shared" si="252"/>
        <v>Low</v>
      </c>
      <c r="V942" t="str">
        <f t="shared" si="253"/>
        <v>0-8 Years</v>
      </c>
      <c r="W942">
        <v>2</v>
      </c>
      <c r="X942" t="str">
        <f t="shared" si="254"/>
        <v>Excellent</v>
      </c>
      <c r="Y942" t="str">
        <f t="shared" si="255"/>
        <v>0-8 Years</v>
      </c>
      <c r="Z942" t="str">
        <f t="shared" si="256"/>
        <v>0-3 Years</v>
      </c>
      <c r="AA942" t="str">
        <f t="shared" si="257"/>
        <v>0-3 Years</v>
      </c>
      <c r="AB942" t="str">
        <f t="shared" si="258"/>
        <v>0-3 Years</v>
      </c>
      <c r="AC942">
        <v>39</v>
      </c>
      <c r="AD942">
        <v>23</v>
      </c>
      <c r="AE942">
        <v>3</v>
      </c>
      <c r="AF942">
        <v>3</v>
      </c>
      <c r="AG942">
        <v>3</v>
      </c>
      <c r="AH942">
        <v>1</v>
      </c>
      <c r="AI942" t="s">
        <v>41</v>
      </c>
      <c r="AJ942">
        <v>3</v>
      </c>
      <c r="AK942">
        <v>1</v>
      </c>
      <c r="AL942">
        <v>6</v>
      </c>
      <c r="AM942">
        <v>3</v>
      </c>
      <c r="AN942">
        <v>5</v>
      </c>
      <c r="AO942">
        <v>2</v>
      </c>
      <c r="AP942">
        <v>3</v>
      </c>
      <c r="AQ942" s="1">
        <v>3904</v>
      </c>
      <c r="AR942">
        <v>1</v>
      </c>
      <c r="AS942">
        <v>0</v>
      </c>
      <c r="AT942">
        <v>93</v>
      </c>
      <c r="AU942">
        <v>22154</v>
      </c>
      <c r="AV942">
        <v>80</v>
      </c>
      <c r="AW942">
        <v>0</v>
      </c>
    </row>
    <row r="943" spans="1:49" x14ac:dyDescent="0.55000000000000004">
      <c r="A943">
        <v>1311</v>
      </c>
      <c r="B943" t="str">
        <f t="shared" si="262"/>
        <v>21-30 Years</v>
      </c>
      <c r="C943" t="s">
        <v>42</v>
      </c>
      <c r="D943" t="s">
        <v>35</v>
      </c>
      <c r="E943" t="s">
        <v>44</v>
      </c>
      <c r="F943" t="str">
        <f t="shared" si="245"/>
        <v>1-6 Miles</v>
      </c>
      <c r="G943" t="str">
        <f t="shared" si="246"/>
        <v>Bachelor</v>
      </c>
      <c r="H943" t="s">
        <v>59</v>
      </c>
      <c r="I943" t="str">
        <f t="shared" si="247"/>
        <v>Low</v>
      </c>
      <c r="J943" t="s">
        <v>38</v>
      </c>
      <c r="K943" t="str">
        <f t="shared" si="248"/>
        <v>Medium</v>
      </c>
      <c r="L943">
        <v>2</v>
      </c>
      <c r="M943" t="s">
        <v>49</v>
      </c>
      <c r="N943" t="str">
        <f t="shared" si="249"/>
        <v>Very High</v>
      </c>
      <c r="O943" t="s">
        <v>47</v>
      </c>
      <c r="P943" s="4" t="str">
        <f t="shared" si="250"/>
        <v>5K-8K</v>
      </c>
      <c r="Q943">
        <v>1</v>
      </c>
      <c r="R943" t="s">
        <v>42</v>
      </c>
      <c r="S943" s="1">
        <v>12</v>
      </c>
      <c r="T943" t="str">
        <f t="shared" si="251"/>
        <v>Excellent</v>
      </c>
      <c r="U943" t="str">
        <f t="shared" si="252"/>
        <v>Low</v>
      </c>
      <c r="V943" t="str">
        <f t="shared" si="253"/>
        <v>9-16 Years</v>
      </c>
      <c r="W943">
        <v>6</v>
      </c>
      <c r="X943" t="str">
        <f t="shared" si="254"/>
        <v>Excellent</v>
      </c>
      <c r="Y943" t="str">
        <f t="shared" si="255"/>
        <v>9-16 Years</v>
      </c>
      <c r="Z943" t="str">
        <f t="shared" si="256"/>
        <v>0-3 Years</v>
      </c>
      <c r="AA943" t="str">
        <f t="shared" si="257"/>
        <v>4-6 Years</v>
      </c>
      <c r="AB943" t="str">
        <f t="shared" si="258"/>
        <v>7-9 Years</v>
      </c>
      <c r="AC943">
        <v>30</v>
      </c>
      <c r="AD943">
        <v>6</v>
      </c>
      <c r="AE943">
        <v>3</v>
      </c>
      <c r="AF943">
        <v>1</v>
      </c>
      <c r="AG943">
        <v>2</v>
      </c>
      <c r="AH943">
        <v>4</v>
      </c>
      <c r="AI943" t="s">
        <v>41</v>
      </c>
      <c r="AJ943">
        <v>3</v>
      </c>
      <c r="AK943">
        <v>1</v>
      </c>
      <c r="AL943">
        <v>10</v>
      </c>
      <c r="AM943">
        <v>3</v>
      </c>
      <c r="AN943">
        <v>9</v>
      </c>
      <c r="AO943">
        <v>2</v>
      </c>
      <c r="AP943">
        <v>7</v>
      </c>
      <c r="AQ943" s="1">
        <v>4627</v>
      </c>
      <c r="AR943">
        <v>1</v>
      </c>
      <c r="AS943">
        <v>6</v>
      </c>
      <c r="AT943">
        <v>48</v>
      </c>
      <c r="AU943">
        <v>23631</v>
      </c>
      <c r="AV943">
        <v>80</v>
      </c>
      <c r="AW943">
        <v>1</v>
      </c>
    </row>
    <row r="944" spans="1:49" x14ac:dyDescent="0.55000000000000004">
      <c r="A944">
        <v>1312</v>
      </c>
      <c r="B944" t="str">
        <f t="shared" si="262"/>
        <v>31-40 Years</v>
      </c>
      <c r="C944" t="s">
        <v>42</v>
      </c>
      <c r="D944" t="s">
        <v>35</v>
      </c>
      <c r="E944" t="s">
        <v>44</v>
      </c>
      <c r="F944" t="str">
        <f t="shared" si="245"/>
        <v>7-12 Miles</v>
      </c>
      <c r="G944" t="str">
        <f t="shared" si="246"/>
        <v>Master</v>
      </c>
      <c r="H944" t="s">
        <v>59</v>
      </c>
      <c r="I944" t="str">
        <f t="shared" si="247"/>
        <v>Very High</v>
      </c>
      <c r="J944" t="s">
        <v>38</v>
      </c>
      <c r="K944" t="str">
        <f t="shared" si="248"/>
        <v>High</v>
      </c>
      <c r="L944">
        <v>3</v>
      </c>
      <c r="M944" t="s">
        <v>53</v>
      </c>
      <c r="N944" t="str">
        <f t="shared" si="249"/>
        <v>High</v>
      </c>
      <c r="O944" t="s">
        <v>47</v>
      </c>
      <c r="P944" s="4" t="str">
        <f t="shared" si="250"/>
        <v>5K-8K</v>
      </c>
      <c r="Q944">
        <v>3</v>
      </c>
      <c r="R944" t="s">
        <v>42</v>
      </c>
      <c r="S944" s="1">
        <v>12</v>
      </c>
      <c r="T944" t="str">
        <f t="shared" si="251"/>
        <v>Excellent</v>
      </c>
      <c r="U944" t="str">
        <f t="shared" si="252"/>
        <v>Low</v>
      </c>
      <c r="V944" t="str">
        <f t="shared" si="253"/>
        <v>9-16 Years</v>
      </c>
      <c r="W944">
        <v>0</v>
      </c>
      <c r="X944" t="str">
        <f t="shared" si="254"/>
        <v>Excellent</v>
      </c>
      <c r="Y944" t="str">
        <f t="shared" si="255"/>
        <v>0-8 Years</v>
      </c>
      <c r="Z944" t="str">
        <f t="shared" si="256"/>
        <v>7-9 Years</v>
      </c>
      <c r="AA944" t="str">
        <f t="shared" si="257"/>
        <v>0-3 Years</v>
      </c>
      <c r="AB944" t="str">
        <f t="shared" si="258"/>
        <v>7-9 Years</v>
      </c>
      <c r="AC944">
        <v>36</v>
      </c>
      <c r="AD944">
        <v>10</v>
      </c>
      <c r="AE944">
        <v>4</v>
      </c>
      <c r="AF944">
        <v>4</v>
      </c>
      <c r="AG944">
        <v>3</v>
      </c>
      <c r="AH944">
        <v>3</v>
      </c>
      <c r="AI944" t="s">
        <v>41</v>
      </c>
      <c r="AJ944">
        <v>3</v>
      </c>
      <c r="AK944">
        <v>1</v>
      </c>
      <c r="AL944">
        <v>10</v>
      </c>
      <c r="AM944">
        <v>3</v>
      </c>
      <c r="AN944">
        <v>7</v>
      </c>
      <c r="AO944">
        <v>7</v>
      </c>
      <c r="AP944">
        <v>7</v>
      </c>
      <c r="AQ944" s="1">
        <v>7094</v>
      </c>
      <c r="AR944">
        <v>1</v>
      </c>
      <c r="AS944">
        <v>1</v>
      </c>
      <c r="AT944">
        <v>63</v>
      </c>
      <c r="AU944">
        <v>5747</v>
      </c>
      <c r="AV944">
        <v>80</v>
      </c>
      <c r="AW944">
        <v>0</v>
      </c>
    </row>
    <row r="945" spans="1:49" x14ac:dyDescent="0.55000000000000004">
      <c r="A945">
        <v>1314</v>
      </c>
      <c r="B945" t="str">
        <f t="shared" si="262"/>
        <v>41-50 Years</v>
      </c>
      <c r="C945" t="s">
        <v>42</v>
      </c>
      <c r="D945" t="s">
        <v>35</v>
      </c>
      <c r="E945" t="s">
        <v>60</v>
      </c>
      <c r="F945" t="str">
        <f t="shared" si="245"/>
        <v>1-6 Miles</v>
      </c>
      <c r="G945" t="str">
        <f t="shared" si="246"/>
        <v>College</v>
      </c>
      <c r="H945" t="s">
        <v>37</v>
      </c>
      <c r="I945" t="str">
        <f t="shared" si="247"/>
        <v>Very High</v>
      </c>
      <c r="J945" t="s">
        <v>38</v>
      </c>
      <c r="K945" t="str">
        <f t="shared" si="248"/>
        <v>High</v>
      </c>
      <c r="L945">
        <v>1</v>
      </c>
      <c r="M945" t="s">
        <v>60</v>
      </c>
      <c r="N945" t="str">
        <f t="shared" si="249"/>
        <v>Low</v>
      </c>
      <c r="O945" t="s">
        <v>40</v>
      </c>
      <c r="P945" s="4" t="str">
        <f t="shared" si="250"/>
        <v>1K-4K</v>
      </c>
      <c r="Q945">
        <v>6</v>
      </c>
      <c r="R945" t="s">
        <v>42</v>
      </c>
      <c r="S945" s="1">
        <v>12</v>
      </c>
      <c r="T945" t="str">
        <f t="shared" si="251"/>
        <v>Excellent</v>
      </c>
      <c r="U945" t="str">
        <f t="shared" si="252"/>
        <v>High</v>
      </c>
      <c r="V945" t="str">
        <f t="shared" si="253"/>
        <v>9-16 Years</v>
      </c>
      <c r="W945">
        <v>3</v>
      </c>
      <c r="X945" t="str">
        <f t="shared" si="254"/>
        <v>Outstanding</v>
      </c>
      <c r="Y945" t="str">
        <f t="shared" si="255"/>
        <v>0-8 Years</v>
      </c>
      <c r="Z945" t="str">
        <f t="shared" si="256"/>
        <v>4-6 Years</v>
      </c>
      <c r="AA945" t="str">
        <f t="shared" si="257"/>
        <v>4-6 Years</v>
      </c>
      <c r="AB945" t="str">
        <f t="shared" si="258"/>
        <v>7-9 Years</v>
      </c>
      <c r="AC945">
        <v>46</v>
      </c>
      <c r="AD945">
        <v>1</v>
      </c>
      <c r="AE945">
        <v>2</v>
      </c>
      <c r="AF945">
        <v>4</v>
      </c>
      <c r="AG945">
        <v>3</v>
      </c>
      <c r="AH945">
        <v>1</v>
      </c>
      <c r="AI945" t="s">
        <v>41</v>
      </c>
      <c r="AJ945">
        <v>3</v>
      </c>
      <c r="AK945">
        <v>3</v>
      </c>
      <c r="AL945">
        <v>10</v>
      </c>
      <c r="AM945">
        <v>4</v>
      </c>
      <c r="AN945">
        <v>7</v>
      </c>
      <c r="AO945">
        <v>6</v>
      </c>
      <c r="AP945">
        <v>7</v>
      </c>
      <c r="AQ945" s="1">
        <v>3423</v>
      </c>
      <c r="AR945">
        <v>1</v>
      </c>
      <c r="AS945">
        <v>5</v>
      </c>
      <c r="AT945">
        <v>44</v>
      </c>
      <c r="AU945">
        <v>22957</v>
      </c>
      <c r="AV945">
        <v>80</v>
      </c>
      <c r="AW945">
        <v>0</v>
      </c>
    </row>
    <row r="946" spans="1:49" x14ac:dyDescent="0.55000000000000004">
      <c r="A946">
        <v>1315</v>
      </c>
      <c r="B946" t="str">
        <f t="shared" si="262"/>
        <v>21-30 Years</v>
      </c>
      <c r="C946" t="s">
        <v>42</v>
      </c>
      <c r="D946" t="s">
        <v>54</v>
      </c>
      <c r="E946" t="s">
        <v>44</v>
      </c>
      <c r="F946" t="str">
        <f t="shared" si="245"/>
        <v>1-6 Miles</v>
      </c>
      <c r="G946" t="str">
        <f t="shared" si="246"/>
        <v>Bachelor</v>
      </c>
      <c r="H946" t="s">
        <v>37</v>
      </c>
      <c r="I946" t="str">
        <f t="shared" si="247"/>
        <v>High</v>
      </c>
      <c r="J946" t="s">
        <v>38</v>
      </c>
      <c r="K946" t="str">
        <f t="shared" si="248"/>
        <v>Low</v>
      </c>
      <c r="L946">
        <v>2</v>
      </c>
      <c r="M946" t="s">
        <v>49</v>
      </c>
      <c r="N946" t="str">
        <f t="shared" si="249"/>
        <v>Very High</v>
      </c>
      <c r="O946" t="s">
        <v>47</v>
      </c>
      <c r="P946" s="4" t="str">
        <f t="shared" si="250"/>
        <v>5K-8K</v>
      </c>
      <c r="Q946">
        <v>1</v>
      </c>
      <c r="R946" t="s">
        <v>42</v>
      </c>
      <c r="S946" s="1">
        <v>11</v>
      </c>
      <c r="T946" t="str">
        <f t="shared" si="251"/>
        <v>Excellent</v>
      </c>
      <c r="U946" t="str">
        <f t="shared" si="252"/>
        <v>Low</v>
      </c>
      <c r="V946" t="str">
        <f t="shared" si="253"/>
        <v>9-16 Years</v>
      </c>
      <c r="W946">
        <v>6</v>
      </c>
      <c r="X946" t="str">
        <f t="shared" si="254"/>
        <v>Excellent</v>
      </c>
      <c r="Y946" t="str">
        <f t="shared" si="255"/>
        <v>9-16 Years</v>
      </c>
      <c r="Z946" t="str">
        <f t="shared" si="256"/>
        <v>7-9 Years</v>
      </c>
      <c r="AA946" t="str">
        <f t="shared" si="257"/>
        <v>7-9 Years</v>
      </c>
      <c r="AB946" t="str">
        <f t="shared" si="258"/>
        <v>4-6 Years</v>
      </c>
      <c r="AC946">
        <v>28</v>
      </c>
      <c r="AD946">
        <v>1</v>
      </c>
      <c r="AE946">
        <v>3</v>
      </c>
      <c r="AF946">
        <v>3</v>
      </c>
      <c r="AG946">
        <v>1</v>
      </c>
      <c r="AH946">
        <v>4</v>
      </c>
      <c r="AI946" t="s">
        <v>41</v>
      </c>
      <c r="AJ946">
        <v>3</v>
      </c>
      <c r="AK946">
        <v>1</v>
      </c>
      <c r="AL946">
        <v>10</v>
      </c>
      <c r="AM946">
        <v>3</v>
      </c>
      <c r="AN946">
        <v>9</v>
      </c>
      <c r="AO946">
        <v>8</v>
      </c>
      <c r="AP946">
        <v>5</v>
      </c>
      <c r="AQ946" s="1">
        <v>6674</v>
      </c>
      <c r="AR946">
        <v>1</v>
      </c>
      <c r="AS946">
        <v>7</v>
      </c>
      <c r="AT946">
        <v>55</v>
      </c>
      <c r="AU946">
        <v>16392</v>
      </c>
      <c r="AV946">
        <v>80</v>
      </c>
      <c r="AW946">
        <v>3</v>
      </c>
    </row>
    <row r="947" spans="1:49" x14ac:dyDescent="0.55000000000000004">
      <c r="A947">
        <v>1317</v>
      </c>
      <c r="B947" t="str">
        <f t="shared" si="262"/>
        <v>41-50 Years</v>
      </c>
      <c r="C947" t="s">
        <v>42</v>
      </c>
      <c r="D947" t="s">
        <v>35</v>
      </c>
      <c r="E947" t="s">
        <v>44</v>
      </c>
      <c r="F947" t="str">
        <f t="shared" si="245"/>
        <v>25-30 Miles</v>
      </c>
      <c r="G947" t="str">
        <f t="shared" si="246"/>
        <v>Bachelor</v>
      </c>
      <c r="H947" t="s">
        <v>37</v>
      </c>
      <c r="I947" t="str">
        <f t="shared" si="247"/>
        <v>Very High</v>
      </c>
      <c r="J947" t="s">
        <v>38</v>
      </c>
      <c r="K947" t="str">
        <f t="shared" si="248"/>
        <v>High</v>
      </c>
      <c r="L947">
        <v>4</v>
      </c>
      <c r="M947" t="s">
        <v>57</v>
      </c>
      <c r="N947" t="str">
        <f t="shared" si="249"/>
        <v>Low</v>
      </c>
      <c r="O947" t="s">
        <v>47</v>
      </c>
      <c r="P947" s="4" t="str">
        <f t="shared" si="250"/>
        <v>17K-20K</v>
      </c>
      <c r="Q947">
        <v>4</v>
      </c>
      <c r="R947" t="s">
        <v>34</v>
      </c>
      <c r="S947" s="1">
        <v>11</v>
      </c>
      <c r="T947" t="str">
        <f t="shared" si="251"/>
        <v>Excellent</v>
      </c>
      <c r="U947" t="str">
        <f t="shared" si="252"/>
        <v>Medium</v>
      </c>
      <c r="V947" t="str">
        <f t="shared" si="253"/>
        <v>25-32 Years</v>
      </c>
      <c r="W947">
        <v>2</v>
      </c>
      <c r="X947" t="str">
        <f t="shared" si="254"/>
        <v>Excellent</v>
      </c>
      <c r="Y947" t="str">
        <f t="shared" si="255"/>
        <v>0-8 Years</v>
      </c>
      <c r="Z947" t="str">
        <f t="shared" si="256"/>
        <v>0-3 Years</v>
      </c>
      <c r="AA947" t="str">
        <f t="shared" si="257"/>
        <v>0-3 Years</v>
      </c>
      <c r="AB947" t="str">
        <f t="shared" si="258"/>
        <v>0-3 Years</v>
      </c>
      <c r="AC947">
        <v>50</v>
      </c>
      <c r="AD947">
        <v>28</v>
      </c>
      <c r="AE947">
        <v>3</v>
      </c>
      <c r="AF947">
        <v>4</v>
      </c>
      <c r="AG947">
        <v>3</v>
      </c>
      <c r="AH947">
        <v>1</v>
      </c>
      <c r="AI947" t="s">
        <v>41</v>
      </c>
      <c r="AJ947">
        <v>3</v>
      </c>
      <c r="AK947">
        <v>2</v>
      </c>
      <c r="AL947">
        <v>25</v>
      </c>
      <c r="AM947">
        <v>3</v>
      </c>
      <c r="AN947">
        <v>3</v>
      </c>
      <c r="AO947">
        <v>2</v>
      </c>
      <c r="AP947">
        <v>2</v>
      </c>
      <c r="AQ947" s="1">
        <v>16880</v>
      </c>
      <c r="AR947">
        <v>1</v>
      </c>
      <c r="AS947">
        <v>1</v>
      </c>
      <c r="AT947">
        <v>43</v>
      </c>
      <c r="AU947">
        <v>22422</v>
      </c>
      <c r="AV947">
        <v>80</v>
      </c>
      <c r="AW947">
        <v>0</v>
      </c>
    </row>
    <row r="948" spans="1:49" x14ac:dyDescent="0.55000000000000004">
      <c r="A948">
        <v>1318</v>
      </c>
      <c r="B948" t="str">
        <f t="shared" si="262"/>
        <v>31-40 Years</v>
      </c>
      <c r="C948" t="s">
        <v>34</v>
      </c>
      <c r="D948" t="s">
        <v>35</v>
      </c>
      <c r="E948" t="s">
        <v>36</v>
      </c>
      <c r="F948" t="str">
        <f t="shared" si="245"/>
        <v>25-30 Miles</v>
      </c>
      <c r="G948" t="str">
        <f t="shared" si="246"/>
        <v>Master</v>
      </c>
      <c r="H948" t="s">
        <v>58</v>
      </c>
      <c r="I948" t="str">
        <f t="shared" si="247"/>
        <v>Very High</v>
      </c>
      <c r="J948" t="s">
        <v>45</v>
      </c>
      <c r="K948" t="str">
        <f t="shared" si="248"/>
        <v>Medium</v>
      </c>
      <c r="L948">
        <v>3</v>
      </c>
      <c r="M948" t="s">
        <v>39</v>
      </c>
      <c r="N948" t="str">
        <f t="shared" si="249"/>
        <v>Medium</v>
      </c>
      <c r="O948" t="s">
        <v>40</v>
      </c>
      <c r="P948" s="4" t="str">
        <f t="shared" si="250"/>
        <v>9K-12K</v>
      </c>
      <c r="Q948">
        <v>2</v>
      </c>
      <c r="R948" t="s">
        <v>34</v>
      </c>
      <c r="S948" s="1">
        <v>12</v>
      </c>
      <c r="T948" t="str">
        <f t="shared" si="251"/>
        <v>Excellent</v>
      </c>
      <c r="U948" t="str">
        <f t="shared" si="252"/>
        <v>High</v>
      </c>
      <c r="V948" t="str">
        <f t="shared" si="253"/>
        <v>9-16 Years</v>
      </c>
      <c r="W948">
        <v>2</v>
      </c>
      <c r="X948" t="str">
        <f t="shared" si="254"/>
        <v>Excellent</v>
      </c>
      <c r="Y948" t="str">
        <f t="shared" si="255"/>
        <v>0-8 Years</v>
      </c>
      <c r="Z948" t="str">
        <f t="shared" si="256"/>
        <v>4-6 Years</v>
      </c>
      <c r="AA948" t="str">
        <f t="shared" si="257"/>
        <v>0-3 Years</v>
      </c>
      <c r="AB948" t="str">
        <f t="shared" si="258"/>
        <v>0-3 Years</v>
      </c>
      <c r="AC948">
        <v>40</v>
      </c>
      <c r="AD948">
        <v>25</v>
      </c>
      <c r="AE948">
        <v>4</v>
      </c>
      <c r="AF948">
        <v>4</v>
      </c>
      <c r="AG948">
        <v>2</v>
      </c>
      <c r="AH948">
        <v>2</v>
      </c>
      <c r="AI948" t="s">
        <v>41</v>
      </c>
      <c r="AJ948">
        <v>3</v>
      </c>
      <c r="AK948">
        <v>3</v>
      </c>
      <c r="AL948">
        <v>9</v>
      </c>
      <c r="AM948">
        <v>3</v>
      </c>
      <c r="AN948">
        <v>5</v>
      </c>
      <c r="AO948">
        <v>4</v>
      </c>
      <c r="AP948">
        <v>0</v>
      </c>
      <c r="AQ948" s="1">
        <v>9094</v>
      </c>
      <c r="AR948">
        <v>1</v>
      </c>
      <c r="AS948">
        <v>1</v>
      </c>
      <c r="AT948">
        <v>57</v>
      </c>
      <c r="AU948">
        <v>17235</v>
      </c>
      <c r="AV948">
        <v>80</v>
      </c>
      <c r="AW948">
        <v>0</v>
      </c>
    </row>
    <row r="949" spans="1:49" x14ac:dyDescent="0.55000000000000004">
      <c r="A949">
        <v>1319</v>
      </c>
      <c r="B949" t="str">
        <f>IF(AC949&gt;50,"51-60 Years",IF(AC949&gt;40,"41-50 Years",IF(AC949&gt;30,"31-40 Years",IF(AC949&gt;20,"21-30 Years","18-20 Years"))))</f>
        <v>51-60 Years</v>
      </c>
      <c r="C949" t="s">
        <v>34</v>
      </c>
      <c r="D949" t="s">
        <v>35</v>
      </c>
      <c r="E949" t="s">
        <v>36</v>
      </c>
      <c r="F949" t="str">
        <f t="shared" si="245"/>
        <v>1-6 Miles</v>
      </c>
      <c r="G949" t="str">
        <f t="shared" si="246"/>
        <v>Bachelor</v>
      </c>
      <c r="H949" t="s">
        <v>37</v>
      </c>
      <c r="I949" t="str">
        <f t="shared" si="247"/>
        <v>Medium</v>
      </c>
      <c r="J949" t="s">
        <v>45</v>
      </c>
      <c r="K949" t="str">
        <f t="shared" si="248"/>
        <v>High</v>
      </c>
      <c r="L949">
        <v>3</v>
      </c>
      <c r="M949" t="s">
        <v>39</v>
      </c>
      <c r="N949" t="str">
        <f t="shared" si="249"/>
        <v>Medium</v>
      </c>
      <c r="O949" t="s">
        <v>40</v>
      </c>
      <c r="P949" s="4" t="str">
        <f t="shared" si="250"/>
        <v>9K-12K</v>
      </c>
      <c r="Q949">
        <v>9</v>
      </c>
      <c r="R949" t="s">
        <v>34</v>
      </c>
      <c r="S949" s="1">
        <v>19</v>
      </c>
      <c r="T949" t="str">
        <f t="shared" si="251"/>
        <v>Excellent</v>
      </c>
      <c r="U949" t="str">
        <f t="shared" si="252"/>
        <v>High</v>
      </c>
      <c r="V949" t="str">
        <f t="shared" si="253"/>
        <v>9-16 Years</v>
      </c>
      <c r="W949">
        <v>2</v>
      </c>
      <c r="X949" t="str">
        <f t="shared" si="254"/>
        <v>Good</v>
      </c>
      <c r="Y949" t="str">
        <f t="shared" si="255"/>
        <v>0-8 Years</v>
      </c>
      <c r="Z949" t="str">
        <f t="shared" si="256"/>
        <v>7-9 Years</v>
      </c>
      <c r="AA949" t="str">
        <f t="shared" si="257"/>
        <v>7-9 Years</v>
      </c>
      <c r="AB949" t="str">
        <f t="shared" si="258"/>
        <v>7-9 Years</v>
      </c>
      <c r="AC949">
        <v>52</v>
      </c>
      <c r="AD949">
        <v>5</v>
      </c>
      <c r="AE949">
        <v>3</v>
      </c>
      <c r="AF949">
        <v>2</v>
      </c>
      <c r="AG949">
        <v>3</v>
      </c>
      <c r="AH949">
        <v>2</v>
      </c>
      <c r="AI949" t="s">
        <v>41</v>
      </c>
      <c r="AJ949">
        <v>3</v>
      </c>
      <c r="AK949">
        <v>3</v>
      </c>
      <c r="AL949">
        <v>10</v>
      </c>
      <c r="AM949">
        <v>2</v>
      </c>
      <c r="AN949">
        <v>8</v>
      </c>
      <c r="AO949">
        <v>7</v>
      </c>
      <c r="AP949">
        <v>7</v>
      </c>
      <c r="AQ949" s="1">
        <v>8446</v>
      </c>
      <c r="AR949">
        <v>1</v>
      </c>
      <c r="AS949">
        <v>7</v>
      </c>
      <c r="AT949">
        <v>64</v>
      </c>
      <c r="AU949">
        <v>21534</v>
      </c>
      <c r="AV949">
        <v>80</v>
      </c>
      <c r="AW949">
        <v>0</v>
      </c>
    </row>
    <row r="950" spans="1:49" x14ac:dyDescent="0.55000000000000004">
      <c r="A950">
        <v>1321</v>
      </c>
      <c r="B950" t="str">
        <f t="shared" ref="B950:B956" si="263">IF(AC950&gt;50,"51+ Years",IF(AC950&gt;40,"41-50 Years",IF(AC950&gt;30,"31-40 Years",IF(AC950&gt;20,"21-30 Years","18-20 Years"))))</f>
        <v>21-30 Years</v>
      </c>
      <c r="C950" t="s">
        <v>42</v>
      </c>
      <c r="D950" t="s">
        <v>35</v>
      </c>
      <c r="E950" t="s">
        <v>44</v>
      </c>
      <c r="F950" t="str">
        <f t="shared" si="245"/>
        <v>13-18 Miles</v>
      </c>
      <c r="G950" t="str">
        <f t="shared" si="246"/>
        <v>Master</v>
      </c>
      <c r="H950" t="s">
        <v>50</v>
      </c>
      <c r="I950" t="str">
        <f t="shared" si="247"/>
        <v>Medium</v>
      </c>
      <c r="J950" t="s">
        <v>38</v>
      </c>
      <c r="K950" t="str">
        <f t="shared" si="248"/>
        <v>High</v>
      </c>
      <c r="L950">
        <v>3</v>
      </c>
      <c r="M950" t="s">
        <v>55</v>
      </c>
      <c r="N950" t="str">
        <f t="shared" si="249"/>
        <v>Low</v>
      </c>
      <c r="O950" t="s">
        <v>47</v>
      </c>
      <c r="P950" s="4" t="str">
        <f t="shared" si="250"/>
        <v>9K-12K</v>
      </c>
      <c r="Q950">
        <v>1</v>
      </c>
      <c r="R950" t="s">
        <v>34</v>
      </c>
      <c r="S950" s="1">
        <v>23</v>
      </c>
      <c r="T950" t="str">
        <f t="shared" si="251"/>
        <v>Outstanding</v>
      </c>
      <c r="U950" t="str">
        <f t="shared" si="252"/>
        <v>Very High</v>
      </c>
      <c r="V950" t="str">
        <f t="shared" si="253"/>
        <v>9-16 Years</v>
      </c>
      <c r="W950">
        <v>2</v>
      </c>
      <c r="X950" t="str">
        <f t="shared" si="254"/>
        <v>Excellent</v>
      </c>
      <c r="Y950" t="str">
        <f t="shared" si="255"/>
        <v>9-16 Years</v>
      </c>
      <c r="Z950" t="str">
        <f t="shared" si="256"/>
        <v>0-3 Years</v>
      </c>
      <c r="AA950" t="str">
        <f t="shared" si="257"/>
        <v>0-3 Years</v>
      </c>
      <c r="AB950" t="str">
        <f t="shared" si="258"/>
        <v>7-9 Years</v>
      </c>
      <c r="AC950">
        <v>30</v>
      </c>
      <c r="AD950">
        <v>17</v>
      </c>
      <c r="AE950">
        <v>4</v>
      </c>
      <c r="AF950">
        <v>2</v>
      </c>
      <c r="AG950">
        <v>3</v>
      </c>
      <c r="AH950">
        <v>1</v>
      </c>
      <c r="AI950" t="s">
        <v>41</v>
      </c>
      <c r="AJ950">
        <v>4</v>
      </c>
      <c r="AK950">
        <v>4</v>
      </c>
      <c r="AL950">
        <v>9</v>
      </c>
      <c r="AM950">
        <v>3</v>
      </c>
      <c r="AN950">
        <v>9</v>
      </c>
      <c r="AO950">
        <v>1</v>
      </c>
      <c r="AP950">
        <v>8</v>
      </c>
      <c r="AQ950" s="1">
        <v>11916</v>
      </c>
      <c r="AR950">
        <v>1</v>
      </c>
      <c r="AS950">
        <v>0</v>
      </c>
      <c r="AT950">
        <v>95</v>
      </c>
      <c r="AU950">
        <v>25927</v>
      </c>
      <c r="AV950">
        <v>80</v>
      </c>
      <c r="AW950">
        <v>2</v>
      </c>
    </row>
    <row r="951" spans="1:49" x14ac:dyDescent="0.55000000000000004">
      <c r="A951">
        <v>1322</v>
      </c>
      <c r="B951" t="str">
        <f t="shared" si="263"/>
        <v>31-40 Years</v>
      </c>
      <c r="C951" t="s">
        <v>42</v>
      </c>
      <c r="D951" t="s">
        <v>35</v>
      </c>
      <c r="E951" t="s">
        <v>44</v>
      </c>
      <c r="F951" t="str">
        <f t="shared" si="245"/>
        <v>13-18 Miles</v>
      </c>
      <c r="G951" t="str">
        <f t="shared" si="246"/>
        <v>College</v>
      </c>
      <c r="H951" t="s">
        <v>37</v>
      </c>
      <c r="I951" t="str">
        <f t="shared" si="247"/>
        <v>Low</v>
      </c>
      <c r="J951" t="s">
        <v>45</v>
      </c>
      <c r="K951" t="str">
        <f t="shared" si="248"/>
        <v>High</v>
      </c>
      <c r="L951">
        <v>2</v>
      </c>
      <c r="M951" t="s">
        <v>52</v>
      </c>
      <c r="N951" t="str">
        <f t="shared" si="249"/>
        <v>High</v>
      </c>
      <c r="O951" t="s">
        <v>40</v>
      </c>
      <c r="P951" s="4" t="str">
        <f t="shared" si="250"/>
        <v>5K-8K</v>
      </c>
      <c r="Q951">
        <v>1</v>
      </c>
      <c r="R951" t="s">
        <v>42</v>
      </c>
      <c r="S951" s="1">
        <v>11</v>
      </c>
      <c r="T951" t="str">
        <f t="shared" si="251"/>
        <v>Excellent</v>
      </c>
      <c r="U951" t="str">
        <f t="shared" si="252"/>
        <v>Low</v>
      </c>
      <c r="V951" t="str">
        <f t="shared" si="253"/>
        <v>9-16 Years</v>
      </c>
      <c r="W951">
        <v>6</v>
      </c>
      <c r="X951" t="str">
        <f t="shared" si="254"/>
        <v>Excellent</v>
      </c>
      <c r="Y951" t="str">
        <f t="shared" si="255"/>
        <v>0-8 Years</v>
      </c>
      <c r="Z951" t="str">
        <f t="shared" si="256"/>
        <v>7-9 Years</v>
      </c>
      <c r="AA951" t="str">
        <f t="shared" si="257"/>
        <v>0-3 Years</v>
      </c>
      <c r="AB951" t="str">
        <f t="shared" si="258"/>
        <v>7-9 Years</v>
      </c>
      <c r="AC951">
        <v>39</v>
      </c>
      <c r="AD951">
        <v>18</v>
      </c>
      <c r="AE951">
        <v>2</v>
      </c>
      <c r="AF951">
        <v>1</v>
      </c>
      <c r="AG951">
        <v>3</v>
      </c>
      <c r="AH951">
        <v>3</v>
      </c>
      <c r="AI951" t="s">
        <v>41</v>
      </c>
      <c r="AJ951">
        <v>3</v>
      </c>
      <c r="AK951">
        <v>1</v>
      </c>
      <c r="AL951">
        <v>9</v>
      </c>
      <c r="AM951">
        <v>3</v>
      </c>
      <c r="AN951">
        <v>8</v>
      </c>
      <c r="AO951">
        <v>7</v>
      </c>
      <c r="AP951">
        <v>7</v>
      </c>
      <c r="AQ951" s="1">
        <v>4534</v>
      </c>
      <c r="AR951">
        <v>1</v>
      </c>
      <c r="AS951">
        <v>1</v>
      </c>
      <c r="AT951">
        <v>32</v>
      </c>
      <c r="AU951">
        <v>13352</v>
      </c>
      <c r="AV951">
        <v>80</v>
      </c>
      <c r="AW951">
        <v>0</v>
      </c>
    </row>
    <row r="952" spans="1:49" x14ac:dyDescent="0.55000000000000004">
      <c r="A952">
        <v>1324</v>
      </c>
      <c r="B952" t="str">
        <f t="shared" si="263"/>
        <v>31-40 Years</v>
      </c>
      <c r="C952" t="s">
        <v>42</v>
      </c>
      <c r="D952" t="s">
        <v>54</v>
      </c>
      <c r="E952" t="s">
        <v>36</v>
      </c>
      <c r="F952" t="str">
        <f t="shared" si="245"/>
        <v>1-6 Miles</v>
      </c>
      <c r="G952" t="str">
        <f t="shared" si="246"/>
        <v>Master</v>
      </c>
      <c r="H952" t="s">
        <v>37</v>
      </c>
      <c r="I952" t="str">
        <f t="shared" si="247"/>
        <v>Very High</v>
      </c>
      <c r="J952" t="s">
        <v>38</v>
      </c>
      <c r="K952" t="str">
        <f t="shared" si="248"/>
        <v>High</v>
      </c>
      <c r="L952">
        <v>3</v>
      </c>
      <c r="M952" t="s">
        <v>39</v>
      </c>
      <c r="N952" t="str">
        <f t="shared" si="249"/>
        <v>High</v>
      </c>
      <c r="O952" t="s">
        <v>51</v>
      </c>
      <c r="P952" s="4" t="str">
        <f t="shared" si="250"/>
        <v>9K-12K</v>
      </c>
      <c r="Q952">
        <v>1</v>
      </c>
      <c r="R952" t="s">
        <v>34</v>
      </c>
      <c r="S952" s="1">
        <v>19</v>
      </c>
      <c r="T952" t="str">
        <f t="shared" si="251"/>
        <v>Excellent</v>
      </c>
      <c r="U952" t="str">
        <f t="shared" si="252"/>
        <v>Low</v>
      </c>
      <c r="V952" t="str">
        <f t="shared" si="253"/>
        <v>9-16 Years</v>
      </c>
      <c r="W952">
        <v>5</v>
      </c>
      <c r="X952" t="str">
        <f t="shared" si="254"/>
        <v>Good</v>
      </c>
      <c r="Y952" t="str">
        <f t="shared" si="255"/>
        <v>9-16 Years</v>
      </c>
      <c r="Z952" t="str">
        <f t="shared" si="256"/>
        <v>7-9 Years</v>
      </c>
      <c r="AA952" t="str">
        <f t="shared" si="257"/>
        <v>7-9 Years</v>
      </c>
      <c r="AB952" t="str">
        <f t="shared" si="258"/>
        <v>4-6 Years</v>
      </c>
      <c r="AC952">
        <v>31</v>
      </c>
      <c r="AD952">
        <v>2</v>
      </c>
      <c r="AE952">
        <v>4</v>
      </c>
      <c r="AF952">
        <v>4</v>
      </c>
      <c r="AG952">
        <v>3</v>
      </c>
      <c r="AH952">
        <v>3</v>
      </c>
      <c r="AI952" t="s">
        <v>41</v>
      </c>
      <c r="AJ952">
        <v>3</v>
      </c>
      <c r="AK952">
        <v>1</v>
      </c>
      <c r="AL952">
        <v>10</v>
      </c>
      <c r="AM952">
        <v>2</v>
      </c>
      <c r="AN952">
        <v>10</v>
      </c>
      <c r="AO952">
        <v>8</v>
      </c>
      <c r="AP952">
        <v>6</v>
      </c>
      <c r="AQ952" s="1">
        <v>9852</v>
      </c>
      <c r="AR952">
        <v>1</v>
      </c>
      <c r="AS952">
        <v>9</v>
      </c>
      <c r="AT952">
        <v>57</v>
      </c>
      <c r="AU952">
        <v>8935</v>
      </c>
      <c r="AV952">
        <v>80</v>
      </c>
      <c r="AW952">
        <v>1</v>
      </c>
    </row>
    <row r="953" spans="1:49" x14ac:dyDescent="0.55000000000000004">
      <c r="A953">
        <v>1329</v>
      </c>
      <c r="B953" t="str">
        <f t="shared" si="263"/>
        <v>41-50 Years</v>
      </c>
      <c r="C953" t="s">
        <v>42</v>
      </c>
      <c r="D953" t="s">
        <v>54</v>
      </c>
      <c r="E953" t="s">
        <v>36</v>
      </c>
      <c r="F953" t="str">
        <f t="shared" si="245"/>
        <v>7-12 Miles</v>
      </c>
      <c r="G953" t="str">
        <f t="shared" si="246"/>
        <v>College</v>
      </c>
      <c r="H953" t="s">
        <v>50</v>
      </c>
      <c r="I953" t="str">
        <f t="shared" si="247"/>
        <v>High</v>
      </c>
      <c r="J953" t="s">
        <v>45</v>
      </c>
      <c r="K953" t="str">
        <f t="shared" si="248"/>
        <v>Low</v>
      </c>
      <c r="L953">
        <v>2</v>
      </c>
      <c r="M953" t="s">
        <v>39</v>
      </c>
      <c r="N953" t="str">
        <f t="shared" si="249"/>
        <v>Medium</v>
      </c>
      <c r="O953" t="s">
        <v>40</v>
      </c>
      <c r="P953" s="4" t="str">
        <f t="shared" si="250"/>
        <v>5K-8K</v>
      </c>
      <c r="Q953">
        <v>1</v>
      </c>
      <c r="R953" t="s">
        <v>42</v>
      </c>
      <c r="S953" s="1">
        <v>13</v>
      </c>
      <c r="T953" t="str">
        <f t="shared" si="251"/>
        <v>Excellent</v>
      </c>
      <c r="U953" t="str">
        <f t="shared" si="252"/>
        <v>Low</v>
      </c>
      <c r="V953" t="str">
        <f t="shared" si="253"/>
        <v>17-24 Years</v>
      </c>
      <c r="W953">
        <v>4</v>
      </c>
      <c r="X953" t="str">
        <f t="shared" si="254"/>
        <v>Excellent</v>
      </c>
      <c r="Y953" t="str">
        <f t="shared" si="255"/>
        <v>17-24 Years</v>
      </c>
      <c r="Z953" t="str">
        <f t="shared" si="256"/>
        <v>0-3 Years</v>
      </c>
      <c r="AA953" t="str">
        <f t="shared" si="257"/>
        <v>10-12 Years</v>
      </c>
      <c r="AB953" t="str">
        <f t="shared" si="258"/>
        <v>7-9 Years</v>
      </c>
      <c r="AC953">
        <v>41</v>
      </c>
      <c r="AD953">
        <v>10</v>
      </c>
      <c r="AE953">
        <v>2</v>
      </c>
      <c r="AF953">
        <v>3</v>
      </c>
      <c r="AG953">
        <v>1</v>
      </c>
      <c r="AH953">
        <v>2</v>
      </c>
      <c r="AI953" t="s">
        <v>41</v>
      </c>
      <c r="AJ953">
        <v>3</v>
      </c>
      <c r="AK953">
        <v>1</v>
      </c>
      <c r="AL953">
        <v>19</v>
      </c>
      <c r="AM953">
        <v>3</v>
      </c>
      <c r="AN953">
        <v>19</v>
      </c>
      <c r="AO953">
        <v>2</v>
      </c>
      <c r="AP953">
        <v>9</v>
      </c>
      <c r="AQ953" s="1">
        <v>6151</v>
      </c>
      <c r="AR953">
        <v>1</v>
      </c>
      <c r="AS953">
        <v>11</v>
      </c>
      <c r="AT953">
        <v>40</v>
      </c>
      <c r="AU953">
        <v>22074</v>
      </c>
      <c r="AV953">
        <v>80</v>
      </c>
      <c r="AW953">
        <v>0</v>
      </c>
    </row>
    <row r="954" spans="1:49" x14ac:dyDescent="0.55000000000000004">
      <c r="A954">
        <v>1331</v>
      </c>
      <c r="B954" t="str">
        <f t="shared" si="263"/>
        <v>31-40 Years</v>
      </c>
      <c r="C954" t="s">
        <v>34</v>
      </c>
      <c r="D954" t="s">
        <v>43</v>
      </c>
      <c r="E954" t="s">
        <v>36</v>
      </c>
      <c r="F954" t="str">
        <f t="shared" si="245"/>
        <v>1-6 Miles</v>
      </c>
      <c r="G954" t="str">
        <f t="shared" si="246"/>
        <v>Bachelor</v>
      </c>
      <c r="H954" t="s">
        <v>37</v>
      </c>
      <c r="I954" t="str">
        <f t="shared" si="247"/>
        <v>Very High</v>
      </c>
      <c r="J954" t="s">
        <v>38</v>
      </c>
      <c r="K954" t="str">
        <f t="shared" si="248"/>
        <v>High</v>
      </c>
      <c r="L954">
        <v>1</v>
      </c>
      <c r="M954" t="s">
        <v>56</v>
      </c>
      <c r="N954" t="str">
        <f t="shared" si="249"/>
        <v>Medium</v>
      </c>
      <c r="O954" t="s">
        <v>40</v>
      </c>
      <c r="P954" s="4" t="str">
        <f t="shared" si="250"/>
        <v>1K-4K</v>
      </c>
      <c r="Q954">
        <v>1</v>
      </c>
      <c r="R954" t="s">
        <v>34</v>
      </c>
      <c r="S954" s="1">
        <v>11</v>
      </c>
      <c r="T954" t="str">
        <f t="shared" si="251"/>
        <v>Excellent</v>
      </c>
      <c r="U954" t="str">
        <f t="shared" si="252"/>
        <v>Low</v>
      </c>
      <c r="V954" t="str">
        <f t="shared" si="253"/>
        <v>0-8 Years</v>
      </c>
      <c r="W954">
        <v>2</v>
      </c>
      <c r="X954" t="str">
        <f t="shared" si="254"/>
        <v>Outstanding</v>
      </c>
      <c r="Y954" t="str">
        <f t="shared" si="255"/>
        <v>0-8 Years</v>
      </c>
      <c r="Z954" t="str">
        <f t="shared" si="256"/>
        <v>0-3 Years</v>
      </c>
      <c r="AA954" t="str">
        <f t="shared" si="257"/>
        <v>0-3 Years</v>
      </c>
      <c r="AB954" t="str">
        <f t="shared" si="258"/>
        <v>0-3 Years</v>
      </c>
      <c r="AC954">
        <v>31</v>
      </c>
      <c r="AD954">
        <v>1</v>
      </c>
      <c r="AE954">
        <v>3</v>
      </c>
      <c r="AF954">
        <v>4</v>
      </c>
      <c r="AG954">
        <v>3</v>
      </c>
      <c r="AH954">
        <v>2</v>
      </c>
      <c r="AI954" t="s">
        <v>41</v>
      </c>
      <c r="AJ954">
        <v>3</v>
      </c>
      <c r="AK954">
        <v>1</v>
      </c>
      <c r="AL954">
        <v>3</v>
      </c>
      <c r="AM954">
        <v>4</v>
      </c>
      <c r="AN954">
        <v>3</v>
      </c>
      <c r="AO954">
        <v>2</v>
      </c>
      <c r="AP954">
        <v>2</v>
      </c>
      <c r="AQ954" s="1">
        <v>2302</v>
      </c>
      <c r="AR954">
        <v>1</v>
      </c>
      <c r="AS954">
        <v>2</v>
      </c>
      <c r="AT954">
        <v>54</v>
      </c>
      <c r="AU954">
        <v>8319</v>
      </c>
      <c r="AV954">
        <v>80</v>
      </c>
      <c r="AW954">
        <v>0</v>
      </c>
    </row>
    <row r="955" spans="1:49" x14ac:dyDescent="0.55000000000000004">
      <c r="A955">
        <v>1333</v>
      </c>
      <c r="B955" t="str">
        <f t="shared" si="263"/>
        <v>41-50 Years</v>
      </c>
      <c r="C955" t="s">
        <v>34</v>
      </c>
      <c r="D955" t="s">
        <v>35</v>
      </c>
      <c r="E955" t="s">
        <v>44</v>
      </c>
      <c r="F955" t="str">
        <f t="shared" si="245"/>
        <v>1-6 Miles</v>
      </c>
      <c r="G955" t="str">
        <f t="shared" si="246"/>
        <v>Bachelor</v>
      </c>
      <c r="H955" t="s">
        <v>37</v>
      </c>
      <c r="I955" t="str">
        <f t="shared" si="247"/>
        <v>Low</v>
      </c>
      <c r="J955" t="s">
        <v>45</v>
      </c>
      <c r="K955" t="str">
        <f t="shared" si="248"/>
        <v>High</v>
      </c>
      <c r="L955">
        <v>1</v>
      </c>
      <c r="M955" t="s">
        <v>49</v>
      </c>
      <c r="N955" t="str">
        <f t="shared" si="249"/>
        <v>Low</v>
      </c>
      <c r="O955" t="s">
        <v>47</v>
      </c>
      <c r="P955" s="4" t="str">
        <f t="shared" si="250"/>
        <v>1K-4K</v>
      </c>
      <c r="Q955">
        <v>4</v>
      </c>
      <c r="R955" t="s">
        <v>42</v>
      </c>
      <c r="S955" s="1">
        <v>12</v>
      </c>
      <c r="T955" t="str">
        <f t="shared" si="251"/>
        <v>Excellent</v>
      </c>
      <c r="U955" t="str">
        <f t="shared" si="252"/>
        <v>High</v>
      </c>
      <c r="V955" t="str">
        <f t="shared" si="253"/>
        <v>9-16 Years</v>
      </c>
      <c r="W955">
        <v>4</v>
      </c>
      <c r="X955" t="str">
        <f t="shared" si="254"/>
        <v>Outstanding</v>
      </c>
      <c r="Y955" t="str">
        <f t="shared" si="255"/>
        <v>0-8 Years</v>
      </c>
      <c r="Z955" t="str">
        <f t="shared" si="256"/>
        <v>0-3 Years</v>
      </c>
      <c r="AA955" t="str">
        <f t="shared" si="257"/>
        <v>0-3 Years</v>
      </c>
      <c r="AB955" t="str">
        <f t="shared" si="258"/>
        <v>0-3 Years</v>
      </c>
      <c r="AC955">
        <v>44</v>
      </c>
      <c r="AD955">
        <v>3</v>
      </c>
      <c r="AE955">
        <v>3</v>
      </c>
      <c r="AF955">
        <v>1</v>
      </c>
      <c r="AG955">
        <v>3</v>
      </c>
      <c r="AH955">
        <v>1</v>
      </c>
      <c r="AI955" t="s">
        <v>41</v>
      </c>
      <c r="AJ955">
        <v>3</v>
      </c>
      <c r="AK955">
        <v>3</v>
      </c>
      <c r="AL955">
        <v>10</v>
      </c>
      <c r="AM955">
        <v>4</v>
      </c>
      <c r="AN955">
        <v>3</v>
      </c>
      <c r="AO955">
        <v>2</v>
      </c>
      <c r="AP955">
        <v>2</v>
      </c>
      <c r="AQ955" s="1">
        <v>2362</v>
      </c>
      <c r="AR955">
        <v>1</v>
      </c>
      <c r="AS955">
        <v>1</v>
      </c>
      <c r="AT955">
        <v>89</v>
      </c>
      <c r="AU955">
        <v>14669</v>
      </c>
      <c r="AV955">
        <v>80</v>
      </c>
      <c r="AW955">
        <v>0</v>
      </c>
    </row>
    <row r="956" spans="1:49" x14ac:dyDescent="0.55000000000000004">
      <c r="A956">
        <v>1334</v>
      </c>
      <c r="B956" t="str">
        <f t="shared" si="263"/>
        <v>41-50 Years</v>
      </c>
      <c r="C956" t="s">
        <v>42</v>
      </c>
      <c r="D956" t="s">
        <v>54</v>
      </c>
      <c r="E956" t="s">
        <v>44</v>
      </c>
      <c r="F956" t="str">
        <f t="shared" si="245"/>
        <v>1-6 Miles</v>
      </c>
      <c r="G956" t="str">
        <f t="shared" si="246"/>
        <v>Below College</v>
      </c>
      <c r="H956" t="s">
        <v>37</v>
      </c>
      <c r="I956" t="str">
        <f t="shared" si="247"/>
        <v>High</v>
      </c>
      <c r="J956" t="s">
        <v>45</v>
      </c>
      <c r="K956" t="str">
        <f t="shared" si="248"/>
        <v>High</v>
      </c>
      <c r="L956">
        <v>4</v>
      </c>
      <c r="M956" t="s">
        <v>55</v>
      </c>
      <c r="N956" t="str">
        <f t="shared" si="249"/>
        <v>High</v>
      </c>
      <c r="O956" t="s">
        <v>47</v>
      </c>
      <c r="P956" s="4" t="str">
        <f t="shared" si="250"/>
        <v>17K-20K</v>
      </c>
      <c r="Q956">
        <v>1</v>
      </c>
      <c r="R956" t="s">
        <v>34</v>
      </c>
      <c r="S956" s="1">
        <v>13</v>
      </c>
      <c r="T956" t="str">
        <f t="shared" si="251"/>
        <v>Excellent</v>
      </c>
      <c r="U956" t="str">
        <f t="shared" si="252"/>
        <v>Very High</v>
      </c>
      <c r="V956" t="str">
        <f t="shared" si="253"/>
        <v>17-24 Years</v>
      </c>
      <c r="W956">
        <v>3</v>
      </c>
      <c r="X956" t="str">
        <f t="shared" si="254"/>
        <v>Good</v>
      </c>
      <c r="Y956" t="str">
        <f t="shared" si="255"/>
        <v>17-24 Years</v>
      </c>
      <c r="Z956" t="str">
        <f t="shared" si="256"/>
        <v>7-9 Years</v>
      </c>
      <c r="AA956" t="str">
        <f t="shared" si="257"/>
        <v>0-3 Years</v>
      </c>
      <c r="AB956" t="str">
        <f t="shared" si="258"/>
        <v>10-12 Years</v>
      </c>
      <c r="AC956">
        <v>42</v>
      </c>
      <c r="AD956">
        <v>2</v>
      </c>
      <c r="AE956">
        <v>1</v>
      </c>
      <c r="AF956">
        <v>3</v>
      </c>
      <c r="AG956">
        <v>3</v>
      </c>
      <c r="AH956">
        <v>3</v>
      </c>
      <c r="AI956" t="s">
        <v>41</v>
      </c>
      <c r="AJ956">
        <v>3</v>
      </c>
      <c r="AK956">
        <v>4</v>
      </c>
      <c r="AL956">
        <v>21</v>
      </c>
      <c r="AM956">
        <v>2</v>
      </c>
      <c r="AN956">
        <v>20</v>
      </c>
      <c r="AO956">
        <v>8</v>
      </c>
      <c r="AP956">
        <v>10</v>
      </c>
      <c r="AQ956" s="1">
        <v>17861</v>
      </c>
      <c r="AR956">
        <v>1</v>
      </c>
      <c r="AS956">
        <v>2</v>
      </c>
      <c r="AT956">
        <v>37</v>
      </c>
      <c r="AU956">
        <v>26582</v>
      </c>
      <c r="AV956">
        <v>80</v>
      </c>
      <c r="AW956">
        <v>0</v>
      </c>
    </row>
    <row r="957" spans="1:49" x14ac:dyDescent="0.55000000000000004">
      <c r="A957">
        <v>1336</v>
      </c>
      <c r="B957" t="str">
        <f>IF(AC957&gt;50,"51-60 Years",IF(AC957&gt;40,"41-50 Years",IF(AC957&gt;30,"31-40 Years",IF(AC957&gt;20,"21-30 Years","18-20 Years"))))</f>
        <v>51-60 Years</v>
      </c>
      <c r="C957" t="s">
        <v>42</v>
      </c>
      <c r="D957" t="s">
        <v>35</v>
      </c>
      <c r="E957" t="s">
        <v>44</v>
      </c>
      <c r="F957" t="str">
        <f t="shared" si="245"/>
        <v>1-6 Miles</v>
      </c>
      <c r="G957" t="str">
        <f t="shared" si="246"/>
        <v>College</v>
      </c>
      <c r="H957" t="s">
        <v>50</v>
      </c>
      <c r="I957" t="str">
        <f t="shared" si="247"/>
        <v>Very High</v>
      </c>
      <c r="J957" t="s">
        <v>38</v>
      </c>
      <c r="K957" t="str">
        <f t="shared" si="248"/>
        <v>Low</v>
      </c>
      <c r="L957">
        <v>5</v>
      </c>
      <c r="M957" t="s">
        <v>55</v>
      </c>
      <c r="N957" t="str">
        <f t="shared" si="249"/>
        <v>High</v>
      </c>
      <c r="O957" t="s">
        <v>47</v>
      </c>
      <c r="P957" s="4" t="str">
        <f t="shared" si="250"/>
        <v>17K-20K</v>
      </c>
      <c r="Q957">
        <v>4</v>
      </c>
      <c r="R957" t="s">
        <v>42</v>
      </c>
      <c r="S957" s="1">
        <v>14</v>
      </c>
      <c r="T957" t="str">
        <f t="shared" si="251"/>
        <v>Excellent</v>
      </c>
      <c r="U957" t="str">
        <f t="shared" si="252"/>
        <v>Very High</v>
      </c>
      <c r="V957" t="str">
        <f t="shared" si="253"/>
        <v>17-24 Years</v>
      </c>
      <c r="W957">
        <v>5</v>
      </c>
      <c r="X957" t="str">
        <f t="shared" si="254"/>
        <v>Excellent</v>
      </c>
      <c r="Y957" t="str">
        <f t="shared" si="255"/>
        <v>17-24 Years</v>
      </c>
      <c r="Z957" t="str">
        <f t="shared" si="256"/>
        <v>7-9 Years</v>
      </c>
      <c r="AA957" t="str">
        <f t="shared" si="257"/>
        <v>7-9 Years</v>
      </c>
      <c r="AB957" t="str">
        <f t="shared" si="258"/>
        <v>10-12 Years</v>
      </c>
      <c r="AC957">
        <v>55</v>
      </c>
      <c r="AD957">
        <v>2</v>
      </c>
      <c r="AE957">
        <v>2</v>
      </c>
      <c r="AF957">
        <v>4</v>
      </c>
      <c r="AG957">
        <v>1</v>
      </c>
      <c r="AH957">
        <v>3</v>
      </c>
      <c r="AI957" t="s">
        <v>41</v>
      </c>
      <c r="AJ957">
        <v>3</v>
      </c>
      <c r="AK957">
        <v>4</v>
      </c>
      <c r="AL957">
        <v>23</v>
      </c>
      <c r="AM957">
        <v>3</v>
      </c>
      <c r="AN957">
        <v>19</v>
      </c>
      <c r="AO957">
        <v>9</v>
      </c>
      <c r="AP957">
        <v>11</v>
      </c>
      <c r="AQ957" s="1">
        <v>19187</v>
      </c>
      <c r="AR957">
        <v>1</v>
      </c>
      <c r="AS957">
        <v>9</v>
      </c>
      <c r="AT957">
        <v>58</v>
      </c>
      <c r="AU957">
        <v>6992</v>
      </c>
      <c r="AV957">
        <v>80</v>
      </c>
      <c r="AW957">
        <v>1</v>
      </c>
    </row>
    <row r="958" spans="1:49" x14ac:dyDescent="0.55000000000000004">
      <c r="A958">
        <v>1338</v>
      </c>
      <c r="B958" t="str">
        <f>IF(AC958&gt;50,"51-60 Years",IF(AC958&gt;40,"41-50 Years",IF(AC958&gt;30,"31-40 Years",IF(AC958&gt;20,"21-30 Years","18-20 Years"))))</f>
        <v>51-60 Years</v>
      </c>
      <c r="C958" t="s">
        <v>42</v>
      </c>
      <c r="D958" t="s">
        <v>35</v>
      </c>
      <c r="E958" t="s">
        <v>60</v>
      </c>
      <c r="F958" t="str">
        <f t="shared" si="245"/>
        <v>7-12 Miles</v>
      </c>
      <c r="G958" t="str">
        <f t="shared" si="246"/>
        <v>Master</v>
      </c>
      <c r="H958" t="s">
        <v>37</v>
      </c>
      <c r="I958" t="str">
        <f t="shared" si="247"/>
        <v>Very High</v>
      </c>
      <c r="J958" t="s">
        <v>45</v>
      </c>
      <c r="K958" t="str">
        <f t="shared" si="248"/>
        <v>High</v>
      </c>
      <c r="L958">
        <v>5</v>
      </c>
      <c r="M958" t="s">
        <v>55</v>
      </c>
      <c r="N958" t="str">
        <f t="shared" si="249"/>
        <v>Medium</v>
      </c>
      <c r="O958" t="s">
        <v>40</v>
      </c>
      <c r="P958" s="4" t="str">
        <f t="shared" si="250"/>
        <v>17K-20K</v>
      </c>
      <c r="Q958">
        <v>6</v>
      </c>
      <c r="R958" t="s">
        <v>42</v>
      </c>
      <c r="S958" s="1">
        <v>14</v>
      </c>
      <c r="T958" t="str">
        <f t="shared" si="251"/>
        <v>Excellent</v>
      </c>
      <c r="U958" t="str">
        <f t="shared" si="252"/>
        <v>Low</v>
      </c>
      <c r="V958" t="str">
        <f t="shared" si="253"/>
        <v>33-40 Years</v>
      </c>
      <c r="W958">
        <v>4</v>
      </c>
      <c r="X958" t="str">
        <f t="shared" si="254"/>
        <v>Excellent</v>
      </c>
      <c r="Y958" t="str">
        <f t="shared" si="255"/>
        <v>0-8 Years</v>
      </c>
      <c r="Z958" t="str">
        <f t="shared" si="256"/>
        <v>0-3 Years</v>
      </c>
      <c r="AA958" t="str">
        <f t="shared" si="257"/>
        <v>7-9 Years</v>
      </c>
      <c r="AB958" t="str">
        <f t="shared" si="258"/>
        <v>7-9 Years</v>
      </c>
      <c r="AC958">
        <v>56</v>
      </c>
      <c r="AD958">
        <v>8</v>
      </c>
      <c r="AE958">
        <v>4</v>
      </c>
      <c r="AF958">
        <v>4</v>
      </c>
      <c r="AG958">
        <v>3</v>
      </c>
      <c r="AH958">
        <v>2</v>
      </c>
      <c r="AI958" t="s">
        <v>41</v>
      </c>
      <c r="AJ958">
        <v>3</v>
      </c>
      <c r="AK958">
        <v>1</v>
      </c>
      <c r="AL958">
        <v>36</v>
      </c>
      <c r="AM958">
        <v>3</v>
      </c>
      <c r="AN958">
        <v>7</v>
      </c>
      <c r="AO958">
        <v>3</v>
      </c>
      <c r="AP958">
        <v>7</v>
      </c>
      <c r="AQ958" s="1">
        <v>19717</v>
      </c>
      <c r="AR958">
        <v>1</v>
      </c>
      <c r="AS958">
        <v>7</v>
      </c>
      <c r="AT958">
        <v>99</v>
      </c>
      <c r="AU958">
        <v>4022</v>
      </c>
      <c r="AV958">
        <v>80</v>
      </c>
      <c r="AW958">
        <v>0</v>
      </c>
    </row>
    <row r="959" spans="1:49" x14ac:dyDescent="0.55000000000000004">
      <c r="A959">
        <v>1340</v>
      </c>
      <c r="B959" t="str">
        <f>IF(AC959&gt;50,"51+ Years",IF(AC959&gt;40,"41-50 Years",IF(AC959&gt;30,"31-40 Years",IF(AC959&gt;20,"21-30 Years","18-20 Years"))))</f>
        <v>31-40 Years</v>
      </c>
      <c r="C959" t="s">
        <v>42</v>
      </c>
      <c r="D959" t="s">
        <v>54</v>
      </c>
      <c r="E959" t="s">
        <v>44</v>
      </c>
      <c r="F959" t="str">
        <f t="shared" si="245"/>
        <v>13-18 Miles</v>
      </c>
      <c r="G959" t="str">
        <f t="shared" si="246"/>
        <v>College</v>
      </c>
      <c r="H959" t="s">
        <v>37</v>
      </c>
      <c r="I959" t="str">
        <f t="shared" si="247"/>
        <v>High</v>
      </c>
      <c r="J959" t="s">
        <v>45</v>
      </c>
      <c r="K959" t="str">
        <f t="shared" si="248"/>
        <v>High</v>
      </c>
      <c r="L959">
        <v>1</v>
      </c>
      <c r="M959" t="s">
        <v>46</v>
      </c>
      <c r="N959" t="str">
        <f t="shared" si="249"/>
        <v>High</v>
      </c>
      <c r="O959" t="s">
        <v>51</v>
      </c>
      <c r="P959" s="4" t="str">
        <f t="shared" si="250"/>
        <v>1K-4K</v>
      </c>
      <c r="Q959">
        <v>9</v>
      </c>
      <c r="R959" t="s">
        <v>42</v>
      </c>
      <c r="S959" s="1">
        <v>16</v>
      </c>
      <c r="T959" t="str">
        <f t="shared" si="251"/>
        <v>Excellent</v>
      </c>
      <c r="U959" t="str">
        <f t="shared" si="252"/>
        <v>Medium</v>
      </c>
      <c r="V959" t="str">
        <f t="shared" si="253"/>
        <v>0-8 Years</v>
      </c>
      <c r="W959">
        <v>0</v>
      </c>
      <c r="X959" t="str">
        <f t="shared" si="254"/>
        <v>Excellent</v>
      </c>
      <c r="Y959" t="str">
        <f t="shared" si="255"/>
        <v>0-8 Years</v>
      </c>
      <c r="Z959" t="str">
        <f t="shared" si="256"/>
        <v>0-3 Years</v>
      </c>
      <c r="AA959" t="str">
        <f t="shared" si="257"/>
        <v>0-3 Years</v>
      </c>
      <c r="AB959" t="str">
        <f t="shared" si="258"/>
        <v>0-3 Years</v>
      </c>
      <c r="AC959">
        <v>40</v>
      </c>
      <c r="AD959">
        <v>16</v>
      </c>
      <c r="AE959">
        <v>2</v>
      </c>
      <c r="AF959">
        <v>3</v>
      </c>
      <c r="AG959">
        <v>3</v>
      </c>
      <c r="AH959">
        <v>3</v>
      </c>
      <c r="AI959" t="s">
        <v>41</v>
      </c>
      <c r="AJ959">
        <v>3</v>
      </c>
      <c r="AK959">
        <v>2</v>
      </c>
      <c r="AL959">
        <v>6</v>
      </c>
      <c r="AM959">
        <v>3</v>
      </c>
      <c r="AN959">
        <v>4</v>
      </c>
      <c r="AO959">
        <v>2</v>
      </c>
      <c r="AP959">
        <v>0</v>
      </c>
      <c r="AQ959" s="1">
        <v>3544</v>
      </c>
      <c r="AR959">
        <v>1</v>
      </c>
      <c r="AS959">
        <v>0</v>
      </c>
      <c r="AT959">
        <v>74</v>
      </c>
      <c r="AU959">
        <v>8532</v>
      </c>
      <c r="AV959">
        <v>80</v>
      </c>
      <c r="AW959">
        <v>1</v>
      </c>
    </row>
    <row r="960" spans="1:49" x14ac:dyDescent="0.55000000000000004">
      <c r="A960">
        <v>1344</v>
      </c>
      <c r="B960" t="str">
        <f>IF(AC960&gt;50,"51+ Years",IF(AC960&gt;40,"41-50 Years",IF(AC960&gt;30,"31-40 Years",IF(AC960&gt;20,"21-30 Years","18-20 Years"))))</f>
        <v>31-40 Years</v>
      </c>
      <c r="C960" t="s">
        <v>42</v>
      </c>
      <c r="D960" t="s">
        <v>35</v>
      </c>
      <c r="E960" t="s">
        <v>44</v>
      </c>
      <c r="F960" t="str">
        <f t="shared" si="245"/>
        <v>7-12 Miles</v>
      </c>
      <c r="G960" t="str">
        <f t="shared" si="246"/>
        <v>Bachelor</v>
      </c>
      <c r="H960" t="s">
        <v>37</v>
      </c>
      <c r="I960" t="str">
        <f t="shared" si="247"/>
        <v>Very High</v>
      </c>
      <c r="J960" t="s">
        <v>45</v>
      </c>
      <c r="K960" t="str">
        <f t="shared" si="248"/>
        <v>High</v>
      </c>
      <c r="L960">
        <v>3</v>
      </c>
      <c r="M960" t="s">
        <v>53</v>
      </c>
      <c r="N960" t="str">
        <f t="shared" si="249"/>
        <v>Very High</v>
      </c>
      <c r="O960" t="s">
        <v>51</v>
      </c>
      <c r="P960" s="4" t="str">
        <f t="shared" si="250"/>
        <v>9K-12K</v>
      </c>
      <c r="Q960">
        <v>1</v>
      </c>
      <c r="R960" t="s">
        <v>42</v>
      </c>
      <c r="S960" s="1">
        <v>11</v>
      </c>
      <c r="T960" t="str">
        <f t="shared" si="251"/>
        <v>Excellent</v>
      </c>
      <c r="U960" t="str">
        <f t="shared" si="252"/>
        <v>Very High</v>
      </c>
      <c r="V960" t="str">
        <f t="shared" si="253"/>
        <v>9-16 Years</v>
      </c>
      <c r="W960">
        <v>0</v>
      </c>
      <c r="X960" t="str">
        <f t="shared" si="254"/>
        <v>Good</v>
      </c>
      <c r="Y960" t="str">
        <f t="shared" si="255"/>
        <v>9-16 Years</v>
      </c>
      <c r="Z960" t="str">
        <f t="shared" si="256"/>
        <v>7-9 Years</v>
      </c>
      <c r="AA960" t="str">
        <f t="shared" si="257"/>
        <v>0-3 Years</v>
      </c>
      <c r="AB960" t="str">
        <f t="shared" si="258"/>
        <v>4-6 Years</v>
      </c>
      <c r="AC960">
        <v>34</v>
      </c>
      <c r="AD960">
        <v>9</v>
      </c>
      <c r="AE960">
        <v>3</v>
      </c>
      <c r="AF960">
        <v>4</v>
      </c>
      <c r="AG960">
        <v>3</v>
      </c>
      <c r="AH960">
        <v>4</v>
      </c>
      <c r="AI960" t="s">
        <v>41</v>
      </c>
      <c r="AJ960">
        <v>3</v>
      </c>
      <c r="AK960">
        <v>4</v>
      </c>
      <c r="AL960">
        <v>10</v>
      </c>
      <c r="AM960">
        <v>2</v>
      </c>
      <c r="AN960">
        <v>9</v>
      </c>
      <c r="AO960">
        <v>7</v>
      </c>
      <c r="AP960">
        <v>6</v>
      </c>
      <c r="AQ960" s="1">
        <v>8500</v>
      </c>
      <c r="AR960">
        <v>1</v>
      </c>
      <c r="AS960">
        <v>1</v>
      </c>
      <c r="AT960">
        <v>86</v>
      </c>
      <c r="AU960">
        <v>5494</v>
      </c>
      <c r="AV960">
        <v>80</v>
      </c>
      <c r="AW960">
        <v>1</v>
      </c>
    </row>
    <row r="961" spans="1:49" x14ac:dyDescent="0.55000000000000004">
      <c r="A961">
        <v>1346</v>
      </c>
      <c r="B961" t="str">
        <f>IF(AC961&gt;50,"51+ Years",IF(AC961&gt;40,"41-50 Years",IF(AC961&gt;30,"31-40 Years",IF(AC961&gt;20,"21-30 Years","18-20 Years"))))</f>
        <v>31-40 Years</v>
      </c>
      <c r="C961" t="s">
        <v>42</v>
      </c>
      <c r="D961" t="s">
        <v>35</v>
      </c>
      <c r="E961" t="s">
        <v>44</v>
      </c>
      <c r="F961" t="str">
        <f t="shared" si="245"/>
        <v>1-6 Miles</v>
      </c>
      <c r="G961" t="str">
        <f t="shared" si="246"/>
        <v>Bachelor</v>
      </c>
      <c r="H961" t="s">
        <v>37</v>
      </c>
      <c r="I961" t="str">
        <f t="shared" si="247"/>
        <v>High</v>
      </c>
      <c r="J961" t="s">
        <v>45</v>
      </c>
      <c r="K961" t="str">
        <f t="shared" si="248"/>
        <v>High</v>
      </c>
      <c r="L961">
        <v>2</v>
      </c>
      <c r="M961" t="s">
        <v>46</v>
      </c>
      <c r="N961" t="str">
        <f t="shared" si="249"/>
        <v>Very High</v>
      </c>
      <c r="O961" t="s">
        <v>40</v>
      </c>
      <c r="P961" s="4" t="str">
        <f t="shared" si="250"/>
        <v>5K-8K</v>
      </c>
      <c r="Q961">
        <v>1</v>
      </c>
      <c r="R961" t="s">
        <v>42</v>
      </c>
      <c r="S961" s="1">
        <v>13</v>
      </c>
      <c r="T961" t="str">
        <f t="shared" si="251"/>
        <v>Excellent</v>
      </c>
      <c r="U961" t="str">
        <f t="shared" si="252"/>
        <v>High</v>
      </c>
      <c r="V961" t="str">
        <f t="shared" si="253"/>
        <v>9-16 Years</v>
      </c>
      <c r="W961">
        <v>4</v>
      </c>
      <c r="X961" t="str">
        <f t="shared" si="254"/>
        <v>Excellent</v>
      </c>
      <c r="Y961" t="str">
        <f t="shared" si="255"/>
        <v>9-16 Years</v>
      </c>
      <c r="Z961" t="str">
        <f t="shared" si="256"/>
        <v>7-9 Years</v>
      </c>
      <c r="AA961" t="str">
        <f t="shared" si="257"/>
        <v>7-9 Years</v>
      </c>
      <c r="AB961" t="str">
        <f t="shared" si="258"/>
        <v>7-9 Years</v>
      </c>
      <c r="AC961">
        <v>40</v>
      </c>
      <c r="AD961">
        <v>2</v>
      </c>
      <c r="AE961">
        <v>3</v>
      </c>
      <c r="AF961">
        <v>3</v>
      </c>
      <c r="AG961">
        <v>3</v>
      </c>
      <c r="AH961">
        <v>4</v>
      </c>
      <c r="AI961" t="s">
        <v>41</v>
      </c>
      <c r="AJ961">
        <v>3</v>
      </c>
      <c r="AK961">
        <v>3</v>
      </c>
      <c r="AL961">
        <v>9</v>
      </c>
      <c r="AM961">
        <v>3</v>
      </c>
      <c r="AN961">
        <v>9</v>
      </c>
      <c r="AO961">
        <v>8</v>
      </c>
      <c r="AP961">
        <v>8</v>
      </c>
      <c r="AQ961" s="1">
        <v>4661</v>
      </c>
      <c r="AR961">
        <v>1</v>
      </c>
      <c r="AS961">
        <v>8</v>
      </c>
      <c r="AT961">
        <v>98</v>
      </c>
      <c r="AU961">
        <v>22455</v>
      </c>
      <c r="AV961">
        <v>80</v>
      </c>
      <c r="AW961">
        <v>0</v>
      </c>
    </row>
    <row r="962" spans="1:49" x14ac:dyDescent="0.55000000000000004">
      <c r="A962">
        <v>1349</v>
      </c>
      <c r="B962" t="str">
        <f>IF(AC962&gt;50,"51+ Years",IF(AC962&gt;40,"41-50 Years",IF(AC962&gt;30,"31-40 Years",IF(AC962&gt;20,"21-30 Years","18-20 Years"))))</f>
        <v>41-50 Years</v>
      </c>
      <c r="C962" t="s">
        <v>42</v>
      </c>
      <c r="D962" t="s">
        <v>43</v>
      </c>
      <c r="E962" t="s">
        <v>36</v>
      </c>
      <c r="F962" t="str">
        <f t="shared" ref="F962:F1025" si="264">IF(AD962&gt;24,"25-30 Miles",IF(AD962&gt;18,"19-24 Miles",IF(AD962&gt;12,"13-18 Miles",IF(AD962&gt;6,"7-12 Miles","1-6 Miles"))))</f>
        <v>1-6 Miles</v>
      </c>
      <c r="G962" t="str">
        <f t="shared" ref="G962:G1025" si="265">IF(AE962=1,"Below College",IF(AE962=2,"College",IF(AE962=3,"Bachelor",IF(AE962=4,"Master","Doctor"))))</f>
        <v>Bachelor</v>
      </c>
      <c r="H962" t="s">
        <v>58</v>
      </c>
      <c r="I962" t="str">
        <f t="shared" ref="I962:I1025" si="266">IF(AF962=1,"Low",IF(AF962=2,"Medium",IF(AF962=3,"High","Very High")))</f>
        <v>High</v>
      </c>
      <c r="J962" t="s">
        <v>38</v>
      </c>
      <c r="K962" t="str">
        <f t="shared" ref="K962:K1025" si="267">IF(AG962=1,"Low",IF(AG962=2,"Medium",IF(AG962=3,"High","Very High")))</f>
        <v>High</v>
      </c>
      <c r="L962">
        <v>2</v>
      </c>
      <c r="M962" t="s">
        <v>39</v>
      </c>
      <c r="N962" t="str">
        <f t="shared" ref="N962:N1025" si="268">IF(AH962=1,"Low",IF(AH962=2,"Medium",IF(AH962=3,"High","Very High")))</f>
        <v>Low</v>
      </c>
      <c r="O962" t="s">
        <v>51</v>
      </c>
      <c r="P962" s="4" t="str">
        <f t="shared" ref="P962:P1025" si="269">IF(AQ962&gt;16000,"17K-20K",IF(AQ962&gt;12000,"13K-16K",IF(AQ962&gt;8000,"9K-12K",IF(AQ962&gt;4000,"5K-8K","1K-4K"))))</f>
        <v>5K-8K</v>
      </c>
      <c r="Q962">
        <v>1</v>
      </c>
      <c r="R962" t="s">
        <v>42</v>
      </c>
      <c r="S962" s="1">
        <v>17</v>
      </c>
      <c r="T962" t="str">
        <f t="shared" ref="T962:T1025" si="270">IF(AJ962=1,"Bad",IF(AJ962=2,"Good",IF(AJ962=3,"Excellent","Outstanding")))</f>
        <v>Excellent</v>
      </c>
      <c r="U962" t="str">
        <f t="shared" ref="U962:U1025" si="271">IF(AK962=1,"Low",IF(AK962=2,"Medium",IF(AK962=3,"High","Very High")))</f>
        <v>Very High</v>
      </c>
      <c r="V962" t="str">
        <f t="shared" ref="V962:V1025" si="272">IF(AL962&gt;32,"33-40 Years",IF(AL962&gt;24,"25-32 Years",IF(AL962&gt;16,"17-24 Years",IF(AL962&gt;8,"9-16 Years","0-8 Years"))))</f>
        <v>9-16 Years</v>
      </c>
      <c r="W962">
        <v>2</v>
      </c>
      <c r="X962" t="str">
        <f t="shared" ref="X962:X1025" si="273">IF(AM962=1,"Bad",IF(AM962=2,"Good",IF(AM962=3,"Excellent","Outstanding")))</f>
        <v>Excellent</v>
      </c>
      <c r="Y962" t="str">
        <f t="shared" ref="Y962:Y1025" si="274">IF(AN962&gt;32,"33-40 Years",IF(AN962&gt;24,"25-32 Years",IF(AN962&gt;16,"17-24 Years",IF(AN962&gt;8,"9-16 Years","0-8 Years"))))</f>
        <v>9-16 Years</v>
      </c>
      <c r="Z962" t="str">
        <f t="shared" ref="Z962:Z1025" si="275">IF(AO962&gt;15,"16-18 Years",IF(AO962&gt;12,"13-15 Years",IF(AO962&gt;9,"10-12 Years",IF(AO962&gt;6,"7-9 Years",IF(AO962&gt;3,"4-6 Years","0-3 Years")))))</f>
        <v>0-3 Years</v>
      </c>
      <c r="AA962" t="str">
        <f t="shared" ref="AA962:AA1025" si="276">IF(AS962&gt;12,"13-15 Years",IF(AS962&gt;9,"10-12 Years",IF(AS962&gt;6,"7-9 Years",IF(AS962&gt;3,"4-6 Years","0-3 Years"))))</f>
        <v>0-3 Years</v>
      </c>
      <c r="AB962" t="str">
        <f t="shared" ref="AB962:AB1025" si="277">IF(AP962&gt;15,"16-18 Years",IF(AP962&gt;12,"13-15 Years",IF(AP962&gt;9,"10-12 Years",IF(AP962&gt;6,"7-9 Years",IF(AP962&gt;3,"4-6 Years","0-3 Years")))))</f>
        <v>7-9 Years</v>
      </c>
      <c r="AC962">
        <v>41</v>
      </c>
      <c r="AD962">
        <v>1</v>
      </c>
      <c r="AE962">
        <v>3</v>
      </c>
      <c r="AF962">
        <v>3</v>
      </c>
      <c r="AG962">
        <v>3</v>
      </c>
      <c r="AH962">
        <v>1</v>
      </c>
      <c r="AI962" t="s">
        <v>41</v>
      </c>
      <c r="AJ962">
        <v>3</v>
      </c>
      <c r="AK962">
        <v>4</v>
      </c>
      <c r="AL962">
        <v>10</v>
      </c>
      <c r="AM962">
        <v>3</v>
      </c>
      <c r="AN962">
        <v>9</v>
      </c>
      <c r="AO962">
        <v>3</v>
      </c>
      <c r="AP962">
        <v>7</v>
      </c>
      <c r="AQ962" s="1">
        <v>4103</v>
      </c>
      <c r="AR962">
        <v>1</v>
      </c>
      <c r="AS962">
        <v>1</v>
      </c>
      <c r="AT962">
        <v>66</v>
      </c>
      <c r="AU962">
        <v>4297</v>
      </c>
      <c r="AV962">
        <v>80</v>
      </c>
      <c r="AW962">
        <v>1</v>
      </c>
    </row>
    <row r="963" spans="1:49" x14ac:dyDescent="0.55000000000000004">
      <c r="A963">
        <v>1350</v>
      </c>
      <c r="B963" t="str">
        <f>IF(AC963&gt;50,"51+ Years",IF(AC963&gt;40,"41-50 Years",IF(AC963&gt;30,"31-40 Years",IF(AC963&gt;20,"21-30 Years","18-20 Years"))))</f>
        <v>31-40 Years</v>
      </c>
      <c r="C963" t="s">
        <v>42</v>
      </c>
      <c r="D963" t="s">
        <v>43</v>
      </c>
      <c r="E963" t="s">
        <v>44</v>
      </c>
      <c r="F963" t="str">
        <f t="shared" si="264"/>
        <v>1-6 Miles</v>
      </c>
      <c r="G963" t="str">
        <f t="shared" si="265"/>
        <v>Master</v>
      </c>
      <c r="H963" t="s">
        <v>37</v>
      </c>
      <c r="I963" t="str">
        <f t="shared" si="266"/>
        <v>High</v>
      </c>
      <c r="J963" t="s">
        <v>45</v>
      </c>
      <c r="K963" t="str">
        <f t="shared" si="267"/>
        <v>High</v>
      </c>
      <c r="L963">
        <v>2</v>
      </c>
      <c r="M963" t="s">
        <v>46</v>
      </c>
      <c r="N963" t="str">
        <f t="shared" si="268"/>
        <v>High</v>
      </c>
      <c r="O963" t="s">
        <v>40</v>
      </c>
      <c r="P963" s="4" t="str">
        <f t="shared" si="269"/>
        <v>5K-8K</v>
      </c>
      <c r="Q963">
        <v>1</v>
      </c>
      <c r="R963" t="s">
        <v>34</v>
      </c>
      <c r="S963" s="1">
        <v>11</v>
      </c>
      <c r="T963" t="str">
        <f t="shared" si="270"/>
        <v>Excellent</v>
      </c>
      <c r="U963" t="str">
        <f t="shared" si="271"/>
        <v>Medium</v>
      </c>
      <c r="V963" t="str">
        <f t="shared" si="272"/>
        <v>9-16 Years</v>
      </c>
      <c r="W963">
        <v>3</v>
      </c>
      <c r="X963" t="str">
        <f t="shared" si="273"/>
        <v>Excellent</v>
      </c>
      <c r="Y963" t="str">
        <f t="shared" si="274"/>
        <v>9-16 Years</v>
      </c>
      <c r="Z963" t="str">
        <f t="shared" si="275"/>
        <v>4-6 Years</v>
      </c>
      <c r="AA963" t="str">
        <f t="shared" si="276"/>
        <v>0-3 Years</v>
      </c>
      <c r="AB963" t="str">
        <f t="shared" si="277"/>
        <v>0-3 Years</v>
      </c>
      <c r="AC963">
        <v>35</v>
      </c>
      <c r="AD963">
        <v>4</v>
      </c>
      <c r="AE963">
        <v>4</v>
      </c>
      <c r="AF963">
        <v>3</v>
      </c>
      <c r="AG963">
        <v>3</v>
      </c>
      <c r="AH963">
        <v>3</v>
      </c>
      <c r="AI963" t="s">
        <v>41</v>
      </c>
      <c r="AJ963">
        <v>3</v>
      </c>
      <c r="AK963">
        <v>2</v>
      </c>
      <c r="AL963">
        <v>9</v>
      </c>
      <c r="AM963">
        <v>3</v>
      </c>
      <c r="AN963">
        <v>9</v>
      </c>
      <c r="AO963">
        <v>6</v>
      </c>
      <c r="AP963">
        <v>1</v>
      </c>
      <c r="AQ963" s="1">
        <v>4249</v>
      </c>
      <c r="AR963">
        <v>1</v>
      </c>
      <c r="AS963">
        <v>1</v>
      </c>
      <c r="AT963">
        <v>87</v>
      </c>
      <c r="AU963">
        <v>2690</v>
      </c>
      <c r="AV963">
        <v>80</v>
      </c>
      <c r="AW963">
        <v>0</v>
      </c>
    </row>
    <row r="964" spans="1:49" x14ac:dyDescent="0.55000000000000004">
      <c r="A964">
        <v>1352</v>
      </c>
      <c r="B964" t="str">
        <f>IF(AC964&gt;50,"51-60 Years",IF(AC964&gt;40,"41-50 Years",IF(AC964&gt;30,"31-40 Years",IF(AC964&gt;20,"21-30 Years","18-20 Years"))))</f>
        <v>51-60 Years</v>
      </c>
      <c r="C964" t="s">
        <v>42</v>
      </c>
      <c r="D964" t="s">
        <v>35</v>
      </c>
      <c r="E964" t="s">
        <v>60</v>
      </c>
      <c r="F964" t="str">
        <f t="shared" si="264"/>
        <v>1-6 Miles</v>
      </c>
      <c r="G964" t="str">
        <f t="shared" si="265"/>
        <v>Bachelor</v>
      </c>
      <c r="H964" t="s">
        <v>37</v>
      </c>
      <c r="I964" t="str">
        <f t="shared" si="266"/>
        <v>High</v>
      </c>
      <c r="J964" t="s">
        <v>45</v>
      </c>
      <c r="K964" t="str">
        <f t="shared" si="267"/>
        <v>High</v>
      </c>
      <c r="L964">
        <v>4</v>
      </c>
      <c r="M964" t="s">
        <v>55</v>
      </c>
      <c r="N964" t="str">
        <f t="shared" si="268"/>
        <v>Medium</v>
      </c>
      <c r="O964" t="s">
        <v>51</v>
      </c>
      <c r="P964" s="4" t="str">
        <f t="shared" si="269"/>
        <v>13K-16K</v>
      </c>
      <c r="Q964">
        <v>1</v>
      </c>
      <c r="R964" t="s">
        <v>34</v>
      </c>
      <c r="S964" s="1">
        <v>11</v>
      </c>
      <c r="T964" t="str">
        <f t="shared" si="270"/>
        <v>Excellent</v>
      </c>
      <c r="U964" t="str">
        <f t="shared" si="271"/>
        <v>Medium</v>
      </c>
      <c r="V964" t="str">
        <f t="shared" si="272"/>
        <v>33-40 Years</v>
      </c>
      <c r="W964">
        <v>2</v>
      </c>
      <c r="X964" t="str">
        <f t="shared" si="273"/>
        <v>Excellent</v>
      </c>
      <c r="Y964" t="str">
        <f t="shared" si="274"/>
        <v>33-40 Years</v>
      </c>
      <c r="Z964" t="str">
        <f t="shared" si="275"/>
        <v>7-9 Years</v>
      </c>
      <c r="AA964" t="str">
        <f t="shared" si="276"/>
        <v>0-3 Years</v>
      </c>
      <c r="AB964" t="str">
        <f t="shared" si="277"/>
        <v>10-12 Years</v>
      </c>
      <c r="AC964">
        <v>51</v>
      </c>
      <c r="AD964">
        <v>5</v>
      </c>
      <c r="AE964">
        <v>3</v>
      </c>
      <c r="AF964">
        <v>3</v>
      </c>
      <c r="AG964">
        <v>3</v>
      </c>
      <c r="AH964">
        <v>2</v>
      </c>
      <c r="AI964" t="s">
        <v>41</v>
      </c>
      <c r="AJ964">
        <v>3</v>
      </c>
      <c r="AK964">
        <v>2</v>
      </c>
      <c r="AL964">
        <v>33</v>
      </c>
      <c r="AM964">
        <v>3</v>
      </c>
      <c r="AN964">
        <v>33</v>
      </c>
      <c r="AO964">
        <v>9</v>
      </c>
      <c r="AP964">
        <v>10</v>
      </c>
      <c r="AQ964" s="1">
        <v>14026</v>
      </c>
      <c r="AR964">
        <v>1</v>
      </c>
      <c r="AS964">
        <v>0</v>
      </c>
      <c r="AT964">
        <v>84</v>
      </c>
      <c r="AU964">
        <v>17588</v>
      </c>
      <c r="AV964">
        <v>80</v>
      </c>
      <c r="AW964">
        <v>1</v>
      </c>
    </row>
    <row r="965" spans="1:49" x14ac:dyDescent="0.55000000000000004">
      <c r="A965">
        <v>1355</v>
      </c>
      <c r="B965" t="str">
        <f>IF(AC965&gt;50,"51+ Years",IF(AC965&gt;40,"41-50 Years",IF(AC965&gt;30,"31-40 Years",IF(AC965&gt;20,"21-30 Years","18-20 Years"))))</f>
        <v>31-40 Years</v>
      </c>
      <c r="C965" t="s">
        <v>42</v>
      </c>
      <c r="D965" t="s">
        <v>35</v>
      </c>
      <c r="E965" t="s">
        <v>36</v>
      </c>
      <c r="F965" t="str">
        <f t="shared" si="264"/>
        <v>1-6 Miles</v>
      </c>
      <c r="G965" t="str">
        <f t="shared" si="265"/>
        <v>College</v>
      </c>
      <c r="H965" t="s">
        <v>37</v>
      </c>
      <c r="I965" t="str">
        <f t="shared" si="266"/>
        <v>Medium</v>
      </c>
      <c r="J965" t="s">
        <v>38</v>
      </c>
      <c r="K965" t="str">
        <f t="shared" si="267"/>
        <v>High</v>
      </c>
      <c r="L965">
        <v>2</v>
      </c>
      <c r="M965" t="s">
        <v>39</v>
      </c>
      <c r="N965" t="str">
        <f t="shared" si="268"/>
        <v>Low</v>
      </c>
      <c r="O965" t="s">
        <v>51</v>
      </c>
      <c r="P965" s="4" t="str">
        <f t="shared" si="269"/>
        <v>5K-8K</v>
      </c>
      <c r="Q965">
        <v>3</v>
      </c>
      <c r="R965" t="s">
        <v>42</v>
      </c>
      <c r="S965" s="1">
        <v>15</v>
      </c>
      <c r="T965" t="str">
        <f t="shared" si="270"/>
        <v>Excellent</v>
      </c>
      <c r="U965" t="str">
        <f t="shared" si="271"/>
        <v>Very High</v>
      </c>
      <c r="V965" t="str">
        <f t="shared" si="272"/>
        <v>9-16 Years</v>
      </c>
      <c r="W965">
        <v>3</v>
      </c>
      <c r="X965" t="str">
        <f t="shared" si="273"/>
        <v>Excellent</v>
      </c>
      <c r="Y965" t="str">
        <f t="shared" si="274"/>
        <v>0-8 Years</v>
      </c>
      <c r="Z965" t="str">
        <f t="shared" si="275"/>
        <v>7-9 Years</v>
      </c>
      <c r="AA965" t="str">
        <f t="shared" si="276"/>
        <v>0-3 Years</v>
      </c>
      <c r="AB965" t="str">
        <f t="shared" si="277"/>
        <v>7-9 Years</v>
      </c>
      <c r="AC965">
        <v>38</v>
      </c>
      <c r="AD965">
        <v>2</v>
      </c>
      <c r="AE965">
        <v>2</v>
      </c>
      <c r="AF965">
        <v>2</v>
      </c>
      <c r="AG965">
        <v>3</v>
      </c>
      <c r="AH965">
        <v>1</v>
      </c>
      <c r="AI965" t="s">
        <v>41</v>
      </c>
      <c r="AJ965">
        <v>3</v>
      </c>
      <c r="AK965">
        <v>4</v>
      </c>
      <c r="AL965">
        <v>11</v>
      </c>
      <c r="AM965">
        <v>3</v>
      </c>
      <c r="AN965">
        <v>7</v>
      </c>
      <c r="AO965">
        <v>7</v>
      </c>
      <c r="AP965">
        <v>7</v>
      </c>
      <c r="AQ965" s="1">
        <v>6893</v>
      </c>
      <c r="AR965">
        <v>1</v>
      </c>
      <c r="AS965">
        <v>1</v>
      </c>
      <c r="AT965">
        <v>31</v>
      </c>
      <c r="AU965">
        <v>19461</v>
      </c>
      <c r="AV965">
        <v>80</v>
      </c>
      <c r="AW965">
        <v>1</v>
      </c>
    </row>
    <row r="966" spans="1:49" x14ac:dyDescent="0.55000000000000004">
      <c r="A966">
        <v>1356</v>
      </c>
      <c r="B966" t="str">
        <f>IF(AC966&gt;50,"51+ Years",IF(AC966&gt;40,"41-50 Years",IF(AC966&gt;30,"31-40 Years",IF(AC966&gt;20,"21-30 Years","18-20 Years"))))</f>
        <v>31-40 Years</v>
      </c>
      <c r="C966" t="s">
        <v>42</v>
      </c>
      <c r="D966" t="s">
        <v>35</v>
      </c>
      <c r="E966" t="s">
        <v>36</v>
      </c>
      <c r="F966" t="str">
        <f t="shared" si="264"/>
        <v>13-18 Miles</v>
      </c>
      <c r="G966" t="str">
        <f t="shared" si="265"/>
        <v>College</v>
      </c>
      <c r="H966" t="s">
        <v>50</v>
      </c>
      <c r="I966" t="str">
        <f t="shared" si="266"/>
        <v>High</v>
      </c>
      <c r="J966" t="s">
        <v>38</v>
      </c>
      <c r="K966" t="str">
        <f t="shared" si="267"/>
        <v>High</v>
      </c>
      <c r="L966">
        <v>2</v>
      </c>
      <c r="M966" t="s">
        <v>39</v>
      </c>
      <c r="N966" t="str">
        <f t="shared" si="268"/>
        <v>Low</v>
      </c>
      <c r="O966" t="s">
        <v>40</v>
      </c>
      <c r="P966" s="4" t="str">
        <f t="shared" si="269"/>
        <v>5K-8K</v>
      </c>
      <c r="Q966">
        <v>1</v>
      </c>
      <c r="R966" t="s">
        <v>42</v>
      </c>
      <c r="S966" s="1">
        <v>12</v>
      </c>
      <c r="T966" t="str">
        <f t="shared" si="270"/>
        <v>Excellent</v>
      </c>
      <c r="U966" t="str">
        <f t="shared" si="271"/>
        <v>Very High</v>
      </c>
      <c r="V966" t="str">
        <f t="shared" si="272"/>
        <v>9-16 Years</v>
      </c>
      <c r="W966">
        <v>6</v>
      </c>
      <c r="X966" t="str">
        <f t="shared" si="273"/>
        <v>Outstanding</v>
      </c>
      <c r="Y966" t="str">
        <f t="shared" si="274"/>
        <v>9-16 Years</v>
      </c>
      <c r="Z966" t="str">
        <f t="shared" si="275"/>
        <v>7-9 Years</v>
      </c>
      <c r="AA966" t="str">
        <f t="shared" si="276"/>
        <v>7-9 Years</v>
      </c>
      <c r="AB966" t="str">
        <f t="shared" si="277"/>
        <v>4-6 Years</v>
      </c>
      <c r="AC966">
        <v>34</v>
      </c>
      <c r="AD966">
        <v>15</v>
      </c>
      <c r="AE966">
        <v>2</v>
      </c>
      <c r="AF966">
        <v>3</v>
      </c>
      <c r="AG966">
        <v>3</v>
      </c>
      <c r="AH966">
        <v>1</v>
      </c>
      <c r="AI966" t="s">
        <v>41</v>
      </c>
      <c r="AJ966">
        <v>3</v>
      </c>
      <c r="AK966">
        <v>4</v>
      </c>
      <c r="AL966">
        <v>10</v>
      </c>
      <c r="AM966">
        <v>4</v>
      </c>
      <c r="AN966">
        <v>10</v>
      </c>
      <c r="AO966">
        <v>8</v>
      </c>
      <c r="AP966">
        <v>6</v>
      </c>
      <c r="AQ966" s="1">
        <v>6125</v>
      </c>
      <c r="AR966">
        <v>1</v>
      </c>
      <c r="AS966">
        <v>9</v>
      </c>
      <c r="AT966">
        <v>66</v>
      </c>
      <c r="AU966">
        <v>23553</v>
      </c>
      <c r="AV966">
        <v>80</v>
      </c>
      <c r="AW966">
        <v>0</v>
      </c>
    </row>
    <row r="967" spans="1:49" x14ac:dyDescent="0.55000000000000004">
      <c r="A967">
        <v>1358</v>
      </c>
      <c r="B967" t="str">
        <f>IF(AC967&gt;50,"51+ Years",IF(AC967&gt;40,"41-50 Years",IF(AC967&gt;30,"31-40 Years",IF(AC967&gt;20,"21-30 Years","18-20 Years"))))</f>
        <v>21-30 Years</v>
      </c>
      <c r="C967" t="s">
        <v>42</v>
      </c>
      <c r="D967" t="s">
        <v>35</v>
      </c>
      <c r="E967" t="s">
        <v>44</v>
      </c>
      <c r="F967" t="str">
        <f t="shared" si="264"/>
        <v>19-24 Miles</v>
      </c>
      <c r="G967" t="str">
        <f t="shared" si="265"/>
        <v>Below College</v>
      </c>
      <c r="H967" t="s">
        <v>50</v>
      </c>
      <c r="I967" t="str">
        <f t="shared" si="266"/>
        <v>Very High</v>
      </c>
      <c r="J967" t="s">
        <v>45</v>
      </c>
      <c r="K967" t="str">
        <f t="shared" si="267"/>
        <v>High</v>
      </c>
      <c r="L967">
        <v>1</v>
      </c>
      <c r="M967" t="s">
        <v>49</v>
      </c>
      <c r="N967" t="str">
        <f t="shared" si="268"/>
        <v>Very High</v>
      </c>
      <c r="O967" t="s">
        <v>47</v>
      </c>
      <c r="P967" s="4" t="str">
        <f t="shared" si="269"/>
        <v>1K-4K</v>
      </c>
      <c r="Q967">
        <v>3</v>
      </c>
      <c r="R967" t="s">
        <v>42</v>
      </c>
      <c r="S967" s="1">
        <v>11</v>
      </c>
      <c r="T967" t="str">
        <f t="shared" si="270"/>
        <v>Excellent</v>
      </c>
      <c r="U967" t="str">
        <f t="shared" si="271"/>
        <v>High</v>
      </c>
      <c r="V967" t="str">
        <f t="shared" si="272"/>
        <v>0-8 Years</v>
      </c>
      <c r="W967">
        <v>6</v>
      </c>
      <c r="X967" t="str">
        <f t="shared" si="273"/>
        <v>Good</v>
      </c>
      <c r="Y967" t="str">
        <f t="shared" si="274"/>
        <v>0-8 Years</v>
      </c>
      <c r="Z967" t="str">
        <f t="shared" si="275"/>
        <v>0-3 Years</v>
      </c>
      <c r="AA967" t="str">
        <f t="shared" si="276"/>
        <v>0-3 Years</v>
      </c>
      <c r="AB967" t="str">
        <f t="shared" si="277"/>
        <v>0-3 Years</v>
      </c>
      <c r="AC967">
        <v>25</v>
      </c>
      <c r="AD967">
        <v>19</v>
      </c>
      <c r="AE967">
        <v>1</v>
      </c>
      <c r="AF967">
        <v>4</v>
      </c>
      <c r="AG967">
        <v>3</v>
      </c>
      <c r="AH967">
        <v>4</v>
      </c>
      <c r="AI967" t="s">
        <v>41</v>
      </c>
      <c r="AJ967">
        <v>3</v>
      </c>
      <c r="AK967">
        <v>3</v>
      </c>
      <c r="AL967">
        <v>7</v>
      </c>
      <c r="AM967">
        <v>2</v>
      </c>
      <c r="AN967">
        <v>3</v>
      </c>
      <c r="AO967">
        <v>2</v>
      </c>
      <c r="AP967">
        <v>2</v>
      </c>
      <c r="AQ967" s="1">
        <v>3669</v>
      </c>
      <c r="AR967">
        <v>1</v>
      </c>
      <c r="AS967">
        <v>1</v>
      </c>
      <c r="AT967">
        <v>67</v>
      </c>
      <c r="AU967">
        <v>9075</v>
      </c>
      <c r="AV967">
        <v>80</v>
      </c>
      <c r="AW967">
        <v>3</v>
      </c>
    </row>
    <row r="968" spans="1:49" x14ac:dyDescent="0.55000000000000004">
      <c r="A968">
        <v>1360</v>
      </c>
      <c r="B968" t="str">
        <f>IF(AC968&gt;50,"51-60 Years",IF(AC968&gt;40,"41-50 Years",IF(AC968&gt;30,"31-40 Years",IF(AC968&gt;20,"21-30 Years","18-20 Years"))))</f>
        <v>51-60 Years</v>
      </c>
      <c r="C968" t="s">
        <v>34</v>
      </c>
      <c r="D968" t="s">
        <v>35</v>
      </c>
      <c r="E968" t="s">
        <v>44</v>
      </c>
      <c r="F968" t="str">
        <f t="shared" si="264"/>
        <v>7-12 Miles</v>
      </c>
      <c r="G968" t="str">
        <f t="shared" si="265"/>
        <v>Master</v>
      </c>
      <c r="H968" t="s">
        <v>50</v>
      </c>
      <c r="I968" t="str">
        <f t="shared" si="266"/>
        <v>High</v>
      </c>
      <c r="J968" t="s">
        <v>38</v>
      </c>
      <c r="K968" t="str">
        <f t="shared" si="267"/>
        <v>Medium</v>
      </c>
      <c r="L968">
        <v>3</v>
      </c>
      <c r="M968" t="s">
        <v>52</v>
      </c>
      <c r="N968" t="str">
        <f t="shared" si="268"/>
        <v>Low</v>
      </c>
      <c r="O968" t="s">
        <v>47</v>
      </c>
      <c r="P968" s="4" t="str">
        <f t="shared" si="269"/>
        <v>9K-12K</v>
      </c>
      <c r="Q968">
        <v>7</v>
      </c>
      <c r="R968" t="s">
        <v>34</v>
      </c>
      <c r="S968" s="1">
        <v>14</v>
      </c>
      <c r="T968" t="str">
        <f t="shared" si="270"/>
        <v>Excellent</v>
      </c>
      <c r="U968" t="str">
        <f t="shared" si="271"/>
        <v>Very High</v>
      </c>
      <c r="V968" t="str">
        <f t="shared" si="272"/>
        <v>25-32 Years</v>
      </c>
      <c r="W968">
        <v>0</v>
      </c>
      <c r="X968" t="str">
        <f t="shared" si="273"/>
        <v>Good</v>
      </c>
      <c r="Y968" t="str">
        <f t="shared" si="274"/>
        <v>9-16 Years</v>
      </c>
      <c r="Z968" t="str">
        <f t="shared" si="275"/>
        <v>7-9 Years</v>
      </c>
      <c r="AA968" t="str">
        <f t="shared" si="276"/>
        <v>4-6 Years</v>
      </c>
      <c r="AB968" t="str">
        <f t="shared" si="277"/>
        <v>7-9 Years</v>
      </c>
      <c r="AC968">
        <v>58</v>
      </c>
      <c r="AD968">
        <v>7</v>
      </c>
      <c r="AE968">
        <v>4</v>
      </c>
      <c r="AF968">
        <v>3</v>
      </c>
      <c r="AG968">
        <v>2</v>
      </c>
      <c r="AH968">
        <v>1</v>
      </c>
      <c r="AI968" t="s">
        <v>41</v>
      </c>
      <c r="AJ968">
        <v>3</v>
      </c>
      <c r="AK968">
        <v>4</v>
      </c>
      <c r="AL968">
        <v>31</v>
      </c>
      <c r="AM968">
        <v>2</v>
      </c>
      <c r="AN968">
        <v>10</v>
      </c>
      <c r="AO968">
        <v>9</v>
      </c>
      <c r="AP968">
        <v>9</v>
      </c>
      <c r="AQ968" s="1">
        <v>10008</v>
      </c>
      <c r="AR968">
        <v>1</v>
      </c>
      <c r="AS968">
        <v>5</v>
      </c>
      <c r="AT968">
        <v>53</v>
      </c>
      <c r="AU968">
        <v>12023</v>
      </c>
      <c r="AV968">
        <v>80</v>
      </c>
      <c r="AW968">
        <v>0</v>
      </c>
    </row>
    <row r="969" spans="1:49" x14ac:dyDescent="0.55000000000000004">
      <c r="A969">
        <v>1361</v>
      </c>
      <c r="B969" t="str">
        <f>IF(AC969&gt;50,"51+ Years",IF(AC969&gt;40,"41-50 Years",IF(AC969&gt;30,"31-40 Years",IF(AC969&gt;20,"21-30 Years","18-20 Years"))))</f>
        <v>31-40 Years</v>
      </c>
      <c r="C969" t="s">
        <v>42</v>
      </c>
      <c r="D969" t="s">
        <v>35</v>
      </c>
      <c r="E969" t="s">
        <v>44</v>
      </c>
      <c r="F969" t="str">
        <f t="shared" si="264"/>
        <v>1-6 Miles</v>
      </c>
      <c r="G969" t="str">
        <f t="shared" si="265"/>
        <v>Master</v>
      </c>
      <c r="H969" t="s">
        <v>37</v>
      </c>
      <c r="I969" t="str">
        <f t="shared" si="266"/>
        <v>Medium</v>
      </c>
      <c r="J969" t="s">
        <v>45</v>
      </c>
      <c r="K969" t="str">
        <f t="shared" si="267"/>
        <v>High</v>
      </c>
      <c r="L969">
        <v>1</v>
      </c>
      <c r="M969" t="s">
        <v>49</v>
      </c>
      <c r="N969" t="str">
        <f t="shared" si="268"/>
        <v>Medium</v>
      </c>
      <c r="O969" t="s">
        <v>47</v>
      </c>
      <c r="P969" s="4" t="str">
        <f t="shared" si="269"/>
        <v>1K-4K</v>
      </c>
      <c r="Q969">
        <v>3</v>
      </c>
      <c r="R969" t="s">
        <v>42</v>
      </c>
      <c r="S969" s="1">
        <v>22</v>
      </c>
      <c r="T969" t="str">
        <f t="shared" si="270"/>
        <v>Outstanding</v>
      </c>
      <c r="U969" t="str">
        <f t="shared" si="271"/>
        <v>High</v>
      </c>
      <c r="V969" t="str">
        <f t="shared" si="272"/>
        <v>0-8 Years</v>
      </c>
      <c r="W969">
        <v>3</v>
      </c>
      <c r="X969" t="str">
        <f t="shared" si="273"/>
        <v>Excellent</v>
      </c>
      <c r="Y969" t="str">
        <f t="shared" si="274"/>
        <v>0-8 Years</v>
      </c>
      <c r="Z969" t="str">
        <f t="shared" si="275"/>
        <v>0-3 Years</v>
      </c>
      <c r="AA969" t="str">
        <f t="shared" si="276"/>
        <v>0-3 Years</v>
      </c>
      <c r="AB969" t="str">
        <f t="shared" si="277"/>
        <v>0-3 Years</v>
      </c>
      <c r="AC969">
        <v>40</v>
      </c>
      <c r="AD969">
        <v>1</v>
      </c>
      <c r="AE969">
        <v>4</v>
      </c>
      <c r="AF969">
        <v>2</v>
      </c>
      <c r="AG969">
        <v>3</v>
      </c>
      <c r="AH969">
        <v>2</v>
      </c>
      <c r="AI969" t="s">
        <v>41</v>
      </c>
      <c r="AJ969">
        <v>4</v>
      </c>
      <c r="AK969">
        <v>3</v>
      </c>
      <c r="AL969">
        <v>7</v>
      </c>
      <c r="AM969">
        <v>3</v>
      </c>
      <c r="AN969">
        <v>4</v>
      </c>
      <c r="AO969">
        <v>2</v>
      </c>
      <c r="AP969">
        <v>3</v>
      </c>
      <c r="AQ969" s="1">
        <v>2387</v>
      </c>
      <c r="AR969">
        <v>1</v>
      </c>
      <c r="AS969">
        <v>0</v>
      </c>
      <c r="AT969">
        <v>88</v>
      </c>
      <c r="AU969">
        <v>6762</v>
      </c>
      <c r="AV969">
        <v>80</v>
      </c>
      <c r="AW969">
        <v>1</v>
      </c>
    </row>
    <row r="970" spans="1:49" x14ac:dyDescent="0.55000000000000004">
      <c r="A970">
        <v>1362</v>
      </c>
      <c r="B970" t="str">
        <f>IF(AC970&gt;50,"51+ Years",IF(AC970&gt;40,"41-50 Years",IF(AC970&gt;30,"31-40 Years",IF(AC970&gt;20,"21-30 Years","18-20 Years"))))</f>
        <v>31-40 Years</v>
      </c>
      <c r="C970" t="s">
        <v>42</v>
      </c>
      <c r="D970" t="s">
        <v>43</v>
      </c>
      <c r="E970" t="s">
        <v>36</v>
      </c>
      <c r="F970" t="str">
        <f t="shared" si="264"/>
        <v>7-12 Miles</v>
      </c>
      <c r="G970" t="str">
        <f t="shared" si="265"/>
        <v>Bachelor</v>
      </c>
      <c r="H970" t="s">
        <v>58</v>
      </c>
      <c r="I970" t="str">
        <f t="shared" si="266"/>
        <v>Low</v>
      </c>
      <c r="J970" t="s">
        <v>38</v>
      </c>
      <c r="K970" t="str">
        <f t="shared" si="267"/>
        <v>Very High</v>
      </c>
      <c r="L970">
        <v>2</v>
      </c>
      <c r="M970" t="s">
        <v>39</v>
      </c>
      <c r="N970" t="str">
        <f t="shared" si="268"/>
        <v>Low</v>
      </c>
      <c r="O970" t="s">
        <v>47</v>
      </c>
      <c r="P970" s="4" t="str">
        <f t="shared" si="269"/>
        <v>5K-8K</v>
      </c>
      <c r="Q970">
        <v>2</v>
      </c>
      <c r="R970" t="s">
        <v>42</v>
      </c>
      <c r="S970" s="1">
        <v>16</v>
      </c>
      <c r="T970" t="str">
        <f t="shared" si="270"/>
        <v>Excellent</v>
      </c>
      <c r="U970" t="str">
        <f t="shared" si="271"/>
        <v>Very High</v>
      </c>
      <c r="V970" t="str">
        <f t="shared" si="272"/>
        <v>17-24 Years</v>
      </c>
      <c r="W970">
        <v>2</v>
      </c>
      <c r="X970" t="str">
        <f t="shared" si="273"/>
        <v>Good</v>
      </c>
      <c r="Y970" t="str">
        <f t="shared" si="274"/>
        <v>9-16 Years</v>
      </c>
      <c r="Z970" t="str">
        <f t="shared" si="275"/>
        <v>7-9 Years</v>
      </c>
      <c r="AA970" t="str">
        <f t="shared" si="276"/>
        <v>4-6 Years</v>
      </c>
      <c r="AB970" t="str">
        <f t="shared" si="277"/>
        <v>13-15 Years</v>
      </c>
      <c r="AC970">
        <v>36</v>
      </c>
      <c r="AD970">
        <v>7</v>
      </c>
      <c r="AE970">
        <v>3</v>
      </c>
      <c r="AF970">
        <v>1</v>
      </c>
      <c r="AG970">
        <v>4</v>
      </c>
      <c r="AH970">
        <v>1</v>
      </c>
      <c r="AI970" t="s">
        <v>41</v>
      </c>
      <c r="AJ970">
        <v>3</v>
      </c>
      <c r="AK970">
        <v>4</v>
      </c>
      <c r="AL970">
        <v>17</v>
      </c>
      <c r="AM970">
        <v>2</v>
      </c>
      <c r="AN970">
        <v>15</v>
      </c>
      <c r="AO970">
        <v>7</v>
      </c>
      <c r="AP970">
        <v>13</v>
      </c>
      <c r="AQ970" s="1">
        <v>4639</v>
      </c>
      <c r="AR970">
        <v>1</v>
      </c>
      <c r="AS970">
        <v>6</v>
      </c>
      <c r="AT970">
        <v>83</v>
      </c>
      <c r="AU970">
        <v>2261</v>
      </c>
      <c r="AV970">
        <v>80</v>
      </c>
      <c r="AW970">
        <v>1</v>
      </c>
    </row>
    <row r="971" spans="1:49" x14ac:dyDescent="0.55000000000000004">
      <c r="A971">
        <v>1363</v>
      </c>
      <c r="B971" t="str">
        <f>IF(AC971&gt;50,"51+ Years",IF(AC971&gt;40,"41-50 Years",IF(AC971&gt;30,"31-40 Years",IF(AC971&gt;20,"21-30 Years","18-20 Years"))))</f>
        <v>41-50 Years</v>
      </c>
      <c r="C971" t="s">
        <v>42</v>
      </c>
      <c r="D971" t="s">
        <v>35</v>
      </c>
      <c r="E971" t="s">
        <v>44</v>
      </c>
      <c r="F971" t="str">
        <f t="shared" si="264"/>
        <v>1-6 Miles</v>
      </c>
      <c r="G971" t="str">
        <f t="shared" si="265"/>
        <v>Bachelor</v>
      </c>
      <c r="H971" t="s">
        <v>37</v>
      </c>
      <c r="I971" t="str">
        <f t="shared" si="266"/>
        <v>Very High</v>
      </c>
      <c r="J971" t="s">
        <v>45</v>
      </c>
      <c r="K971" t="str">
        <f t="shared" si="267"/>
        <v>High</v>
      </c>
      <c r="L971">
        <v>3</v>
      </c>
      <c r="M971" t="s">
        <v>52</v>
      </c>
      <c r="N971" t="str">
        <f t="shared" si="268"/>
        <v>Very High</v>
      </c>
      <c r="O971" t="s">
        <v>40</v>
      </c>
      <c r="P971" s="4" t="str">
        <f t="shared" si="269"/>
        <v>5K-8K</v>
      </c>
      <c r="Q971">
        <v>1</v>
      </c>
      <c r="R971" t="s">
        <v>42</v>
      </c>
      <c r="S971" s="1">
        <v>11</v>
      </c>
      <c r="T971" t="str">
        <f t="shared" si="270"/>
        <v>Excellent</v>
      </c>
      <c r="U971" t="str">
        <f t="shared" si="271"/>
        <v>High</v>
      </c>
      <c r="V971" t="str">
        <f t="shared" si="272"/>
        <v>9-16 Years</v>
      </c>
      <c r="W971">
        <v>2</v>
      </c>
      <c r="X971" t="str">
        <f t="shared" si="273"/>
        <v>Excellent</v>
      </c>
      <c r="Y971" t="str">
        <f t="shared" si="274"/>
        <v>9-16 Years</v>
      </c>
      <c r="Z971" t="str">
        <f t="shared" si="275"/>
        <v>7-9 Years</v>
      </c>
      <c r="AA971" t="str">
        <f t="shared" si="276"/>
        <v>0-3 Years</v>
      </c>
      <c r="AB971" t="str">
        <f t="shared" si="277"/>
        <v>7-9 Years</v>
      </c>
      <c r="AC971">
        <v>48</v>
      </c>
      <c r="AD971">
        <v>4</v>
      </c>
      <c r="AE971">
        <v>3</v>
      </c>
      <c r="AF971">
        <v>4</v>
      </c>
      <c r="AG971">
        <v>3</v>
      </c>
      <c r="AH971">
        <v>4</v>
      </c>
      <c r="AI971" t="s">
        <v>41</v>
      </c>
      <c r="AJ971">
        <v>3</v>
      </c>
      <c r="AK971">
        <v>3</v>
      </c>
      <c r="AL971">
        <v>11</v>
      </c>
      <c r="AM971">
        <v>3</v>
      </c>
      <c r="AN971">
        <v>10</v>
      </c>
      <c r="AO971">
        <v>9</v>
      </c>
      <c r="AP971">
        <v>8</v>
      </c>
      <c r="AQ971" s="1">
        <v>7898</v>
      </c>
      <c r="AR971">
        <v>1</v>
      </c>
      <c r="AS971">
        <v>0</v>
      </c>
      <c r="AT971">
        <v>54</v>
      </c>
      <c r="AU971">
        <v>18706</v>
      </c>
      <c r="AV971">
        <v>80</v>
      </c>
      <c r="AW971">
        <v>0</v>
      </c>
    </row>
    <row r="972" spans="1:49" x14ac:dyDescent="0.55000000000000004">
      <c r="A972">
        <v>1364</v>
      </c>
      <c r="B972" t="str">
        <f>IF(AC972&gt;50,"51+ Years",IF(AC972&gt;40,"41-50 Years",IF(AC972&gt;30,"31-40 Years",IF(AC972&gt;20,"21-30 Years","18-20 Years"))))</f>
        <v>21-30 Years</v>
      </c>
      <c r="C972" t="s">
        <v>42</v>
      </c>
      <c r="D972" t="s">
        <v>35</v>
      </c>
      <c r="E972" t="s">
        <v>36</v>
      </c>
      <c r="F972" t="str">
        <f t="shared" si="264"/>
        <v>7-12 Miles</v>
      </c>
      <c r="G972" t="str">
        <f t="shared" si="265"/>
        <v>Bachelor</v>
      </c>
      <c r="H972" t="s">
        <v>50</v>
      </c>
      <c r="I972" t="str">
        <f t="shared" si="266"/>
        <v>High</v>
      </c>
      <c r="J972" t="s">
        <v>38</v>
      </c>
      <c r="K972" t="str">
        <f t="shared" si="267"/>
        <v>Very High</v>
      </c>
      <c r="L972">
        <v>1</v>
      </c>
      <c r="M972" t="s">
        <v>56</v>
      </c>
      <c r="N972" t="str">
        <f t="shared" si="268"/>
        <v>Very High</v>
      </c>
      <c r="O972" t="s">
        <v>47</v>
      </c>
      <c r="P972" s="4" t="str">
        <f t="shared" si="269"/>
        <v>1K-4K</v>
      </c>
      <c r="Q972">
        <v>8</v>
      </c>
      <c r="R972" t="s">
        <v>42</v>
      </c>
      <c r="S972" s="1">
        <v>14</v>
      </c>
      <c r="T972" t="str">
        <f t="shared" si="270"/>
        <v>Excellent</v>
      </c>
      <c r="U972" t="str">
        <f t="shared" si="271"/>
        <v>Medium</v>
      </c>
      <c r="V972" t="str">
        <f t="shared" si="272"/>
        <v>0-8 Years</v>
      </c>
      <c r="W972">
        <v>4</v>
      </c>
      <c r="X972" t="str">
        <f t="shared" si="273"/>
        <v>Excellent</v>
      </c>
      <c r="Y972" t="str">
        <f t="shared" si="274"/>
        <v>0-8 Years</v>
      </c>
      <c r="Z972" t="str">
        <f t="shared" si="275"/>
        <v>0-3 Years</v>
      </c>
      <c r="AA972" t="str">
        <f t="shared" si="276"/>
        <v>0-3 Years</v>
      </c>
      <c r="AB972" t="str">
        <f t="shared" si="277"/>
        <v>0-3 Years</v>
      </c>
      <c r="AC972">
        <v>27</v>
      </c>
      <c r="AD972">
        <v>11</v>
      </c>
      <c r="AE972">
        <v>3</v>
      </c>
      <c r="AF972">
        <v>3</v>
      </c>
      <c r="AG972">
        <v>4</v>
      </c>
      <c r="AH972">
        <v>4</v>
      </c>
      <c r="AI972" t="s">
        <v>41</v>
      </c>
      <c r="AJ972">
        <v>3</v>
      </c>
      <c r="AK972">
        <v>2</v>
      </c>
      <c r="AL972">
        <v>5</v>
      </c>
      <c r="AM972">
        <v>3</v>
      </c>
      <c r="AN972">
        <v>1</v>
      </c>
      <c r="AO972">
        <v>0</v>
      </c>
      <c r="AP972">
        <v>0</v>
      </c>
      <c r="AQ972" s="1">
        <v>2534</v>
      </c>
      <c r="AR972">
        <v>1</v>
      </c>
      <c r="AS972">
        <v>0</v>
      </c>
      <c r="AT972">
        <v>98</v>
      </c>
      <c r="AU972">
        <v>6527</v>
      </c>
      <c r="AV972">
        <v>80</v>
      </c>
      <c r="AW972">
        <v>1</v>
      </c>
    </row>
    <row r="973" spans="1:49" x14ac:dyDescent="0.55000000000000004">
      <c r="A973">
        <v>1367</v>
      </c>
      <c r="B973" t="str">
        <f>IF(AC973&gt;50,"51-60 Years",IF(AC973&gt;40,"41-50 Years",IF(AC973&gt;30,"31-40 Years",IF(AC973&gt;20,"21-30 Years","18-20 Years"))))</f>
        <v>51-60 Years</v>
      </c>
      <c r="C973" t="s">
        <v>42</v>
      </c>
      <c r="D973" t="s">
        <v>35</v>
      </c>
      <c r="E973" t="s">
        <v>44</v>
      </c>
      <c r="F973" t="str">
        <f t="shared" si="264"/>
        <v>7-12 Miles</v>
      </c>
      <c r="G973" t="str">
        <f t="shared" si="265"/>
        <v>College</v>
      </c>
      <c r="H973" t="s">
        <v>59</v>
      </c>
      <c r="I973" t="str">
        <f t="shared" si="266"/>
        <v>Very High</v>
      </c>
      <c r="J973" t="s">
        <v>38</v>
      </c>
      <c r="K973" t="str">
        <f t="shared" si="267"/>
        <v>Medium</v>
      </c>
      <c r="L973">
        <v>4</v>
      </c>
      <c r="M973" t="s">
        <v>52</v>
      </c>
      <c r="N973" t="str">
        <f t="shared" si="268"/>
        <v>Medium</v>
      </c>
      <c r="O973" t="s">
        <v>40</v>
      </c>
      <c r="P973" s="4" t="str">
        <f t="shared" si="269"/>
        <v>13K-16K</v>
      </c>
      <c r="Q973">
        <v>3</v>
      </c>
      <c r="R973" t="s">
        <v>42</v>
      </c>
      <c r="S973" s="1">
        <v>16</v>
      </c>
      <c r="T973" t="str">
        <f t="shared" si="270"/>
        <v>Excellent</v>
      </c>
      <c r="U973" t="str">
        <f t="shared" si="271"/>
        <v>Medium</v>
      </c>
      <c r="V973" t="str">
        <f t="shared" si="272"/>
        <v>25-32 Years</v>
      </c>
      <c r="W973">
        <v>1</v>
      </c>
      <c r="X973" t="str">
        <f t="shared" si="273"/>
        <v>Good</v>
      </c>
      <c r="Y973" t="str">
        <f t="shared" si="274"/>
        <v>0-8 Years</v>
      </c>
      <c r="Z973" t="str">
        <f t="shared" si="275"/>
        <v>0-3 Years</v>
      </c>
      <c r="AA973" t="str">
        <f t="shared" si="276"/>
        <v>0-3 Years</v>
      </c>
      <c r="AB973" t="str">
        <f t="shared" si="277"/>
        <v>0-3 Years</v>
      </c>
      <c r="AC973">
        <v>51</v>
      </c>
      <c r="AD973">
        <v>11</v>
      </c>
      <c r="AE973">
        <v>2</v>
      </c>
      <c r="AF973">
        <v>4</v>
      </c>
      <c r="AG973">
        <v>2</v>
      </c>
      <c r="AH973">
        <v>2</v>
      </c>
      <c r="AI973" t="s">
        <v>41</v>
      </c>
      <c r="AJ973">
        <v>3</v>
      </c>
      <c r="AK973">
        <v>2</v>
      </c>
      <c r="AL973">
        <v>29</v>
      </c>
      <c r="AM973">
        <v>2</v>
      </c>
      <c r="AN973">
        <v>5</v>
      </c>
      <c r="AO973">
        <v>2</v>
      </c>
      <c r="AP973">
        <v>3</v>
      </c>
      <c r="AQ973" s="1">
        <v>13142</v>
      </c>
      <c r="AR973">
        <v>1</v>
      </c>
      <c r="AS973">
        <v>0</v>
      </c>
      <c r="AT973">
        <v>82</v>
      </c>
      <c r="AU973">
        <v>24439</v>
      </c>
      <c r="AV973">
        <v>80</v>
      </c>
      <c r="AW973">
        <v>0</v>
      </c>
    </row>
    <row r="974" spans="1:49" x14ac:dyDescent="0.55000000000000004">
      <c r="A974">
        <v>1368</v>
      </c>
      <c r="B974" t="str">
        <f>IF(AC974&gt;50,"51+ Years",IF(AC974&gt;40,"41-50 Years",IF(AC974&gt;30,"31-40 Years",IF(AC974&gt;20,"21-30 Years","18-20 Years"))))</f>
        <v>18-20 Years</v>
      </c>
      <c r="C974" t="s">
        <v>42</v>
      </c>
      <c r="D974" t="s">
        <v>54</v>
      </c>
      <c r="E974" t="s">
        <v>44</v>
      </c>
      <c r="F974" t="str">
        <f t="shared" si="264"/>
        <v>1-6 Miles</v>
      </c>
      <c r="G974" t="str">
        <f t="shared" si="265"/>
        <v>Bachelor</v>
      </c>
      <c r="H974" t="s">
        <v>37</v>
      </c>
      <c r="I974" t="str">
        <f t="shared" si="266"/>
        <v>Very High</v>
      </c>
      <c r="J974" t="s">
        <v>38</v>
      </c>
      <c r="K974" t="str">
        <f t="shared" si="267"/>
        <v>High</v>
      </c>
      <c r="L974">
        <v>1</v>
      </c>
      <c r="M974" t="s">
        <v>49</v>
      </c>
      <c r="N974" t="str">
        <f t="shared" si="268"/>
        <v>Very High</v>
      </c>
      <c r="O974" t="s">
        <v>40</v>
      </c>
      <c r="P974" s="4" t="str">
        <f t="shared" si="269"/>
        <v>1K-4K</v>
      </c>
      <c r="Q974">
        <v>1</v>
      </c>
      <c r="R974" t="s">
        <v>42</v>
      </c>
      <c r="S974" s="1">
        <v>15</v>
      </c>
      <c r="T974" t="str">
        <f t="shared" si="270"/>
        <v>Excellent</v>
      </c>
      <c r="U974" t="str">
        <f t="shared" si="271"/>
        <v>High</v>
      </c>
      <c r="V974" t="str">
        <f t="shared" si="272"/>
        <v>0-8 Years</v>
      </c>
      <c r="W974">
        <v>5</v>
      </c>
      <c r="X974" t="str">
        <f t="shared" si="273"/>
        <v>Outstanding</v>
      </c>
      <c r="Y974" t="str">
        <f t="shared" si="274"/>
        <v>0-8 Years</v>
      </c>
      <c r="Z974" t="str">
        <f t="shared" si="275"/>
        <v>0-3 Years</v>
      </c>
      <c r="AA974" t="str">
        <f t="shared" si="276"/>
        <v>0-3 Years</v>
      </c>
      <c r="AB974" t="str">
        <f t="shared" si="277"/>
        <v>0-3 Years</v>
      </c>
      <c r="AC974">
        <v>18</v>
      </c>
      <c r="AD974">
        <v>1</v>
      </c>
      <c r="AE974">
        <v>3</v>
      </c>
      <c r="AF974">
        <v>4</v>
      </c>
      <c r="AG974">
        <v>3</v>
      </c>
      <c r="AH974">
        <v>4</v>
      </c>
      <c r="AI974" t="s">
        <v>41</v>
      </c>
      <c r="AJ974">
        <v>3</v>
      </c>
      <c r="AK974">
        <v>3</v>
      </c>
      <c r="AL974">
        <v>0</v>
      </c>
      <c r="AM974">
        <v>4</v>
      </c>
      <c r="AN974">
        <v>0</v>
      </c>
      <c r="AO974">
        <v>0</v>
      </c>
      <c r="AP974">
        <v>0</v>
      </c>
      <c r="AQ974" s="1">
        <v>1611</v>
      </c>
      <c r="AR974">
        <v>1</v>
      </c>
      <c r="AS974">
        <v>0</v>
      </c>
      <c r="AT974">
        <v>97</v>
      </c>
      <c r="AU974">
        <v>19305</v>
      </c>
      <c r="AV974">
        <v>80</v>
      </c>
      <c r="AW974">
        <v>0</v>
      </c>
    </row>
    <row r="975" spans="1:49" x14ac:dyDescent="0.55000000000000004">
      <c r="A975">
        <v>1369</v>
      </c>
      <c r="B975" t="str">
        <f>IF(AC975&gt;50,"51+ Years",IF(AC975&gt;40,"41-50 Years",IF(AC975&gt;30,"31-40 Years",IF(AC975&gt;20,"21-30 Years","18-20 Years"))))</f>
        <v>31-40 Years</v>
      </c>
      <c r="C975" t="s">
        <v>42</v>
      </c>
      <c r="D975" t="s">
        <v>35</v>
      </c>
      <c r="E975" t="s">
        <v>44</v>
      </c>
      <c r="F975" t="str">
        <f t="shared" si="264"/>
        <v>1-6 Miles</v>
      </c>
      <c r="G975" t="str">
        <f t="shared" si="265"/>
        <v>Bachelor</v>
      </c>
      <c r="H975" t="s">
        <v>50</v>
      </c>
      <c r="I975" t="str">
        <f t="shared" si="266"/>
        <v>Very High</v>
      </c>
      <c r="J975" t="s">
        <v>38</v>
      </c>
      <c r="K975" t="str">
        <f t="shared" si="267"/>
        <v>Medium</v>
      </c>
      <c r="L975">
        <v>2</v>
      </c>
      <c r="M975" t="s">
        <v>49</v>
      </c>
      <c r="N975" t="str">
        <f t="shared" si="268"/>
        <v>Very High</v>
      </c>
      <c r="O975" t="s">
        <v>47</v>
      </c>
      <c r="P975" s="4" t="str">
        <f t="shared" si="269"/>
        <v>5K-8K</v>
      </c>
      <c r="Q975">
        <v>1</v>
      </c>
      <c r="R975" t="s">
        <v>42</v>
      </c>
      <c r="S975" s="1">
        <v>12</v>
      </c>
      <c r="T975" t="str">
        <f t="shared" si="270"/>
        <v>Excellent</v>
      </c>
      <c r="U975" t="str">
        <f t="shared" si="271"/>
        <v>Medium</v>
      </c>
      <c r="V975" t="str">
        <f t="shared" si="272"/>
        <v>9-16 Years</v>
      </c>
      <c r="W975">
        <v>0</v>
      </c>
      <c r="X975" t="str">
        <f t="shared" si="273"/>
        <v>Excellent</v>
      </c>
      <c r="Y975" t="str">
        <f t="shared" si="274"/>
        <v>9-16 Years</v>
      </c>
      <c r="Z975" t="str">
        <f t="shared" si="275"/>
        <v>7-9 Years</v>
      </c>
      <c r="AA975" t="str">
        <f t="shared" si="276"/>
        <v>0-3 Years</v>
      </c>
      <c r="AB975" t="str">
        <f t="shared" si="277"/>
        <v>0-3 Years</v>
      </c>
      <c r="AC975">
        <v>35</v>
      </c>
      <c r="AD975">
        <v>1</v>
      </c>
      <c r="AE975">
        <v>3</v>
      </c>
      <c r="AF975">
        <v>4</v>
      </c>
      <c r="AG975">
        <v>2</v>
      </c>
      <c r="AH975">
        <v>4</v>
      </c>
      <c r="AI975" t="s">
        <v>41</v>
      </c>
      <c r="AJ975">
        <v>3</v>
      </c>
      <c r="AK975">
        <v>2</v>
      </c>
      <c r="AL975">
        <v>10</v>
      </c>
      <c r="AM975">
        <v>3</v>
      </c>
      <c r="AN975">
        <v>9</v>
      </c>
      <c r="AO975">
        <v>7</v>
      </c>
      <c r="AP975">
        <v>0</v>
      </c>
      <c r="AQ975" s="1">
        <v>5363</v>
      </c>
      <c r="AR975">
        <v>1</v>
      </c>
      <c r="AS975">
        <v>0</v>
      </c>
      <c r="AT975">
        <v>60</v>
      </c>
      <c r="AU975">
        <v>10846</v>
      </c>
      <c r="AV975">
        <v>80</v>
      </c>
      <c r="AW975">
        <v>1</v>
      </c>
    </row>
    <row r="976" spans="1:49" x14ac:dyDescent="0.55000000000000004">
      <c r="A976">
        <v>1371</v>
      </c>
      <c r="B976" t="str">
        <f>IF(AC976&gt;50,"51+ Years",IF(AC976&gt;40,"41-50 Years",IF(AC976&gt;30,"31-40 Years",IF(AC976&gt;20,"21-30 Years","18-20 Years"))))</f>
        <v>21-30 Years</v>
      </c>
      <c r="C976" t="s">
        <v>42</v>
      </c>
      <c r="D976" t="s">
        <v>43</v>
      </c>
      <c r="E976" t="s">
        <v>36</v>
      </c>
      <c r="F976" t="str">
        <f t="shared" si="264"/>
        <v>1-6 Miles</v>
      </c>
      <c r="G976" t="str">
        <f t="shared" si="265"/>
        <v>Below College</v>
      </c>
      <c r="H976" t="s">
        <v>37</v>
      </c>
      <c r="I976" t="str">
        <f t="shared" si="266"/>
        <v>Very High</v>
      </c>
      <c r="J976" t="s">
        <v>45</v>
      </c>
      <c r="K976" t="str">
        <f t="shared" si="267"/>
        <v>Low</v>
      </c>
      <c r="L976">
        <v>2</v>
      </c>
      <c r="M976" t="s">
        <v>39</v>
      </c>
      <c r="N976" t="str">
        <f t="shared" si="268"/>
        <v>Very High</v>
      </c>
      <c r="O976" t="s">
        <v>40</v>
      </c>
      <c r="P976" s="4" t="str">
        <f t="shared" si="269"/>
        <v>5K-8K</v>
      </c>
      <c r="Q976">
        <v>3</v>
      </c>
      <c r="R976" t="s">
        <v>42</v>
      </c>
      <c r="S976" s="1">
        <v>20</v>
      </c>
      <c r="T976" t="str">
        <f t="shared" si="270"/>
        <v>Outstanding</v>
      </c>
      <c r="U976" t="str">
        <f t="shared" si="271"/>
        <v>Medium</v>
      </c>
      <c r="V976" t="str">
        <f t="shared" si="272"/>
        <v>0-8 Years</v>
      </c>
      <c r="W976">
        <v>3</v>
      </c>
      <c r="X976" t="str">
        <f t="shared" si="273"/>
        <v>Excellent</v>
      </c>
      <c r="Y976" t="str">
        <f t="shared" si="274"/>
        <v>0-8 Years</v>
      </c>
      <c r="Z976" t="str">
        <f t="shared" si="275"/>
        <v>0-3 Years</v>
      </c>
      <c r="AA976" t="str">
        <f t="shared" si="276"/>
        <v>0-3 Years</v>
      </c>
      <c r="AB976" t="str">
        <f t="shared" si="277"/>
        <v>0-3 Years</v>
      </c>
      <c r="AC976">
        <v>27</v>
      </c>
      <c r="AD976">
        <v>2</v>
      </c>
      <c r="AE976">
        <v>1</v>
      </c>
      <c r="AF976">
        <v>4</v>
      </c>
      <c r="AG976">
        <v>1</v>
      </c>
      <c r="AH976">
        <v>4</v>
      </c>
      <c r="AI976" t="s">
        <v>41</v>
      </c>
      <c r="AJ976">
        <v>4</v>
      </c>
      <c r="AK976">
        <v>2</v>
      </c>
      <c r="AL976">
        <v>8</v>
      </c>
      <c r="AM976">
        <v>3</v>
      </c>
      <c r="AN976">
        <v>6</v>
      </c>
      <c r="AO976">
        <v>2</v>
      </c>
      <c r="AP976">
        <v>0</v>
      </c>
      <c r="AQ976" s="1">
        <v>5071</v>
      </c>
      <c r="AR976">
        <v>1</v>
      </c>
      <c r="AS976">
        <v>0</v>
      </c>
      <c r="AT976">
        <v>43</v>
      </c>
      <c r="AU976">
        <v>20392</v>
      </c>
      <c r="AV976">
        <v>80</v>
      </c>
      <c r="AW976">
        <v>0</v>
      </c>
    </row>
    <row r="977" spans="1:49" x14ac:dyDescent="0.55000000000000004">
      <c r="A977">
        <v>1372</v>
      </c>
      <c r="B977" t="str">
        <f>IF(AC977&gt;50,"51-60 Years",IF(AC977&gt;40,"41-50 Years",IF(AC977&gt;30,"31-40 Years",IF(AC977&gt;20,"21-30 Years","18-20 Years"))))</f>
        <v>51-60 Years</v>
      </c>
      <c r="C977" t="s">
        <v>34</v>
      </c>
      <c r="D977" t="s">
        <v>35</v>
      </c>
      <c r="E977" t="s">
        <v>36</v>
      </c>
      <c r="F977" t="str">
        <f t="shared" si="264"/>
        <v>13-18 Miles</v>
      </c>
      <c r="G977" t="str">
        <f t="shared" si="265"/>
        <v>Master</v>
      </c>
      <c r="H977" t="s">
        <v>58</v>
      </c>
      <c r="I977" t="str">
        <f t="shared" si="266"/>
        <v>Low</v>
      </c>
      <c r="J977" t="s">
        <v>45</v>
      </c>
      <c r="K977" t="str">
        <f t="shared" si="267"/>
        <v>Very High</v>
      </c>
      <c r="L977">
        <v>4</v>
      </c>
      <c r="M977" t="s">
        <v>39</v>
      </c>
      <c r="N977" t="str">
        <f t="shared" si="268"/>
        <v>High</v>
      </c>
      <c r="O977" t="s">
        <v>40</v>
      </c>
      <c r="P977" s="4" t="str">
        <f t="shared" si="269"/>
        <v>13K-16K</v>
      </c>
      <c r="Q977">
        <v>6</v>
      </c>
      <c r="R977" t="s">
        <v>34</v>
      </c>
      <c r="S977" s="1">
        <v>17</v>
      </c>
      <c r="T977" t="str">
        <f t="shared" si="270"/>
        <v>Excellent</v>
      </c>
      <c r="U977" t="str">
        <f t="shared" si="271"/>
        <v>High</v>
      </c>
      <c r="V977" t="str">
        <f t="shared" si="272"/>
        <v>17-24 Years</v>
      </c>
      <c r="W977">
        <v>2</v>
      </c>
      <c r="X977" t="str">
        <f t="shared" si="273"/>
        <v>Good</v>
      </c>
      <c r="Y977" t="str">
        <f t="shared" si="274"/>
        <v>17-24 Years</v>
      </c>
      <c r="Z977" t="str">
        <f t="shared" si="275"/>
        <v>7-9 Years</v>
      </c>
      <c r="AA977" t="str">
        <f t="shared" si="276"/>
        <v>0-3 Years</v>
      </c>
      <c r="AB977" t="str">
        <f t="shared" si="277"/>
        <v>7-9 Years</v>
      </c>
      <c r="AC977">
        <v>55</v>
      </c>
      <c r="AD977">
        <v>13</v>
      </c>
      <c r="AE977">
        <v>4</v>
      </c>
      <c r="AF977">
        <v>1</v>
      </c>
      <c r="AG977">
        <v>4</v>
      </c>
      <c r="AH977">
        <v>3</v>
      </c>
      <c r="AI977" t="s">
        <v>41</v>
      </c>
      <c r="AJ977">
        <v>3</v>
      </c>
      <c r="AK977">
        <v>3</v>
      </c>
      <c r="AL977">
        <v>24</v>
      </c>
      <c r="AM977">
        <v>2</v>
      </c>
      <c r="AN977">
        <v>19</v>
      </c>
      <c r="AO977">
        <v>7</v>
      </c>
      <c r="AP977">
        <v>8</v>
      </c>
      <c r="AQ977" s="1">
        <v>13695</v>
      </c>
      <c r="AR977">
        <v>1</v>
      </c>
      <c r="AS977">
        <v>3</v>
      </c>
      <c r="AT977">
        <v>85</v>
      </c>
      <c r="AU977">
        <v>9277</v>
      </c>
      <c r="AV977">
        <v>80</v>
      </c>
      <c r="AW977">
        <v>0</v>
      </c>
    </row>
    <row r="978" spans="1:49" x14ac:dyDescent="0.55000000000000004">
      <c r="A978">
        <v>1373</v>
      </c>
      <c r="B978" t="str">
        <f>IF(AC978&gt;50,"51-60 Years",IF(AC978&gt;40,"41-50 Years",IF(AC978&gt;30,"31-40 Years",IF(AC978&gt;20,"21-30 Years","18-20 Years"))))</f>
        <v>51-60 Years</v>
      </c>
      <c r="C978" t="s">
        <v>42</v>
      </c>
      <c r="D978" t="s">
        <v>35</v>
      </c>
      <c r="E978" t="s">
        <v>44</v>
      </c>
      <c r="F978" t="str">
        <f t="shared" si="264"/>
        <v>19-24 Miles</v>
      </c>
      <c r="G978" t="str">
        <f t="shared" si="265"/>
        <v>Bachelor</v>
      </c>
      <c r="H978" t="s">
        <v>37</v>
      </c>
      <c r="I978" t="str">
        <f t="shared" si="266"/>
        <v>Very High</v>
      </c>
      <c r="J978" t="s">
        <v>45</v>
      </c>
      <c r="K978" t="str">
        <f t="shared" si="267"/>
        <v>High</v>
      </c>
      <c r="L978">
        <v>4</v>
      </c>
      <c r="M978" t="s">
        <v>52</v>
      </c>
      <c r="N978" t="str">
        <f t="shared" si="268"/>
        <v>Medium</v>
      </c>
      <c r="O978" t="s">
        <v>47</v>
      </c>
      <c r="P978" s="4" t="str">
        <f t="shared" si="269"/>
        <v>13K-16K</v>
      </c>
      <c r="Q978">
        <v>4</v>
      </c>
      <c r="R978" t="s">
        <v>34</v>
      </c>
      <c r="S978" s="1">
        <v>12</v>
      </c>
      <c r="T978" t="str">
        <f t="shared" si="270"/>
        <v>Excellent</v>
      </c>
      <c r="U978" t="str">
        <f t="shared" si="271"/>
        <v>Low</v>
      </c>
      <c r="V978" t="str">
        <f t="shared" si="272"/>
        <v>33-40 Years</v>
      </c>
      <c r="W978">
        <v>0</v>
      </c>
      <c r="X978" t="str">
        <f t="shared" si="273"/>
        <v>Excellent</v>
      </c>
      <c r="Y978" t="str">
        <f t="shared" si="274"/>
        <v>17-24 Years</v>
      </c>
      <c r="Z978" t="str">
        <f t="shared" si="275"/>
        <v>16-18 Years</v>
      </c>
      <c r="AA978" t="str">
        <f t="shared" si="276"/>
        <v>13-15 Years</v>
      </c>
      <c r="AB978" t="str">
        <f t="shared" si="277"/>
        <v>7-9 Years</v>
      </c>
      <c r="AC978">
        <v>56</v>
      </c>
      <c r="AD978">
        <v>23</v>
      </c>
      <c r="AE978">
        <v>3</v>
      </c>
      <c r="AF978">
        <v>4</v>
      </c>
      <c r="AG978">
        <v>3</v>
      </c>
      <c r="AH978">
        <v>2</v>
      </c>
      <c r="AI978" t="s">
        <v>41</v>
      </c>
      <c r="AJ978">
        <v>3</v>
      </c>
      <c r="AK978">
        <v>1</v>
      </c>
      <c r="AL978">
        <v>33</v>
      </c>
      <c r="AM978">
        <v>3</v>
      </c>
      <c r="AN978">
        <v>19</v>
      </c>
      <c r="AO978">
        <v>16</v>
      </c>
      <c r="AP978">
        <v>9</v>
      </c>
      <c r="AQ978" s="1">
        <v>13402</v>
      </c>
      <c r="AR978">
        <v>1</v>
      </c>
      <c r="AS978">
        <v>15</v>
      </c>
      <c r="AT978">
        <v>68</v>
      </c>
      <c r="AU978">
        <v>18235</v>
      </c>
      <c r="AV978">
        <v>80</v>
      </c>
      <c r="AW978">
        <v>1</v>
      </c>
    </row>
    <row r="979" spans="1:49" x14ac:dyDescent="0.55000000000000004">
      <c r="A979">
        <v>1374</v>
      </c>
      <c r="B979" t="str">
        <f t="shared" ref="B979:B988" si="278">IF(AC979&gt;50,"51+ Years",IF(AC979&gt;40,"41-50 Years",IF(AC979&gt;30,"31-40 Years",IF(AC979&gt;20,"21-30 Years","18-20 Years"))))</f>
        <v>31-40 Years</v>
      </c>
      <c r="C979" t="s">
        <v>42</v>
      </c>
      <c r="D979" t="s">
        <v>54</v>
      </c>
      <c r="E979" t="s">
        <v>44</v>
      </c>
      <c r="F979" t="str">
        <f t="shared" si="264"/>
        <v>25-30 Miles</v>
      </c>
      <c r="G979" t="str">
        <f t="shared" si="265"/>
        <v>Below College</v>
      </c>
      <c r="H979" t="s">
        <v>59</v>
      </c>
      <c r="I979" t="str">
        <f t="shared" si="266"/>
        <v>Low</v>
      </c>
      <c r="J979" t="s">
        <v>38</v>
      </c>
      <c r="K979" t="str">
        <f t="shared" si="267"/>
        <v>Medium</v>
      </c>
      <c r="L979">
        <v>1</v>
      </c>
      <c r="M979" t="s">
        <v>46</v>
      </c>
      <c r="N979" t="str">
        <f t="shared" si="268"/>
        <v>High</v>
      </c>
      <c r="O979" t="s">
        <v>51</v>
      </c>
      <c r="P979" s="4" t="str">
        <f t="shared" si="269"/>
        <v>1K-4K</v>
      </c>
      <c r="Q979">
        <v>1</v>
      </c>
      <c r="R979" t="s">
        <v>42</v>
      </c>
      <c r="S979" s="1">
        <v>20</v>
      </c>
      <c r="T979" t="str">
        <f t="shared" si="270"/>
        <v>Outstanding</v>
      </c>
      <c r="U979" t="str">
        <f t="shared" si="271"/>
        <v>High</v>
      </c>
      <c r="V979" t="str">
        <f t="shared" si="272"/>
        <v>0-8 Years</v>
      </c>
      <c r="W979">
        <v>2</v>
      </c>
      <c r="X979" t="str">
        <f t="shared" si="273"/>
        <v>Excellent</v>
      </c>
      <c r="Y979" t="str">
        <f t="shared" si="274"/>
        <v>0-8 Years</v>
      </c>
      <c r="Z979" t="str">
        <f t="shared" si="275"/>
        <v>4-6 Years</v>
      </c>
      <c r="AA979" t="str">
        <f t="shared" si="276"/>
        <v>0-3 Years</v>
      </c>
      <c r="AB979" t="str">
        <f t="shared" si="277"/>
        <v>0-3 Years</v>
      </c>
      <c r="AC979">
        <v>34</v>
      </c>
      <c r="AD979">
        <v>26</v>
      </c>
      <c r="AE979">
        <v>1</v>
      </c>
      <c r="AF979">
        <v>1</v>
      </c>
      <c r="AG979">
        <v>2</v>
      </c>
      <c r="AH979">
        <v>3</v>
      </c>
      <c r="AI979" t="s">
        <v>41</v>
      </c>
      <c r="AJ979">
        <v>4</v>
      </c>
      <c r="AK979">
        <v>3</v>
      </c>
      <c r="AL979">
        <v>5</v>
      </c>
      <c r="AM979">
        <v>3</v>
      </c>
      <c r="AN979">
        <v>5</v>
      </c>
      <c r="AO979">
        <v>4</v>
      </c>
      <c r="AP979">
        <v>0</v>
      </c>
      <c r="AQ979" s="1">
        <v>2029</v>
      </c>
      <c r="AR979">
        <v>1</v>
      </c>
      <c r="AS979">
        <v>0</v>
      </c>
      <c r="AT979">
        <v>92</v>
      </c>
      <c r="AU979">
        <v>15891</v>
      </c>
      <c r="AV979">
        <v>80</v>
      </c>
      <c r="AW979">
        <v>3</v>
      </c>
    </row>
    <row r="980" spans="1:49" x14ac:dyDescent="0.55000000000000004">
      <c r="A980">
        <v>1375</v>
      </c>
      <c r="B980" t="str">
        <f t="shared" si="278"/>
        <v>31-40 Years</v>
      </c>
      <c r="C980" t="s">
        <v>42</v>
      </c>
      <c r="D980" t="s">
        <v>35</v>
      </c>
      <c r="E980" t="s">
        <v>44</v>
      </c>
      <c r="F980" t="str">
        <f t="shared" si="264"/>
        <v>1-6 Miles</v>
      </c>
      <c r="G980" t="str">
        <f t="shared" si="265"/>
        <v>Below College</v>
      </c>
      <c r="H980" t="s">
        <v>50</v>
      </c>
      <c r="I980" t="str">
        <f t="shared" si="266"/>
        <v>Medium</v>
      </c>
      <c r="J980" t="s">
        <v>38</v>
      </c>
      <c r="K980" t="str">
        <f t="shared" si="267"/>
        <v>Very High</v>
      </c>
      <c r="L980">
        <v>2</v>
      </c>
      <c r="M980" t="s">
        <v>53</v>
      </c>
      <c r="N980" t="str">
        <f t="shared" si="268"/>
        <v>High</v>
      </c>
      <c r="O980" t="s">
        <v>51</v>
      </c>
      <c r="P980" s="4" t="str">
        <f t="shared" si="269"/>
        <v>5K-8K</v>
      </c>
      <c r="Q980">
        <v>5</v>
      </c>
      <c r="R980" t="s">
        <v>42</v>
      </c>
      <c r="S980" s="1">
        <v>20</v>
      </c>
      <c r="T980" t="str">
        <f t="shared" si="270"/>
        <v>Outstanding</v>
      </c>
      <c r="U980" t="str">
        <f t="shared" si="271"/>
        <v>Medium</v>
      </c>
      <c r="V980" t="str">
        <f t="shared" si="272"/>
        <v>9-16 Years</v>
      </c>
      <c r="W980">
        <v>0</v>
      </c>
      <c r="X980" t="str">
        <f t="shared" si="273"/>
        <v>Excellent</v>
      </c>
      <c r="Y980" t="str">
        <f t="shared" si="274"/>
        <v>9-16 Years</v>
      </c>
      <c r="Z980" t="str">
        <f t="shared" si="275"/>
        <v>10-12 Years</v>
      </c>
      <c r="AA980" t="str">
        <f t="shared" si="276"/>
        <v>10-12 Years</v>
      </c>
      <c r="AB980" t="str">
        <f t="shared" si="277"/>
        <v>7-9 Years</v>
      </c>
      <c r="AC980">
        <v>40</v>
      </c>
      <c r="AD980">
        <v>2</v>
      </c>
      <c r="AE980">
        <v>1</v>
      </c>
      <c r="AF980">
        <v>2</v>
      </c>
      <c r="AG980">
        <v>4</v>
      </c>
      <c r="AH980">
        <v>3</v>
      </c>
      <c r="AI980" t="s">
        <v>41</v>
      </c>
      <c r="AJ980">
        <v>4</v>
      </c>
      <c r="AK980">
        <v>2</v>
      </c>
      <c r="AL980">
        <v>15</v>
      </c>
      <c r="AM980">
        <v>3</v>
      </c>
      <c r="AN980">
        <v>12</v>
      </c>
      <c r="AO980">
        <v>11</v>
      </c>
      <c r="AP980">
        <v>8</v>
      </c>
      <c r="AQ980" s="1">
        <v>6377</v>
      </c>
      <c r="AR980">
        <v>1</v>
      </c>
      <c r="AS980">
        <v>11</v>
      </c>
      <c r="AT980">
        <v>89</v>
      </c>
      <c r="AU980">
        <v>13888</v>
      </c>
      <c r="AV980">
        <v>80</v>
      </c>
      <c r="AW980">
        <v>3</v>
      </c>
    </row>
    <row r="981" spans="1:49" x14ac:dyDescent="0.55000000000000004">
      <c r="A981">
        <v>1377</v>
      </c>
      <c r="B981" t="str">
        <f t="shared" si="278"/>
        <v>31-40 Years</v>
      </c>
      <c r="C981" t="s">
        <v>42</v>
      </c>
      <c r="D981" t="s">
        <v>35</v>
      </c>
      <c r="E981" t="s">
        <v>44</v>
      </c>
      <c r="F981" t="str">
        <f t="shared" si="264"/>
        <v>25-30 Miles</v>
      </c>
      <c r="G981" t="str">
        <f t="shared" si="265"/>
        <v>Bachelor</v>
      </c>
      <c r="H981" t="s">
        <v>50</v>
      </c>
      <c r="I981" t="str">
        <f t="shared" si="266"/>
        <v>Medium</v>
      </c>
      <c r="J981" t="s">
        <v>45</v>
      </c>
      <c r="K981" t="str">
        <f t="shared" si="267"/>
        <v>High</v>
      </c>
      <c r="L981">
        <v>2</v>
      </c>
      <c r="M981" t="s">
        <v>49</v>
      </c>
      <c r="N981" t="str">
        <f t="shared" si="268"/>
        <v>High</v>
      </c>
      <c r="O981" t="s">
        <v>47</v>
      </c>
      <c r="P981" s="4" t="str">
        <f t="shared" si="269"/>
        <v>5K-8K</v>
      </c>
      <c r="Q981">
        <v>4</v>
      </c>
      <c r="R981" t="s">
        <v>42</v>
      </c>
      <c r="S981" s="1">
        <v>13</v>
      </c>
      <c r="T981" t="str">
        <f t="shared" si="270"/>
        <v>Excellent</v>
      </c>
      <c r="U981" t="str">
        <f t="shared" si="271"/>
        <v>Low</v>
      </c>
      <c r="V981" t="str">
        <f t="shared" si="272"/>
        <v>9-16 Years</v>
      </c>
      <c r="W981">
        <v>1</v>
      </c>
      <c r="X981" t="str">
        <f t="shared" si="273"/>
        <v>Excellent</v>
      </c>
      <c r="Y981" t="str">
        <f t="shared" si="274"/>
        <v>0-8 Years</v>
      </c>
      <c r="Z981" t="str">
        <f t="shared" si="275"/>
        <v>7-9 Years</v>
      </c>
      <c r="AA981" t="str">
        <f t="shared" si="276"/>
        <v>7-9 Years</v>
      </c>
      <c r="AB981" t="str">
        <f t="shared" si="277"/>
        <v>7-9 Years</v>
      </c>
      <c r="AC981">
        <v>34</v>
      </c>
      <c r="AD981">
        <v>29</v>
      </c>
      <c r="AE981">
        <v>3</v>
      </c>
      <c r="AF981">
        <v>2</v>
      </c>
      <c r="AG981">
        <v>3</v>
      </c>
      <c r="AH981">
        <v>3</v>
      </c>
      <c r="AI981" t="s">
        <v>41</v>
      </c>
      <c r="AJ981">
        <v>3</v>
      </c>
      <c r="AK981">
        <v>1</v>
      </c>
      <c r="AL981">
        <v>10</v>
      </c>
      <c r="AM981">
        <v>3</v>
      </c>
      <c r="AN981">
        <v>8</v>
      </c>
      <c r="AO981">
        <v>7</v>
      </c>
      <c r="AP981">
        <v>7</v>
      </c>
      <c r="AQ981" s="1">
        <v>5429</v>
      </c>
      <c r="AR981">
        <v>1</v>
      </c>
      <c r="AS981">
        <v>7</v>
      </c>
      <c r="AT981">
        <v>86</v>
      </c>
      <c r="AU981">
        <v>17491</v>
      </c>
      <c r="AV981">
        <v>80</v>
      </c>
      <c r="AW981">
        <v>2</v>
      </c>
    </row>
    <row r="982" spans="1:49" x14ac:dyDescent="0.55000000000000004">
      <c r="A982">
        <v>1379</v>
      </c>
      <c r="B982" t="str">
        <f t="shared" si="278"/>
        <v>31-40 Years</v>
      </c>
      <c r="C982" t="s">
        <v>34</v>
      </c>
      <c r="D982" t="s">
        <v>43</v>
      </c>
      <c r="E982" t="s">
        <v>36</v>
      </c>
      <c r="F982" t="str">
        <f t="shared" si="264"/>
        <v>1-6 Miles</v>
      </c>
      <c r="G982" t="str">
        <f t="shared" si="265"/>
        <v>Bachelor</v>
      </c>
      <c r="H982" t="s">
        <v>37</v>
      </c>
      <c r="I982" t="str">
        <f t="shared" si="266"/>
        <v>High</v>
      </c>
      <c r="J982" t="s">
        <v>38</v>
      </c>
      <c r="K982" t="str">
        <f t="shared" si="267"/>
        <v>Medium</v>
      </c>
      <c r="L982">
        <v>1</v>
      </c>
      <c r="M982" t="s">
        <v>56</v>
      </c>
      <c r="N982" t="str">
        <f t="shared" si="268"/>
        <v>Very High</v>
      </c>
      <c r="O982" t="s">
        <v>40</v>
      </c>
      <c r="P982" s="4" t="str">
        <f t="shared" si="269"/>
        <v>1K-4K</v>
      </c>
      <c r="Q982">
        <v>7</v>
      </c>
      <c r="R982" t="s">
        <v>42</v>
      </c>
      <c r="S982" s="1">
        <v>14</v>
      </c>
      <c r="T982" t="str">
        <f t="shared" si="270"/>
        <v>Excellent</v>
      </c>
      <c r="U982" t="str">
        <f t="shared" si="271"/>
        <v>High</v>
      </c>
      <c r="V982" t="str">
        <f t="shared" si="272"/>
        <v>0-8 Years</v>
      </c>
      <c r="W982">
        <v>3</v>
      </c>
      <c r="X982" t="str">
        <f t="shared" si="273"/>
        <v>Outstanding</v>
      </c>
      <c r="Y982" t="str">
        <f t="shared" si="274"/>
        <v>0-8 Years</v>
      </c>
      <c r="Z982" t="str">
        <f t="shared" si="275"/>
        <v>0-3 Years</v>
      </c>
      <c r="AA982" t="str">
        <f t="shared" si="276"/>
        <v>0-3 Years</v>
      </c>
      <c r="AB982" t="str">
        <f t="shared" si="277"/>
        <v>0-3 Years</v>
      </c>
      <c r="AC982">
        <v>31</v>
      </c>
      <c r="AD982">
        <v>2</v>
      </c>
      <c r="AE982">
        <v>3</v>
      </c>
      <c r="AF982">
        <v>3</v>
      </c>
      <c r="AG982">
        <v>2</v>
      </c>
      <c r="AH982">
        <v>4</v>
      </c>
      <c r="AI982" t="s">
        <v>41</v>
      </c>
      <c r="AJ982">
        <v>3</v>
      </c>
      <c r="AK982">
        <v>3</v>
      </c>
      <c r="AL982">
        <v>3</v>
      </c>
      <c r="AM982">
        <v>4</v>
      </c>
      <c r="AN982">
        <v>1</v>
      </c>
      <c r="AO982">
        <v>0</v>
      </c>
      <c r="AP982">
        <v>0</v>
      </c>
      <c r="AQ982" s="1">
        <v>2785</v>
      </c>
      <c r="AR982">
        <v>1</v>
      </c>
      <c r="AS982">
        <v>0</v>
      </c>
      <c r="AT982">
        <v>90</v>
      </c>
      <c r="AU982">
        <v>11882</v>
      </c>
      <c r="AV982">
        <v>80</v>
      </c>
      <c r="AW982">
        <v>0</v>
      </c>
    </row>
    <row r="983" spans="1:49" x14ac:dyDescent="0.55000000000000004">
      <c r="A983">
        <v>1380</v>
      </c>
      <c r="B983" t="str">
        <f t="shared" si="278"/>
        <v>31-40 Years</v>
      </c>
      <c r="C983" t="s">
        <v>34</v>
      </c>
      <c r="D983" t="s">
        <v>43</v>
      </c>
      <c r="E983" t="s">
        <v>36</v>
      </c>
      <c r="F983" t="str">
        <f t="shared" si="264"/>
        <v>13-18 Miles</v>
      </c>
      <c r="G983" t="str">
        <f t="shared" si="265"/>
        <v>Master</v>
      </c>
      <c r="H983" t="s">
        <v>58</v>
      </c>
      <c r="I983" t="str">
        <f t="shared" si="266"/>
        <v>Very High</v>
      </c>
      <c r="J983" t="s">
        <v>38</v>
      </c>
      <c r="K983" t="str">
        <f t="shared" si="267"/>
        <v>High</v>
      </c>
      <c r="L983">
        <v>2</v>
      </c>
      <c r="M983" t="s">
        <v>39</v>
      </c>
      <c r="N983" t="str">
        <f t="shared" si="268"/>
        <v>High</v>
      </c>
      <c r="O983" t="s">
        <v>47</v>
      </c>
      <c r="P983" s="4" t="str">
        <f t="shared" si="269"/>
        <v>5K-8K</v>
      </c>
      <c r="Q983">
        <v>1</v>
      </c>
      <c r="R983" t="s">
        <v>34</v>
      </c>
      <c r="S983" s="1">
        <v>18</v>
      </c>
      <c r="T983" t="str">
        <f t="shared" si="270"/>
        <v>Excellent</v>
      </c>
      <c r="U983" t="str">
        <f t="shared" si="271"/>
        <v>High</v>
      </c>
      <c r="V983" t="str">
        <f t="shared" si="272"/>
        <v>0-8 Years</v>
      </c>
      <c r="W983">
        <v>0</v>
      </c>
      <c r="X983" t="str">
        <f t="shared" si="273"/>
        <v>Good</v>
      </c>
      <c r="Y983" t="str">
        <f t="shared" si="274"/>
        <v>0-8 Years</v>
      </c>
      <c r="Z983" t="str">
        <f t="shared" si="275"/>
        <v>0-3 Years</v>
      </c>
      <c r="AA983" t="str">
        <f t="shared" si="276"/>
        <v>0-3 Years</v>
      </c>
      <c r="AB983" t="str">
        <f t="shared" si="277"/>
        <v>0-3 Years</v>
      </c>
      <c r="AC983">
        <v>35</v>
      </c>
      <c r="AD983">
        <v>18</v>
      </c>
      <c r="AE983">
        <v>4</v>
      </c>
      <c r="AF983">
        <v>4</v>
      </c>
      <c r="AG983">
        <v>3</v>
      </c>
      <c r="AH983">
        <v>3</v>
      </c>
      <c r="AI983" t="s">
        <v>41</v>
      </c>
      <c r="AJ983">
        <v>3</v>
      </c>
      <c r="AK983">
        <v>3</v>
      </c>
      <c r="AL983">
        <v>5</v>
      </c>
      <c r="AM983">
        <v>2</v>
      </c>
      <c r="AN983">
        <v>4</v>
      </c>
      <c r="AO983">
        <v>2</v>
      </c>
      <c r="AP983">
        <v>2</v>
      </c>
      <c r="AQ983" s="1">
        <v>4614</v>
      </c>
      <c r="AR983">
        <v>1</v>
      </c>
      <c r="AS983">
        <v>3</v>
      </c>
      <c r="AT983">
        <v>67</v>
      </c>
      <c r="AU983">
        <v>23288</v>
      </c>
      <c r="AV983">
        <v>80</v>
      </c>
      <c r="AW983">
        <v>1</v>
      </c>
    </row>
    <row r="984" spans="1:49" x14ac:dyDescent="0.55000000000000004">
      <c r="A984">
        <v>1382</v>
      </c>
      <c r="B984" t="str">
        <f t="shared" si="278"/>
        <v>31-40 Years</v>
      </c>
      <c r="C984" t="s">
        <v>42</v>
      </c>
      <c r="D984" t="s">
        <v>43</v>
      </c>
      <c r="E984" t="s">
        <v>44</v>
      </c>
      <c r="F984" t="str">
        <f t="shared" si="264"/>
        <v>7-12 Miles</v>
      </c>
      <c r="G984" t="str">
        <f t="shared" si="265"/>
        <v>Bachelor</v>
      </c>
      <c r="H984" t="s">
        <v>37</v>
      </c>
      <c r="I984" t="str">
        <f t="shared" si="266"/>
        <v>Very High</v>
      </c>
      <c r="J984" t="s">
        <v>45</v>
      </c>
      <c r="K984" t="str">
        <f t="shared" si="267"/>
        <v>Very High</v>
      </c>
      <c r="L984">
        <v>1</v>
      </c>
      <c r="M984" t="s">
        <v>46</v>
      </c>
      <c r="N984" t="str">
        <f t="shared" si="268"/>
        <v>High</v>
      </c>
      <c r="O984" t="s">
        <v>51</v>
      </c>
      <c r="P984" s="4" t="str">
        <f t="shared" si="269"/>
        <v>1K-4K</v>
      </c>
      <c r="Q984">
        <v>1</v>
      </c>
      <c r="R984" t="s">
        <v>42</v>
      </c>
      <c r="S984" s="1">
        <v>11</v>
      </c>
      <c r="T984" t="str">
        <f t="shared" si="270"/>
        <v>Excellent</v>
      </c>
      <c r="U984" t="str">
        <f t="shared" si="271"/>
        <v>Very High</v>
      </c>
      <c r="V984" t="str">
        <f t="shared" si="272"/>
        <v>0-8 Years</v>
      </c>
      <c r="W984">
        <v>2</v>
      </c>
      <c r="X984" t="str">
        <f t="shared" si="273"/>
        <v>Excellent</v>
      </c>
      <c r="Y984" t="str">
        <f t="shared" si="274"/>
        <v>0-8 Years</v>
      </c>
      <c r="Z984" t="str">
        <f t="shared" si="275"/>
        <v>0-3 Years</v>
      </c>
      <c r="AA984" t="str">
        <f t="shared" si="276"/>
        <v>0-3 Years</v>
      </c>
      <c r="AB984" t="str">
        <f t="shared" si="277"/>
        <v>0-3 Years</v>
      </c>
      <c r="AC984">
        <v>38</v>
      </c>
      <c r="AD984">
        <v>7</v>
      </c>
      <c r="AE984">
        <v>3</v>
      </c>
      <c r="AF984">
        <v>4</v>
      </c>
      <c r="AG984">
        <v>4</v>
      </c>
      <c r="AH984">
        <v>3</v>
      </c>
      <c r="AI984" t="s">
        <v>41</v>
      </c>
      <c r="AJ984">
        <v>3</v>
      </c>
      <c r="AK984">
        <v>4</v>
      </c>
      <c r="AL984">
        <v>4</v>
      </c>
      <c r="AM984">
        <v>3</v>
      </c>
      <c r="AN984">
        <v>4</v>
      </c>
      <c r="AO984">
        <v>2</v>
      </c>
      <c r="AP984">
        <v>3</v>
      </c>
      <c r="AQ984" s="1">
        <v>2610</v>
      </c>
      <c r="AR984">
        <v>1</v>
      </c>
      <c r="AS984">
        <v>0</v>
      </c>
      <c r="AT984">
        <v>57</v>
      </c>
      <c r="AU984">
        <v>15748</v>
      </c>
      <c r="AV984">
        <v>80</v>
      </c>
      <c r="AW984">
        <v>3</v>
      </c>
    </row>
    <row r="985" spans="1:49" x14ac:dyDescent="0.55000000000000004">
      <c r="A985">
        <v>1383</v>
      </c>
      <c r="B985" t="str">
        <f t="shared" si="278"/>
        <v>31-40 Years</v>
      </c>
      <c r="C985" t="s">
        <v>42</v>
      </c>
      <c r="D985" t="s">
        <v>35</v>
      </c>
      <c r="E985" t="s">
        <v>44</v>
      </c>
      <c r="F985" t="str">
        <f t="shared" si="264"/>
        <v>1-6 Miles</v>
      </c>
      <c r="G985" t="str">
        <f t="shared" si="265"/>
        <v>Master</v>
      </c>
      <c r="H985" t="s">
        <v>59</v>
      </c>
      <c r="I985" t="str">
        <f t="shared" si="266"/>
        <v>High</v>
      </c>
      <c r="J985" t="s">
        <v>38</v>
      </c>
      <c r="K985" t="str">
        <f t="shared" si="267"/>
        <v>High</v>
      </c>
      <c r="L985">
        <v>2</v>
      </c>
      <c r="M985" t="s">
        <v>53</v>
      </c>
      <c r="N985" t="str">
        <f t="shared" si="268"/>
        <v>Very High</v>
      </c>
      <c r="O985" t="s">
        <v>40</v>
      </c>
      <c r="P985" s="4" t="str">
        <f t="shared" si="269"/>
        <v>5K-8K</v>
      </c>
      <c r="Q985">
        <v>1</v>
      </c>
      <c r="R985" t="s">
        <v>42</v>
      </c>
      <c r="S985" s="1">
        <v>11</v>
      </c>
      <c r="T985" t="str">
        <f t="shared" si="270"/>
        <v>Excellent</v>
      </c>
      <c r="U985" t="str">
        <f t="shared" si="271"/>
        <v>Very High</v>
      </c>
      <c r="V985" t="str">
        <f t="shared" si="272"/>
        <v>9-16 Years</v>
      </c>
      <c r="W985">
        <v>2</v>
      </c>
      <c r="X985" t="str">
        <f t="shared" si="273"/>
        <v>Outstanding</v>
      </c>
      <c r="Y985" t="str">
        <f t="shared" si="274"/>
        <v>9-16 Years</v>
      </c>
      <c r="Z985" t="str">
        <f t="shared" si="275"/>
        <v>10-12 Years</v>
      </c>
      <c r="AA985" t="str">
        <f t="shared" si="276"/>
        <v>4-6 Years</v>
      </c>
      <c r="AB985" t="str">
        <f t="shared" si="277"/>
        <v>10-12 Years</v>
      </c>
      <c r="AC985">
        <v>34</v>
      </c>
      <c r="AD985">
        <v>2</v>
      </c>
      <c r="AE985">
        <v>4</v>
      </c>
      <c r="AF985">
        <v>3</v>
      </c>
      <c r="AG985">
        <v>3</v>
      </c>
      <c r="AH985">
        <v>4</v>
      </c>
      <c r="AI985" t="s">
        <v>41</v>
      </c>
      <c r="AJ985">
        <v>3</v>
      </c>
      <c r="AK985">
        <v>4</v>
      </c>
      <c r="AL985">
        <v>14</v>
      </c>
      <c r="AM985">
        <v>4</v>
      </c>
      <c r="AN985">
        <v>14</v>
      </c>
      <c r="AO985">
        <v>11</v>
      </c>
      <c r="AP985">
        <v>11</v>
      </c>
      <c r="AQ985" s="1">
        <v>6687</v>
      </c>
      <c r="AR985">
        <v>1</v>
      </c>
      <c r="AS985">
        <v>4</v>
      </c>
      <c r="AT985">
        <v>98</v>
      </c>
      <c r="AU985">
        <v>6163</v>
      </c>
      <c r="AV985">
        <v>80</v>
      </c>
      <c r="AW985">
        <v>0</v>
      </c>
    </row>
    <row r="986" spans="1:49" x14ac:dyDescent="0.55000000000000004">
      <c r="A986">
        <v>1387</v>
      </c>
      <c r="B986" t="str">
        <f t="shared" si="278"/>
        <v>21-30 Years</v>
      </c>
      <c r="C986" t="s">
        <v>42</v>
      </c>
      <c r="D986" t="s">
        <v>35</v>
      </c>
      <c r="E986" t="s">
        <v>36</v>
      </c>
      <c r="F986" t="str">
        <f t="shared" si="264"/>
        <v>25-30 Miles</v>
      </c>
      <c r="G986" t="str">
        <f t="shared" si="265"/>
        <v>Bachelor</v>
      </c>
      <c r="H986" t="s">
        <v>37</v>
      </c>
      <c r="I986" t="str">
        <f t="shared" si="266"/>
        <v>High</v>
      </c>
      <c r="J986" t="s">
        <v>45</v>
      </c>
      <c r="K986" t="str">
        <f t="shared" si="267"/>
        <v>Medium</v>
      </c>
      <c r="L986">
        <v>2</v>
      </c>
      <c r="M986" t="s">
        <v>39</v>
      </c>
      <c r="N986" t="str">
        <f t="shared" si="268"/>
        <v>Low</v>
      </c>
      <c r="O986" t="s">
        <v>47</v>
      </c>
      <c r="P986" s="4" t="str">
        <f t="shared" si="269"/>
        <v>5K-8K</v>
      </c>
      <c r="Q986">
        <v>1</v>
      </c>
      <c r="R986" t="s">
        <v>42</v>
      </c>
      <c r="S986" s="1">
        <v>11</v>
      </c>
      <c r="T986" t="str">
        <f t="shared" si="270"/>
        <v>Excellent</v>
      </c>
      <c r="U986" t="str">
        <f t="shared" si="271"/>
        <v>High</v>
      </c>
      <c r="V986" t="str">
        <f t="shared" si="272"/>
        <v>0-8 Years</v>
      </c>
      <c r="W986">
        <v>0</v>
      </c>
      <c r="X986" t="str">
        <f t="shared" si="273"/>
        <v>Excellent</v>
      </c>
      <c r="Y986" t="str">
        <f t="shared" si="274"/>
        <v>0-8 Years</v>
      </c>
      <c r="Z986" t="str">
        <f t="shared" si="275"/>
        <v>0-3 Years</v>
      </c>
      <c r="AA986" t="str">
        <f t="shared" si="276"/>
        <v>0-3 Years</v>
      </c>
      <c r="AB986" t="str">
        <f t="shared" si="277"/>
        <v>4-6 Years</v>
      </c>
      <c r="AC986">
        <v>28</v>
      </c>
      <c r="AD986">
        <v>26</v>
      </c>
      <c r="AE986">
        <v>3</v>
      </c>
      <c r="AF986">
        <v>3</v>
      </c>
      <c r="AG986">
        <v>2</v>
      </c>
      <c r="AH986">
        <v>1</v>
      </c>
      <c r="AI986" t="s">
        <v>41</v>
      </c>
      <c r="AJ986">
        <v>3</v>
      </c>
      <c r="AK986">
        <v>3</v>
      </c>
      <c r="AL986">
        <v>5</v>
      </c>
      <c r="AM986">
        <v>3</v>
      </c>
      <c r="AN986">
        <v>5</v>
      </c>
      <c r="AO986">
        <v>3</v>
      </c>
      <c r="AP986">
        <v>4</v>
      </c>
      <c r="AQ986" s="1">
        <v>4724</v>
      </c>
      <c r="AR986">
        <v>1</v>
      </c>
      <c r="AS986">
        <v>0</v>
      </c>
      <c r="AT986">
        <v>48</v>
      </c>
      <c r="AU986">
        <v>24232</v>
      </c>
      <c r="AV986">
        <v>80</v>
      </c>
      <c r="AW986">
        <v>1</v>
      </c>
    </row>
    <row r="987" spans="1:49" x14ac:dyDescent="0.55000000000000004">
      <c r="A987">
        <v>1389</v>
      </c>
      <c r="B987" t="str">
        <f t="shared" si="278"/>
        <v>31-40 Years</v>
      </c>
      <c r="C987" t="s">
        <v>34</v>
      </c>
      <c r="D987" t="s">
        <v>35</v>
      </c>
      <c r="E987" t="s">
        <v>44</v>
      </c>
      <c r="F987" t="str">
        <f t="shared" si="264"/>
        <v>19-24 Miles</v>
      </c>
      <c r="G987" t="str">
        <f t="shared" si="265"/>
        <v>Master</v>
      </c>
      <c r="H987" t="s">
        <v>50</v>
      </c>
      <c r="I987" t="str">
        <f t="shared" si="266"/>
        <v>Very High</v>
      </c>
      <c r="J987" t="s">
        <v>45</v>
      </c>
      <c r="K987" t="str">
        <f t="shared" si="267"/>
        <v>High</v>
      </c>
      <c r="L987">
        <v>2</v>
      </c>
      <c r="M987" t="s">
        <v>52</v>
      </c>
      <c r="N987" t="str">
        <f t="shared" si="268"/>
        <v>High</v>
      </c>
      <c r="O987" t="s">
        <v>47</v>
      </c>
      <c r="P987" s="4" t="str">
        <f t="shared" si="269"/>
        <v>5K-8K</v>
      </c>
      <c r="Q987">
        <v>1</v>
      </c>
      <c r="R987" t="s">
        <v>34</v>
      </c>
      <c r="S987" s="1">
        <v>15</v>
      </c>
      <c r="T987" t="str">
        <f t="shared" si="270"/>
        <v>Excellent</v>
      </c>
      <c r="U987" t="str">
        <f t="shared" si="271"/>
        <v>Very High</v>
      </c>
      <c r="V987" t="str">
        <f t="shared" si="272"/>
        <v>9-16 Years</v>
      </c>
      <c r="W987">
        <v>3</v>
      </c>
      <c r="X987" t="str">
        <f t="shared" si="273"/>
        <v>Good</v>
      </c>
      <c r="Y987" t="str">
        <f t="shared" si="274"/>
        <v>9-16 Years</v>
      </c>
      <c r="Z987" t="str">
        <f t="shared" si="275"/>
        <v>0-3 Years</v>
      </c>
      <c r="AA987" t="str">
        <f t="shared" si="276"/>
        <v>4-6 Years</v>
      </c>
      <c r="AB987" t="str">
        <f t="shared" si="277"/>
        <v>7-9 Years</v>
      </c>
      <c r="AC987">
        <v>31</v>
      </c>
      <c r="AD987">
        <v>22</v>
      </c>
      <c r="AE987">
        <v>4</v>
      </c>
      <c r="AF987">
        <v>4</v>
      </c>
      <c r="AG987">
        <v>3</v>
      </c>
      <c r="AH987">
        <v>3</v>
      </c>
      <c r="AI987" t="s">
        <v>41</v>
      </c>
      <c r="AJ987">
        <v>3</v>
      </c>
      <c r="AK987">
        <v>4</v>
      </c>
      <c r="AL987">
        <v>10</v>
      </c>
      <c r="AM987">
        <v>2</v>
      </c>
      <c r="AN987">
        <v>10</v>
      </c>
      <c r="AO987">
        <v>2</v>
      </c>
      <c r="AP987">
        <v>7</v>
      </c>
      <c r="AQ987" s="1">
        <v>6179</v>
      </c>
      <c r="AR987">
        <v>1</v>
      </c>
      <c r="AS987">
        <v>6</v>
      </c>
      <c r="AT987">
        <v>98</v>
      </c>
      <c r="AU987">
        <v>21057</v>
      </c>
      <c r="AV987">
        <v>80</v>
      </c>
      <c r="AW987">
        <v>2</v>
      </c>
    </row>
    <row r="988" spans="1:49" x14ac:dyDescent="0.55000000000000004">
      <c r="A988">
        <v>1390</v>
      </c>
      <c r="B988" t="str">
        <f t="shared" si="278"/>
        <v>31-40 Years</v>
      </c>
      <c r="C988" t="s">
        <v>42</v>
      </c>
      <c r="D988" t="s">
        <v>35</v>
      </c>
      <c r="E988" t="s">
        <v>36</v>
      </c>
      <c r="F988" t="str">
        <f t="shared" si="264"/>
        <v>19-24 Miles</v>
      </c>
      <c r="G988" t="str">
        <f t="shared" si="265"/>
        <v>Master</v>
      </c>
      <c r="H988" t="s">
        <v>37</v>
      </c>
      <c r="I988" t="str">
        <f t="shared" si="266"/>
        <v>Low</v>
      </c>
      <c r="J988" t="s">
        <v>45</v>
      </c>
      <c r="K988" t="str">
        <f t="shared" si="267"/>
        <v>Medium</v>
      </c>
      <c r="L988">
        <v>2</v>
      </c>
      <c r="M988" t="s">
        <v>39</v>
      </c>
      <c r="N988" t="str">
        <f t="shared" si="268"/>
        <v>Very High</v>
      </c>
      <c r="O988" t="s">
        <v>47</v>
      </c>
      <c r="P988" s="4" t="str">
        <f t="shared" si="269"/>
        <v>5K-8K</v>
      </c>
      <c r="Q988">
        <v>3</v>
      </c>
      <c r="R988" t="s">
        <v>34</v>
      </c>
      <c r="S988" s="1">
        <v>12</v>
      </c>
      <c r="T988" t="str">
        <f t="shared" si="270"/>
        <v>Excellent</v>
      </c>
      <c r="U988" t="str">
        <f t="shared" si="271"/>
        <v>Very High</v>
      </c>
      <c r="V988" t="str">
        <f t="shared" si="272"/>
        <v>0-8 Years</v>
      </c>
      <c r="W988">
        <v>2</v>
      </c>
      <c r="X988" t="str">
        <f t="shared" si="273"/>
        <v>Outstanding</v>
      </c>
      <c r="Y988" t="str">
        <f t="shared" si="274"/>
        <v>0-8 Years</v>
      </c>
      <c r="Z988" t="str">
        <f t="shared" si="275"/>
        <v>4-6 Years</v>
      </c>
      <c r="AA988" t="str">
        <f t="shared" si="276"/>
        <v>0-3 Years</v>
      </c>
      <c r="AB988" t="str">
        <f t="shared" si="277"/>
        <v>4-6 Years</v>
      </c>
      <c r="AC988">
        <v>39</v>
      </c>
      <c r="AD988">
        <v>21</v>
      </c>
      <c r="AE988">
        <v>4</v>
      </c>
      <c r="AF988">
        <v>1</v>
      </c>
      <c r="AG988">
        <v>2</v>
      </c>
      <c r="AH988">
        <v>4</v>
      </c>
      <c r="AI988" t="s">
        <v>41</v>
      </c>
      <c r="AJ988">
        <v>3</v>
      </c>
      <c r="AK988">
        <v>4</v>
      </c>
      <c r="AL988">
        <v>8</v>
      </c>
      <c r="AM988">
        <v>4</v>
      </c>
      <c r="AN988">
        <v>5</v>
      </c>
      <c r="AO988">
        <v>4</v>
      </c>
      <c r="AP988">
        <v>4</v>
      </c>
      <c r="AQ988" s="1">
        <v>6120</v>
      </c>
      <c r="AR988">
        <v>1</v>
      </c>
      <c r="AS988">
        <v>1</v>
      </c>
      <c r="AT988">
        <v>44</v>
      </c>
      <c r="AU988">
        <v>3567</v>
      </c>
      <c r="AV988">
        <v>80</v>
      </c>
      <c r="AW988">
        <v>2</v>
      </c>
    </row>
    <row r="989" spans="1:49" x14ac:dyDescent="0.55000000000000004">
      <c r="A989">
        <v>1391</v>
      </c>
      <c r="B989" t="str">
        <f>IF(AC989&gt;50,"51-60 Years",IF(AC989&gt;40,"41-50 Years",IF(AC989&gt;30,"31-40 Years",IF(AC989&gt;20,"21-30 Years","18-20 Years"))))</f>
        <v>51-60 Years</v>
      </c>
      <c r="C989" t="s">
        <v>42</v>
      </c>
      <c r="D989" t="s">
        <v>43</v>
      </c>
      <c r="E989" t="s">
        <v>36</v>
      </c>
      <c r="F989" t="str">
        <f t="shared" si="264"/>
        <v>1-6 Miles</v>
      </c>
      <c r="G989" t="str">
        <f t="shared" si="265"/>
        <v>Bachelor</v>
      </c>
      <c r="H989" t="s">
        <v>58</v>
      </c>
      <c r="I989" t="str">
        <f t="shared" si="266"/>
        <v>Medium</v>
      </c>
      <c r="J989" t="s">
        <v>45</v>
      </c>
      <c r="K989" t="str">
        <f t="shared" si="267"/>
        <v>High</v>
      </c>
      <c r="L989">
        <v>3</v>
      </c>
      <c r="M989" t="s">
        <v>39</v>
      </c>
      <c r="N989" t="str">
        <f t="shared" si="268"/>
        <v>Medium</v>
      </c>
      <c r="O989" t="s">
        <v>47</v>
      </c>
      <c r="P989" s="4" t="str">
        <f t="shared" si="269"/>
        <v>9K-12K</v>
      </c>
      <c r="Q989">
        <v>2</v>
      </c>
      <c r="R989" t="s">
        <v>42</v>
      </c>
      <c r="S989" s="1">
        <v>11</v>
      </c>
      <c r="T989" t="str">
        <f t="shared" si="270"/>
        <v>Excellent</v>
      </c>
      <c r="U989" t="str">
        <f t="shared" si="271"/>
        <v>Medium</v>
      </c>
      <c r="V989" t="str">
        <f t="shared" si="272"/>
        <v>9-16 Years</v>
      </c>
      <c r="W989">
        <v>5</v>
      </c>
      <c r="X989" t="str">
        <f t="shared" si="273"/>
        <v>Excellent</v>
      </c>
      <c r="Y989" t="str">
        <f t="shared" si="274"/>
        <v>0-8 Years</v>
      </c>
      <c r="Z989" t="str">
        <f t="shared" si="275"/>
        <v>0-3 Years</v>
      </c>
      <c r="AA989" t="str">
        <f t="shared" si="276"/>
        <v>0-3 Years</v>
      </c>
      <c r="AB989" t="str">
        <f t="shared" si="277"/>
        <v>0-3 Years</v>
      </c>
      <c r="AC989">
        <v>51</v>
      </c>
      <c r="AD989">
        <v>2</v>
      </c>
      <c r="AE989">
        <v>3</v>
      </c>
      <c r="AF989">
        <v>2</v>
      </c>
      <c r="AG989">
        <v>3</v>
      </c>
      <c r="AH989">
        <v>2</v>
      </c>
      <c r="AI989" t="s">
        <v>41</v>
      </c>
      <c r="AJ989">
        <v>3</v>
      </c>
      <c r="AK989">
        <v>2</v>
      </c>
      <c r="AL989">
        <v>14</v>
      </c>
      <c r="AM989">
        <v>3</v>
      </c>
      <c r="AN989">
        <v>4</v>
      </c>
      <c r="AO989">
        <v>2</v>
      </c>
      <c r="AP989">
        <v>2</v>
      </c>
      <c r="AQ989" s="1">
        <v>10596</v>
      </c>
      <c r="AR989">
        <v>1</v>
      </c>
      <c r="AS989">
        <v>3</v>
      </c>
      <c r="AT989">
        <v>52</v>
      </c>
      <c r="AU989">
        <v>15395</v>
      </c>
      <c r="AV989">
        <v>80</v>
      </c>
      <c r="AW989">
        <v>0</v>
      </c>
    </row>
    <row r="990" spans="1:49" x14ac:dyDescent="0.55000000000000004">
      <c r="A990">
        <v>1392</v>
      </c>
      <c r="B990" t="str">
        <f t="shared" ref="B990:B995" si="279">IF(AC990&gt;50,"51+ Years",IF(AC990&gt;40,"41-50 Years",IF(AC990&gt;30,"31-40 Years",IF(AC990&gt;20,"21-30 Years","18-20 Years"))))</f>
        <v>41-50 Years</v>
      </c>
      <c r="C990" t="s">
        <v>42</v>
      </c>
      <c r="D990" t="s">
        <v>43</v>
      </c>
      <c r="E990" t="s">
        <v>44</v>
      </c>
      <c r="F990" t="str">
        <f t="shared" si="264"/>
        <v>19-24 Miles</v>
      </c>
      <c r="G990" t="str">
        <f t="shared" si="265"/>
        <v>Bachelor</v>
      </c>
      <c r="H990" t="s">
        <v>37</v>
      </c>
      <c r="I990" t="str">
        <f t="shared" si="266"/>
        <v>Very High</v>
      </c>
      <c r="J990" t="s">
        <v>38</v>
      </c>
      <c r="K990" t="str">
        <f t="shared" si="267"/>
        <v>High</v>
      </c>
      <c r="L990">
        <v>2</v>
      </c>
      <c r="M990" t="s">
        <v>46</v>
      </c>
      <c r="N990" t="str">
        <f t="shared" si="268"/>
        <v>Very High</v>
      </c>
      <c r="O990" t="s">
        <v>51</v>
      </c>
      <c r="P990" s="4" t="str">
        <f t="shared" si="269"/>
        <v>5K-8K</v>
      </c>
      <c r="Q990">
        <v>3</v>
      </c>
      <c r="R990" t="s">
        <v>34</v>
      </c>
      <c r="S990" s="1">
        <v>14</v>
      </c>
      <c r="T990" t="str">
        <f t="shared" si="270"/>
        <v>Excellent</v>
      </c>
      <c r="U990" t="str">
        <f t="shared" si="271"/>
        <v>Low</v>
      </c>
      <c r="V990" t="str">
        <f t="shared" si="272"/>
        <v>9-16 Years</v>
      </c>
      <c r="W990">
        <v>4</v>
      </c>
      <c r="X990" t="str">
        <f t="shared" si="273"/>
        <v>Good</v>
      </c>
      <c r="Y990" t="str">
        <f t="shared" si="274"/>
        <v>0-8 Years</v>
      </c>
      <c r="Z990" t="str">
        <f t="shared" si="275"/>
        <v>0-3 Years</v>
      </c>
      <c r="AA990" t="str">
        <f t="shared" si="276"/>
        <v>0-3 Years</v>
      </c>
      <c r="AB990" t="str">
        <f t="shared" si="277"/>
        <v>0-3 Years</v>
      </c>
      <c r="AC990">
        <v>41</v>
      </c>
      <c r="AD990">
        <v>22</v>
      </c>
      <c r="AE990">
        <v>3</v>
      </c>
      <c r="AF990">
        <v>4</v>
      </c>
      <c r="AG990">
        <v>3</v>
      </c>
      <c r="AH990">
        <v>4</v>
      </c>
      <c r="AI990" t="s">
        <v>41</v>
      </c>
      <c r="AJ990">
        <v>3</v>
      </c>
      <c r="AK990">
        <v>1</v>
      </c>
      <c r="AL990">
        <v>12</v>
      </c>
      <c r="AM990">
        <v>2</v>
      </c>
      <c r="AN990">
        <v>6</v>
      </c>
      <c r="AO990">
        <v>2</v>
      </c>
      <c r="AP990">
        <v>3</v>
      </c>
      <c r="AQ990" s="1">
        <v>5467</v>
      </c>
      <c r="AR990">
        <v>1</v>
      </c>
      <c r="AS990">
        <v>3</v>
      </c>
      <c r="AT990">
        <v>75</v>
      </c>
      <c r="AU990">
        <v>13953</v>
      </c>
      <c r="AV990">
        <v>80</v>
      </c>
      <c r="AW990">
        <v>2</v>
      </c>
    </row>
    <row r="991" spans="1:49" x14ac:dyDescent="0.55000000000000004">
      <c r="A991">
        <v>1394</v>
      </c>
      <c r="B991" t="str">
        <f t="shared" si="279"/>
        <v>31-40 Years</v>
      </c>
      <c r="C991" t="s">
        <v>42</v>
      </c>
      <c r="D991" t="s">
        <v>35</v>
      </c>
      <c r="E991" t="s">
        <v>44</v>
      </c>
      <c r="F991" t="str">
        <f t="shared" si="264"/>
        <v>1-6 Miles</v>
      </c>
      <c r="G991" t="str">
        <f t="shared" si="265"/>
        <v>Below College</v>
      </c>
      <c r="H991" t="s">
        <v>37</v>
      </c>
      <c r="I991" t="str">
        <f t="shared" si="266"/>
        <v>High</v>
      </c>
      <c r="J991" t="s">
        <v>45</v>
      </c>
      <c r="K991" t="str">
        <f t="shared" si="267"/>
        <v>High</v>
      </c>
      <c r="L991">
        <v>1</v>
      </c>
      <c r="M991" t="s">
        <v>46</v>
      </c>
      <c r="N991" t="str">
        <f t="shared" si="268"/>
        <v>High</v>
      </c>
      <c r="O991" t="s">
        <v>47</v>
      </c>
      <c r="P991" s="4" t="str">
        <f t="shared" si="269"/>
        <v>1K-4K</v>
      </c>
      <c r="Q991">
        <v>7</v>
      </c>
      <c r="R991" t="s">
        <v>34</v>
      </c>
      <c r="S991" s="1">
        <v>15</v>
      </c>
      <c r="T991" t="str">
        <f t="shared" si="270"/>
        <v>Excellent</v>
      </c>
      <c r="U991" t="str">
        <f t="shared" si="271"/>
        <v>Very High</v>
      </c>
      <c r="V991" t="str">
        <f t="shared" si="272"/>
        <v>0-8 Years</v>
      </c>
      <c r="W991">
        <v>2</v>
      </c>
      <c r="X991" t="str">
        <f t="shared" si="273"/>
        <v>Excellent</v>
      </c>
      <c r="Y991" t="str">
        <f t="shared" si="274"/>
        <v>0-8 Years</v>
      </c>
      <c r="Z991" t="str">
        <f t="shared" si="275"/>
        <v>4-6 Years</v>
      </c>
      <c r="AA991" t="str">
        <f t="shared" si="276"/>
        <v>0-3 Years</v>
      </c>
      <c r="AB991" t="str">
        <f t="shared" si="277"/>
        <v>0-3 Years</v>
      </c>
      <c r="AC991">
        <v>37</v>
      </c>
      <c r="AD991">
        <v>4</v>
      </c>
      <c r="AE991">
        <v>1</v>
      </c>
      <c r="AF991">
        <v>3</v>
      </c>
      <c r="AG991">
        <v>3</v>
      </c>
      <c r="AH991">
        <v>3</v>
      </c>
      <c r="AI991" t="s">
        <v>41</v>
      </c>
      <c r="AJ991">
        <v>3</v>
      </c>
      <c r="AK991">
        <v>4</v>
      </c>
      <c r="AL991">
        <v>8</v>
      </c>
      <c r="AM991">
        <v>3</v>
      </c>
      <c r="AN991">
        <v>6</v>
      </c>
      <c r="AO991">
        <v>4</v>
      </c>
      <c r="AP991">
        <v>3</v>
      </c>
      <c r="AQ991" s="1">
        <v>2996</v>
      </c>
      <c r="AR991">
        <v>1</v>
      </c>
      <c r="AS991">
        <v>1</v>
      </c>
      <c r="AT991">
        <v>54</v>
      </c>
      <c r="AU991">
        <v>5182</v>
      </c>
      <c r="AV991">
        <v>80</v>
      </c>
      <c r="AW991">
        <v>0</v>
      </c>
    </row>
    <row r="992" spans="1:49" x14ac:dyDescent="0.55000000000000004">
      <c r="A992">
        <v>1395</v>
      </c>
      <c r="B992" t="str">
        <f t="shared" si="279"/>
        <v>31-40 Years</v>
      </c>
      <c r="C992" t="s">
        <v>42</v>
      </c>
      <c r="D992" t="s">
        <v>43</v>
      </c>
      <c r="E992" t="s">
        <v>36</v>
      </c>
      <c r="F992" t="str">
        <f t="shared" si="264"/>
        <v>1-6 Miles</v>
      </c>
      <c r="G992" t="str">
        <f t="shared" si="265"/>
        <v>Below College</v>
      </c>
      <c r="H992" t="s">
        <v>37</v>
      </c>
      <c r="I992" t="str">
        <f t="shared" si="266"/>
        <v>Medium</v>
      </c>
      <c r="J992" t="s">
        <v>45</v>
      </c>
      <c r="K992" t="str">
        <f t="shared" si="267"/>
        <v>High</v>
      </c>
      <c r="L992">
        <v>2</v>
      </c>
      <c r="M992" t="s">
        <v>39</v>
      </c>
      <c r="N992" t="str">
        <f t="shared" si="268"/>
        <v>Very High</v>
      </c>
      <c r="O992" t="s">
        <v>47</v>
      </c>
      <c r="P992" s="4" t="str">
        <f t="shared" si="269"/>
        <v>9K-12K</v>
      </c>
      <c r="Q992">
        <v>6</v>
      </c>
      <c r="R992" t="s">
        <v>42</v>
      </c>
      <c r="S992" s="1">
        <v>13</v>
      </c>
      <c r="T992" t="str">
        <f t="shared" si="270"/>
        <v>Excellent</v>
      </c>
      <c r="U992" t="str">
        <f t="shared" si="271"/>
        <v>Low</v>
      </c>
      <c r="V992" t="str">
        <f t="shared" si="272"/>
        <v>0-8 Years</v>
      </c>
      <c r="W992">
        <v>2</v>
      </c>
      <c r="X992" t="str">
        <f t="shared" si="273"/>
        <v>Outstanding</v>
      </c>
      <c r="Y992" t="str">
        <f t="shared" si="274"/>
        <v>0-8 Years</v>
      </c>
      <c r="Z992" t="str">
        <f t="shared" si="275"/>
        <v>4-6 Years</v>
      </c>
      <c r="AA992" t="str">
        <f t="shared" si="276"/>
        <v>0-3 Years</v>
      </c>
      <c r="AB992" t="str">
        <f t="shared" si="277"/>
        <v>0-3 Years</v>
      </c>
      <c r="AC992">
        <v>33</v>
      </c>
      <c r="AD992">
        <v>5</v>
      </c>
      <c r="AE992">
        <v>1</v>
      </c>
      <c r="AF992">
        <v>2</v>
      </c>
      <c r="AG992">
        <v>3</v>
      </c>
      <c r="AH992">
        <v>4</v>
      </c>
      <c r="AI992" t="s">
        <v>41</v>
      </c>
      <c r="AJ992">
        <v>3</v>
      </c>
      <c r="AK992">
        <v>1</v>
      </c>
      <c r="AL992">
        <v>8</v>
      </c>
      <c r="AM992">
        <v>4</v>
      </c>
      <c r="AN992">
        <v>5</v>
      </c>
      <c r="AO992">
        <v>4</v>
      </c>
      <c r="AP992">
        <v>2</v>
      </c>
      <c r="AQ992" s="1">
        <v>9998</v>
      </c>
      <c r="AR992">
        <v>1</v>
      </c>
      <c r="AS992">
        <v>1</v>
      </c>
      <c r="AT992">
        <v>61</v>
      </c>
      <c r="AU992">
        <v>19293</v>
      </c>
      <c r="AV992">
        <v>80</v>
      </c>
      <c r="AW992">
        <v>0</v>
      </c>
    </row>
    <row r="993" spans="1:49" x14ac:dyDescent="0.55000000000000004">
      <c r="A993">
        <v>1396</v>
      </c>
      <c r="B993" t="str">
        <f t="shared" si="279"/>
        <v>31-40 Years</v>
      </c>
      <c r="C993" t="s">
        <v>42</v>
      </c>
      <c r="D993" t="s">
        <v>35</v>
      </c>
      <c r="E993" t="s">
        <v>36</v>
      </c>
      <c r="F993" t="str">
        <f t="shared" si="264"/>
        <v>1-6 Miles</v>
      </c>
      <c r="G993" t="str">
        <f t="shared" si="265"/>
        <v>Below College</v>
      </c>
      <c r="H993" t="s">
        <v>58</v>
      </c>
      <c r="I993" t="str">
        <f t="shared" si="266"/>
        <v>High</v>
      </c>
      <c r="J993" t="s">
        <v>45</v>
      </c>
      <c r="K993" t="str">
        <f t="shared" si="267"/>
        <v>High</v>
      </c>
      <c r="L993">
        <v>2</v>
      </c>
      <c r="M993" t="s">
        <v>39</v>
      </c>
      <c r="N993" t="str">
        <f t="shared" si="268"/>
        <v>Medium</v>
      </c>
      <c r="O993" t="s">
        <v>47</v>
      </c>
      <c r="P993" s="4" t="str">
        <f t="shared" si="269"/>
        <v>5K-8K</v>
      </c>
      <c r="Q993">
        <v>1</v>
      </c>
      <c r="R993" t="s">
        <v>34</v>
      </c>
      <c r="S993" s="1">
        <v>13</v>
      </c>
      <c r="T993" t="str">
        <f t="shared" si="270"/>
        <v>Excellent</v>
      </c>
      <c r="U993" t="str">
        <f t="shared" si="271"/>
        <v>Low</v>
      </c>
      <c r="V993" t="str">
        <f t="shared" si="272"/>
        <v>0-8 Years</v>
      </c>
      <c r="W993">
        <v>3</v>
      </c>
      <c r="X993" t="str">
        <f t="shared" si="273"/>
        <v>Good</v>
      </c>
      <c r="Y993" t="str">
        <f t="shared" si="274"/>
        <v>0-8 Years</v>
      </c>
      <c r="Z993" t="str">
        <f t="shared" si="275"/>
        <v>0-3 Years</v>
      </c>
      <c r="AA993" t="str">
        <f t="shared" si="276"/>
        <v>0-3 Years</v>
      </c>
      <c r="AB993" t="str">
        <f t="shared" si="277"/>
        <v>0-3 Years</v>
      </c>
      <c r="AC993">
        <v>32</v>
      </c>
      <c r="AD993">
        <v>2</v>
      </c>
      <c r="AE993">
        <v>1</v>
      </c>
      <c r="AF993">
        <v>3</v>
      </c>
      <c r="AG993">
        <v>3</v>
      </c>
      <c r="AH993">
        <v>2</v>
      </c>
      <c r="AI993" t="s">
        <v>41</v>
      </c>
      <c r="AJ993">
        <v>3</v>
      </c>
      <c r="AK993">
        <v>1</v>
      </c>
      <c r="AL993">
        <v>4</v>
      </c>
      <c r="AM993">
        <v>2</v>
      </c>
      <c r="AN993">
        <v>3</v>
      </c>
      <c r="AO993">
        <v>2</v>
      </c>
      <c r="AP993">
        <v>2</v>
      </c>
      <c r="AQ993" s="1">
        <v>4078</v>
      </c>
      <c r="AR993">
        <v>1</v>
      </c>
      <c r="AS993">
        <v>1</v>
      </c>
      <c r="AT993">
        <v>36</v>
      </c>
      <c r="AU993">
        <v>20497</v>
      </c>
      <c r="AV993">
        <v>80</v>
      </c>
      <c r="AW993">
        <v>3</v>
      </c>
    </row>
    <row r="994" spans="1:49" x14ac:dyDescent="0.55000000000000004">
      <c r="A994">
        <v>1397</v>
      </c>
      <c r="B994" t="str">
        <f t="shared" si="279"/>
        <v>31-40 Years</v>
      </c>
      <c r="C994" t="s">
        <v>42</v>
      </c>
      <c r="D994" t="s">
        <v>54</v>
      </c>
      <c r="E994" t="s">
        <v>44</v>
      </c>
      <c r="F994" t="str">
        <f t="shared" si="264"/>
        <v>25-30 Miles</v>
      </c>
      <c r="G994" t="str">
        <f t="shared" si="265"/>
        <v>College</v>
      </c>
      <c r="H994" t="s">
        <v>37</v>
      </c>
      <c r="I994" t="str">
        <f t="shared" si="266"/>
        <v>High</v>
      </c>
      <c r="J994" t="s">
        <v>45</v>
      </c>
      <c r="K994" t="str">
        <f t="shared" si="267"/>
        <v>High</v>
      </c>
      <c r="L994">
        <v>3</v>
      </c>
      <c r="M994" t="s">
        <v>53</v>
      </c>
      <c r="N994" t="str">
        <f t="shared" si="268"/>
        <v>High</v>
      </c>
      <c r="O994" t="s">
        <v>47</v>
      </c>
      <c r="P994" s="4" t="str">
        <f t="shared" si="269"/>
        <v>9K-12K</v>
      </c>
      <c r="Q994">
        <v>3</v>
      </c>
      <c r="R994" t="s">
        <v>42</v>
      </c>
      <c r="S994" s="1">
        <v>21</v>
      </c>
      <c r="T994" t="str">
        <f t="shared" si="270"/>
        <v>Outstanding</v>
      </c>
      <c r="U994" t="str">
        <f t="shared" si="271"/>
        <v>Medium</v>
      </c>
      <c r="V994" t="str">
        <f t="shared" si="272"/>
        <v>9-16 Years</v>
      </c>
      <c r="W994">
        <v>2</v>
      </c>
      <c r="X994" t="str">
        <f t="shared" si="273"/>
        <v>Excellent</v>
      </c>
      <c r="Y994" t="str">
        <f t="shared" si="274"/>
        <v>0-8 Years</v>
      </c>
      <c r="Z994" t="str">
        <f t="shared" si="275"/>
        <v>4-6 Years</v>
      </c>
      <c r="AA994" t="str">
        <f t="shared" si="276"/>
        <v>0-3 Years</v>
      </c>
      <c r="AB994" t="str">
        <f t="shared" si="277"/>
        <v>4-6 Years</v>
      </c>
      <c r="AC994">
        <v>39</v>
      </c>
      <c r="AD994">
        <v>25</v>
      </c>
      <c r="AE994">
        <v>2</v>
      </c>
      <c r="AF994">
        <v>3</v>
      </c>
      <c r="AG994">
        <v>3</v>
      </c>
      <c r="AH994">
        <v>3</v>
      </c>
      <c r="AI994" t="s">
        <v>41</v>
      </c>
      <c r="AJ994">
        <v>4</v>
      </c>
      <c r="AK994">
        <v>2</v>
      </c>
      <c r="AL994">
        <v>13</v>
      </c>
      <c r="AM994">
        <v>3</v>
      </c>
      <c r="AN994">
        <v>6</v>
      </c>
      <c r="AO994">
        <v>4</v>
      </c>
      <c r="AP994">
        <v>5</v>
      </c>
      <c r="AQ994" s="1">
        <v>10920</v>
      </c>
      <c r="AR994">
        <v>1</v>
      </c>
      <c r="AS994">
        <v>0</v>
      </c>
      <c r="AT994">
        <v>71</v>
      </c>
      <c r="AU994">
        <v>3449</v>
      </c>
      <c r="AV994">
        <v>80</v>
      </c>
      <c r="AW994">
        <v>1</v>
      </c>
    </row>
    <row r="995" spans="1:49" x14ac:dyDescent="0.55000000000000004">
      <c r="A995">
        <v>1399</v>
      </c>
      <c r="B995" t="str">
        <f t="shared" si="279"/>
        <v>21-30 Years</v>
      </c>
      <c r="C995" t="s">
        <v>42</v>
      </c>
      <c r="D995" t="s">
        <v>35</v>
      </c>
      <c r="E995" t="s">
        <v>36</v>
      </c>
      <c r="F995" t="str">
        <f t="shared" si="264"/>
        <v>13-18 Miles</v>
      </c>
      <c r="G995" t="str">
        <f t="shared" si="265"/>
        <v>Below College</v>
      </c>
      <c r="H995" t="s">
        <v>37</v>
      </c>
      <c r="I995" t="str">
        <f t="shared" si="266"/>
        <v>Low</v>
      </c>
      <c r="J995" t="s">
        <v>45</v>
      </c>
      <c r="K995" t="str">
        <f t="shared" si="267"/>
        <v>Very High</v>
      </c>
      <c r="L995">
        <v>2</v>
      </c>
      <c r="M995" t="s">
        <v>39</v>
      </c>
      <c r="N995" t="str">
        <f t="shared" si="268"/>
        <v>High</v>
      </c>
      <c r="O995" t="s">
        <v>47</v>
      </c>
      <c r="P995" s="4" t="str">
        <f t="shared" si="269"/>
        <v>5K-8K</v>
      </c>
      <c r="Q995">
        <v>2</v>
      </c>
      <c r="R995" t="s">
        <v>42</v>
      </c>
      <c r="S995" s="1">
        <v>11</v>
      </c>
      <c r="T995" t="str">
        <f t="shared" si="270"/>
        <v>Excellent</v>
      </c>
      <c r="U995" t="str">
        <f t="shared" si="271"/>
        <v>Medium</v>
      </c>
      <c r="V995" t="str">
        <f t="shared" si="272"/>
        <v>0-8 Years</v>
      </c>
      <c r="W995">
        <v>3</v>
      </c>
      <c r="X995" t="str">
        <f t="shared" si="273"/>
        <v>Good</v>
      </c>
      <c r="Y995" t="str">
        <f t="shared" si="274"/>
        <v>0-8 Years</v>
      </c>
      <c r="Z995" t="str">
        <f t="shared" si="275"/>
        <v>0-3 Years</v>
      </c>
      <c r="AA995" t="str">
        <f t="shared" si="276"/>
        <v>0-3 Years</v>
      </c>
      <c r="AB995" t="str">
        <f t="shared" si="277"/>
        <v>0-3 Years</v>
      </c>
      <c r="AC995">
        <v>25</v>
      </c>
      <c r="AD995">
        <v>18</v>
      </c>
      <c r="AE995">
        <v>1</v>
      </c>
      <c r="AF995">
        <v>1</v>
      </c>
      <c r="AG995">
        <v>4</v>
      </c>
      <c r="AH995">
        <v>3</v>
      </c>
      <c r="AI995" t="s">
        <v>41</v>
      </c>
      <c r="AJ995">
        <v>3</v>
      </c>
      <c r="AK995">
        <v>2</v>
      </c>
      <c r="AL995">
        <v>6</v>
      </c>
      <c r="AM995">
        <v>2</v>
      </c>
      <c r="AN995">
        <v>3</v>
      </c>
      <c r="AO995">
        <v>2</v>
      </c>
      <c r="AP995">
        <v>2</v>
      </c>
      <c r="AQ995" s="1">
        <v>6232</v>
      </c>
      <c r="AR995">
        <v>1</v>
      </c>
      <c r="AS995">
        <v>1</v>
      </c>
      <c r="AT995">
        <v>93</v>
      </c>
      <c r="AU995">
        <v>12477</v>
      </c>
      <c r="AV995">
        <v>80</v>
      </c>
      <c r="AW995">
        <v>0</v>
      </c>
    </row>
    <row r="996" spans="1:49" x14ac:dyDescent="0.55000000000000004">
      <c r="A996">
        <v>1401</v>
      </c>
      <c r="B996" t="str">
        <f>IF(AC996&gt;50,"51-60 Years",IF(AC996&gt;40,"41-50 Years",IF(AC996&gt;30,"31-40 Years",IF(AC996&gt;20,"21-30 Years","18-20 Years"))))</f>
        <v>51-60 Years</v>
      </c>
      <c r="C996" t="s">
        <v>42</v>
      </c>
      <c r="D996" t="s">
        <v>43</v>
      </c>
      <c r="E996" t="s">
        <v>44</v>
      </c>
      <c r="F996" t="str">
        <f t="shared" si="264"/>
        <v>25-30 Miles</v>
      </c>
      <c r="G996" t="str">
        <f t="shared" si="265"/>
        <v>College</v>
      </c>
      <c r="H996" t="s">
        <v>50</v>
      </c>
      <c r="I996" t="str">
        <f t="shared" si="266"/>
        <v>Very High</v>
      </c>
      <c r="J996" t="s">
        <v>38</v>
      </c>
      <c r="K996" t="str">
        <f t="shared" si="267"/>
        <v>Very High</v>
      </c>
      <c r="L996">
        <v>4</v>
      </c>
      <c r="M996" t="s">
        <v>52</v>
      </c>
      <c r="N996" t="str">
        <f t="shared" si="268"/>
        <v>High</v>
      </c>
      <c r="O996" t="s">
        <v>47</v>
      </c>
      <c r="P996" s="4" t="str">
        <f t="shared" si="269"/>
        <v>13K-16K</v>
      </c>
      <c r="Q996">
        <v>2</v>
      </c>
      <c r="R996" t="s">
        <v>34</v>
      </c>
      <c r="S996" s="1">
        <v>11</v>
      </c>
      <c r="T996" t="str">
        <f t="shared" si="270"/>
        <v>Excellent</v>
      </c>
      <c r="U996" t="str">
        <f t="shared" si="271"/>
        <v>Medium</v>
      </c>
      <c r="V996" t="str">
        <f t="shared" si="272"/>
        <v>17-24 Years</v>
      </c>
      <c r="W996">
        <v>3</v>
      </c>
      <c r="X996" t="str">
        <f t="shared" si="273"/>
        <v>Good</v>
      </c>
      <c r="Y996" t="str">
        <f t="shared" si="274"/>
        <v>0-8 Years</v>
      </c>
      <c r="Z996" t="str">
        <f t="shared" si="275"/>
        <v>0-3 Years</v>
      </c>
      <c r="AA996" t="str">
        <f t="shared" si="276"/>
        <v>0-3 Years</v>
      </c>
      <c r="AB996" t="str">
        <f t="shared" si="277"/>
        <v>0-3 Years</v>
      </c>
      <c r="AC996">
        <v>52</v>
      </c>
      <c r="AD996">
        <v>28</v>
      </c>
      <c r="AE996">
        <v>2</v>
      </c>
      <c r="AF996">
        <v>4</v>
      </c>
      <c r="AG996">
        <v>4</v>
      </c>
      <c r="AH996">
        <v>3</v>
      </c>
      <c r="AI996" t="s">
        <v>41</v>
      </c>
      <c r="AJ996">
        <v>3</v>
      </c>
      <c r="AK996">
        <v>2</v>
      </c>
      <c r="AL996">
        <v>24</v>
      </c>
      <c r="AM996">
        <v>2</v>
      </c>
      <c r="AN996">
        <v>5</v>
      </c>
      <c r="AO996">
        <v>3</v>
      </c>
      <c r="AP996">
        <v>2</v>
      </c>
      <c r="AQ996" s="1">
        <v>13247</v>
      </c>
      <c r="AR996">
        <v>1</v>
      </c>
      <c r="AS996">
        <v>0</v>
      </c>
      <c r="AT996">
        <v>59</v>
      </c>
      <c r="AU996">
        <v>9731</v>
      </c>
      <c r="AV996">
        <v>80</v>
      </c>
      <c r="AW996">
        <v>1</v>
      </c>
    </row>
    <row r="997" spans="1:49" x14ac:dyDescent="0.55000000000000004">
      <c r="A997">
        <v>1402</v>
      </c>
      <c r="B997" t="str">
        <f>IF(AC997&gt;50,"51+ Years",IF(AC997&gt;40,"41-50 Years",IF(AC997&gt;30,"31-40 Years",IF(AC997&gt;20,"21-30 Years","18-20 Years"))))</f>
        <v>41-50 Years</v>
      </c>
      <c r="C997" t="s">
        <v>42</v>
      </c>
      <c r="D997" t="s">
        <v>35</v>
      </c>
      <c r="E997" t="s">
        <v>44</v>
      </c>
      <c r="F997" t="str">
        <f t="shared" si="264"/>
        <v>1-6 Miles</v>
      </c>
      <c r="G997" t="str">
        <f t="shared" si="265"/>
        <v>Bachelor</v>
      </c>
      <c r="H997" t="s">
        <v>50</v>
      </c>
      <c r="I997" t="str">
        <f t="shared" si="266"/>
        <v>Low</v>
      </c>
      <c r="J997" t="s">
        <v>38</v>
      </c>
      <c r="K997" t="str">
        <f t="shared" si="267"/>
        <v>Medium</v>
      </c>
      <c r="L997">
        <v>2</v>
      </c>
      <c r="M997" t="s">
        <v>46</v>
      </c>
      <c r="N997" t="str">
        <f t="shared" si="268"/>
        <v>High</v>
      </c>
      <c r="O997" t="s">
        <v>40</v>
      </c>
      <c r="P997" s="4" t="str">
        <f t="shared" si="269"/>
        <v>5K-8K</v>
      </c>
      <c r="Q997">
        <v>1</v>
      </c>
      <c r="R997" t="s">
        <v>34</v>
      </c>
      <c r="S997" s="1">
        <v>14</v>
      </c>
      <c r="T997" t="str">
        <f t="shared" si="270"/>
        <v>Excellent</v>
      </c>
      <c r="U997" t="str">
        <f t="shared" si="271"/>
        <v>Low</v>
      </c>
      <c r="V997" t="str">
        <f t="shared" si="272"/>
        <v>17-24 Years</v>
      </c>
      <c r="W997">
        <v>3</v>
      </c>
      <c r="X997" t="str">
        <f t="shared" si="273"/>
        <v>Bad</v>
      </c>
      <c r="Y997" t="str">
        <f t="shared" si="274"/>
        <v>17-24 Years</v>
      </c>
      <c r="Z997" t="str">
        <f t="shared" si="275"/>
        <v>7-9 Years</v>
      </c>
      <c r="AA997" t="str">
        <f t="shared" si="276"/>
        <v>0-3 Years</v>
      </c>
      <c r="AB997" t="str">
        <f t="shared" si="277"/>
        <v>7-9 Years</v>
      </c>
      <c r="AC997">
        <v>43</v>
      </c>
      <c r="AD997">
        <v>6</v>
      </c>
      <c r="AE997">
        <v>3</v>
      </c>
      <c r="AF997">
        <v>1</v>
      </c>
      <c r="AG997">
        <v>2</v>
      </c>
      <c r="AH997">
        <v>3</v>
      </c>
      <c r="AI997" t="s">
        <v>41</v>
      </c>
      <c r="AJ997">
        <v>3</v>
      </c>
      <c r="AK997">
        <v>1</v>
      </c>
      <c r="AL997">
        <v>20</v>
      </c>
      <c r="AM997">
        <v>1</v>
      </c>
      <c r="AN997">
        <v>20</v>
      </c>
      <c r="AO997">
        <v>7</v>
      </c>
      <c r="AP997">
        <v>8</v>
      </c>
      <c r="AQ997" s="1">
        <v>4081</v>
      </c>
      <c r="AR997">
        <v>1</v>
      </c>
      <c r="AS997">
        <v>1</v>
      </c>
      <c r="AT997">
        <v>73</v>
      </c>
      <c r="AU997">
        <v>20003</v>
      </c>
      <c r="AV997">
        <v>80</v>
      </c>
      <c r="AW997">
        <v>0</v>
      </c>
    </row>
    <row r="998" spans="1:49" x14ac:dyDescent="0.55000000000000004">
      <c r="A998">
        <v>1403</v>
      </c>
      <c r="B998" t="str">
        <f>IF(AC998&gt;50,"51+ Years",IF(AC998&gt;40,"41-50 Years",IF(AC998&gt;30,"31-40 Years",IF(AC998&gt;20,"21-30 Years","18-20 Years"))))</f>
        <v>21-30 Years</v>
      </c>
      <c r="C998" t="s">
        <v>42</v>
      </c>
      <c r="D998" t="s">
        <v>35</v>
      </c>
      <c r="E998" t="s">
        <v>36</v>
      </c>
      <c r="F998" t="str">
        <f t="shared" si="264"/>
        <v>7-12 Miles</v>
      </c>
      <c r="G998" t="str">
        <f t="shared" si="265"/>
        <v>Bachelor</v>
      </c>
      <c r="H998" t="s">
        <v>58</v>
      </c>
      <c r="I998" t="str">
        <f t="shared" si="266"/>
        <v>Very High</v>
      </c>
      <c r="J998" t="s">
        <v>38</v>
      </c>
      <c r="K998" t="str">
        <f t="shared" si="267"/>
        <v>Medium</v>
      </c>
      <c r="L998">
        <v>2</v>
      </c>
      <c r="M998" t="s">
        <v>39</v>
      </c>
      <c r="N998" t="str">
        <f t="shared" si="268"/>
        <v>Very High</v>
      </c>
      <c r="O998" t="s">
        <v>47</v>
      </c>
      <c r="P998" s="4" t="str">
        <f t="shared" si="269"/>
        <v>5K-8K</v>
      </c>
      <c r="Q998">
        <v>1</v>
      </c>
      <c r="R998" t="s">
        <v>34</v>
      </c>
      <c r="S998" s="1">
        <v>11</v>
      </c>
      <c r="T998" t="str">
        <f t="shared" si="270"/>
        <v>Excellent</v>
      </c>
      <c r="U998" t="str">
        <f t="shared" si="271"/>
        <v>Very High</v>
      </c>
      <c r="V998" t="str">
        <f t="shared" si="272"/>
        <v>0-8 Years</v>
      </c>
      <c r="W998">
        <v>3</v>
      </c>
      <c r="X998" t="str">
        <f t="shared" si="273"/>
        <v>Excellent</v>
      </c>
      <c r="Y998" t="str">
        <f t="shared" si="274"/>
        <v>0-8 Years</v>
      </c>
      <c r="Z998" t="str">
        <f t="shared" si="275"/>
        <v>0-3 Years</v>
      </c>
      <c r="AA998" t="str">
        <f t="shared" si="276"/>
        <v>4-6 Years</v>
      </c>
      <c r="AB998" t="str">
        <f t="shared" si="277"/>
        <v>4-6 Years</v>
      </c>
      <c r="AC998">
        <v>27</v>
      </c>
      <c r="AD998">
        <v>10</v>
      </c>
      <c r="AE998">
        <v>3</v>
      </c>
      <c r="AF998">
        <v>4</v>
      </c>
      <c r="AG998">
        <v>2</v>
      </c>
      <c r="AH998">
        <v>4</v>
      </c>
      <c r="AI998" t="s">
        <v>41</v>
      </c>
      <c r="AJ998">
        <v>3</v>
      </c>
      <c r="AK998">
        <v>4</v>
      </c>
      <c r="AL998">
        <v>6</v>
      </c>
      <c r="AM998">
        <v>3</v>
      </c>
      <c r="AN998">
        <v>6</v>
      </c>
      <c r="AO998">
        <v>2</v>
      </c>
      <c r="AP998">
        <v>4</v>
      </c>
      <c r="AQ998" s="1">
        <v>5769</v>
      </c>
      <c r="AR998">
        <v>1</v>
      </c>
      <c r="AS998">
        <v>4</v>
      </c>
      <c r="AT998">
        <v>98</v>
      </c>
      <c r="AU998">
        <v>7100</v>
      </c>
      <c r="AV998">
        <v>80</v>
      </c>
      <c r="AW998">
        <v>0</v>
      </c>
    </row>
    <row r="999" spans="1:49" x14ac:dyDescent="0.55000000000000004">
      <c r="A999">
        <v>1405</v>
      </c>
      <c r="B999" t="str">
        <f>IF(AC999&gt;50,"51+ Years",IF(AC999&gt;40,"41-50 Years",IF(AC999&gt;30,"31-40 Years",IF(AC999&gt;20,"21-30 Years","18-20 Years"))))</f>
        <v>21-30 Years</v>
      </c>
      <c r="C999" t="s">
        <v>34</v>
      </c>
      <c r="D999" t="s">
        <v>35</v>
      </c>
      <c r="E999" t="s">
        <v>44</v>
      </c>
      <c r="F999" t="str">
        <f t="shared" si="264"/>
        <v>13-18 Miles</v>
      </c>
      <c r="G999" t="str">
        <f t="shared" si="265"/>
        <v>Master</v>
      </c>
      <c r="H999" t="s">
        <v>37</v>
      </c>
      <c r="I999" t="str">
        <f t="shared" si="266"/>
        <v>Very High</v>
      </c>
      <c r="J999" t="s">
        <v>38</v>
      </c>
      <c r="K999" t="str">
        <f t="shared" si="267"/>
        <v>High</v>
      </c>
      <c r="L999">
        <v>1</v>
      </c>
      <c r="M999" t="s">
        <v>46</v>
      </c>
      <c r="N999" t="str">
        <f t="shared" si="268"/>
        <v>High</v>
      </c>
      <c r="O999" t="s">
        <v>40</v>
      </c>
      <c r="P999" s="4" t="str">
        <f t="shared" si="269"/>
        <v>1K-4K</v>
      </c>
      <c r="Q999">
        <v>1</v>
      </c>
      <c r="R999" t="s">
        <v>34</v>
      </c>
      <c r="S999" s="1">
        <v>13</v>
      </c>
      <c r="T999" t="str">
        <f t="shared" si="270"/>
        <v>Excellent</v>
      </c>
      <c r="U999" t="str">
        <f t="shared" si="271"/>
        <v>Very High</v>
      </c>
      <c r="V999" t="str">
        <f t="shared" si="272"/>
        <v>0-8 Years</v>
      </c>
      <c r="W999">
        <v>2</v>
      </c>
      <c r="X999" t="str">
        <f t="shared" si="273"/>
        <v>Excellent</v>
      </c>
      <c r="Y999" t="str">
        <f t="shared" si="274"/>
        <v>0-8 Years</v>
      </c>
      <c r="Z999" t="str">
        <f t="shared" si="275"/>
        <v>0-3 Years</v>
      </c>
      <c r="AA999" t="str">
        <f t="shared" si="276"/>
        <v>7-9 Years</v>
      </c>
      <c r="AB999" t="str">
        <f t="shared" si="277"/>
        <v>7-9 Years</v>
      </c>
      <c r="AC999">
        <v>27</v>
      </c>
      <c r="AD999">
        <v>17</v>
      </c>
      <c r="AE999">
        <v>4</v>
      </c>
      <c r="AF999">
        <v>4</v>
      </c>
      <c r="AG999">
        <v>3</v>
      </c>
      <c r="AH999">
        <v>3</v>
      </c>
      <c r="AI999" t="s">
        <v>41</v>
      </c>
      <c r="AJ999">
        <v>3</v>
      </c>
      <c r="AK999">
        <v>4</v>
      </c>
      <c r="AL999">
        <v>8</v>
      </c>
      <c r="AM999">
        <v>3</v>
      </c>
      <c r="AN999">
        <v>8</v>
      </c>
      <c r="AO999">
        <v>2</v>
      </c>
      <c r="AP999">
        <v>7</v>
      </c>
      <c r="AQ999" s="1">
        <v>2394</v>
      </c>
      <c r="AR999">
        <v>1</v>
      </c>
      <c r="AS999">
        <v>7</v>
      </c>
      <c r="AT999">
        <v>51</v>
      </c>
      <c r="AU999">
        <v>25681</v>
      </c>
      <c r="AV999">
        <v>80</v>
      </c>
      <c r="AW999">
        <v>0</v>
      </c>
    </row>
    <row r="1000" spans="1:49" x14ac:dyDescent="0.55000000000000004">
      <c r="A1000">
        <v>1407</v>
      </c>
      <c r="B1000" t="str">
        <f>IF(AC1000&gt;50,"51+ Years",IF(AC1000&gt;40,"41-50 Years",IF(AC1000&gt;30,"31-40 Years",IF(AC1000&gt;20,"21-30 Years","18-20 Years"))))</f>
        <v>21-30 Years</v>
      </c>
      <c r="C1000" t="s">
        <v>42</v>
      </c>
      <c r="D1000" t="s">
        <v>35</v>
      </c>
      <c r="E1000" t="s">
        <v>44</v>
      </c>
      <c r="F1000" t="str">
        <f t="shared" si="264"/>
        <v>1-6 Miles</v>
      </c>
      <c r="G1000" t="str">
        <f t="shared" si="265"/>
        <v>Below College</v>
      </c>
      <c r="H1000" t="s">
        <v>50</v>
      </c>
      <c r="I1000" t="str">
        <f t="shared" si="266"/>
        <v>Low</v>
      </c>
      <c r="J1000" t="s">
        <v>45</v>
      </c>
      <c r="K1000" t="str">
        <f t="shared" si="267"/>
        <v>Medium</v>
      </c>
      <c r="L1000">
        <v>1</v>
      </c>
      <c r="M1000" t="s">
        <v>46</v>
      </c>
      <c r="N1000" t="str">
        <f t="shared" si="268"/>
        <v>Very High</v>
      </c>
      <c r="O1000" t="s">
        <v>40</v>
      </c>
      <c r="P1000" s="4" t="str">
        <f t="shared" si="269"/>
        <v>1K-4K</v>
      </c>
      <c r="Q1000">
        <v>1</v>
      </c>
      <c r="R1000" t="s">
        <v>42</v>
      </c>
      <c r="S1000" s="1">
        <v>12</v>
      </c>
      <c r="T1000" t="str">
        <f t="shared" si="270"/>
        <v>Excellent</v>
      </c>
      <c r="U1000" t="str">
        <f t="shared" si="271"/>
        <v>Very High</v>
      </c>
      <c r="V1000" t="str">
        <f t="shared" si="272"/>
        <v>0-8 Years</v>
      </c>
      <c r="W1000">
        <v>2</v>
      </c>
      <c r="X1000" t="str">
        <f t="shared" si="273"/>
        <v>Excellent</v>
      </c>
      <c r="Y1000" t="str">
        <f t="shared" si="274"/>
        <v>0-8 Years</v>
      </c>
      <c r="Z1000" t="str">
        <f t="shared" si="275"/>
        <v>0-3 Years</v>
      </c>
      <c r="AA1000" t="str">
        <f t="shared" si="276"/>
        <v>0-3 Years</v>
      </c>
      <c r="AB1000" t="str">
        <f t="shared" si="277"/>
        <v>0-3 Years</v>
      </c>
      <c r="AC1000">
        <v>26</v>
      </c>
      <c r="AD1000">
        <v>2</v>
      </c>
      <c r="AE1000">
        <v>1</v>
      </c>
      <c r="AF1000">
        <v>1</v>
      </c>
      <c r="AG1000">
        <v>2</v>
      </c>
      <c r="AH1000">
        <v>4</v>
      </c>
      <c r="AI1000" t="s">
        <v>41</v>
      </c>
      <c r="AJ1000">
        <v>3</v>
      </c>
      <c r="AK1000">
        <v>4</v>
      </c>
      <c r="AL1000">
        <v>5</v>
      </c>
      <c r="AM1000">
        <v>3</v>
      </c>
      <c r="AN1000">
        <v>4</v>
      </c>
      <c r="AO1000">
        <v>3</v>
      </c>
      <c r="AP1000">
        <v>1</v>
      </c>
      <c r="AQ1000" s="1">
        <v>3904</v>
      </c>
      <c r="AR1000">
        <v>1</v>
      </c>
      <c r="AS1000">
        <v>1</v>
      </c>
      <c r="AT1000">
        <v>36</v>
      </c>
      <c r="AU1000">
        <v>4050</v>
      </c>
      <c r="AV1000">
        <v>80</v>
      </c>
      <c r="AW1000">
        <v>0</v>
      </c>
    </row>
    <row r="1001" spans="1:49" x14ac:dyDescent="0.55000000000000004">
      <c r="A1001">
        <v>1408</v>
      </c>
      <c r="B1001" t="str">
        <f>IF(AC1001&gt;50,"51+ Years",IF(AC1001&gt;40,"41-50 Years",IF(AC1001&gt;30,"31-40 Years",IF(AC1001&gt;20,"21-30 Years","18-20 Years"))))</f>
        <v>41-50 Years</v>
      </c>
      <c r="C1001" t="s">
        <v>42</v>
      </c>
      <c r="D1001" t="s">
        <v>35</v>
      </c>
      <c r="E1001" t="s">
        <v>60</v>
      </c>
      <c r="F1001" t="str">
        <f t="shared" si="264"/>
        <v>7-12 Miles</v>
      </c>
      <c r="G1001" t="str">
        <f t="shared" si="265"/>
        <v>Bachelor</v>
      </c>
      <c r="H1001" t="s">
        <v>60</v>
      </c>
      <c r="I1001" t="str">
        <f t="shared" si="266"/>
        <v>High</v>
      </c>
      <c r="J1001" t="s">
        <v>38</v>
      </c>
      <c r="K1001" t="str">
        <f t="shared" si="267"/>
        <v>High</v>
      </c>
      <c r="L1001">
        <v>4</v>
      </c>
      <c r="M1001" t="s">
        <v>55</v>
      </c>
      <c r="N1001" t="str">
        <f t="shared" si="268"/>
        <v>Low</v>
      </c>
      <c r="O1001" t="s">
        <v>47</v>
      </c>
      <c r="P1001" s="4" t="str">
        <f t="shared" si="269"/>
        <v>17K-20K</v>
      </c>
      <c r="Q1001">
        <v>1</v>
      </c>
      <c r="R1001" t="s">
        <v>42</v>
      </c>
      <c r="S1001" s="1">
        <v>14</v>
      </c>
      <c r="T1001" t="str">
        <f t="shared" si="270"/>
        <v>Excellent</v>
      </c>
      <c r="U1001" t="str">
        <f t="shared" si="271"/>
        <v>High</v>
      </c>
      <c r="V1001" t="str">
        <f t="shared" si="272"/>
        <v>17-24 Years</v>
      </c>
      <c r="W1001">
        <v>5</v>
      </c>
      <c r="X1001" t="str">
        <f t="shared" si="273"/>
        <v>Excellent</v>
      </c>
      <c r="Y1001" t="str">
        <f t="shared" si="274"/>
        <v>17-24 Years</v>
      </c>
      <c r="Z1001" t="str">
        <f t="shared" si="275"/>
        <v>7-9 Years</v>
      </c>
      <c r="AA1001" t="str">
        <f t="shared" si="276"/>
        <v>0-3 Years</v>
      </c>
      <c r="AB1001" t="str">
        <f t="shared" si="277"/>
        <v>7-9 Years</v>
      </c>
      <c r="AC1001">
        <v>42</v>
      </c>
      <c r="AD1001">
        <v>10</v>
      </c>
      <c r="AE1001">
        <v>3</v>
      </c>
      <c r="AF1001">
        <v>3</v>
      </c>
      <c r="AG1001">
        <v>3</v>
      </c>
      <c r="AH1001">
        <v>1</v>
      </c>
      <c r="AI1001" t="s">
        <v>41</v>
      </c>
      <c r="AJ1001">
        <v>3</v>
      </c>
      <c r="AK1001">
        <v>3</v>
      </c>
      <c r="AL1001">
        <v>21</v>
      </c>
      <c r="AM1001">
        <v>3</v>
      </c>
      <c r="AN1001">
        <v>20</v>
      </c>
      <c r="AO1001">
        <v>7</v>
      </c>
      <c r="AP1001">
        <v>9</v>
      </c>
      <c r="AQ1001" s="1">
        <v>16799</v>
      </c>
      <c r="AR1001">
        <v>1</v>
      </c>
      <c r="AS1001">
        <v>0</v>
      </c>
      <c r="AT1001">
        <v>31</v>
      </c>
      <c r="AU1001">
        <v>16616</v>
      </c>
      <c r="AV1001">
        <v>80</v>
      </c>
      <c r="AW1001">
        <v>1</v>
      </c>
    </row>
    <row r="1002" spans="1:49" x14ac:dyDescent="0.55000000000000004">
      <c r="A1002">
        <v>1409</v>
      </c>
      <c r="B1002" t="str">
        <f>IF(AC1002&gt;50,"51-60 Years",IF(AC1002&gt;40,"41-50 Years",IF(AC1002&gt;30,"31-40 Years",IF(AC1002&gt;20,"21-30 Years","18-20 Years"))))</f>
        <v>51-60 Years</v>
      </c>
      <c r="C1002" t="s">
        <v>42</v>
      </c>
      <c r="D1002" t="s">
        <v>35</v>
      </c>
      <c r="E1002" t="s">
        <v>44</v>
      </c>
      <c r="F1002" t="str">
        <f t="shared" si="264"/>
        <v>7-12 Miles</v>
      </c>
      <c r="G1002" t="str">
        <f t="shared" si="265"/>
        <v>Master</v>
      </c>
      <c r="H1002" t="s">
        <v>48</v>
      </c>
      <c r="I1002" t="str">
        <f t="shared" si="266"/>
        <v>High</v>
      </c>
      <c r="J1002" t="s">
        <v>38</v>
      </c>
      <c r="K1002" t="str">
        <f t="shared" si="267"/>
        <v>High</v>
      </c>
      <c r="L1002">
        <v>1</v>
      </c>
      <c r="M1002" t="s">
        <v>49</v>
      </c>
      <c r="N1002" t="str">
        <f t="shared" si="268"/>
        <v>Low</v>
      </c>
      <c r="O1002" t="s">
        <v>47</v>
      </c>
      <c r="P1002" s="4" t="str">
        <f t="shared" si="269"/>
        <v>1K-4K</v>
      </c>
      <c r="Q1002">
        <v>9</v>
      </c>
      <c r="R1002" t="s">
        <v>42</v>
      </c>
      <c r="S1002" s="1">
        <v>13</v>
      </c>
      <c r="T1002" t="str">
        <f t="shared" si="270"/>
        <v>Excellent</v>
      </c>
      <c r="U1002" t="str">
        <f t="shared" si="271"/>
        <v>High</v>
      </c>
      <c r="V1002" t="str">
        <f t="shared" si="272"/>
        <v>9-16 Years</v>
      </c>
      <c r="W1002">
        <v>2</v>
      </c>
      <c r="X1002" t="str">
        <f t="shared" si="273"/>
        <v>Bad</v>
      </c>
      <c r="Y1002" t="str">
        <f t="shared" si="274"/>
        <v>0-8 Years</v>
      </c>
      <c r="Z1002" t="str">
        <f t="shared" si="275"/>
        <v>4-6 Years</v>
      </c>
      <c r="AA1002" t="str">
        <f t="shared" si="276"/>
        <v>0-3 Years</v>
      </c>
      <c r="AB1002" t="str">
        <f t="shared" si="277"/>
        <v>4-6 Years</v>
      </c>
      <c r="AC1002">
        <v>52</v>
      </c>
      <c r="AD1002">
        <v>8</v>
      </c>
      <c r="AE1002">
        <v>4</v>
      </c>
      <c r="AF1002">
        <v>3</v>
      </c>
      <c r="AG1002">
        <v>3</v>
      </c>
      <c r="AH1002">
        <v>1</v>
      </c>
      <c r="AI1002" t="s">
        <v>41</v>
      </c>
      <c r="AJ1002">
        <v>3</v>
      </c>
      <c r="AK1002">
        <v>3</v>
      </c>
      <c r="AL1002">
        <v>12</v>
      </c>
      <c r="AM1002">
        <v>1</v>
      </c>
      <c r="AN1002">
        <v>5</v>
      </c>
      <c r="AO1002">
        <v>4</v>
      </c>
      <c r="AP1002">
        <v>4</v>
      </c>
      <c r="AQ1002" s="1">
        <v>2950</v>
      </c>
      <c r="AR1002">
        <v>1</v>
      </c>
      <c r="AS1002">
        <v>0</v>
      </c>
      <c r="AT1002">
        <v>54</v>
      </c>
      <c r="AU1002">
        <v>17363</v>
      </c>
      <c r="AV1002">
        <v>80</v>
      </c>
      <c r="AW1002">
        <v>0</v>
      </c>
    </row>
    <row r="1003" spans="1:49" x14ac:dyDescent="0.55000000000000004">
      <c r="A1003">
        <v>1411</v>
      </c>
      <c r="B1003" t="str">
        <f t="shared" ref="B1003:B1009" si="280">IF(AC1003&gt;50,"51+ Years",IF(AC1003&gt;40,"41-50 Years",IF(AC1003&gt;30,"31-40 Years",IF(AC1003&gt;20,"21-30 Years","18-20 Years"))))</f>
        <v>31-40 Years</v>
      </c>
      <c r="C1003" t="s">
        <v>42</v>
      </c>
      <c r="D1003" t="s">
        <v>35</v>
      </c>
      <c r="E1003" t="s">
        <v>44</v>
      </c>
      <c r="F1003" t="str">
        <f t="shared" si="264"/>
        <v>7-12 Miles</v>
      </c>
      <c r="G1003" t="str">
        <f t="shared" si="265"/>
        <v>Bachelor</v>
      </c>
      <c r="H1003" t="s">
        <v>50</v>
      </c>
      <c r="I1003" t="str">
        <f t="shared" si="266"/>
        <v>Low</v>
      </c>
      <c r="J1003" t="s">
        <v>38</v>
      </c>
      <c r="K1003" t="str">
        <f t="shared" si="267"/>
        <v>High</v>
      </c>
      <c r="L1003">
        <v>1</v>
      </c>
      <c r="M1003" t="s">
        <v>49</v>
      </c>
      <c r="N1003" t="str">
        <f t="shared" si="268"/>
        <v>High</v>
      </c>
      <c r="O1003" t="s">
        <v>40</v>
      </c>
      <c r="P1003" s="4" t="str">
        <f t="shared" si="269"/>
        <v>1K-4K</v>
      </c>
      <c r="Q1003">
        <v>4</v>
      </c>
      <c r="R1003" t="s">
        <v>42</v>
      </c>
      <c r="S1003" s="1">
        <v>18</v>
      </c>
      <c r="T1003" t="str">
        <f t="shared" si="270"/>
        <v>Excellent</v>
      </c>
      <c r="U1003" t="str">
        <f t="shared" si="271"/>
        <v>Low</v>
      </c>
      <c r="V1003" t="str">
        <f t="shared" si="272"/>
        <v>0-8 Years</v>
      </c>
      <c r="W1003">
        <v>6</v>
      </c>
      <c r="X1003" t="str">
        <f t="shared" si="273"/>
        <v>Excellent</v>
      </c>
      <c r="Y1003" t="str">
        <f t="shared" si="274"/>
        <v>0-8 Years</v>
      </c>
      <c r="Z1003" t="str">
        <f t="shared" si="275"/>
        <v>0-3 Years</v>
      </c>
      <c r="AA1003" t="str">
        <f t="shared" si="276"/>
        <v>0-3 Years</v>
      </c>
      <c r="AB1003" t="str">
        <f t="shared" si="277"/>
        <v>0-3 Years</v>
      </c>
      <c r="AC1003">
        <v>37</v>
      </c>
      <c r="AD1003">
        <v>11</v>
      </c>
      <c r="AE1003">
        <v>3</v>
      </c>
      <c r="AF1003">
        <v>1</v>
      </c>
      <c r="AG1003">
        <v>3</v>
      </c>
      <c r="AH1003">
        <v>3</v>
      </c>
      <c r="AI1003" t="s">
        <v>41</v>
      </c>
      <c r="AJ1003">
        <v>3</v>
      </c>
      <c r="AK1003">
        <v>1</v>
      </c>
      <c r="AL1003">
        <v>8</v>
      </c>
      <c r="AM1003">
        <v>3</v>
      </c>
      <c r="AN1003">
        <v>3</v>
      </c>
      <c r="AO1003">
        <v>2</v>
      </c>
      <c r="AP1003">
        <v>2</v>
      </c>
      <c r="AQ1003" s="1">
        <v>3629</v>
      </c>
      <c r="AR1003">
        <v>1</v>
      </c>
      <c r="AS1003">
        <v>0</v>
      </c>
      <c r="AT1003">
        <v>94</v>
      </c>
      <c r="AU1003">
        <v>19106</v>
      </c>
      <c r="AV1003">
        <v>80</v>
      </c>
      <c r="AW1003">
        <v>0</v>
      </c>
    </row>
    <row r="1004" spans="1:49" x14ac:dyDescent="0.55000000000000004">
      <c r="A1004">
        <v>1412</v>
      </c>
      <c r="B1004" t="str">
        <f t="shared" si="280"/>
        <v>31-40 Years</v>
      </c>
      <c r="C1004" t="s">
        <v>42</v>
      </c>
      <c r="D1004" t="s">
        <v>43</v>
      </c>
      <c r="E1004" t="s">
        <v>44</v>
      </c>
      <c r="F1004" t="str">
        <f t="shared" si="264"/>
        <v>13-18 Miles</v>
      </c>
      <c r="G1004" t="str">
        <f t="shared" si="265"/>
        <v>College</v>
      </c>
      <c r="H1004" t="s">
        <v>37</v>
      </c>
      <c r="I1004" t="str">
        <f t="shared" si="266"/>
        <v>High</v>
      </c>
      <c r="J1004" t="s">
        <v>45</v>
      </c>
      <c r="K1004" t="str">
        <f t="shared" si="267"/>
        <v>High</v>
      </c>
      <c r="L1004">
        <v>3</v>
      </c>
      <c r="M1004" t="s">
        <v>52</v>
      </c>
      <c r="N1004" t="str">
        <f t="shared" si="268"/>
        <v>Very High</v>
      </c>
      <c r="O1004" t="s">
        <v>40</v>
      </c>
      <c r="P1004" s="4" t="str">
        <f t="shared" si="269"/>
        <v>9K-12K</v>
      </c>
      <c r="Q1004">
        <v>2</v>
      </c>
      <c r="R1004" t="s">
        <v>42</v>
      </c>
      <c r="S1004" s="1">
        <v>11</v>
      </c>
      <c r="T1004" t="str">
        <f t="shared" si="270"/>
        <v>Excellent</v>
      </c>
      <c r="U1004" t="str">
        <f t="shared" si="271"/>
        <v>High</v>
      </c>
      <c r="V1004" t="str">
        <f t="shared" si="272"/>
        <v>9-16 Years</v>
      </c>
      <c r="W1004">
        <v>2</v>
      </c>
      <c r="X1004" t="str">
        <f t="shared" si="273"/>
        <v>Excellent</v>
      </c>
      <c r="Y1004" t="str">
        <f t="shared" si="274"/>
        <v>0-8 Years</v>
      </c>
      <c r="Z1004" t="str">
        <f t="shared" si="275"/>
        <v>0-3 Years</v>
      </c>
      <c r="AA1004" t="str">
        <f t="shared" si="276"/>
        <v>0-3 Years</v>
      </c>
      <c r="AB1004" t="str">
        <f t="shared" si="277"/>
        <v>0-3 Years</v>
      </c>
      <c r="AC1004">
        <v>35</v>
      </c>
      <c r="AD1004">
        <v>18</v>
      </c>
      <c r="AE1004">
        <v>2</v>
      </c>
      <c r="AF1004">
        <v>3</v>
      </c>
      <c r="AG1004">
        <v>3</v>
      </c>
      <c r="AH1004">
        <v>4</v>
      </c>
      <c r="AI1004" t="s">
        <v>41</v>
      </c>
      <c r="AJ1004">
        <v>3</v>
      </c>
      <c r="AK1004">
        <v>3</v>
      </c>
      <c r="AL1004">
        <v>10</v>
      </c>
      <c r="AM1004">
        <v>3</v>
      </c>
      <c r="AN1004">
        <v>2</v>
      </c>
      <c r="AO1004">
        <v>2</v>
      </c>
      <c r="AP1004">
        <v>2</v>
      </c>
      <c r="AQ1004" s="1">
        <v>9362</v>
      </c>
      <c r="AR1004">
        <v>1</v>
      </c>
      <c r="AS1004">
        <v>2</v>
      </c>
      <c r="AT1004">
        <v>60</v>
      </c>
      <c r="AU1004">
        <v>19944</v>
      </c>
      <c r="AV1004">
        <v>80</v>
      </c>
      <c r="AW1004">
        <v>0</v>
      </c>
    </row>
    <row r="1005" spans="1:49" x14ac:dyDescent="0.55000000000000004">
      <c r="A1005">
        <v>1415</v>
      </c>
      <c r="B1005" t="str">
        <f t="shared" si="280"/>
        <v>21-30 Years</v>
      </c>
      <c r="C1005" t="s">
        <v>42</v>
      </c>
      <c r="D1005" t="s">
        <v>35</v>
      </c>
      <c r="E1005" t="s">
        <v>44</v>
      </c>
      <c r="F1005" t="str">
        <f t="shared" si="264"/>
        <v>1-6 Miles</v>
      </c>
      <c r="G1005" t="str">
        <f t="shared" si="265"/>
        <v>Bachelor</v>
      </c>
      <c r="H1005" t="s">
        <v>59</v>
      </c>
      <c r="I1005" t="str">
        <f t="shared" si="266"/>
        <v>Low</v>
      </c>
      <c r="J1005" t="s">
        <v>45</v>
      </c>
      <c r="K1005" t="str">
        <f t="shared" si="267"/>
        <v>High</v>
      </c>
      <c r="L1005">
        <v>1</v>
      </c>
      <c r="M1005" t="s">
        <v>49</v>
      </c>
      <c r="N1005" t="str">
        <f t="shared" si="268"/>
        <v>Very High</v>
      </c>
      <c r="O1005" t="s">
        <v>47</v>
      </c>
      <c r="P1005" s="4" t="str">
        <f t="shared" si="269"/>
        <v>1K-4K</v>
      </c>
      <c r="Q1005">
        <v>4</v>
      </c>
      <c r="R1005" t="s">
        <v>42</v>
      </c>
      <c r="S1005" s="1">
        <v>11</v>
      </c>
      <c r="T1005" t="str">
        <f t="shared" si="270"/>
        <v>Excellent</v>
      </c>
      <c r="U1005" t="str">
        <f t="shared" si="271"/>
        <v>Medium</v>
      </c>
      <c r="V1005" t="str">
        <f t="shared" si="272"/>
        <v>0-8 Years</v>
      </c>
      <c r="W1005">
        <v>2</v>
      </c>
      <c r="X1005" t="str">
        <f t="shared" si="273"/>
        <v>Good</v>
      </c>
      <c r="Y1005" t="str">
        <f t="shared" si="274"/>
        <v>0-8 Years</v>
      </c>
      <c r="Z1005" t="str">
        <f t="shared" si="275"/>
        <v>0-3 Years</v>
      </c>
      <c r="AA1005" t="str">
        <f t="shared" si="276"/>
        <v>0-3 Years</v>
      </c>
      <c r="AB1005" t="str">
        <f t="shared" si="277"/>
        <v>0-3 Years</v>
      </c>
      <c r="AC1005">
        <v>25</v>
      </c>
      <c r="AD1005">
        <v>1</v>
      </c>
      <c r="AE1005">
        <v>3</v>
      </c>
      <c r="AF1005">
        <v>1</v>
      </c>
      <c r="AG1005">
        <v>3</v>
      </c>
      <c r="AH1005">
        <v>4</v>
      </c>
      <c r="AI1005" t="s">
        <v>41</v>
      </c>
      <c r="AJ1005">
        <v>3</v>
      </c>
      <c r="AK1005">
        <v>2</v>
      </c>
      <c r="AL1005">
        <v>7</v>
      </c>
      <c r="AM1005">
        <v>2</v>
      </c>
      <c r="AN1005">
        <v>3</v>
      </c>
      <c r="AO1005">
        <v>2</v>
      </c>
      <c r="AP1005">
        <v>2</v>
      </c>
      <c r="AQ1005" s="1">
        <v>3229</v>
      </c>
      <c r="AR1005">
        <v>1</v>
      </c>
      <c r="AS1005">
        <v>0</v>
      </c>
      <c r="AT1005">
        <v>81</v>
      </c>
      <c r="AU1005">
        <v>4910</v>
      </c>
      <c r="AV1005">
        <v>80</v>
      </c>
      <c r="AW1005">
        <v>1</v>
      </c>
    </row>
    <row r="1006" spans="1:49" x14ac:dyDescent="0.55000000000000004">
      <c r="A1006">
        <v>1417</v>
      </c>
      <c r="B1006" t="str">
        <f t="shared" si="280"/>
        <v>21-30 Years</v>
      </c>
      <c r="C1006" t="s">
        <v>42</v>
      </c>
      <c r="D1006" t="s">
        <v>35</v>
      </c>
      <c r="E1006" t="s">
        <v>44</v>
      </c>
      <c r="F1006" t="str">
        <f t="shared" si="264"/>
        <v>7-12 Miles</v>
      </c>
      <c r="G1006" t="str">
        <f t="shared" si="265"/>
        <v>Bachelor</v>
      </c>
      <c r="H1006" t="s">
        <v>48</v>
      </c>
      <c r="I1006" t="str">
        <f t="shared" si="266"/>
        <v>High</v>
      </c>
      <c r="J1006" t="s">
        <v>45</v>
      </c>
      <c r="K1006" t="str">
        <f t="shared" si="267"/>
        <v>Very High</v>
      </c>
      <c r="L1006">
        <v>1</v>
      </c>
      <c r="M1006" t="s">
        <v>49</v>
      </c>
      <c r="N1006" t="str">
        <f t="shared" si="268"/>
        <v>Low</v>
      </c>
      <c r="O1006" t="s">
        <v>40</v>
      </c>
      <c r="P1006" s="4" t="str">
        <f t="shared" si="269"/>
        <v>1K-4K</v>
      </c>
      <c r="Q1006">
        <v>1</v>
      </c>
      <c r="R1006" t="s">
        <v>42</v>
      </c>
      <c r="S1006" s="1">
        <v>12</v>
      </c>
      <c r="T1006" t="str">
        <f t="shared" si="270"/>
        <v>Excellent</v>
      </c>
      <c r="U1006" t="str">
        <f t="shared" si="271"/>
        <v>Very High</v>
      </c>
      <c r="V1006" t="str">
        <f t="shared" si="272"/>
        <v>0-8 Years</v>
      </c>
      <c r="W1006">
        <v>2</v>
      </c>
      <c r="X1006" t="str">
        <f t="shared" si="273"/>
        <v>Excellent</v>
      </c>
      <c r="Y1006" t="str">
        <f t="shared" si="274"/>
        <v>0-8 Years</v>
      </c>
      <c r="Z1006" t="str">
        <f t="shared" si="275"/>
        <v>7-9 Years</v>
      </c>
      <c r="AA1006" t="str">
        <f t="shared" si="276"/>
        <v>0-3 Years</v>
      </c>
      <c r="AB1006" t="str">
        <f t="shared" si="277"/>
        <v>7-9 Years</v>
      </c>
      <c r="AC1006">
        <v>26</v>
      </c>
      <c r="AD1006">
        <v>7</v>
      </c>
      <c r="AE1006">
        <v>3</v>
      </c>
      <c r="AF1006">
        <v>3</v>
      </c>
      <c r="AG1006">
        <v>4</v>
      </c>
      <c r="AH1006">
        <v>1</v>
      </c>
      <c r="AI1006" t="s">
        <v>41</v>
      </c>
      <c r="AJ1006">
        <v>3</v>
      </c>
      <c r="AK1006">
        <v>4</v>
      </c>
      <c r="AL1006">
        <v>8</v>
      </c>
      <c r="AM1006">
        <v>3</v>
      </c>
      <c r="AN1006">
        <v>7</v>
      </c>
      <c r="AO1006">
        <v>7</v>
      </c>
      <c r="AP1006">
        <v>7</v>
      </c>
      <c r="AQ1006" s="1">
        <v>3578</v>
      </c>
      <c r="AR1006">
        <v>1</v>
      </c>
      <c r="AS1006">
        <v>0</v>
      </c>
      <c r="AT1006">
        <v>100</v>
      </c>
      <c r="AU1006">
        <v>23577</v>
      </c>
      <c r="AV1006">
        <v>80</v>
      </c>
      <c r="AW1006">
        <v>0</v>
      </c>
    </row>
    <row r="1007" spans="1:49" x14ac:dyDescent="0.55000000000000004">
      <c r="A1007">
        <v>1419</v>
      </c>
      <c r="B1007" t="str">
        <f t="shared" si="280"/>
        <v>21-30 Years</v>
      </c>
      <c r="C1007" t="s">
        <v>42</v>
      </c>
      <c r="D1007" t="s">
        <v>35</v>
      </c>
      <c r="E1007" t="s">
        <v>60</v>
      </c>
      <c r="F1007" t="str">
        <f t="shared" si="264"/>
        <v>13-18 Miles</v>
      </c>
      <c r="G1007" t="str">
        <f t="shared" si="265"/>
        <v>Bachelor</v>
      </c>
      <c r="H1007" t="s">
        <v>48</v>
      </c>
      <c r="I1007" t="str">
        <f t="shared" si="266"/>
        <v>Medium</v>
      </c>
      <c r="J1007" t="s">
        <v>45</v>
      </c>
      <c r="K1007" t="str">
        <f t="shared" si="267"/>
        <v>Medium</v>
      </c>
      <c r="L1007">
        <v>3</v>
      </c>
      <c r="M1007" t="s">
        <v>60</v>
      </c>
      <c r="N1007" t="str">
        <f t="shared" si="268"/>
        <v>Low</v>
      </c>
      <c r="O1007" t="s">
        <v>40</v>
      </c>
      <c r="P1007" s="4" t="str">
        <f t="shared" si="269"/>
        <v>5K-8K</v>
      </c>
      <c r="Q1007">
        <v>1</v>
      </c>
      <c r="R1007" t="s">
        <v>42</v>
      </c>
      <c r="S1007" s="1">
        <v>13</v>
      </c>
      <c r="T1007" t="str">
        <f t="shared" si="270"/>
        <v>Excellent</v>
      </c>
      <c r="U1007" t="str">
        <f t="shared" si="271"/>
        <v>Low</v>
      </c>
      <c r="V1007" t="str">
        <f t="shared" si="272"/>
        <v>9-16 Years</v>
      </c>
      <c r="W1007">
        <v>3</v>
      </c>
      <c r="X1007" t="str">
        <f t="shared" si="273"/>
        <v>Good</v>
      </c>
      <c r="Y1007" t="str">
        <f t="shared" si="274"/>
        <v>9-16 Years</v>
      </c>
      <c r="Z1007" t="str">
        <f t="shared" si="275"/>
        <v>7-9 Years</v>
      </c>
      <c r="AA1007" t="str">
        <f t="shared" si="276"/>
        <v>0-3 Years</v>
      </c>
      <c r="AB1007" t="str">
        <f t="shared" si="277"/>
        <v>7-9 Years</v>
      </c>
      <c r="AC1007">
        <v>29</v>
      </c>
      <c r="AD1007">
        <v>17</v>
      </c>
      <c r="AE1007">
        <v>3</v>
      </c>
      <c r="AF1007">
        <v>2</v>
      </c>
      <c r="AG1007">
        <v>2</v>
      </c>
      <c r="AH1007">
        <v>1</v>
      </c>
      <c r="AI1007" t="s">
        <v>41</v>
      </c>
      <c r="AJ1007">
        <v>3</v>
      </c>
      <c r="AK1007">
        <v>1</v>
      </c>
      <c r="AL1007">
        <v>10</v>
      </c>
      <c r="AM1007">
        <v>2</v>
      </c>
      <c r="AN1007">
        <v>10</v>
      </c>
      <c r="AO1007">
        <v>9</v>
      </c>
      <c r="AP1007">
        <v>9</v>
      </c>
      <c r="AQ1007" s="1">
        <v>7988</v>
      </c>
      <c r="AR1007">
        <v>1</v>
      </c>
      <c r="AS1007">
        <v>0</v>
      </c>
      <c r="AT1007">
        <v>51</v>
      </c>
      <c r="AU1007">
        <v>9769</v>
      </c>
      <c r="AV1007">
        <v>80</v>
      </c>
      <c r="AW1007">
        <v>0</v>
      </c>
    </row>
    <row r="1008" spans="1:49" x14ac:dyDescent="0.55000000000000004">
      <c r="A1008">
        <v>1420</v>
      </c>
      <c r="B1008" t="str">
        <f t="shared" si="280"/>
        <v>41-50 Years</v>
      </c>
      <c r="C1008" t="s">
        <v>34</v>
      </c>
      <c r="D1008" t="s">
        <v>43</v>
      </c>
      <c r="E1008" t="s">
        <v>44</v>
      </c>
      <c r="F1008" t="str">
        <f t="shared" si="264"/>
        <v>25-30 Miles</v>
      </c>
      <c r="G1008" t="str">
        <f t="shared" si="265"/>
        <v>College</v>
      </c>
      <c r="H1008" t="s">
        <v>37</v>
      </c>
      <c r="I1008" t="str">
        <f t="shared" si="266"/>
        <v>Low</v>
      </c>
      <c r="J1008" t="s">
        <v>45</v>
      </c>
      <c r="K1008" t="str">
        <f t="shared" si="267"/>
        <v>Medium</v>
      </c>
      <c r="L1008">
        <v>2</v>
      </c>
      <c r="M1008" t="s">
        <v>49</v>
      </c>
      <c r="N1008" t="str">
        <f t="shared" si="268"/>
        <v>Low</v>
      </c>
      <c r="O1008" t="s">
        <v>40</v>
      </c>
      <c r="P1008" s="4" t="str">
        <f t="shared" si="269"/>
        <v>5K-8K</v>
      </c>
      <c r="Q1008">
        <v>3</v>
      </c>
      <c r="R1008" t="s">
        <v>42</v>
      </c>
      <c r="S1008" s="1">
        <v>20</v>
      </c>
      <c r="T1008" t="str">
        <f t="shared" si="270"/>
        <v>Outstanding</v>
      </c>
      <c r="U1008" t="str">
        <f t="shared" si="271"/>
        <v>Low</v>
      </c>
      <c r="V1008" t="str">
        <f t="shared" si="272"/>
        <v>17-24 Years</v>
      </c>
      <c r="W1008">
        <v>2</v>
      </c>
      <c r="X1008" t="str">
        <f t="shared" si="273"/>
        <v>Excellent</v>
      </c>
      <c r="Y1008" t="str">
        <f t="shared" si="274"/>
        <v>0-8 Years</v>
      </c>
      <c r="Z1008" t="str">
        <f t="shared" si="275"/>
        <v>0-3 Years</v>
      </c>
      <c r="AA1008" t="str">
        <f t="shared" si="276"/>
        <v>0-3 Years</v>
      </c>
      <c r="AB1008" t="str">
        <f t="shared" si="277"/>
        <v>0-3 Years</v>
      </c>
      <c r="AC1008">
        <v>49</v>
      </c>
      <c r="AD1008">
        <v>28</v>
      </c>
      <c r="AE1008">
        <v>2</v>
      </c>
      <c r="AF1008">
        <v>1</v>
      </c>
      <c r="AG1008">
        <v>2</v>
      </c>
      <c r="AH1008">
        <v>1</v>
      </c>
      <c r="AI1008" t="s">
        <v>41</v>
      </c>
      <c r="AJ1008">
        <v>4</v>
      </c>
      <c r="AK1008">
        <v>1</v>
      </c>
      <c r="AL1008">
        <v>20</v>
      </c>
      <c r="AM1008">
        <v>3</v>
      </c>
      <c r="AN1008">
        <v>4</v>
      </c>
      <c r="AO1008">
        <v>3</v>
      </c>
      <c r="AP1008">
        <v>3</v>
      </c>
      <c r="AQ1008" s="1">
        <v>4284</v>
      </c>
      <c r="AR1008">
        <v>1</v>
      </c>
      <c r="AS1008">
        <v>1</v>
      </c>
      <c r="AT1008">
        <v>97</v>
      </c>
      <c r="AU1008">
        <v>22710</v>
      </c>
      <c r="AV1008">
        <v>80</v>
      </c>
      <c r="AW1008">
        <v>0</v>
      </c>
    </row>
    <row r="1009" spans="1:49" x14ac:dyDescent="0.55000000000000004">
      <c r="A1009">
        <v>1421</v>
      </c>
      <c r="B1009" t="str">
        <f t="shared" si="280"/>
        <v>21-30 Years</v>
      </c>
      <c r="C1009" t="s">
        <v>34</v>
      </c>
      <c r="D1009" t="s">
        <v>43</v>
      </c>
      <c r="E1009" t="s">
        <v>44</v>
      </c>
      <c r="F1009" t="str">
        <f t="shared" si="264"/>
        <v>13-18 Miles</v>
      </c>
      <c r="G1009" t="str">
        <f t="shared" si="265"/>
        <v>Below College</v>
      </c>
      <c r="H1009" t="s">
        <v>48</v>
      </c>
      <c r="I1009" t="str">
        <f t="shared" si="266"/>
        <v>High</v>
      </c>
      <c r="J1009" t="s">
        <v>38</v>
      </c>
      <c r="K1009" t="str">
        <f t="shared" si="267"/>
        <v>High</v>
      </c>
      <c r="L1009">
        <v>3</v>
      </c>
      <c r="M1009" t="s">
        <v>53</v>
      </c>
      <c r="N1009" t="str">
        <f t="shared" si="268"/>
        <v>Very High</v>
      </c>
      <c r="O1009" t="s">
        <v>40</v>
      </c>
      <c r="P1009" s="4" t="str">
        <f t="shared" si="269"/>
        <v>5K-8K</v>
      </c>
      <c r="Q1009">
        <v>1</v>
      </c>
      <c r="R1009" t="s">
        <v>34</v>
      </c>
      <c r="S1009" s="1">
        <v>12</v>
      </c>
      <c r="T1009" t="str">
        <f t="shared" si="270"/>
        <v>Excellent</v>
      </c>
      <c r="U1009" t="str">
        <f t="shared" si="271"/>
        <v>Low</v>
      </c>
      <c r="V1009" t="str">
        <f t="shared" si="272"/>
        <v>9-16 Years</v>
      </c>
      <c r="W1009">
        <v>1</v>
      </c>
      <c r="X1009" t="str">
        <f t="shared" si="273"/>
        <v>Excellent</v>
      </c>
      <c r="Y1009" t="str">
        <f t="shared" si="274"/>
        <v>0-8 Years</v>
      </c>
      <c r="Z1009" t="str">
        <f t="shared" si="275"/>
        <v>7-9 Years</v>
      </c>
      <c r="AA1009" t="str">
        <f t="shared" si="276"/>
        <v>7-9 Years</v>
      </c>
      <c r="AB1009" t="str">
        <f t="shared" si="277"/>
        <v>7-9 Years</v>
      </c>
      <c r="AC1009">
        <v>29</v>
      </c>
      <c r="AD1009">
        <v>14</v>
      </c>
      <c r="AE1009">
        <v>1</v>
      </c>
      <c r="AF1009">
        <v>3</v>
      </c>
      <c r="AG1009">
        <v>3</v>
      </c>
      <c r="AH1009">
        <v>4</v>
      </c>
      <c r="AI1009" t="s">
        <v>41</v>
      </c>
      <c r="AJ1009">
        <v>3</v>
      </c>
      <c r="AK1009">
        <v>1</v>
      </c>
      <c r="AL1009">
        <v>9</v>
      </c>
      <c r="AM1009">
        <v>3</v>
      </c>
      <c r="AN1009">
        <v>8</v>
      </c>
      <c r="AO1009">
        <v>7</v>
      </c>
      <c r="AP1009">
        <v>7</v>
      </c>
      <c r="AQ1009" s="1">
        <v>7553</v>
      </c>
      <c r="AR1009">
        <v>1</v>
      </c>
      <c r="AS1009">
        <v>7</v>
      </c>
      <c r="AT1009">
        <v>84</v>
      </c>
      <c r="AU1009">
        <v>22930</v>
      </c>
      <c r="AV1009">
        <v>80</v>
      </c>
      <c r="AW1009">
        <v>0</v>
      </c>
    </row>
    <row r="1010" spans="1:49" x14ac:dyDescent="0.55000000000000004">
      <c r="A1010">
        <v>1422</v>
      </c>
      <c r="B1010" t="str">
        <f>IF(AC1010&gt;50,"51-60 Years",IF(AC1010&gt;40,"41-50 Years",IF(AC1010&gt;30,"31-40 Years",IF(AC1010&gt;20,"21-30 Years","18-20 Years"))))</f>
        <v>51-60 Years</v>
      </c>
      <c r="C1010" t="s">
        <v>42</v>
      </c>
      <c r="D1010" t="s">
        <v>35</v>
      </c>
      <c r="E1010" t="s">
        <v>44</v>
      </c>
      <c r="F1010" t="str">
        <f t="shared" si="264"/>
        <v>1-6 Miles</v>
      </c>
      <c r="G1010" t="str">
        <f t="shared" si="265"/>
        <v>Bachelor</v>
      </c>
      <c r="H1010" t="s">
        <v>50</v>
      </c>
      <c r="I1010" t="str">
        <f t="shared" si="266"/>
        <v>Very High</v>
      </c>
      <c r="J1010" t="s">
        <v>38</v>
      </c>
      <c r="K1010" t="str">
        <f t="shared" si="267"/>
        <v>High</v>
      </c>
      <c r="L1010">
        <v>4</v>
      </c>
      <c r="M1010" t="s">
        <v>57</v>
      </c>
      <c r="N1010" t="str">
        <f t="shared" si="268"/>
        <v>Very High</v>
      </c>
      <c r="O1010" t="s">
        <v>40</v>
      </c>
      <c r="P1010" s="4" t="str">
        <f t="shared" si="269"/>
        <v>17K-20K</v>
      </c>
      <c r="Q1010">
        <v>6</v>
      </c>
      <c r="R1010" t="s">
        <v>42</v>
      </c>
      <c r="S1010" s="1">
        <v>19</v>
      </c>
      <c r="T1010" t="str">
        <f t="shared" si="270"/>
        <v>Excellent</v>
      </c>
      <c r="U1010" t="str">
        <f t="shared" si="271"/>
        <v>Very High</v>
      </c>
      <c r="V1010" t="str">
        <f t="shared" si="272"/>
        <v>25-32 Years</v>
      </c>
      <c r="W1010">
        <v>3</v>
      </c>
      <c r="X1010" t="str">
        <f t="shared" si="273"/>
        <v>Good</v>
      </c>
      <c r="Y1010" t="str">
        <f t="shared" si="274"/>
        <v>17-24 Years</v>
      </c>
      <c r="Z1010" t="str">
        <f t="shared" si="275"/>
        <v>7-9 Years</v>
      </c>
      <c r="AA1010" t="str">
        <f t="shared" si="276"/>
        <v>10-12 Years</v>
      </c>
      <c r="AB1010" t="str">
        <f t="shared" si="277"/>
        <v>7-9 Years</v>
      </c>
      <c r="AC1010">
        <v>54</v>
      </c>
      <c r="AD1010">
        <v>1</v>
      </c>
      <c r="AE1010">
        <v>3</v>
      </c>
      <c r="AF1010">
        <v>4</v>
      </c>
      <c r="AG1010">
        <v>3</v>
      </c>
      <c r="AH1010">
        <v>4</v>
      </c>
      <c r="AI1010" t="s">
        <v>41</v>
      </c>
      <c r="AJ1010">
        <v>3</v>
      </c>
      <c r="AK1010">
        <v>4</v>
      </c>
      <c r="AL1010">
        <v>29</v>
      </c>
      <c r="AM1010">
        <v>2</v>
      </c>
      <c r="AN1010">
        <v>20</v>
      </c>
      <c r="AO1010">
        <v>7</v>
      </c>
      <c r="AP1010">
        <v>7</v>
      </c>
      <c r="AQ1010" s="1">
        <v>17328</v>
      </c>
      <c r="AR1010">
        <v>1</v>
      </c>
      <c r="AS1010">
        <v>12</v>
      </c>
      <c r="AT1010">
        <v>54</v>
      </c>
      <c r="AU1010">
        <v>5652</v>
      </c>
      <c r="AV1010">
        <v>80</v>
      </c>
      <c r="AW1010">
        <v>0</v>
      </c>
    </row>
    <row r="1011" spans="1:49" x14ac:dyDescent="0.55000000000000004">
      <c r="A1011">
        <v>1423</v>
      </c>
      <c r="B1011" t="str">
        <f>IF(AC1011&gt;50,"51-60 Years",IF(AC1011&gt;40,"41-50 Years",IF(AC1011&gt;30,"31-40 Years",IF(AC1011&gt;20,"21-30 Years","18-20 Years"))))</f>
        <v>51-60 Years</v>
      </c>
      <c r="C1011" t="s">
        <v>42</v>
      </c>
      <c r="D1011" t="s">
        <v>35</v>
      </c>
      <c r="E1011" t="s">
        <v>44</v>
      </c>
      <c r="F1011" t="str">
        <f t="shared" si="264"/>
        <v>1-6 Miles</v>
      </c>
      <c r="G1011" t="str">
        <f t="shared" si="265"/>
        <v>Bachelor</v>
      </c>
      <c r="H1011" t="s">
        <v>50</v>
      </c>
      <c r="I1011" t="str">
        <f t="shared" si="266"/>
        <v>Very High</v>
      </c>
      <c r="J1011" t="s">
        <v>38</v>
      </c>
      <c r="K1011" t="str">
        <f t="shared" si="267"/>
        <v>High</v>
      </c>
      <c r="L1011">
        <v>5</v>
      </c>
      <c r="M1011" t="s">
        <v>57</v>
      </c>
      <c r="N1011" t="str">
        <f t="shared" si="268"/>
        <v>Low</v>
      </c>
      <c r="O1011" t="s">
        <v>47</v>
      </c>
      <c r="P1011" s="4" t="str">
        <f t="shared" si="269"/>
        <v>17K-20K</v>
      </c>
      <c r="Q1011">
        <v>3</v>
      </c>
      <c r="R1011" t="s">
        <v>34</v>
      </c>
      <c r="S1011" s="1">
        <v>21</v>
      </c>
      <c r="T1011" t="str">
        <f t="shared" si="270"/>
        <v>Outstanding</v>
      </c>
      <c r="U1011" t="str">
        <f t="shared" si="271"/>
        <v>High</v>
      </c>
      <c r="V1011" t="str">
        <f t="shared" si="272"/>
        <v>25-32 Years</v>
      </c>
      <c r="W1011">
        <v>3</v>
      </c>
      <c r="X1011" t="str">
        <f t="shared" si="273"/>
        <v>Excellent</v>
      </c>
      <c r="Y1011" t="str">
        <f t="shared" si="274"/>
        <v>9-16 Years</v>
      </c>
      <c r="Z1011" t="str">
        <f t="shared" si="275"/>
        <v>7-9 Years</v>
      </c>
      <c r="AA1011" t="str">
        <f t="shared" si="276"/>
        <v>0-3 Years</v>
      </c>
      <c r="AB1011" t="str">
        <f t="shared" si="277"/>
        <v>4-6 Years</v>
      </c>
      <c r="AC1011">
        <v>58</v>
      </c>
      <c r="AD1011">
        <v>1</v>
      </c>
      <c r="AE1011">
        <v>3</v>
      </c>
      <c r="AF1011">
        <v>4</v>
      </c>
      <c r="AG1011">
        <v>3</v>
      </c>
      <c r="AH1011">
        <v>1</v>
      </c>
      <c r="AI1011" t="s">
        <v>41</v>
      </c>
      <c r="AJ1011">
        <v>4</v>
      </c>
      <c r="AK1011">
        <v>3</v>
      </c>
      <c r="AL1011">
        <v>32</v>
      </c>
      <c r="AM1011">
        <v>3</v>
      </c>
      <c r="AN1011">
        <v>9</v>
      </c>
      <c r="AO1011">
        <v>8</v>
      </c>
      <c r="AP1011">
        <v>5</v>
      </c>
      <c r="AQ1011" s="1">
        <v>19701</v>
      </c>
      <c r="AR1011">
        <v>1</v>
      </c>
      <c r="AS1011">
        <v>1</v>
      </c>
      <c r="AT1011">
        <v>76</v>
      </c>
      <c r="AU1011">
        <v>22456</v>
      </c>
      <c r="AV1011">
        <v>80</v>
      </c>
      <c r="AW1011">
        <v>1</v>
      </c>
    </row>
    <row r="1012" spans="1:49" x14ac:dyDescent="0.55000000000000004">
      <c r="A1012">
        <v>1424</v>
      </c>
      <c r="B1012" t="str">
        <f>IF(AC1012&gt;50,"51-60 Years",IF(AC1012&gt;40,"41-50 Years",IF(AC1012&gt;30,"31-40 Years",IF(AC1012&gt;20,"21-30 Years","18-20 Years"))))</f>
        <v>51-60 Years</v>
      </c>
      <c r="C1012" t="s">
        <v>42</v>
      </c>
      <c r="D1012" t="s">
        <v>35</v>
      </c>
      <c r="E1012" t="s">
        <v>44</v>
      </c>
      <c r="F1012" t="str">
        <f t="shared" si="264"/>
        <v>1-6 Miles</v>
      </c>
      <c r="G1012" t="str">
        <f t="shared" si="265"/>
        <v>Master</v>
      </c>
      <c r="H1012" t="s">
        <v>50</v>
      </c>
      <c r="I1012" t="str">
        <f t="shared" si="266"/>
        <v>Medium</v>
      </c>
      <c r="J1012" t="s">
        <v>45</v>
      </c>
      <c r="K1012" t="str">
        <f t="shared" si="267"/>
        <v>Very High</v>
      </c>
      <c r="L1012">
        <v>4</v>
      </c>
      <c r="M1012" t="s">
        <v>57</v>
      </c>
      <c r="N1012" t="str">
        <f t="shared" si="268"/>
        <v>Very High</v>
      </c>
      <c r="O1012" t="s">
        <v>51</v>
      </c>
      <c r="P1012" s="4" t="str">
        <f t="shared" si="269"/>
        <v>13K-16K</v>
      </c>
      <c r="Q1012">
        <v>2</v>
      </c>
      <c r="R1012" t="s">
        <v>42</v>
      </c>
      <c r="S1012" s="1">
        <v>13</v>
      </c>
      <c r="T1012" t="str">
        <f t="shared" si="270"/>
        <v>Excellent</v>
      </c>
      <c r="U1012" t="str">
        <f t="shared" si="271"/>
        <v>Very High</v>
      </c>
      <c r="V1012" t="str">
        <f t="shared" si="272"/>
        <v>25-32 Years</v>
      </c>
      <c r="W1012">
        <v>4</v>
      </c>
      <c r="X1012" t="str">
        <f t="shared" si="273"/>
        <v>Outstanding</v>
      </c>
      <c r="Y1012" t="str">
        <f t="shared" si="274"/>
        <v>0-8 Years</v>
      </c>
      <c r="Z1012" t="str">
        <f t="shared" si="275"/>
        <v>7-9 Years</v>
      </c>
      <c r="AA1012" t="str">
        <f t="shared" si="276"/>
        <v>0-3 Years</v>
      </c>
      <c r="AB1012" t="str">
        <f t="shared" si="277"/>
        <v>0-3 Years</v>
      </c>
      <c r="AC1012">
        <v>55</v>
      </c>
      <c r="AD1012">
        <v>1</v>
      </c>
      <c r="AE1012">
        <v>4</v>
      </c>
      <c r="AF1012">
        <v>2</v>
      </c>
      <c r="AG1012">
        <v>4</v>
      </c>
      <c r="AH1012">
        <v>4</v>
      </c>
      <c r="AI1012" t="s">
        <v>41</v>
      </c>
      <c r="AJ1012">
        <v>3</v>
      </c>
      <c r="AK1012">
        <v>4</v>
      </c>
      <c r="AL1012">
        <v>31</v>
      </c>
      <c r="AM1012">
        <v>4</v>
      </c>
      <c r="AN1012">
        <v>7</v>
      </c>
      <c r="AO1012">
        <v>7</v>
      </c>
      <c r="AP1012">
        <v>0</v>
      </c>
      <c r="AQ1012" s="1">
        <v>14732</v>
      </c>
      <c r="AR1012">
        <v>1</v>
      </c>
      <c r="AS1012">
        <v>0</v>
      </c>
      <c r="AT1012">
        <v>81</v>
      </c>
      <c r="AU1012">
        <v>12414</v>
      </c>
      <c r="AV1012">
        <v>80</v>
      </c>
      <c r="AW1012">
        <v>2</v>
      </c>
    </row>
    <row r="1013" spans="1:49" x14ac:dyDescent="0.55000000000000004">
      <c r="A1013">
        <v>1425</v>
      </c>
      <c r="B1013" t="str">
        <f t="shared" ref="B1013:B1024" si="281">IF(AC1013&gt;50,"51+ Years",IF(AC1013&gt;40,"41-50 Years",IF(AC1013&gt;30,"31-40 Years",IF(AC1013&gt;20,"21-30 Years","18-20 Years"))))</f>
        <v>31-40 Years</v>
      </c>
      <c r="C1013" t="s">
        <v>42</v>
      </c>
      <c r="D1013" t="s">
        <v>35</v>
      </c>
      <c r="E1013" t="s">
        <v>36</v>
      </c>
      <c r="F1013" t="str">
        <f t="shared" si="264"/>
        <v>1-6 Miles</v>
      </c>
      <c r="G1013" t="str">
        <f t="shared" si="265"/>
        <v>Master</v>
      </c>
      <c r="H1013" t="s">
        <v>58</v>
      </c>
      <c r="I1013" t="str">
        <f t="shared" si="266"/>
        <v>Low</v>
      </c>
      <c r="J1013" t="s">
        <v>38</v>
      </c>
      <c r="K1013" t="str">
        <f t="shared" si="267"/>
        <v>High</v>
      </c>
      <c r="L1013">
        <v>2</v>
      </c>
      <c r="M1013" t="s">
        <v>39</v>
      </c>
      <c r="N1013" t="str">
        <f t="shared" si="268"/>
        <v>Medium</v>
      </c>
      <c r="O1013" t="s">
        <v>40</v>
      </c>
      <c r="P1013" s="4" t="str">
        <f t="shared" si="269"/>
        <v>9K-12K</v>
      </c>
      <c r="Q1013">
        <v>3</v>
      </c>
      <c r="R1013" t="s">
        <v>34</v>
      </c>
      <c r="S1013" s="1">
        <v>16</v>
      </c>
      <c r="T1013" t="str">
        <f t="shared" si="270"/>
        <v>Excellent</v>
      </c>
      <c r="U1013" t="str">
        <f t="shared" si="271"/>
        <v>Very High</v>
      </c>
      <c r="V1013" t="str">
        <f t="shared" si="272"/>
        <v>9-16 Years</v>
      </c>
      <c r="W1013">
        <v>3</v>
      </c>
      <c r="X1013" t="str">
        <f t="shared" si="273"/>
        <v>Excellent</v>
      </c>
      <c r="Y1013" t="str">
        <f t="shared" si="274"/>
        <v>0-8 Years</v>
      </c>
      <c r="Z1013" t="str">
        <f t="shared" si="275"/>
        <v>4-6 Years</v>
      </c>
      <c r="AA1013" t="str">
        <f t="shared" si="276"/>
        <v>0-3 Years</v>
      </c>
      <c r="AB1013" t="str">
        <f t="shared" si="277"/>
        <v>0-3 Years</v>
      </c>
      <c r="AC1013">
        <v>36</v>
      </c>
      <c r="AD1013">
        <v>3</v>
      </c>
      <c r="AE1013">
        <v>4</v>
      </c>
      <c r="AF1013">
        <v>1</v>
      </c>
      <c r="AG1013">
        <v>3</v>
      </c>
      <c r="AH1013">
        <v>2</v>
      </c>
      <c r="AI1013" t="s">
        <v>41</v>
      </c>
      <c r="AJ1013">
        <v>3</v>
      </c>
      <c r="AK1013">
        <v>4</v>
      </c>
      <c r="AL1013">
        <v>15</v>
      </c>
      <c r="AM1013">
        <v>3</v>
      </c>
      <c r="AN1013">
        <v>5</v>
      </c>
      <c r="AO1013">
        <v>4</v>
      </c>
      <c r="AP1013">
        <v>1</v>
      </c>
      <c r="AQ1013" s="1">
        <v>9278</v>
      </c>
      <c r="AR1013">
        <v>1</v>
      </c>
      <c r="AS1013">
        <v>0</v>
      </c>
      <c r="AT1013">
        <v>99</v>
      </c>
      <c r="AU1013">
        <v>20763</v>
      </c>
      <c r="AV1013">
        <v>80</v>
      </c>
      <c r="AW1013">
        <v>0</v>
      </c>
    </row>
    <row r="1014" spans="1:49" x14ac:dyDescent="0.55000000000000004">
      <c r="A1014">
        <v>1427</v>
      </c>
      <c r="B1014" t="str">
        <f t="shared" si="281"/>
        <v>31-40 Years</v>
      </c>
      <c r="C1014" t="s">
        <v>34</v>
      </c>
      <c r="D1014" t="s">
        <v>43</v>
      </c>
      <c r="E1014" t="s">
        <v>36</v>
      </c>
      <c r="F1014" t="str">
        <f t="shared" si="264"/>
        <v>1-6 Miles</v>
      </c>
      <c r="G1014" t="str">
        <f t="shared" si="265"/>
        <v>Master</v>
      </c>
      <c r="H1014" t="s">
        <v>37</v>
      </c>
      <c r="I1014" t="str">
        <f t="shared" si="266"/>
        <v>Medium</v>
      </c>
      <c r="J1014" t="s">
        <v>38</v>
      </c>
      <c r="K1014" t="str">
        <f t="shared" si="267"/>
        <v>Low</v>
      </c>
      <c r="L1014">
        <v>1</v>
      </c>
      <c r="M1014" t="s">
        <v>56</v>
      </c>
      <c r="N1014" t="str">
        <f t="shared" si="268"/>
        <v>High</v>
      </c>
      <c r="O1014" t="s">
        <v>40</v>
      </c>
      <c r="P1014" s="4" t="str">
        <f t="shared" si="269"/>
        <v>1K-4K</v>
      </c>
      <c r="Q1014">
        <v>1</v>
      </c>
      <c r="R1014" t="s">
        <v>42</v>
      </c>
      <c r="S1014" s="1">
        <v>12</v>
      </c>
      <c r="T1014" t="str">
        <f t="shared" si="270"/>
        <v>Excellent</v>
      </c>
      <c r="U1014" t="str">
        <f t="shared" si="271"/>
        <v>Medium</v>
      </c>
      <c r="V1014" t="str">
        <f t="shared" si="272"/>
        <v>0-8 Years</v>
      </c>
      <c r="W1014">
        <v>3</v>
      </c>
      <c r="X1014" t="str">
        <f t="shared" si="273"/>
        <v>Excellent</v>
      </c>
      <c r="Y1014" t="str">
        <f t="shared" si="274"/>
        <v>0-8 Years</v>
      </c>
      <c r="Z1014" t="str">
        <f t="shared" si="275"/>
        <v>0-3 Years</v>
      </c>
      <c r="AA1014" t="str">
        <f t="shared" si="276"/>
        <v>0-3 Years</v>
      </c>
      <c r="AB1014" t="str">
        <f t="shared" si="277"/>
        <v>0-3 Years</v>
      </c>
      <c r="AC1014">
        <v>31</v>
      </c>
      <c r="AD1014">
        <v>1</v>
      </c>
      <c r="AE1014">
        <v>4</v>
      </c>
      <c r="AF1014">
        <v>2</v>
      </c>
      <c r="AG1014">
        <v>1</v>
      </c>
      <c r="AH1014">
        <v>3</v>
      </c>
      <c r="AI1014" t="s">
        <v>41</v>
      </c>
      <c r="AJ1014">
        <v>3</v>
      </c>
      <c r="AK1014">
        <v>2</v>
      </c>
      <c r="AL1014">
        <v>1</v>
      </c>
      <c r="AM1014">
        <v>3</v>
      </c>
      <c r="AN1014">
        <v>1</v>
      </c>
      <c r="AO1014">
        <v>0</v>
      </c>
      <c r="AP1014">
        <v>0</v>
      </c>
      <c r="AQ1014" s="1">
        <v>1359</v>
      </c>
      <c r="AR1014">
        <v>1</v>
      </c>
      <c r="AS1014">
        <v>0</v>
      </c>
      <c r="AT1014">
        <v>50</v>
      </c>
      <c r="AU1014">
        <v>16154</v>
      </c>
      <c r="AV1014">
        <v>80</v>
      </c>
      <c r="AW1014">
        <v>0</v>
      </c>
    </row>
    <row r="1015" spans="1:49" x14ac:dyDescent="0.55000000000000004">
      <c r="A1015">
        <v>1428</v>
      </c>
      <c r="B1015" t="str">
        <f t="shared" si="281"/>
        <v>21-30 Years</v>
      </c>
      <c r="C1015" t="s">
        <v>42</v>
      </c>
      <c r="D1015" t="s">
        <v>35</v>
      </c>
      <c r="E1015" t="s">
        <v>36</v>
      </c>
      <c r="F1015" t="str">
        <f t="shared" si="264"/>
        <v>7-12 Miles</v>
      </c>
      <c r="G1015" t="str">
        <f t="shared" si="265"/>
        <v>Master</v>
      </c>
      <c r="H1015" t="s">
        <v>58</v>
      </c>
      <c r="I1015" t="str">
        <f t="shared" si="266"/>
        <v>Very High</v>
      </c>
      <c r="J1015" t="s">
        <v>38</v>
      </c>
      <c r="K1015" t="str">
        <f t="shared" si="267"/>
        <v>High</v>
      </c>
      <c r="L1015">
        <v>2</v>
      </c>
      <c r="M1015" t="s">
        <v>39</v>
      </c>
      <c r="N1015" t="str">
        <f t="shared" si="268"/>
        <v>Low</v>
      </c>
      <c r="O1015" t="s">
        <v>51</v>
      </c>
      <c r="P1015" s="4" t="str">
        <f t="shared" si="269"/>
        <v>5K-8K</v>
      </c>
      <c r="Q1015">
        <v>7</v>
      </c>
      <c r="R1015" t="s">
        <v>42</v>
      </c>
      <c r="S1015" s="1">
        <v>14</v>
      </c>
      <c r="T1015" t="str">
        <f t="shared" si="270"/>
        <v>Excellent</v>
      </c>
      <c r="U1015" t="str">
        <f t="shared" si="271"/>
        <v>Medium</v>
      </c>
      <c r="V1015" t="str">
        <f t="shared" si="272"/>
        <v>0-8 Years</v>
      </c>
      <c r="W1015">
        <v>3</v>
      </c>
      <c r="X1015" t="str">
        <f t="shared" si="273"/>
        <v>Excellent</v>
      </c>
      <c r="Y1015" t="str">
        <f t="shared" si="274"/>
        <v>0-8 Years</v>
      </c>
      <c r="Z1015" t="str">
        <f t="shared" si="275"/>
        <v>0-3 Years</v>
      </c>
      <c r="AA1015" t="str">
        <f t="shared" si="276"/>
        <v>0-3 Years</v>
      </c>
      <c r="AB1015" t="str">
        <f t="shared" si="277"/>
        <v>0-3 Years</v>
      </c>
      <c r="AC1015">
        <v>30</v>
      </c>
      <c r="AD1015">
        <v>7</v>
      </c>
      <c r="AE1015">
        <v>4</v>
      </c>
      <c r="AF1015">
        <v>4</v>
      </c>
      <c r="AG1015">
        <v>3</v>
      </c>
      <c r="AH1015">
        <v>1</v>
      </c>
      <c r="AI1015" t="s">
        <v>41</v>
      </c>
      <c r="AJ1015">
        <v>3</v>
      </c>
      <c r="AK1015">
        <v>2</v>
      </c>
      <c r="AL1015">
        <v>8</v>
      </c>
      <c r="AM1015">
        <v>3</v>
      </c>
      <c r="AN1015">
        <v>3</v>
      </c>
      <c r="AO1015">
        <v>2</v>
      </c>
      <c r="AP1015">
        <v>2</v>
      </c>
      <c r="AQ1015" s="1">
        <v>4779</v>
      </c>
      <c r="AR1015">
        <v>1</v>
      </c>
      <c r="AS1015">
        <v>0</v>
      </c>
      <c r="AT1015">
        <v>73</v>
      </c>
      <c r="AU1015">
        <v>12761</v>
      </c>
      <c r="AV1015">
        <v>80</v>
      </c>
      <c r="AW1015">
        <v>2</v>
      </c>
    </row>
    <row r="1016" spans="1:49" x14ac:dyDescent="0.55000000000000004">
      <c r="A1016">
        <v>1430</v>
      </c>
      <c r="B1016" t="str">
        <f t="shared" si="281"/>
        <v>31-40 Years</v>
      </c>
      <c r="C1016" t="s">
        <v>42</v>
      </c>
      <c r="D1016" t="s">
        <v>35</v>
      </c>
      <c r="E1016" t="s">
        <v>44</v>
      </c>
      <c r="F1016" t="str">
        <f t="shared" si="264"/>
        <v>7-12 Miles</v>
      </c>
      <c r="G1016" t="str">
        <f t="shared" si="265"/>
        <v>Doctor</v>
      </c>
      <c r="H1016" t="s">
        <v>37</v>
      </c>
      <c r="I1016" t="str">
        <f t="shared" si="266"/>
        <v>Low</v>
      </c>
      <c r="J1016" t="s">
        <v>38</v>
      </c>
      <c r="K1016" t="str">
        <f t="shared" si="267"/>
        <v>High</v>
      </c>
      <c r="L1016">
        <v>4</v>
      </c>
      <c r="M1016" t="s">
        <v>57</v>
      </c>
      <c r="N1016" t="str">
        <f t="shared" si="268"/>
        <v>Medium</v>
      </c>
      <c r="O1016" t="s">
        <v>40</v>
      </c>
      <c r="P1016" s="4" t="str">
        <f t="shared" si="269"/>
        <v>17K-20K</v>
      </c>
      <c r="Q1016">
        <v>3</v>
      </c>
      <c r="R1016" t="s">
        <v>42</v>
      </c>
      <c r="S1016" s="1">
        <v>11</v>
      </c>
      <c r="T1016" t="str">
        <f t="shared" si="270"/>
        <v>Excellent</v>
      </c>
      <c r="U1016" t="str">
        <f t="shared" si="271"/>
        <v>High</v>
      </c>
      <c r="V1016" t="str">
        <f t="shared" si="272"/>
        <v>9-16 Years</v>
      </c>
      <c r="W1016">
        <v>3</v>
      </c>
      <c r="X1016" t="str">
        <f t="shared" si="273"/>
        <v>Outstanding</v>
      </c>
      <c r="Y1016" t="str">
        <f t="shared" si="274"/>
        <v>0-8 Years</v>
      </c>
      <c r="Z1016" t="str">
        <f t="shared" si="275"/>
        <v>0-3 Years</v>
      </c>
      <c r="AA1016" t="str">
        <f t="shared" si="276"/>
        <v>0-3 Years</v>
      </c>
      <c r="AB1016" t="str">
        <f t="shared" si="277"/>
        <v>0-3 Years</v>
      </c>
      <c r="AC1016">
        <v>31</v>
      </c>
      <c r="AD1016">
        <v>8</v>
      </c>
      <c r="AE1016">
        <v>5</v>
      </c>
      <c r="AF1016">
        <v>1</v>
      </c>
      <c r="AG1016">
        <v>3</v>
      </c>
      <c r="AH1016">
        <v>2</v>
      </c>
      <c r="AI1016" t="s">
        <v>41</v>
      </c>
      <c r="AJ1016">
        <v>3</v>
      </c>
      <c r="AK1016">
        <v>3</v>
      </c>
      <c r="AL1016">
        <v>9</v>
      </c>
      <c r="AM1016">
        <v>4</v>
      </c>
      <c r="AN1016">
        <v>3</v>
      </c>
      <c r="AO1016">
        <v>2</v>
      </c>
      <c r="AP1016">
        <v>0</v>
      </c>
      <c r="AQ1016" s="1">
        <v>16422</v>
      </c>
      <c r="AR1016">
        <v>1</v>
      </c>
      <c r="AS1016">
        <v>1</v>
      </c>
      <c r="AT1016">
        <v>93</v>
      </c>
      <c r="AU1016">
        <v>8847</v>
      </c>
      <c r="AV1016">
        <v>80</v>
      </c>
      <c r="AW1016">
        <v>0</v>
      </c>
    </row>
    <row r="1017" spans="1:49" x14ac:dyDescent="0.55000000000000004">
      <c r="A1017">
        <v>1431</v>
      </c>
      <c r="B1017" t="str">
        <f t="shared" si="281"/>
        <v>31-40 Years</v>
      </c>
      <c r="C1017" t="s">
        <v>42</v>
      </c>
      <c r="D1017" t="s">
        <v>43</v>
      </c>
      <c r="E1017" t="s">
        <v>44</v>
      </c>
      <c r="F1017" t="str">
        <f t="shared" si="264"/>
        <v>1-6 Miles</v>
      </c>
      <c r="G1017" t="str">
        <f t="shared" si="265"/>
        <v>Master</v>
      </c>
      <c r="H1017" t="s">
        <v>48</v>
      </c>
      <c r="I1017" t="str">
        <f t="shared" si="266"/>
        <v>Very High</v>
      </c>
      <c r="J1017" t="s">
        <v>45</v>
      </c>
      <c r="K1017" t="str">
        <f t="shared" si="267"/>
        <v>High</v>
      </c>
      <c r="L1017">
        <v>1</v>
      </c>
      <c r="M1017" t="s">
        <v>46</v>
      </c>
      <c r="N1017" t="str">
        <f t="shared" si="268"/>
        <v>Low</v>
      </c>
      <c r="O1017" t="s">
        <v>51</v>
      </c>
      <c r="P1017" s="4" t="str">
        <f t="shared" si="269"/>
        <v>1K-4K</v>
      </c>
      <c r="Q1017">
        <v>5</v>
      </c>
      <c r="R1017" t="s">
        <v>42</v>
      </c>
      <c r="S1017" s="1">
        <v>14</v>
      </c>
      <c r="T1017" t="str">
        <f t="shared" si="270"/>
        <v>Excellent</v>
      </c>
      <c r="U1017" t="str">
        <f t="shared" si="271"/>
        <v>High</v>
      </c>
      <c r="V1017" t="str">
        <f t="shared" si="272"/>
        <v>9-16 Years</v>
      </c>
      <c r="W1017">
        <v>2</v>
      </c>
      <c r="X1017" t="str">
        <f t="shared" si="273"/>
        <v>Excellent</v>
      </c>
      <c r="Y1017" t="str">
        <f t="shared" si="274"/>
        <v>0-8 Years</v>
      </c>
      <c r="Z1017" t="str">
        <f t="shared" si="275"/>
        <v>0-3 Years</v>
      </c>
      <c r="AA1017" t="str">
        <f t="shared" si="276"/>
        <v>0-3 Years</v>
      </c>
      <c r="AB1017" t="str">
        <f t="shared" si="277"/>
        <v>0-3 Years</v>
      </c>
      <c r="AC1017">
        <v>34</v>
      </c>
      <c r="AD1017">
        <v>1</v>
      </c>
      <c r="AE1017">
        <v>4</v>
      </c>
      <c r="AF1017">
        <v>4</v>
      </c>
      <c r="AG1017">
        <v>3</v>
      </c>
      <c r="AH1017">
        <v>1</v>
      </c>
      <c r="AI1017" t="s">
        <v>41</v>
      </c>
      <c r="AJ1017">
        <v>3</v>
      </c>
      <c r="AK1017">
        <v>3</v>
      </c>
      <c r="AL1017">
        <v>10</v>
      </c>
      <c r="AM1017">
        <v>3</v>
      </c>
      <c r="AN1017">
        <v>4</v>
      </c>
      <c r="AO1017">
        <v>3</v>
      </c>
      <c r="AP1017">
        <v>3</v>
      </c>
      <c r="AQ1017" s="1">
        <v>2996</v>
      </c>
      <c r="AR1017">
        <v>1</v>
      </c>
      <c r="AS1017">
        <v>1</v>
      </c>
      <c r="AT1017">
        <v>91</v>
      </c>
      <c r="AU1017">
        <v>20284</v>
      </c>
      <c r="AV1017">
        <v>80</v>
      </c>
      <c r="AW1017">
        <v>2</v>
      </c>
    </row>
    <row r="1018" spans="1:49" x14ac:dyDescent="0.55000000000000004">
      <c r="A1018">
        <v>1433</v>
      </c>
      <c r="B1018" t="str">
        <f t="shared" si="281"/>
        <v>31-40 Years</v>
      </c>
      <c r="C1018" t="s">
        <v>34</v>
      </c>
      <c r="D1018" t="s">
        <v>35</v>
      </c>
      <c r="E1018" t="s">
        <v>44</v>
      </c>
      <c r="F1018" t="str">
        <f t="shared" si="264"/>
        <v>7-12 Miles</v>
      </c>
      <c r="G1018" t="str">
        <f t="shared" si="265"/>
        <v>Bachelor</v>
      </c>
      <c r="H1018" t="s">
        <v>37</v>
      </c>
      <c r="I1018" t="str">
        <f t="shared" si="266"/>
        <v>Low</v>
      </c>
      <c r="J1018" t="s">
        <v>38</v>
      </c>
      <c r="K1018" t="str">
        <f t="shared" si="267"/>
        <v>Medium</v>
      </c>
      <c r="L1018">
        <v>1</v>
      </c>
      <c r="M1018" t="s">
        <v>46</v>
      </c>
      <c r="N1018" t="str">
        <f t="shared" si="268"/>
        <v>Medium</v>
      </c>
      <c r="O1018" t="s">
        <v>40</v>
      </c>
      <c r="P1018" s="4" t="str">
        <f t="shared" si="269"/>
        <v>1K-4K</v>
      </c>
      <c r="Q1018">
        <v>1</v>
      </c>
      <c r="R1018" t="s">
        <v>42</v>
      </c>
      <c r="S1018" s="1">
        <v>12</v>
      </c>
      <c r="T1018" t="str">
        <f t="shared" si="270"/>
        <v>Excellent</v>
      </c>
      <c r="U1018" t="str">
        <f t="shared" si="271"/>
        <v>High</v>
      </c>
      <c r="V1018" t="str">
        <f t="shared" si="272"/>
        <v>0-8 Years</v>
      </c>
      <c r="W1018">
        <v>3</v>
      </c>
      <c r="X1018" t="str">
        <f t="shared" si="273"/>
        <v>Outstanding</v>
      </c>
      <c r="Y1018" t="str">
        <f t="shared" si="274"/>
        <v>0-8 Years</v>
      </c>
      <c r="Z1018" t="str">
        <f t="shared" si="275"/>
        <v>0-3 Years</v>
      </c>
      <c r="AA1018" t="str">
        <f t="shared" si="276"/>
        <v>0-3 Years</v>
      </c>
      <c r="AB1018" t="str">
        <f t="shared" si="277"/>
        <v>0-3 Years</v>
      </c>
      <c r="AC1018">
        <v>31</v>
      </c>
      <c r="AD1018">
        <v>8</v>
      </c>
      <c r="AE1018">
        <v>3</v>
      </c>
      <c r="AF1018">
        <v>1</v>
      </c>
      <c r="AG1018">
        <v>2</v>
      </c>
      <c r="AH1018">
        <v>2</v>
      </c>
      <c r="AI1018" t="s">
        <v>41</v>
      </c>
      <c r="AJ1018">
        <v>3</v>
      </c>
      <c r="AK1018">
        <v>3</v>
      </c>
      <c r="AL1018">
        <v>1</v>
      </c>
      <c r="AM1018">
        <v>4</v>
      </c>
      <c r="AN1018">
        <v>1</v>
      </c>
      <c r="AO1018">
        <v>0</v>
      </c>
      <c r="AP1018">
        <v>0</v>
      </c>
      <c r="AQ1018" s="1">
        <v>1261</v>
      </c>
      <c r="AR1018">
        <v>1</v>
      </c>
      <c r="AS1018">
        <v>0</v>
      </c>
      <c r="AT1018">
        <v>34</v>
      </c>
      <c r="AU1018">
        <v>22262</v>
      </c>
      <c r="AV1018">
        <v>80</v>
      </c>
      <c r="AW1018">
        <v>0</v>
      </c>
    </row>
    <row r="1019" spans="1:49" x14ac:dyDescent="0.55000000000000004">
      <c r="A1019">
        <v>1434</v>
      </c>
      <c r="B1019" t="str">
        <f t="shared" si="281"/>
        <v>21-30 Years</v>
      </c>
      <c r="C1019" t="s">
        <v>42</v>
      </c>
      <c r="D1019" t="s">
        <v>35</v>
      </c>
      <c r="E1019" t="s">
        <v>44</v>
      </c>
      <c r="F1019" t="str">
        <f t="shared" si="264"/>
        <v>7-12 Miles</v>
      </c>
      <c r="G1019" t="str">
        <f t="shared" si="265"/>
        <v>Below College</v>
      </c>
      <c r="H1019" t="s">
        <v>37</v>
      </c>
      <c r="I1019" t="str">
        <f t="shared" si="266"/>
        <v>Medium</v>
      </c>
      <c r="J1019" t="s">
        <v>45</v>
      </c>
      <c r="K1019" t="str">
        <f t="shared" si="267"/>
        <v>High</v>
      </c>
      <c r="L1019">
        <v>1</v>
      </c>
      <c r="M1019" t="s">
        <v>49</v>
      </c>
      <c r="N1019" t="str">
        <f t="shared" si="268"/>
        <v>Low</v>
      </c>
      <c r="O1019" t="s">
        <v>47</v>
      </c>
      <c r="P1019" s="4" t="str">
        <f t="shared" si="269"/>
        <v>1K-4K</v>
      </c>
      <c r="Q1019">
        <v>1</v>
      </c>
      <c r="R1019" t="s">
        <v>42</v>
      </c>
      <c r="S1019" s="1">
        <v>14</v>
      </c>
      <c r="T1019" t="str">
        <f t="shared" si="270"/>
        <v>Excellent</v>
      </c>
      <c r="U1019" t="str">
        <f t="shared" si="271"/>
        <v>Medium</v>
      </c>
      <c r="V1019" t="str">
        <f t="shared" si="272"/>
        <v>0-8 Years</v>
      </c>
      <c r="W1019">
        <v>3</v>
      </c>
      <c r="X1019" t="str">
        <f t="shared" si="273"/>
        <v>Outstanding</v>
      </c>
      <c r="Y1019" t="str">
        <f t="shared" si="274"/>
        <v>0-8 Years</v>
      </c>
      <c r="Z1019" t="str">
        <f t="shared" si="275"/>
        <v>0-3 Years</v>
      </c>
      <c r="AA1019" t="str">
        <f t="shared" si="276"/>
        <v>0-3 Years</v>
      </c>
      <c r="AB1019" t="str">
        <f t="shared" si="277"/>
        <v>4-6 Years</v>
      </c>
      <c r="AC1019">
        <v>27</v>
      </c>
      <c r="AD1019">
        <v>11</v>
      </c>
      <c r="AE1019">
        <v>1</v>
      </c>
      <c r="AF1019">
        <v>2</v>
      </c>
      <c r="AG1019">
        <v>3</v>
      </c>
      <c r="AH1019">
        <v>1</v>
      </c>
      <c r="AI1019" t="s">
        <v>41</v>
      </c>
      <c r="AJ1019">
        <v>3</v>
      </c>
      <c r="AK1019">
        <v>2</v>
      </c>
      <c r="AL1019">
        <v>6</v>
      </c>
      <c r="AM1019">
        <v>4</v>
      </c>
      <c r="AN1019">
        <v>5</v>
      </c>
      <c r="AO1019">
        <v>0</v>
      </c>
      <c r="AP1019">
        <v>4</v>
      </c>
      <c r="AQ1019" s="1">
        <v>2099</v>
      </c>
      <c r="AR1019">
        <v>1</v>
      </c>
      <c r="AS1019">
        <v>1</v>
      </c>
      <c r="AT1019">
        <v>91</v>
      </c>
      <c r="AU1019">
        <v>7679</v>
      </c>
      <c r="AV1019">
        <v>80</v>
      </c>
      <c r="AW1019">
        <v>0</v>
      </c>
    </row>
    <row r="1020" spans="1:49" x14ac:dyDescent="0.55000000000000004">
      <c r="A1020">
        <v>1435</v>
      </c>
      <c r="B1020" t="str">
        <f t="shared" si="281"/>
        <v>31-40 Years</v>
      </c>
      <c r="C1020" t="s">
        <v>42</v>
      </c>
      <c r="D1020" t="s">
        <v>35</v>
      </c>
      <c r="E1020" t="s">
        <v>44</v>
      </c>
      <c r="F1020" t="str">
        <f t="shared" si="264"/>
        <v>1-6 Miles</v>
      </c>
      <c r="G1020" t="str">
        <f t="shared" si="265"/>
        <v>Master</v>
      </c>
      <c r="H1020" t="s">
        <v>37</v>
      </c>
      <c r="I1020" t="str">
        <f t="shared" si="266"/>
        <v>Low</v>
      </c>
      <c r="J1020" t="s">
        <v>45</v>
      </c>
      <c r="K1020" t="str">
        <f t="shared" si="267"/>
        <v>Medium</v>
      </c>
      <c r="L1020">
        <v>2</v>
      </c>
      <c r="M1020" t="s">
        <v>49</v>
      </c>
      <c r="N1020" t="str">
        <f t="shared" si="268"/>
        <v>Very High</v>
      </c>
      <c r="O1020" t="s">
        <v>40</v>
      </c>
      <c r="P1020" s="4" t="str">
        <f t="shared" si="269"/>
        <v>5K-8K</v>
      </c>
      <c r="Q1020">
        <v>1</v>
      </c>
      <c r="R1020" t="s">
        <v>42</v>
      </c>
      <c r="S1020" s="1">
        <v>16</v>
      </c>
      <c r="T1020" t="str">
        <f t="shared" si="270"/>
        <v>Excellent</v>
      </c>
      <c r="U1020" t="str">
        <f t="shared" si="271"/>
        <v>High</v>
      </c>
      <c r="V1020" t="str">
        <f t="shared" si="272"/>
        <v>9-16 Years</v>
      </c>
      <c r="W1020">
        <v>2</v>
      </c>
      <c r="X1020" t="str">
        <f t="shared" si="273"/>
        <v>Good</v>
      </c>
      <c r="Y1020" t="str">
        <f t="shared" si="274"/>
        <v>9-16 Years</v>
      </c>
      <c r="Z1020" t="str">
        <f t="shared" si="275"/>
        <v>4-6 Years</v>
      </c>
      <c r="AA1020" t="str">
        <f t="shared" si="276"/>
        <v>0-3 Years</v>
      </c>
      <c r="AB1020" t="str">
        <f t="shared" si="277"/>
        <v>7-9 Years</v>
      </c>
      <c r="AC1020">
        <v>36</v>
      </c>
      <c r="AD1020">
        <v>4</v>
      </c>
      <c r="AE1020">
        <v>4</v>
      </c>
      <c r="AF1020">
        <v>1</v>
      </c>
      <c r="AG1020">
        <v>2</v>
      </c>
      <c r="AH1020">
        <v>4</v>
      </c>
      <c r="AI1020" t="s">
        <v>41</v>
      </c>
      <c r="AJ1020">
        <v>3</v>
      </c>
      <c r="AK1020">
        <v>3</v>
      </c>
      <c r="AL1020">
        <v>10</v>
      </c>
      <c r="AM1020">
        <v>2</v>
      </c>
      <c r="AN1020">
        <v>10</v>
      </c>
      <c r="AO1020">
        <v>4</v>
      </c>
      <c r="AP1020">
        <v>8</v>
      </c>
      <c r="AQ1020" s="1">
        <v>5810</v>
      </c>
      <c r="AR1020">
        <v>1</v>
      </c>
      <c r="AS1020">
        <v>1</v>
      </c>
      <c r="AT1020">
        <v>37</v>
      </c>
      <c r="AU1020">
        <v>22604</v>
      </c>
      <c r="AV1020">
        <v>80</v>
      </c>
      <c r="AW1020">
        <v>0</v>
      </c>
    </row>
    <row r="1021" spans="1:49" x14ac:dyDescent="0.55000000000000004">
      <c r="A1021">
        <v>1436</v>
      </c>
      <c r="B1021" t="str">
        <f t="shared" si="281"/>
        <v>31-40 Years</v>
      </c>
      <c r="C1021" t="s">
        <v>42</v>
      </c>
      <c r="D1021" t="s">
        <v>35</v>
      </c>
      <c r="E1021" t="s">
        <v>36</v>
      </c>
      <c r="F1021" t="str">
        <f t="shared" si="264"/>
        <v>13-18 Miles</v>
      </c>
      <c r="G1021" t="str">
        <f t="shared" si="265"/>
        <v>Master</v>
      </c>
      <c r="H1021" t="s">
        <v>58</v>
      </c>
      <c r="I1021" t="str">
        <f t="shared" si="266"/>
        <v>High</v>
      </c>
      <c r="J1021" t="s">
        <v>38</v>
      </c>
      <c r="K1021" t="str">
        <f t="shared" si="267"/>
        <v>Medium</v>
      </c>
      <c r="L1021">
        <v>2</v>
      </c>
      <c r="M1021" t="s">
        <v>39</v>
      </c>
      <c r="N1021" t="str">
        <f t="shared" si="268"/>
        <v>Low</v>
      </c>
      <c r="O1021" t="s">
        <v>47</v>
      </c>
      <c r="P1021" s="4" t="str">
        <f t="shared" si="269"/>
        <v>5K-8K</v>
      </c>
      <c r="Q1021">
        <v>4</v>
      </c>
      <c r="R1021" t="s">
        <v>42</v>
      </c>
      <c r="S1021" s="1">
        <v>13</v>
      </c>
      <c r="T1021" t="str">
        <f t="shared" si="270"/>
        <v>Excellent</v>
      </c>
      <c r="U1021" t="str">
        <f t="shared" si="271"/>
        <v>Low</v>
      </c>
      <c r="V1021" t="str">
        <f t="shared" si="272"/>
        <v>9-16 Years</v>
      </c>
      <c r="W1021">
        <v>3</v>
      </c>
      <c r="X1021" t="str">
        <f t="shared" si="273"/>
        <v>Good</v>
      </c>
      <c r="Y1021" t="str">
        <f t="shared" si="274"/>
        <v>0-8 Years</v>
      </c>
      <c r="Z1021" t="str">
        <f t="shared" si="275"/>
        <v>0-3 Years</v>
      </c>
      <c r="AA1021" t="str">
        <f t="shared" si="276"/>
        <v>0-3 Years</v>
      </c>
      <c r="AB1021" t="str">
        <f t="shared" si="277"/>
        <v>0-3 Years</v>
      </c>
      <c r="AC1021">
        <v>36</v>
      </c>
      <c r="AD1021">
        <v>16</v>
      </c>
      <c r="AE1021">
        <v>4</v>
      </c>
      <c r="AF1021">
        <v>3</v>
      </c>
      <c r="AG1021">
        <v>2</v>
      </c>
      <c r="AH1021">
        <v>1</v>
      </c>
      <c r="AI1021" t="s">
        <v>41</v>
      </c>
      <c r="AJ1021">
        <v>3</v>
      </c>
      <c r="AK1021">
        <v>1</v>
      </c>
      <c r="AL1021">
        <v>11</v>
      </c>
      <c r="AM1021">
        <v>2</v>
      </c>
      <c r="AN1021">
        <v>3</v>
      </c>
      <c r="AO1021">
        <v>2</v>
      </c>
      <c r="AP1021">
        <v>2</v>
      </c>
      <c r="AQ1021" s="1">
        <v>5647</v>
      </c>
      <c r="AR1021">
        <v>1</v>
      </c>
      <c r="AS1021">
        <v>0</v>
      </c>
      <c r="AT1021">
        <v>98</v>
      </c>
      <c r="AU1021">
        <v>13494</v>
      </c>
      <c r="AV1021">
        <v>80</v>
      </c>
      <c r="AW1021">
        <v>2</v>
      </c>
    </row>
    <row r="1022" spans="1:49" x14ac:dyDescent="0.55000000000000004">
      <c r="A1022">
        <v>1438</v>
      </c>
      <c r="B1022" t="str">
        <f t="shared" si="281"/>
        <v>41-50 Years</v>
      </c>
      <c r="C1022" t="s">
        <v>42</v>
      </c>
      <c r="D1022" t="s">
        <v>35</v>
      </c>
      <c r="E1022" t="s">
        <v>44</v>
      </c>
      <c r="F1022" t="str">
        <f t="shared" si="264"/>
        <v>1-6 Miles</v>
      </c>
      <c r="G1022" t="str">
        <f t="shared" si="265"/>
        <v>Bachelor</v>
      </c>
      <c r="H1022" t="s">
        <v>59</v>
      </c>
      <c r="I1022" t="str">
        <f t="shared" si="266"/>
        <v>Low</v>
      </c>
      <c r="J1022" t="s">
        <v>45</v>
      </c>
      <c r="K1022" t="str">
        <f t="shared" si="267"/>
        <v>High</v>
      </c>
      <c r="L1022">
        <v>1</v>
      </c>
      <c r="M1022" t="s">
        <v>46</v>
      </c>
      <c r="N1022" t="str">
        <f t="shared" si="268"/>
        <v>Very High</v>
      </c>
      <c r="O1022" t="s">
        <v>47</v>
      </c>
      <c r="P1022" s="4" t="str">
        <f t="shared" si="269"/>
        <v>1K-4K</v>
      </c>
      <c r="Q1022">
        <v>7</v>
      </c>
      <c r="R1022" t="s">
        <v>42</v>
      </c>
      <c r="S1022" s="1">
        <v>12</v>
      </c>
      <c r="T1022" t="str">
        <f t="shared" si="270"/>
        <v>Excellent</v>
      </c>
      <c r="U1022" t="str">
        <f t="shared" si="271"/>
        <v>High</v>
      </c>
      <c r="V1022" t="str">
        <f t="shared" si="272"/>
        <v>17-24 Years</v>
      </c>
      <c r="W1022">
        <v>2</v>
      </c>
      <c r="X1022" t="str">
        <f t="shared" si="273"/>
        <v>Good</v>
      </c>
      <c r="Y1022" t="str">
        <f t="shared" si="274"/>
        <v>0-8 Years</v>
      </c>
      <c r="Z1022" t="str">
        <f t="shared" si="275"/>
        <v>4-6 Years</v>
      </c>
      <c r="AA1022" t="str">
        <f t="shared" si="276"/>
        <v>0-3 Years</v>
      </c>
      <c r="AB1022" t="str">
        <f t="shared" si="277"/>
        <v>0-3 Years</v>
      </c>
      <c r="AC1022">
        <v>47</v>
      </c>
      <c r="AD1022">
        <v>1</v>
      </c>
      <c r="AE1022">
        <v>3</v>
      </c>
      <c r="AF1022">
        <v>1</v>
      </c>
      <c r="AG1022">
        <v>3</v>
      </c>
      <c r="AH1022">
        <v>4</v>
      </c>
      <c r="AI1022" t="s">
        <v>41</v>
      </c>
      <c r="AJ1022">
        <v>3</v>
      </c>
      <c r="AK1022">
        <v>3</v>
      </c>
      <c r="AL1022">
        <v>17</v>
      </c>
      <c r="AM1022">
        <v>2</v>
      </c>
      <c r="AN1022">
        <v>6</v>
      </c>
      <c r="AO1022">
        <v>5</v>
      </c>
      <c r="AP1022">
        <v>2</v>
      </c>
      <c r="AQ1022" s="1">
        <v>3420</v>
      </c>
      <c r="AR1022">
        <v>1</v>
      </c>
      <c r="AS1022">
        <v>1</v>
      </c>
      <c r="AT1022">
        <v>74</v>
      </c>
      <c r="AU1022">
        <v>10205</v>
      </c>
      <c r="AV1022">
        <v>80</v>
      </c>
      <c r="AW1022">
        <v>1</v>
      </c>
    </row>
    <row r="1023" spans="1:49" x14ac:dyDescent="0.55000000000000004">
      <c r="A1023">
        <v>1439</v>
      </c>
      <c r="B1023" t="str">
        <f t="shared" si="281"/>
        <v>21-30 Years</v>
      </c>
      <c r="C1023" t="s">
        <v>34</v>
      </c>
      <c r="D1023" t="s">
        <v>35</v>
      </c>
      <c r="E1023" t="s">
        <v>36</v>
      </c>
      <c r="F1023" t="str">
        <f t="shared" si="264"/>
        <v>7-12 Miles</v>
      </c>
      <c r="G1023" t="str">
        <f t="shared" si="265"/>
        <v>College</v>
      </c>
      <c r="H1023" t="s">
        <v>37</v>
      </c>
      <c r="I1023" t="str">
        <f t="shared" si="266"/>
        <v>Low</v>
      </c>
      <c r="J1023" t="s">
        <v>45</v>
      </c>
      <c r="K1023" t="str">
        <f t="shared" si="267"/>
        <v>Medium</v>
      </c>
      <c r="L1023">
        <v>1</v>
      </c>
      <c r="M1023" t="s">
        <v>56</v>
      </c>
      <c r="N1023" t="str">
        <f t="shared" si="268"/>
        <v>Low</v>
      </c>
      <c r="O1023" t="s">
        <v>47</v>
      </c>
      <c r="P1023" s="4" t="str">
        <f t="shared" si="269"/>
        <v>5K-8K</v>
      </c>
      <c r="Q1023">
        <v>3</v>
      </c>
      <c r="R1023" t="s">
        <v>42</v>
      </c>
      <c r="S1023" s="1">
        <v>12</v>
      </c>
      <c r="T1023" t="str">
        <f t="shared" si="270"/>
        <v>Excellent</v>
      </c>
      <c r="U1023" t="str">
        <f t="shared" si="271"/>
        <v>Low</v>
      </c>
      <c r="V1023" t="str">
        <f t="shared" si="272"/>
        <v>0-8 Years</v>
      </c>
      <c r="W1023">
        <v>2</v>
      </c>
      <c r="X1023" t="str">
        <f t="shared" si="273"/>
        <v>Excellent</v>
      </c>
      <c r="Y1023" t="str">
        <f t="shared" si="274"/>
        <v>0-8 Years</v>
      </c>
      <c r="Z1023" t="str">
        <f t="shared" si="275"/>
        <v>0-3 Years</v>
      </c>
      <c r="AA1023" t="str">
        <f t="shared" si="276"/>
        <v>0-3 Years</v>
      </c>
      <c r="AB1023" t="str">
        <f t="shared" si="277"/>
        <v>0-3 Years</v>
      </c>
      <c r="AC1023">
        <v>25</v>
      </c>
      <c r="AD1023">
        <v>9</v>
      </c>
      <c r="AE1023">
        <v>2</v>
      </c>
      <c r="AF1023">
        <v>1</v>
      </c>
      <c r="AG1023">
        <v>2</v>
      </c>
      <c r="AH1023">
        <v>1</v>
      </c>
      <c r="AI1023" t="s">
        <v>41</v>
      </c>
      <c r="AJ1023">
        <v>3</v>
      </c>
      <c r="AK1023">
        <v>1</v>
      </c>
      <c r="AL1023">
        <v>6</v>
      </c>
      <c r="AM1023">
        <v>3</v>
      </c>
      <c r="AN1023">
        <v>3</v>
      </c>
      <c r="AO1023">
        <v>2</v>
      </c>
      <c r="AP1023">
        <v>2</v>
      </c>
      <c r="AQ1023" s="1">
        <v>4400</v>
      </c>
      <c r="AR1023">
        <v>1</v>
      </c>
      <c r="AS1023">
        <v>2</v>
      </c>
      <c r="AT1023">
        <v>68</v>
      </c>
      <c r="AU1023">
        <v>15182</v>
      </c>
      <c r="AV1023">
        <v>80</v>
      </c>
      <c r="AW1023">
        <v>0</v>
      </c>
    </row>
    <row r="1024" spans="1:49" x14ac:dyDescent="0.55000000000000004">
      <c r="A1024">
        <v>1440</v>
      </c>
      <c r="B1024" t="str">
        <f t="shared" si="281"/>
        <v>31-40 Years</v>
      </c>
      <c r="C1024" t="s">
        <v>42</v>
      </c>
      <c r="D1024" t="s">
        <v>54</v>
      </c>
      <c r="E1024" t="s">
        <v>44</v>
      </c>
      <c r="F1024" t="str">
        <f t="shared" si="264"/>
        <v>1-6 Miles</v>
      </c>
      <c r="G1024" t="str">
        <f t="shared" si="265"/>
        <v>College</v>
      </c>
      <c r="H1024" t="s">
        <v>59</v>
      </c>
      <c r="I1024" t="str">
        <f t="shared" si="266"/>
        <v>High</v>
      </c>
      <c r="J1024" t="s">
        <v>45</v>
      </c>
      <c r="K1024" t="str">
        <f t="shared" si="267"/>
        <v>Very High</v>
      </c>
      <c r="L1024">
        <v>1</v>
      </c>
      <c r="M1024" t="s">
        <v>49</v>
      </c>
      <c r="N1024" t="str">
        <f t="shared" si="268"/>
        <v>High</v>
      </c>
      <c r="O1024" t="s">
        <v>40</v>
      </c>
      <c r="P1024" s="4" t="str">
        <f t="shared" si="269"/>
        <v>1K-4K</v>
      </c>
      <c r="Q1024">
        <v>1</v>
      </c>
      <c r="R1024" t="s">
        <v>42</v>
      </c>
      <c r="S1024" s="1">
        <v>14</v>
      </c>
      <c r="T1024" t="str">
        <f t="shared" si="270"/>
        <v>Excellent</v>
      </c>
      <c r="U1024" t="str">
        <f t="shared" si="271"/>
        <v>Low</v>
      </c>
      <c r="V1024" t="str">
        <f t="shared" si="272"/>
        <v>0-8 Years</v>
      </c>
      <c r="W1024">
        <v>2</v>
      </c>
      <c r="X1024" t="str">
        <f t="shared" si="273"/>
        <v>Bad</v>
      </c>
      <c r="Y1024" t="str">
        <f t="shared" si="274"/>
        <v>0-8 Years</v>
      </c>
      <c r="Z1024" t="str">
        <f t="shared" si="275"/>
        <v>4-6 Years</v>
      </c>
      <c r="AA1024" t="str">
        <f t="shared" si="276"/>
        <v>0-3 Years</v>
      </c>
      <c r="AB1024" t="str">
        <f t="shared" si="277"/>
        <v>0-3 Years</v>
      </c>
      <c r="AC1024">
        <v>37</v>
      </c>
      <c r="AD1024">
        <v>5</v>
      </c>
      <c r="AE1024">
        <v>2</v>
      </c>
      <c r="AF1024">
        <v>3</v>
      </c>
      <c r="AG1024">
        <v>4</v>
      </c>
      <c r="AH1024">
        <v>3</v>
      </c>
      <c r="AI1024" t="s">
        <v>41</v>
      </c>
      <c r="AJ1024">
        <v>3</v>
      </c>
      <c r="AK1024">
        <v>1</v>
      </c>
      <c r="AL1024">
        <v>7</v>
      </c>
      <c r="AM1024">
        <v>1</v>
      </c>
      <c r="AN1024">
        <v>6</v>
      </c>
      <c r="AO1024">
        <v>5</v>
      </c>
      <c r="AP1024">
        <v>3</v>
      </c>
      <c r="AQ1024" s="1">
        <v>3500</v>
      </c>
      <c r="AR1024">
        <v>1</v>
      </c>
      <c r="AS1024">
        <v>1</v>
      </c>
      <c r="AT1024">
        <v>84</v>
      </c>
      <c r="AU1024">
        <v>25470</v>
      </c>
      <c r="AV1024">
        <v>80</v>
      </c>
      <c r="AW1024">
        <v>0</v>
      </c>
    </row>
    <row r="1025" spans="1:49" x14ac:dyDescent="0.55000000000000004">
      <c r="A1025">
        <v>1441</v>
      </c>
      <c r="B1025" t="str">
        <f>IF(AC1025&gt;50,"51-60 Years",IF(AC1025&gt;40,"41-50 Years",IF(AC1025&gt;30,"31-40 Years",IF(AC1025&gt;20,"21-30 Years","18-20 Years"))))</f>
        <v>51-60 Years</v>
      </c>
      <c r="C1025" t="s">
        <v>42</v>
      </c>
      <c r="D1025" t="s">
        <v>35</v>
      </c>
      <c r="E1025" t="s">
        <v>44</v>
      </c>
      <c r="F1025" t="str">
        <f t="shared" si="264"/>
        <v>1-6 Miles</v>
      </c>
      <c r="G1025" t="str">
        <f t="shared" si="265"/>
        <v>College</v>
      </c>
      <c r="H1025" t="s">
        <v>37</v>
      </c>
      <c r="I1025" t="str">
        <f t="shared" si="266"/>
        <v>Low</v>
      </c>
      <c r="J1025" t="s">
        <v>38</v>
      </c>
      <c r="K1025" t="str">
        <f t="shared" si="267"/>
        <v>High</v>
      </c>
      <c r="L1025">
        <v>1</v>
      </c>
      <c r="M1025" t="s">
        <v>46</v>
      </c>
      <c r="N1025" t="str">
        <f t="shared" si="268"/>
        <v>Low</v>
      </c>
      <c r="O1025" t="s">
        <v>47</v>
      </c>
      <c r="P1025" s="4" t="str">
        <f t="shared" si="269"/>
        <v>1K-4K</v>
      </c>
      <c r="Q1025">
        <v>2</v>
      </c>
      <c r="R1025" t="s">
        <v>42</v>
      </c>
      <c r="S1025" s="1">
        <v>22</v>
      </c>
      <c r="T1025" t="str">
        <f t="shared" si="270"/>
        <v>Outstanding</v>
      </c>
      <c r="U1025" t="str">
        <f t="shared" si="271"/>
        <v>Very High</v>
      </c>
      <c r="V1025" t="str">
        <f t="shared" si="272"/>
        <v>0-8 Years</v>
      </c>
      <c r="W1025">
        <v>3</v>
      </c>
      <c r="X1025" t="str">
        <f t="shared" si="273"/>
        <v>Outstanding</v>
      </c>
      <c r="Y1025" t="str">
        <f t="shared" si="274"/>
        <v>0-8 Years</v>
      </c>
      <c r="Z1025" t="str">
        <f t="shared" si="275"/>
        <v>0-3 Years</v>
      </c>
      <c r="AA1025" t="str">
        <f t="shared" si="276"/>
        <v>0-3 Years</v>
      </c>
      <c r="AB1025" t="str">
        <f t="shared" si="277"/>
        <v>0-3 Years</v>
      </c>
      <c r="AC1025">
        <v>56</v>
      </c>
      <c r="AD1025">
        <v>1</v>
      </c>
      <c r="AE1025">
        <v>2</v>
      </c>
      <c r="AF1025">
        <v>1</v>
      </c>
      <c r="AG1025">
        <v>3</v>
      </c>
      <c r="AH1025">
        <v>1</v>
      </c>
      <c r="AI1025" t="s">
        <v>41</v>
      </c>
      <c r="AJ1025">
        <v>4</v>
      </c>
      <c r="AK1025">
        <v>4</v>
      </c>
      <c r="AL1025">
        <v>5</v>
      </c>
      <c r="AM1025">
        <v>4</v>
      </c>
      <c r="AN1025">
        <v>3</v>
      </c>
      <c r="AO1025">
        <v>2</v>
      </c>
      <c r="AP1025">
        <v>0</v>
      </c>
      <c r="AQ1025" s="1">
        <v>2066</v>
      </c>
      <c r="AR1025">
        <v>1</v>
      </c>
      <c r="AS1025">
        <v>1</v>
      </c>
      <c r="AT1025">
        <v>90</v>
      </c>
      <c r="AU1025">
        <v>10494</v>
      </c>
      <c r="AV1025">
        <v>80</v>
      </c>
      <c r="AW1025">
        <v>1</v>
      </c>
    </row>
    <row r="1026" spans="1:49" x14ac:dyDescent="0.55000000000000004">
      <c r="A1026">
        <v>1443</v>
      </c>
      <c r="B1026" t="str">
        <f t="shared" ref="B1026:B1044" si="282">IF(AC1026&gt;50,"51+ Years",IF(AC1026&gt;40,"41-50 Years",IF(AC1026&gt;30,"31-40 Years",IF(AC1026&gt;20,"21-30 Years","18-20 Years"))))</f>
        <v>41-50 Years</v>
      </c>
      <c r="C1026" t="s">
        <v>42</v>
      </c>
      <c r="D1026" t="s">
        <v>35</v>
      </c>
      <c r="E1026" t="s">
        <v>44</v>
      </c>
      <c r="F1026" t="str">
        <f t="shared" ref="F1026:F1089" si="283">IF(AD1026&gt;24,"25-30 Miles",IF(AD1026&gt;18,"19-24 Miles",IF(AD1026&gt;12,"13-18 Miles",IF(AD1026&gt;6,"7-12 Miles","1-6 Miles"))))</f>
        <v>1-6 Miles</v>
      </c>
      <c r="G1026" t="str">
        <f t="shared" ref="G1026:G1089" si="284">IF(AE1026=1,"Below College",IF(AE1026=2,"College",IF(AE1026=3,"Bachelor",IF(AE1026=4,"Master","Doctor"))))</f>
        <v>Master</v>
      </c>
      <c r="H1026" t="s">
        <v>50</v>
      </c>
      <c r="I1026" t="str">
        <f t="shared" ref="I1026:I1089" si="285">IF(AF1026=1,"Low",IF(AF1026=2,"Medium",IF(AF1026=3,"High","Very High")))</f>
        <v>Low</v>
      </c>
      <c r="J1026" t="s">
        <v>38</v>
      </c>
      <c r="K1026" t="str">
        <f t="shared" ref="K1026:K1089" si="286">IF(AG1026=1,"Low",IF(AG1026=2,"Medium",IF(AG1026=3,"High","Very High")))</f>
        <v>High</v>
      </c>
      <c r="L1026">
        <v>4</v>
      </c>
      <c r="M1026" t="s">
        <v>57</v>
      </c>
      <c r="N1026" t="str">
        <f t="shared" ref="N1026:N1089" si="287">IF(AH1026=1,"Low",IF(AH1026=2,"Medium",IF(AH1026=3,"High","Very High")))</f>
        <v>High</v>
      </c>
      <c r="O1026" t="s">
        <v>47</v>
      </c>
      <c r="P1026" s="4" t="str">
        <f t="shared" ref="P1026:P1089" si="288">IF(AQ1026&gt;16000,"17K-20K",IF(AQ1026&gt;12000,"13K-16K",IF(AQ1026&gt;8000,"9K-12K",IF(AQ1026&gt;4000,"5K-8K","1K-4K"))))</f>
        <v>17K-20K</v>
      </c>
      <c r="Q1026">
        <v>3</v>
      </c>
      <c r="R1026" t="s">
        <v>42</v>
      </c>
      <c r="S1026" s="1">
        <v>19</v>
      </c>
      <c r="T1026" t="str">
        <f t="shared" ref="T1026:T1089" si="289">IF(AJ1026=1,"Bad",IF(AJ1026=2,"Good",IF(AJ1026=3,"Excellent","Outstanding")))</f>
        <v>Excellent</v>
      </c>
      <c r="U1026" t="str">
        <f t="shared" ref="U1026:U1089" si="290">IF(AK1026=1,"Low",IF(AK1026=2,"Medium",IF(AK1026=3,"High","Very High")))</f>
        <v>Medium</v>
      </c>
      <c r="V1026" t="str">
        <f t="shared" ref="V1026:V1089" si="291">IF(AL1026&gt;32,"33-40 Years",IF(AL1026&gt;24,"25-32 Years",IF(AL1026&gt;16,"17-24 Years",IF(AL1026&gt;8,"9-16 Years","0-8 Years"))))</f>
        <v>25-32 Years</v>
      </c>
      <c r="W1026">
        <v>2</v>
      </c>
      <c r="X1026" t="str">
        <f t="shared" ref="X1026:X1089" si="292">IF(AM1026=1,"Bad",IF(AM1026=2,"Good",IF(AM1026=3,"Excellent","Outstanding")))</f>
        <v>Outstanding</v>
      </c>
      <c r="Y1026" t="str">
        <f t="shared" ref="Y1026:Y1089" si="293">IF(AN1026&gt;32,"33-40 Years",IF(AN1026&gt;24,"25-32 Years",IF(AN1026&gt;16,"17-24 Years",IF(AN1026&gt;8,"9-16 Years","0-8 Years"))))</f>
        <v>17-24 Years</v>
      </c>
      <c r="Z1026" t="str">
        <f t="shared" ref="Z1026:Z1089" si="294">IF(AO1026&gt;15,"16-18 Years",IF(AO1026&gt;12,"13-15 Years",IF(AO1026&gt;9,"10-12 Years",IF(AO1026&gt;6,"7-9 Years",IF(AO1026&gt;3,"4-6 Years","0-3 Years")))))</f>
        <v>16-18 Years</v>
      </c>
      <c r="AA1026" t="str">
        <f t="shared" ref="AA1026:AA1089" si="295">IF(AS1026&gt;12,"13-15 Years",IF(AS1026&gt;9,"10-12 Years",IF(AS1026&gt;6,"7-9 Years",IF(AS1026&gt;3,"4-6 Years","0-3 Years"))))</f>
        <v>4-6 Years</v>
      </c>
      <c r="AB1026" t="str">
        <f t="shared" ref="AB1026:AB1089" si="296">IF(AP1026&gt;15,"16-18 Years",IF(AP1026&gt;12,"13-15 Years",IF(AP1026&gt;9,"10-12 Years",IF(AP1026&gt;6,"7-9 Years",IF(AP1026&gt;3,"4-6 Years","0-3 Years")))))</f>
        <v>4-6 Years</v>
      </c>
      <c r="AC1026">
        <v>47</v>
      </c>
      <c r="AD1026">
        <v>2</v>
      </c>
      <c r="AE1026">
        <v>4</v>
      </c>
      <c r="AF1026">
        <v>1</v>
      </c>
      <c r="AG1026">
        <v>3</v>
      </c>
      <c r="AH1026">
        <v>3</v>
      </c>
      <c r="AI1026" t="s">
        <v>41</v>
      </c>
      <c r="AJ1026">
        <v>3</v>
      </c>
      <c r="AK1026">
        <v>2</v>
      </c>
      <c r="AL1026">
        <v>26</v>
      </c>
      <c r="AM1026">
        <v>4</v>
      </c>
      <c r="AN1026">
        <v>20</v>
      </c>
      <c r="AO1026">
        <v>17</v>
      </c>
      <c r="AP1026">
        <v>6</v>
      </c>
      <c r="AQ1026" s="1">
        <v>17169</v>
      </c>
      <c r="AR1026">
        <v>1</v>
      </c>
      <c r="AS1026">
        <v>5</v>
      </c>
      <c r="AT1026">
        <v>82</v>
      </c>
      <c r="AU1026">
        <v>26703</v>
      </c>
      <c r="AV1026">
        <v>80</v>
      </c>
      <c r="AW1026">
        <v>2</v>
      </c>
    </row>
    <row r="1027" spans="1:49" x14ac:dyDescent="0.55000000000000004">
      <c r="A1027">
        <v>1445</v>
      </c>
      <c r="B1027" t="str">
        <f t="shared" si="282"/>
        <v>21-30 Years</v>
      </c>
      <c r="C1027" t="s">
        <v>42</v>
      </c>
      <c r="D1027" t="s">
        <v>35</v>
      </c>
      <c r="E1027" t="s">
        <v>36</v>
      </c>
      <c r="F1027" t="str">
        <f t="shared" si="283"/>
        <v>1-6 Miles</v>
      </c>
      <c r="G1027" t="str">
        <f t="shared" si="284"/>
        <v>Below College</v>
      </c>
      <c r="H1027" t="s">
        <v>50</v>
      </c>
      <c r="I1027" t="str">
        <f t="shared" si="285"/>
        <v>Very High</v>
      </c>
      <c r="J1027" t="s">
        <v>38</v>
      </c>
      <c r="K1027" t="str">
        <f t="shared" si="286"/>
        <v>High</v>
      </c>
      <c r="L1027">
        <v>2</v>
      </c>
      <c r="M1027" t="s">
        <v>39</v>
      </c>
      <c r="N1027" t="str">
        <f t="shared" si="287"/>
        <v>High</v>
      </c>
      <c r="O1027" t="s">
        <v>47</v>
      </c>
      <c r="P1027" s="4" t="str">
        <f t="shared" si="288"/>
        <v>5K-8K</v>
      </c>
      <c r="Q1027">
        <v>1</v>
      </c>
      <c r="R1027" t="s">
        <v>34</v>
      </c>
      <c r="S1027" s="1">
        <v>12</v>
      </c>
      <c r="T1027" t="str">
        <f t="shared" si="289"/>
        <v>Excellent</v>
      </c>
      <c r="U1027" t="str">
        <f t="shared" si="290"/>
        <v>High</v>
      </c>
      <c r="V1027" t="str">
        <f t="shared" si="291"/>
        <v>0-8 Years</v>
      </c>
      <c r="W1027">
        <v>3</v>
      </c>
      <c r="X1027" t="str">
        <f t="shared" si="292"/>
        <v>Excellent</v>
      </c>
      <c r="Y1027" t="str">
        <f t="shared" si="293"/>
        <v>0-8 Years</v>
      </c>
      <c r="Z1027" t="str">
        <f t="shared" si="294"/>
        <v>4-6 Years</v>
      </c>
      <c r="AA1027" t="str">
        <f t="shared" si="295"/>
        <v>0-3 Years</v>
      </c>
      <c r="AB1027" t="str">
        <f t="shared" si="296"/>
        <v>0-3 Years</v>
      </c>
      <c r="AC1027">
        <v>24</v>
      </c>
      <c r="AD1027">
        <v>4</v>
      </c>
      <c r="AE1027">
        <v>1</v>
      </c>
      <c r="AF1027">
        <v>4</v>
      </c>
      <c r="AG1027">
        <v>3</v>
      </c>
      <c r="AH1027">
        <v>3</v>
      </c>
      <c r="AI1027" t="s">
        <v>41</v>
      </c>
      <c r="AJ1027">
        <v>3</v>
      </c>
      <c r="AK1027">
        <v>3</v>
      </c>
      <c r="AL1027">
        <v>5</v>
      </c>
      <c r="AM1027">
        <v>3</v>
      </c>
      <c r="AN1027">
        <v>5</v>
      </c>
      <c r="AO1027">
        <v>4</v>
      </c>
      <c r="AP1027">
        <v>3</v>
      </c>
      <c r="AQ1027" s="1">
        <v>4162</v>
      </c>
      <c r="AR1027">
        <v>1</v>
      </c>
      <c r="AS1027">
        <v>0</v>
      </c>
      <c r="AT1027">
        <v>42</v>
      </c>
      <c r="AU1027">
        <v>15211</v>
      </c>
      <c r="AV1027">
        <v>80</v>
      </c>
      <c r="AW1027">
        <v>2</v>
      </c>
    </row>
    <row r="1028" spans="1:49" x14ac:dyDescent="0.55000000000000004">
      <c r="A1028">
        <v>1446</v>
      </c>
      <c r="B1028" t="str">
        <f t="shared" si="282"/>
        <v>31-40 Years</v>
      </c>
      <c r="C1028" t="s">
        <v>42</v>
      </c>
      <c r="D1028" t="s">
        <v>35</v>
      </c>
      <c r="E1028" t="s">
        <v>36</v>
      </c>
      <c r="F1028" t="str">
        <f t="shared" si="283"/>
        <v>7-12 Miles</v>
      </c>
      <c r="G1028" t="str">
        <f t="shared" si="284"/>
        <v>Doctor</v>
      </c>
      <c r="H1028" t="s">
        <v>58</v>
      </c>
      <c r="I1028" t="str">
        <f t="shared" si="285"/>
        <v>Very High</v>
      </c>
      <c r="J1028" t="s">
        <v>45</v>
      </c>
      <c r="K1028" t="str">
        <f t="shared" si="286"/>
        <v>High</v>
      </c>
      <c r="L1028">
        <v>2</v>
      </c>
      <c r="M1028" t="s">
        <v>39</v>
      </c>
      <c r="N1028" t="str">
        <f t="shared" si="287"/>
        <v>Very High</v>
      </c>
      <c r="O1028" t="s">
        <v>47</v>
      </c>
      <c r="P1028" s="4" t="str">
        <f t="shared" si="288"/>
        <v>9K-12K</v>
      </c>
      <c r="Q1028">
        <v>4</v>
      </c>
      <c r="R1028" t="s">
        <v>42</v>
      </c>
      <c r="S1028" s="1">
        <v>12</v>
      </c>
      <c r="T1028" t="str">
        <f t="shared" si="289"/>
        <v>Excellent</v>
      </c>
      <c r="U1028" t="str">
        <f t="shared" si="290"/>
        <v>High</v>
      </c>
      <c r="V1028" t="str">
        <f t="shared" si="291"/>
        <v>0-8 Years</v>
      </c>
      <c r="W1028">
        <v>3</v>
      </c>
      <c r="X1028" t="str">
        <f t="shared" si="292"/>
        <v>Good</v>
      </c>
      <c r="Y1028" t="str">
        <f t="shared" si="293"/>
        <v>0-8 Years</v>
      </c>
      <c r="Z1028" t="str">
        <f t="shared" si="294"/>
        <v>0-3 Years</v>
      </c>
      <c r="AA1028" t="str">
        <f t="shared" si="295"/>
        <v>0-3 Years</v>
      </c>
      <c r="AB1028" t="str">
        <f t="shared" si="296"/>
        <v>0-3 Years</v>
      </c>
      <c r="AC1028">
        <v>32</v>
      </c>
      <c r="AD1028">
        <v>7</v>
      </c>
      <c r="AE1028">
        <v>5</v>
      </c>
      <c r="AF1028">
        <v>4</v>
      </c>
      <c r="AG1028">
        <v>3</v>
      </c>
      <c r="AH1028">
        <v>4</v>
      </c>
      <c r="AI1028" t="s">
        <v>41</v>
      </c>
      <c r="AJ1028">
        <v>3</v>
      </c>
      <c r="AK1028">
        <v>3</v>
      </c>
      <c r="AL1028">
        <v>7</v>
      </c>
      <c r="AM1028">
        <v>2</v>
      </c>
      <c r="AN1028">
        <v>4</v>
      </c>
      <c r="AO1028">
        <v>3</v>
      </c>
      <c r="AP1028">
        <v>3</v>
      </c>
      <c r="AQ1028" s="1">
        <v>9204</v>
      </c>
      <c r="AR1028">
        <v>1</v>
      </c>
      <c r="AS1028">
        <v>0</v>
      </c>
      <c r="AT1028">
        <v>97</v>
      </c>
      <c r="AU1028">
        <v>23343</v>
      </c>
      <c r="AV1028">
        <v>80</v>
      </c>
      <c r="AW1028">
        <v>1</v>
      </c>
    </row>
    <row r="1029" spans="1:49" x14ac:dyDescent="0.55000000000000004">
      <c r="A1029">
        <v>1447</v>
      </c>
      <c r="B1029" t="str">
        <f t="shared" si="282"/>
        <v>31-40 Years</v>
      </c>
      <c r="C1029" t="s">
        <v>42</v>
      </c>
      <c r="D1029" t="s">
        <v>35</v>
      </c>
      <c r="E1029" t="s">
        <v>44</v>
      </c>
      <c r="F1029" t="str">
        <f t="shared" si="283"/>
        <v>1-6 Miles</v>
      </c>
      <c r="G1029" t="str">
        <f t="shared" si="284"/>
        <v>Bachelor</v>
      </c>
      <c r="H1029" t="s">
        <v>37</v>
      </c>
      <c r="I1029" t="str">
        <f t="shared" si="285"/>
        <v>Very High</v>
      </c>
      <c r="J1029" t="s">
        <v>38</v>
      </c>
      <c r="K1029" t="str">
        <f t="shared" si="286"/>
        <v>Medium</v>
      </c>
      <c r="L1029">
        <v>1</v>
      </c>
      <c r="M1029" t="s">
        <v>49</v>
      </c>
      <c r="N1029" t="str">
        <f t="shared" si="287"/>
        <v>Medium</v>
      </c>
      <c r="O1029" t="s">
        <v>47</v>
      </c>
      <c r="P1029" s="4" t="str">
        <f t="shared" si="288"/>
        <v>1K-4K</v>
      </c>
      <c r="Q1029">
        <v>5</v>
      </c>
      <c r="R1029" t="s">
        <v>42</v>
      </c>
      <c r="S1029" s="1">
        <v>17</v>
      </c>
      <c r="T1029" t="str">
        <f t="shared" si="289"/>
        <v>Excellent</v>
      </c>
      <c r="U1029" t="str">
        <f t="shared" si="290"/>
        <v>Low</v>
      </c>
      <c r="V1029" t="str">
        <f t="shared" si="291"/>
        <v>0-8 Years</v>
      </c>
      <c r="W1029">
        <v>2</v>
      </c>
      <c r="X1029" t="str">
        <f t="shared" si="292"/>
        <v>Good</v>
      </c>
      <c r="Y1029" t="str">
        <f t="shared" si="293"/>
        <v>0-8 Years</v>
      </c>
      <c r="Z1029" t="str">
        <f t="shared" si="294"/>
        <v>4-6 Years</v>
      </c>
      <c r="AA1029" t="str">
        <f t="shared" si="295"/>
        <v>0-3 Years</v>
      </c>
      <c r="AB1029" t="str">
        <f t="shared" si="296"/>
        <v>0-3 Years</v>
      </c>
      <c r="AC1029">
        <v>34</v>
      </c>
      <c r="AD1029">
        <v>1</v>
      </c>
      <c r="AE1029">
        <v>3</v>
      </c>
      <c r="AF1029">
        <v>4</v>
      </c>
      <c r="AG1029">
        <v>2</v>
      </c>
      <c r="AH1029">
        <v>2</v>
      </c>
      <c r="AI1029" t="s">
        <v>41</v>
      </c>
      <c r="AJ1029">
        <v>3</v>
      </c>
      <c r="AK1029">
        <v>1</v>
      </c>
      <c r="AL1029">
        <v>7</v>
      </c>
      <c r="AM1029">
        <v>2</v>
      </c>
      <c r="AN1029">
        <v>5</v>
      </c>
      <c r="AO1029">
        <v>4</v>
      </c>
      <c r="AP1029">
        <v>2</v>
      </c>
      <c r="AQ1029" s="1">
        <v>3294</v>
      </c>
      <c r="AR1029">
        <v>1</v>
      </c>
      <c r="AS1029">
        <v>0</v>
      </c>
      <c r="AT1029">
        <v>86</v>
      </c>
      <c r="AU1029">
        <v>3708</v>
      </c>
      <c r="AV1029">
        <v>80</v>
      </c>
      <c r="AW1029">
        <v>1</v>
      </c>
    </row>
    <row r="1030" spans="1:49" x14ac:dyDescent="0.55000000000000004">
      <c r="A1030">
        <v>1448</v>
      </c>
      <c r="B1030" t="str">
        <f t="shared" si="282"/>
        <v>41-50 Years</v>
      </c>
      <c r="C1030" t="s">
        <v>42</v>
      </c>
      <c r="D1030" t="s">
        <v>35</v>
      </c>
      <c r="E1030" t="s">
        <v>44</v>
      </c>
      <c r="F1030" t="str">
        <f t="shared" si="283"/>
        <v>1-6 Miles</v>
      </c>
      <c r="G1030" t="str">
        <f t="shared" si="284"/>
        <v>Doctor</v>
      </c>
      <c r="H1030" t="s">
        <v>50</v>
      </c>
      <c r="I1030" t="str">
        <f t="shared" si="285"/>
        <v>Medium</v>
      </c>
      <c r="J1030" t="s">
        <v>45</v>
      </c>
      <c r="K1030" t="str">
        <f t="shared" si="286"/>
        <v>Very High</v>
      </c>
      <c r="L1030">
        <v>1</v>
      </c>
      <c r="M1030" t="s">
        <v>46</v>
      </c>
      <c r="N1030" t="str">
        <f t="shared" si="287"/>
        <v>High</v>
      </c>
      <c r="O1030" t="s">
        <v>47</v>
      </c>
      <c r="P1030" s="4" t="str">
        <f t="shared" si="288"/>
        <v>1K-4K</v>
      </c>
      <c r="Q1030">
        <v>2</v>
      </c>
      <c r="R1030" t="s">
        <v>34</v>
      </c>
      <c r="S1030" s="1">
        <v>12</v>
      </c>
      <c r="T1030" t="str">
        <f t="shared" si="289"/>
        <v>Excellent</v>
      </c>
      <c r="U1030" t="str">
        <f t="shared" si="290"/>
        <v>Low</v>
      </c>
      <c r="V1030" t="str">
        <f t="shared" si="291"/>
        <v>0-8 Years</v>
      </c>
      <c r="W1030">
        <v>5</v>
      </c>
      <c r="X1030" t="str">
        <f t="shared" si="292"/>
        <v>Good</v>
      </c>
      <c r="Y1030" t="str">
        <f t="shared" si="293"/>
        <v>0-8 Years</v>
      </c>
      <c r="Z1030" t="str">
        <f t="shared" si="294"/>
        <v>0-3 Years</v>
      </c>
      <c r="AA1030" t="str">
        <f t="shared" si="295"/>
        <v>0-3 Years</v>
      </c>
      <c r="AB1030" t="str">
        <f t="shared" si="296"/>
        <v>0-3 Years</v>
      </c>
      <c r="AC1030">
        <v>41</v>
      </c>
      <c r="AD1030">
        <v>5</v>
      </c>
      <c r="AE1030">
        <v>5</v>
      </c>
      <c r="AF1030">
        <v>2</v>
      </c>
      <c r="AG1030">
        <v>4</v>
      </c>
      <c r="AH1030">
        <v>3</v>
      </c>
      <c r="AI1030" t="s">
        <v>41</v>
      </c>
      <c r="AJ1030">
        <v>3</v>
      </c>
      <c r="AK1030">
        <v>1</v>
      </c>
      <c r="AL1030">
        <v>7</v>
      </c>
      <c r="AM1030">
        <v>2</v>
      </c>
      <c r="AN1030">
        <v>4</v>
      </c>
      <c r="AO1030">
        <v>2</v>
      </c>
      <c r="AP1030">
        <v>3</v>
      </c>
      <c r="AQ1030" s="1">
        <v>2127</v>
      </c>
      <c r="AR1030">
        <v>1</v>
      </c>
      <c r="AS1030">
        <v>0</v>
      </c>
      <c r="AT1030">
        <v>90</v>
      </c>
      <c r="AU1030">
        <v>5561</v>
      </c>
      <c r="AV1030">
        <v>80</v>
      </c>
      <c r="AW1030">
        <v>0</v>
      </c>
    </row>
    <row r="1031" spans="1:49" x14ac:dyDescent="0.55000000000000004">
      <c r="A1031">
        <v>1449</v>
      </c>
      <c r="B1031" t="str">
        <f t="shared" si="282"/>
        <v>31-40 Years</v>
      </c>
      <c r="C1031" t="s">
        <v>42</v>
      </c>
      <c r="D1031" t="s">
        <v>54</v>
      </c>
      <c r="E1031" t="s">
        <v>44</v>
      </c>
      <c r="F1031" t="str">
        <f t="shared" si="283"/>
        <v>7-12 Miles</v>
      </c>
      <c r="G1031" t="str">
        <f t="shared" si="284"/>
        <v>Master</v>
      </c>
      <c r="H1031" t="s">
        <v>48</v>
      </c>
      <c r="I1031" t="str">
        <f t="shared" si="285"/>
        <v>High</v>
      </c>
      <c r="J1031" t="s">
        <v>45</v>
      </c>
      <c r="K1031" t="str">
        <f t="shared" si="286"/>
        <v>High</v>
      </c>
      <c r="L1031">
        <v>2</v>
      </c>
      <c r="M1031" t="s">
        <v>49</v>
      </c>
      <c r="N1031" t="str">
        <f t="shared" si="287"/>
        <v>High</v>
      </c>
      <c r="O1031" t="s">
        <v>51</v>
      </c>
      <c r="P1031" s="4" t="str">
        <f t="shared" si="288"/>
        <v>1K-4K</v>
      </c>
      <c r="Q1031">
        <v>3</v>
      </c>
      <c r="R1031" t="s">
        <v>42</v>
      </c>
      <c r="S1031" s="1">
        <v>11</v>
      </c>
      <c r="T1031" t="str">
        <f t="shared" si="289"/>
        <v>Excellent</v>
      </c>
      <c r="U1031" t="str">
        <f t="shared" si="290"/>
        <v>High</v>
      </c>
      <c r="V1031" t="str">
        <f t="shared" si="291"/>
        <v>9-16 Years</v>
      </c>
      <c r="W1031">
        <v>2</v>
      </c>
      <c r="X1031" t="str">
        <f t="shared" si="292"/>
        <v>Outstanding</v>
      </c>
      <c r="Y1031" t="str">
        <f t="shared" si="293"/>
        <v>0-8 Years</v>
      </c>
      <c r="Z1031" t="str">
        <f t="shared" si="294"/>
        <v>7-9 Years</v>
      </c>
      <c r="AA1031" t="str">
        <f t="shared" si="295"/>
        <v>0-3 Years</v>
      </c>
      <c r="AB1031" t="str">
        <f t="shared" si="296"/>
        <v>7-9 Years</v>
      </c>
      <c r="AC1031">
        <v>40</v>
      </c>
      <c r="AD1031">
        <v>9</v>
      </c>
      <c r="AE1031">
        <v>4</v>
      </c>
      <c r="AF1031">
        <v>3</v>
      </c>
      <c r="AG1031">
        <v>3</v>
      </c>
      <c r="AH1031">
        <v>3</v>
      </c>
      <c r="AI1031" t="s">
        <v>41</v>
      </c>
      <c r="AJ1031">
        <v>3</v>
      </c>
      <c r="AK1031">
        <v>3</v>
      </c>
      <c r="AL1031">
        <v>11</v>
      </c>
      <c r="AM1031">
        <v>4</v>
      </c>
      <c r="AN1031">
        <v>8</v>
      </c>
      <c r="AO1031">
        <v>7</v>
      </c>
      <c r="AP1031">
        <v>7</v>
      </c>
      <c r="AQ1031" s="1">
        <v>3975</v>
      </c>
      <c r="AR1031">
        <v>1</v>
      </c>
      <c r="AS1031">
        <v>0</v>
      </c>
      <c r="AT1031">
        <v>81</v>
      </c>
      <c r="AU1031">
        <v>23099</v>
      </c>
      <c r="AV1031">
        <v>80</v>
      </c>
      <c r="AW1031">
        <v>2</v>
      </c>
    </row>
    <row r="1032" spans="1:49" x14ac:dyDescent="0.55000000000000004">
      <c r="A1032">
        <v>1453</v>
      </c>
      <c r="B1032" t="str">
        <f t="shared" si="282"/>
        <v>31-40 Years</v>
      </c>
      <c r="C1032" t="s">
        <v>42</v>
      </c>
      <c r="D1032" t="s">
        <v>35</v>
      </c>
      <c r="E1032" t="s">
        <v>36</v>
      </c>
      <c r="F1032" t="str">
        <f t="shared" si="283"/>
        <v>7-12 Miles</v>
      </c>
      <c r="G1032" t="str">
        <f t="shared" si="284"/>
        <v>College</v>
      </c>
      <c r="H1032" t="s">
        <v>37</v>
      </c>
      <c r="I1032" t="str">
        <f t="shared" si="285"/>
        <v>Low</v>
      </c>
      <c r="J1032" t="s">
        <v>45</v>
      </c>
      <c r="K1032" t="str">
        <f t="shared" si="286"/>
        <v>High</v>
      </c>
      <c r="L1032">
        <v>3</v>
      </c>
      <c r="M1032" t="s">
        <v>39</v>
      </c>
      <c r="N1032" t="str">
        <f t="shared" si="287"/>
        <v>Very High</v>
      </c>
      <c r="O1032" t="s">
        <v>51</v>
      </c>
      <c r="P1032" s="4" t="str">
        <f t="shared" si="288"/>
        <v>9K-12K</v>
      </c>
      <c r="Q1032">
        <v>1</v>
      </c>
      <c r="R1032" t="s">
        <v>42</v>
      </c>
      <c r="S1032" s="1">
        <v>18</v>
      </c>
      <c r="T1032" t="str">
        <f t="shared" si="289"/>
        <v>Excellent</v>
      </c>
      <c r="U1032" t="str">
        <f t="shared" si="290"/>
        <v>Low</v>
      </c>
      <c r="V1032" t="str">
        <f t="shared" si="291"/>
        <v>9-16 Years</v>
      </c>
      <c r="W1032">
        <v>5</v>
      </c>
      <c r="X1032" t="str">
        <f t="shared" si="292"/>
        <v>Excellent</v>
      </c>
      <c r="Y1032" t="str">
        <f t="shared" si="293"/>
        <v>9-16 Years</v>
      </c>
      <c r="Z1032" t="str">
        <f t="shared" si="294"/>
        <v>7-9 Years</v>
      </c>
      <c r="AA1032" t="str">
        <f t="shared" si="295"/>
        <v>7-9 Years</v>
      </c>
      <c r="AB1032" t="str">
        <f t="shared" si="296"/>
        <v>7-9 Years</v>
      </c>
      <c r="AC1032">
        <v>31</v>
      </c>
      <c r="AD1032">
        <v>8</v>
      </c>
      <c r="AE1032">
        <v>2</v>
      </c>
      <c r="AF1032">
        <v>1</v>
      </c>
      <c r="AG1032">
        <v>3</v>
      </c>
      <c r="AH1032">
        <v>4</v>
      </c>
      <c r="AI1032" t="s">
        <v>41</v>
      </c>
      <c r="AJ1032">
        <v>3</v>
      </c>
      <c r="AK1032">
        <v>1</v>
      </c>
      <c r="AL1032">
        <v>13</v>
      </c>
      <c r="AM1032">
        <v>3</v>
      </c>
      <c r="AN1032">
        <v>13</v>
      </c>
      <c r="AO1032">
        <v>7</v>
      </c>
      <c r="AP1032">
        <v>9</v>
      </c>
      <c r="AQ1032" s="1">
        <v>10793</v>
      </c>
      <c r="AR1032">
        <v>1</v>
      </c>
      <c r="AS1032">
        <v>9</v>
      </c>
      <c r="AT1032">
        <v>31</v>
      </c>
      <c r="AU1032">
        <v>8386</v>
      </c>
      <c r="AV1032">
        <v>80</v>
      </c>
      <c r="AW1032">
        <v>1</v>
      </c>
    </row>
    <row r="1033" spans="1:49" x14ac:dyDescent="0.55000000000000004">
      <c r="A1033">
        <v>1457</v>
      </c>
      <c r="B1033" t="str">
        <f t="shared" si="282"/>
        <v>41-50 Years</v>
      </c>
      <c r="C1033" t="s">
        <v>34</v>
      </c>
      <c r="D1033" t="s">
        <v>35</v>
      </c>
      <c r="E1033" t="s">
        <v>36</v>
      </c>
      <c r="F1033" t="str">
        <f t="shared" si="283"/>
        <v>7-12 Miles</v>
      </c>
      <c r="G1033" t="str">
        <f t="shared" si="284"/>
        <v>Bachelor</v>
      </c>
      <c r="H1033" t="s">
        <v>58</v>
      </c>
      <c r="I1033" t="str">
        <f t="shared" si="285"/>
        <v>Low</v>
      </c>
      <c r="J1033" t="s">
        <v>45</v>
      </c>
      <c r="K1033" t="str">
        <f t="shared" si="286"/>
        <v>High</v>
      </c>
      <c r="L1033">
        <v>3</v>
      </c>
      <c r="M1033" t="s">
        <v>39</v>
      </c>
      <c r="N1033" t="str">
        <f t="shared" si="287"/>
        <v>Very High</v>
      </c>
      <c r="O1033" t="s">
        <v>51</v>
      </c>
      <c r="P1033" s="4" t="str">
        <f t="shared" si="288"/>
        <v>9K-12K</v>
      </c>
      <c r="Q1033">
        <v>4</v>
      </c>
      <c r="R1033" t="s">
        <v>42</v>
      </c>
      <c r="S1033" s="1">
        <v>11</v>
      </c>
      <c r="T1033" t="str">
        <f t="shared" si="289"/>
        <v>Excellent</v>
      </c>
      <c r="U1033" t="str">
        <f t="shared" si="290"/>
        <v>Low</v>
      </c>
      <c r="V1033" t="str">
        <f t="shared" si="291"/>
        <v>25-32 Years</v>
      </c>
      <c r="W1033">
        <v>1</v>
      </c>
      <c r="X1033" t="str">
        <f t="shared" si="292"/>
        <v>Outstanding</v>
      </c>
      <c r="Y1033" t="str">
        <f t="shared" si="293"/>
        <v>0-8 Years</v>
      </c>
      <c r="Z1033" t="str">
        <f t="shared" si="294"/>
        <v>7-9 Years</v>
      </c>
      <c r="AA1033" t="str">
        <f t="shared" si="295"/>
        <v>4-6 Years</v>
      </c>
      <c r="AB1033" t="str">
        <f t="shared" si="296"/>
        <v>0-3 Years</v>
      </c>
      <c r="AC1033">
        <v>46</v>
      </c>
      <c r="AD1033">
        <v>9</v>
      </c>
      <c r="AE1033">
        <v>3</v>
      </c>
      <c r="AF1033">
        <v>1</v>
      </c>
      <c r="AG1033">
        <v>3</v>
      </c>
      <c r="AH1033">
        <v>4</v>
      </c>
      <c r="AI1033" t="s">
        <v>41</v>
      </c>
      <c r="AJ1033">
        <v>3</v>
      </c>
      <c r="AK1033">
        <v>1</v>
      </c>
      <c r="AL1033">
        <v>28</v>
      </c>
      <c r="AM1033">
        <v>4</v>
      </c>
      <c r="AN1033">
        <v>7</v>
      </c>
      <c r="AO1033">
        <v>7</v>
      </c>
      <c r="AP1033">
        <v>3</v>
      </c>
      <c r="AQ1033" s="1">
        <v>10096</v>
      </c>
      <c r="AR1033">
        <v>1</v>
      </c>
      <c r="AS1033">
        <v>4</v>
      </c>
      <c r="AT1033">
        <v>52</v>
      </c>
      <c r="AU1033">
        <v>15986</v>
      </c>
      <c r="AV1033">
        <v>80</v>
      </c>
      <c r="AW1033">
        <v>1</v>
      </c>
    </row>
    <row r="1034" spans="1:49" x14ac:dyDescent="0.55000000000000004">
      <c r="A1034">
        <v>1458</v>
      </c>
      <c r="B1034" t="str">
        <f t="shared" si="282"/>
        <v>31-40 Years</v>
      </c>
      <c r="C1034" t="s">
        <v>34</v>
      </c>
      <c r="D1034" t="s">
        <v>54</v>
      </c>
      <c r="E1034" t="s">
        <v>44</v>
      </c>
      <c r="F1034" t="str">
        <f t="shared" si="283"/>
        <v>1-6 Miles</v>
      </c>
      <c r="G1034" t="str">
        <f t="shared" si="284"/>
        <v>Bachelor</v>
      </c>
      <c r="H1034" t="s">
        <v>37</v>
      </c>
      <c r="I1034" t="str">
        <f t="shared" si="285"/>
        <v>Low</v>
      </c>
      <c r="J1034" t="s">
        <v>38</v>
      </c>
      <c r="K1034" t="str">
        <f t="shared" si="286"/>
        <v>Medium</v>
      </c>
      <c r="L1034">
        <v>1</v>
      </c>
      <c r="M1034" t="s">
        <v>49</v>
      </c>
      <c r="N1034" t="str">
        <f t="shared" si="287"/>
        <v>Low</v>
      </c>
      <c r="O1034" t="s">
        <v>40</v>
      </c>
      <c r="P1034" s="4" t="str">
        <f t="shared" si="288"/>
        <v>1K-4K</v>
      </c>
      <c r="Q1034">
        <v>2</v>
      </c>
      <c r="R1034" t="s">
        <v>34</v>
      </c>
      <c r="S1034" s="1">
        <v>23</v>
      </c>
      <c r="T1034" t="str">
        <f t="shared" si="289"/>
        <v>Outstanding</v>
      </c>
      <c r="U1034" t="str">
        <f t="shared" si="290"/>
        <v>Medium</v>
      </c>
      <c r="V1034" t="str">
        <f t="shared" si="291"/>
        <v>9-16 Years</v>
      </c>
      <c r="W1034">
        <v>2</v>
      </c>
      <c r="X1034" t="str">
        <f t="shared" si="292"/>
        <v>Outstanding</v>
      </c>
      <c r="Y1034" t="str">
        <f t="shared" si="293"/>
        <v>0-8 Years</v>
      </c>
      <c r="Z1034" t="str">
        <f t="shared" si="294"/>
        <v>0-3 Years</v>
      </c>
      <c r="AA1034" t="str">
        <f t="shared" si="295"/>
        <v>0-3 Years</v>
      </c>
      <c r="AB1034" t="str">
        <f t="shared" si="296"/>
        <v>0-3 Years</v>
      </c>
      <c r="AC1034">
        <v>39</v>
      </c>
      <c r="AD1034">
        <v>2</v>
      </c>
      <c r="AE1034">
        <v>3</v>
      </c>
      <c r="AF1034">
        <v>1</v>
      </c>
      <c r="AG1034">
        <v>2</v>
      </c>
      <c r="AH1034">
        <v>1</v>
      </c>
      <c r="AI1034" t="s">
        <v>41</v>
      </c>
      <c r="AJ1034">
        <v>4</v>
      </c>
      <c r="AK1034">
        <v>2</v>
      </c>
      <c r="AL1034">
        <v>11</v>
      </c>
      <c r="AM1034">
        <v>4</v>
      </c>
      <c r="AN1034">
        <v>1</v>
      </c>
      <c r="AO1034">
        <v>0</v>
      </c>
      <c r="AP1034">
        <v>0</v>
      </c>
      <c r="AQ1034" s="1">
        <v>3646</v>
      </c>
      <c r="AR1034">
        <v>1</v>
      </c>
      <c r="AS1034">
        <v>0</v>
      </c>
      <c r="AT1034">
        <v>54</v>
      </c>
      <c r="AU1034">
        <v>17181</v>
      </c>
      <c r="AV1034">
        <v>80</v>
      </c>
      <c r="AW1034">
        <v>0</v>
      </c>
    </row>
    <row r="1035" spans="1:49" x14ac:dyDescent="0.55000000000000004">
      <c r="A1035">
        <v>1459</v>
      </c>
      <c r="B1035" t="str">
        <f t="shared" si="282"/>
        <v>31-40 Years</v>
      </c>
      <c r="C1035" t="s">
        <v>34</v>
      </c>
      <c r="D1035" t="s">
        <v>43</v>
      </c>
      <c r="E1035" t="s">
        <v>44</v>
      </c>
      <c r="F1035" t="str">
        <f t="shared" si="283"/>
        <v>1-6 Miles</v>
      </c>
      <c r="G1035" t="str">
        <f t="shared" si="284"/>
        <v>Doctor</v>
      </c>
      <c r="H1035" t="s">
        <v>37</v>
      </c>
      <c r="I1035" t="str">
        <f t="shared" si="285"/>
        <v>High</v>
      </c>
      <c r="J1035" t="s">
        <v>38</v>
      </c>
      <c r="K1035" t="str">
        <f t="shared" si="286"/>
        <v>Very High</v>
      </c>
      <c r="L1035">
        <v>3</v>
      </c>
      <c r="M1035" t="s">
        <v>52</v>
      </c>
      <c r="N1035" t="str">
        <f t="shared" si="287"/>
        <v>Medium</v>
      </c>
      <c r="O1035" t="s">
        <v>40</v>
      </c>
      <c r="P1035" s="4" t="str">
        <f t="shared" si="288"/>
        <v>5K-8K</v>
      </c>
      <c r="Q1035">
        <v>1</v>
      </c>
      <c r="R1035" t="s">
        <v>42</v>
      </c>
      <c r="S1035" s="1">
        <v>11</v>
      </c>
      <c r="T1035" t="str">
        <f t="shared" si="289"/>
        <v>Excellent</v>
      </c>
      <c r="U1035" t="str">
        <f t="shared" si="290"/>
        <v>Low</v>
      </c>
      <c r="V1035" t="str">
        <f t="shared" si="291"/>
        <v>9-16 Years</v>
      </c>
      <c r="W1035">
        <v>2</v>
      </c>
      <c r="X1035" t="str">
        <f t="shared" si="292"/>
        <v>Excellent</v>
      </c>
      <c r="Y1035" t="str">
        <f t="shared" si="293"/>
        <v>9-16 Years</v>
      </c>
      <c r="Z1035" t="str">
        <f t="shared" si="294"/>
        <v>7-9 Years</v>
      </c>
      <c r="AA1035" t="str">
        <f t="shared" si="295"/>
        <v>4-6 Years</v>
      </c>
      <c r="AB1035" t="str">
        <f t="shared" si="296"/>
        <v>7-9 Years</v>
      </c>
      <c r="AC1035">
        <v>31</v>
      </c>
      <c r="AD1035">
        <v>1</v>
      </c>
      <c r="AE1035">
        <v>5</v>
      </c>
      <c r="AF1035">
        <v>3</v>
      </c>
      <c r="AG1035">
        <v>4</v>
      </c>
      <c r="AH1035">
        <v>2</v>
      </c>
      <c r="AI1035" t="s">
        <v>41</v>
      </c>
      <c r="AJ1035">
        <v>3</v>
      </c>
      <c r="AK1035">
        <v>1</v>
      </c>
      <c r="AL1035">
        <v>10</v>
      </c>
      <c r="AM1035">
        <v>3</v>
      </c>
      <c r="AN1035">
        <v>10</v>
      </c>
      <c r="AO1035">
        <v>8</v>
      </c>
      <c r="AP1035">
        <v>7</v>
      </c>
      <c r="AQ1035" s="1">
        <v>7446</v>
      </c>
      <c r="AR1035">
        <v>1</v>
      </c>
      <c r="AS1035">
        <v>4</v>
      </c>
      <c r="AT1035">
        <v>100</v>
      </c>
      <c r="AU1035">
        <v>8931</v>
      </c>
      <c r="AV1035">
        <v>80</v>
      </c>
      <c r="AW1035">
        <v>0</v>
      </c>
    </row>
    <row r="1036" spans="1:49" x14ac:dyDescent="0.55000000000000004">
      <c r="A1036">
        <v>1460</v>
      </c>
      <c r="B1036" t="str">
        <f t="shared" si="282"/>
        <v>41-50 Years</v>
      </c>
      <c r="C1036" t="s">
        <v>42</v>
      </c>
      <c r="D1036" t="s">
        <v>35</v>
      </c>
      <c r="E1036" t="s">
        <v>44</v>
      </c>
      <c r="F1036" t="str">
        <f t="shared" si="283"/>
        <v>19-24 Miles</v>
      </c>
      <c r="G1036" t="str">
        <f t="shared" si="284"/>
        <v>Bachelor</v>
      </c>
      <c r="H1036" t="s">
        <v>50</v>
      </c>
      <c r="I1036" t="str">
        <f t="shared" si="285"/>
        <v>Medium</v>
      </c>
      <c r="J1036" t="s">
        <v>45</v>
      </c>
      <c r="K1036" t="str">
        <f t="shared" si="286"/>
        <v>Low</v>
      </c>
      <c r="L1036">
        <v>3</v>
      </c>
      <c r="M1036" t="s">
        <v>53</v>
      </c>
      <c r="N1036" t="str">
        <f t="shared" si="287"/>
        <v>Low</v>
      </c>
      <c r="O1036" t="s">
        <v>51</v>
      </c>
      <c r="P1036" s="4" t="str">
        <f t="shared" si="288"/>
        <v>9K-12K</v>
      </c>
      <c r="Q1036">
        <v>2</v>
      </c>
      <c r="R1036" t="s">
        <v>34</v>
      </c>
      <c r="S1036" s="1">
        <v>18</v>
      </c>
      <c r="T1036" t="str">
        <f t="shared" si="289"/>
        <v>Excellent</v>
      </c>
      <c r="U1036" t="str">
        <f t="shared" si="290"/>
        <v>Medium</v>
      </c>
      <c r="V1036" t="str">
        <f t="shared" si="291"/>
        <v>17-24 Years</v>
      </c>
      <c r="W1036">
        <v>2</v>
      </c>
      <c r="X1036" t="str">
        <f t="shared" si="292"/>
        <v>Excellent</v>
      </c>
      <c r="Y1036" t="str">
        <f t="shared" si="293"/>
        <v>0-8 Years</v>
      </c>
      <c r="Z1036" t="str">
        <f t="shared" si="294"/>
        <v>7-9 Years</v>
      </c>
      <c r="AA1036" t="str">
        <f t="shared" si="295"/>
        <v>0-3 Years</v>
      </c>
      <c r="AB1036" t="str">
        <f t="shared" si="296"/>
        <v>7-9 Years</v>
      </c>
      <c r="AC1036">
        <v>45</v>
      </c>
      <c r="AD1036">
        <v>20</v>
      </c>
      <c r="AE1036">
        <v>3</v>
      </c>
      <c r="AF1036">
        <v>2</v>
      </c>
      <c r="AG1036">
        <v>1</v>
      </c>
      <c r="AH1036">
        <v>1</v>
      </c>
      <c r="AI1036" t="s">
        <v>41</v>
      </c>
      <c r="AJ1036">
        <v>3</v>
      </c>
      <c r="AK1036">
        <v>2</v>
      </c>
      <c r="AL1036">
        <v>24</v>
      </c>
      <c r="AM1036">
        <v>3</v>
      </c>
      <c r="AN1036">
        <v>7</v>
      </c>
      <c r="AO1036">
        <v>7</v>
      </c>
      <c r="AP1036">
        <v>7</v>
      </c>
      <c r="AQ1036" s="1">
        <v>10851</v>
      </c>
      <c r="AR1036">
        <v>1</v>
      </c>
      <c r="AS1036">
        <v>0</v>
      </c>
      <c r="AT1036">
        <v>95</v>
      </c>
      <c r="AU1036">
        <v>19863</v>
      </c>
      <c r="AV1036">
        <v>80</v>
      </c>
      <c r="AW1036">
        <v>1</v>
      </c>
    </row>
    <row r="1037" spans="1:49" x14ac:dyDescent="0.55000000000000004">
      <c r="A1037">
        <v>1461</v>
      </c>
      <c r="B1037" t="str">
        <f t="shared" si="282"/>
        <v>31-40 Years</v>
      </c>
      <c r="C1037" t="s">
        <v>42</v>
      </c>
      <c r="D1037" t="s">
        <v>35</v>
      </c>
      <c r="E1037" t="s">
        <v>60</v>
      </c>
      <c r="F1037" t="str">
        <f t="shared" si="283"/>
        <v>7-12 Miles</v>
      </c>
      <c r="G1037" t="str">
        <f t="shared" si="284"/>
        <v>College</v>
      </c>
      <c r="H1037" t="s">
        <v>50</v>
      </c>
      <c r="I1037" t="str">
        <f t="shared" si="285"/>
        <v>Very High</v>
      </c>
      <c r="J1037" t="s">
        <v>38</v>
      </c>
      <c r="K1037" t="str">
        <f t="shared" si="286"/>
        <v>Very High</v>
      </c>
      <c r="L1037">
        <v>1</v>
      </c>
      <c r="M1037" t="s">
        <v>60</v>
      </c>
      <c r="N1037" t="str">
        <f t="shared" si="287"/>
        <v>Medium</v>
      </c>
      <c r="O1037" t="s">
        <v>40</v>
      </c>
      <c r="P1037" s="4" t="str">
        <f t="shared" si="288"/>
        <v>1K-4K</v>
      </c>
      <c r="Q1037">
        <v>9</v>
      </c>
      <c r="R1037" t="s">
        <v>42</v>
      </c>
      <c r="S1037" s="1">
        <v>18</v>
      </c>
      <c r="T1037" t="str">
        <f t="shared" si="289"/>
        <v>Excellent</v>
      </c>
      <c r="U1037" t="str">
        <f t="shared" si="290"/>
        <v>Very High</v>
      </c>
      <c r="V1037" t="str">
        <f t="shared" si="291"/>
        <v>0-8 Years</v>
      </c>
      <c r="W1037">
        <v>3</v>
      </c>
      <c r="X1037" t="str">
        <f t="shared" si="292"/>
        <v>Excellent</v>
      </c>
      <c r="Y1037" t="str">
        <f t="shared" si="293"/>
        <v>0-8 Years</v>
      </c>
      <c r="Z1037" t="str">
        <f t="shared" si="294"/>
        <v>0-3 Years</v>
      </c>
      <c r="AA1037" t="str">
        <f t="shared" si="295"/>
        <v>0-3 Years</v>
      </c>
      <c r="AB1037" t="str">
        <f t="shared" si="296"/>
        <v>0-3 Years</v>
      </c>
      <c r="AC1037">
        <v>31</v>
      </c>
      <c r="AD1037">
        <v>8</v>
      </c>
      <c r="AE1037">
        <v>2</v>
      </c>
      <c r="AF1037">
        <v>4</v>
      </c>
      <c r="AG1037">
        <v>4</v>
      </c>
      <c r="AH1037">
        <v>2</v>
      </c>
      <c r="AI1037" t="s">
        <v>41</v>
      </c>
      <c r="AJ1037">
        <v>3</v>
      </c>
      <c r="AK1037">
        <v>4</v>
      </c>
      <c r="AL1037">
        <v>8</v>
      </c>
      <c r="AM1037">
        <v>3</v>
      </c>
      <c r="AN1037">
        <v>3</v>
      </c>
      <c r="AO1037">
        <v>2</v>
      </c>
      <c r="AP1037">
        <v>2</v>
      </c>
      <c r="AQ1037" s="1">
        <v>2109</v>
      </c>
      <c r="AR1037">
        <v>1</v>
      </c>
      <c r="AS1037">
        <v>0</v>
      </c>
      <c r="AT1037">
        <v>96</v>
      </c>
      <c r="AU1037">
        <v>24609</v>
      </c>
      <c r="AV1037">
        <v>80</v>
      </c>
      <c r="AW1037">
        <v>0</v>
      </c>
    </row>
    <row r="1038" spans="1:49" x14ac:dyDescent="0.55000000000000004">
      <c r="A1038">
        <v>1464</v>
      </c>
      <c r="B1038" t="str">
        <f t="shared" si="282"/>
        <v>31-40 Years</v>
      </c>
      <c r="C1038" t="s">
        <v>34</v>
      </c>
      <c r="D1038" t="s">
        <v>43</v>
      </c>
      <c r="E1038" t="s">
        <v>44</v>
      </c>
      <c r="F1038" t="str">
        <f t="shared" si="283"/>
        <v>1-6 Miles</v>
      </c>
      <c r="G1038" t="str">
        <f t="shared" si="284"/>
        <v>Bachelor</v>
      </c>
      <c r="H1038" t="s">
        <v>37</v>
      </c>
      <c r="I1038" t="str">
        <f t="shared" si="285"/>
        <v>Medium</v>
      </c>
      <c r="J1038" t="s">
        <v>45</v>
      </c>
      <c r="K1038" t="str">
        <f t="shared" si="286"/>
        <v>High</v>
      </c>
      <c r="L1038">
        <v>1</v>
      </c>
      <c r="M1038" t="s">
        <v>49</v>
      </c>
      <c r="N1038" t="str">
        <f t="shared" si="287"/>
        <v>Very High</v>
      </c>
      <c r="O1038" t="s">
        <v>47</v>
      </c>
      <c r="P1038" s="4" t="str">
        <f t="shared" si="288"/>
        <v>1K-4K</v>
      </c>
      <c r="Q1038">
        <v>6</v>
      </c>
      <c r="R1038" t="s">
        <v>34</v>
      </c>
      <c r="S1038" s="1">
        <v>13</v>
      </c>
      <c r="T1038" t="str">
        <f t="shared" si="289"/>
        <v>Excellent</v>
      </c>
      <c r="U1038" t="str">
        <f t="shared" si="290"/>
        <v>High</v>
      </c>
      <c r="V1038" t="str">
        <f t="shared" si="291"/>
        <v>0-8 Years</v>
      </c>
      <c r="W1038">
        <v>2</v>
      </c>
      <c r="X1038" t="str">
        <f t="shared" si="292"/>
        <v>Bad</v>
      </c>
      <c r="Y1038" t="str">
        <f t="shared" si="293"/>
        <v>0-8 Years</v>
      </c>
      <c r="Z1038" t="str">
        <f t="shared" si="294"/>
        <v>0-3 Years</v>
      </c>
      <c r="AA1038" t="str">
        <f t="shared" si="295"/>
        <v>0-3 Years</v>
      </c>
      <c r="AB1038" t="str">
        <f t="shared" si="296"/>
        <v>0-3 Years</v>
      </c>
      <c r="AC1038">
        <v>31</v>
      </c>
      <c r="AD1038">
        <v>2</v>
      </c>
      <c r="AE1038">
        <v>3</v>
      </c>
      <c r="AF1038">
        <v>2</v>
      </c>
      <c r="AG1038">
        <v>3</v>
      </c>
      <c r="AH1038">
        <v>4</v>
      </c>
      <c r="AI1038" t="s">
        <v>41</v>
      </c>
      <c r="AJ1038">
        <v>3</v>
      </c>
      <c r="AK1038">
        <v>3</v>
      </c>
      <c r="AL1038">
        <v>7</v>
      </c>
      <c r="AM1038">
        <v>1</v>
      </c>
      <c r="AN1038">
        <v>2</v>
      </c>
      <c r="AO1038">
        <v>2</v>
      </c>
      <c r="AP1038">
        <v>2</v>
      </c>
      <c r="AQ1038" s="1">
        <v>3722</v>
      </c>
      <c r="AR1038">
        <v>1</v>
      </c>
      <c r="AS1038">
        <v>2</v>
      </c>
      <c r="AT1038">
        <v>94</v>
      </c>
      <c r="AU1038">
        <v>21081</v>
      </c>
      <c r="AV1038">
        <v>80</v>
      </c>
      <c r="AW1038">
        <v>1</v>
      </c>
    </row>
    <row r="1039" spans="1:49" x14ac:dyDescent="0.55000000000000004">
      <c r="A1039">
        <v>1465</v>
      </c>
      <c r="B1039" t="str">
        <f t="shared" si="282"/>
        <v>41-50 Years</v>
      </c>
      <c r="C1039" t="s">
        <v>42</v>
      </c>
      <c r="D1039" t="s">
        <v>35</v>
      </c>
      <c r="E1039" t="s">
        <v>44</v>
      </c>
      <c r="F1039" t="str">
        <f t="shared" si="283"/>
        <v>25-30 Miles</v>
      </c>
      <c r="G1039" t="str">
        <f t="shared" si="284"/>
        <v>Bachelor</v>
      </c>
      <c r="H1039" t="s">
        <v>59</v>
      </c>
      <c r="I1039" t="str">
        <f t="shared" si="285"/>
        <v>Medium</v>
      </c>
      <c r="J1039" t="s">
        <v>45</v>
      </c>
      <c r="K1039" t="str">
        <f t="shared" si="286"/>
        <v>High</v>
      </c>
      <c r="L1039">
        <v>3</v>
      </c>
      <c r="M1039" t="s">
        <v>52</v>
      </c>
      <c r="N1039" t="str">
        <f t="shared" si="287"/>
        <v>Very High</v>
      </c>
      <c r="O1039" t="s">
        <v>47</v>
      </c>
      <c r="P1039" s="4" t="str">
        <f t="shared" si="288"/>
        <v>9K-12K</v>
      </c>
      <c r="Q1039">
        <v>4</v>
      </c>
      <c r="R1039" t="s">
        <v>34</v>
      </c>
      <c r="S1039" s="1">
        <v>18</v>
      </c>
      <c r="T1039" t="str">
        <f t="shared" si="289"/>
        <v>Excellent</v>
      </c>
      <c r="U1039" t="str">
        <f t="shared" si="290"/>
        <v>Very High</v>
      </c>
      <c r="V1039" t="str">
        <f t="shared" si="291"/>
        <v>9-16 Years</v>
      </c>
      <c r="W1039">
        <v>4</v>
      </c>
      <c r="X1039" t="str">
        <f t="shared" si="292"/>
        <v>Outstanding</v>
      </c>
      <c r="Y1039" t="str">
        <f t="shared" si="293"/>
        <v>0-8 Years</v>
      </c>
      <c r="Z1039" t="str">
        <f t="shared" si="294"/>
        <v>0-3 Years</v>
      </c>
      <c r="AA1039" t="str">
        <f t="shared" si="295"/>
        <v>0-3 Years</v>
      </c>
      <c r="AB1039" t="str">
        <f t="shared" si="296"/>
        <v>0-3 Years</v>
      </c>
      <c r="AC1039">
        <v>45</v>
      </c>
      <c r="AD1039">
        <v>29</v>
      </c>
      <c r="AE1039">
        <v>3</v>
      </c>
      <c r="AF1039">
        <v>2</v>
      </c>
      <c r="AG1039">
        <v>3</v>
      </c>
      <c r="AH1039">
        <v>4</v>
      </c>
      <c r="AI1039" t="s">
        <v>41</v>
      </c>
      <c r="AJ1039">
        <v>3</v>
      </c>
      <c r="AK1039">
        <v>4</v>
      </c>
      <c r="AL1039">
        <v>10</v>
      </c>
      <c r="AM1039">
        <v>4</v>
      </c>
      <c r="AN1039">
        <v>3</v>
      </c>
      <c r="AO1039">
        <v>1</v>
      </c>
      <c r="AP1039">
        <v>2</v>
      </c>
      <c r="AQ1039" s="1">
        <v>9380</v>
      </c>
      <c r="AR1039">
        <v>1</v>
      </c>
      <c r="AS1039">
        <v>1</v>
      </c>
      <c r="AT1039">
        <v>55</v>
      </c>
      <c r="AU1039">
        <v>14720</v>
      </c>
      <c r="AV1039">
        <v>80</v>
      </c>
      <c r="AW1039">
        <v>2</v>
      </c>
    </row>
    <row r="1040" spans="1:49" x14ac:dyDescent="0.55000000000000004">
      <c r="A1040">
        <v>1466</v>
      </c>
      <c r="B1040" t="str">
        <f t="shared" si="282"/>
        <v>41-50 Years</v>
      </c>
      <c r="C1040" t="s">
        <v>42</v>
      </c>
      <c r="D1040" t="s">
        <v>35</v>
      </c>
      <c r="E1040" t="s">
        <v>36</v>
      </c>
      <c r="F1040" t="str">
        <f t="shared" si="283"/>
        <v>7-12 Miles</v>
      </c>
      <c r="G1040" t="str">
        <f t="shared" si="284"/>
        <v>Bachelor</v>
      </c>
      <c r="H1040" t="s">
        <v>58</v>
      </c>
      <c r="I1040" t="str">
        <f t="shared" si="285"/>
        <v>High</v>
      </c>
      <c r="J1040" t="s">
        <v>45</v>
      </c>
      <c r="K1040" t="str">
        <f t="shared" si="286"/>
        <v>High</v>
      </c>
      <c r="L1040">
        <v>2</v>
      </c>
      <c r="M1040" t="s">
        <v>39</v>
      </c>
      <c r="N1040" t="str">
        <f t="shared" si="287"/>
        <v>Low</v>
      </c>
      <c r="O1040" t="s">
        <v>51</v>
      </c>
      <c r="P1040" s="4" t="str">
        <f t="shared" si="288"/>
        <v>5K-8K</v>
      </c>
      <c r="Q1040">
        <v>4</v>
      </c>
      <c r="R1040" t="s">
        <v>42</v>
      </c>
      <c r="S1040" s="1">
        <v>11</v>
      </c>
      <c r="T1040" t="str">
        <f t="shared" si="289"/>
        <v>Excellent</v>
      </c>
      <c r="U1040" t="str">
        <f t="shared" si="290"/>
        <v>Low</v>
      </c>
      <c r="V1040" t="str">
        <f t="shared" si="291"/>
        <v>9-16 Years</v>
      </c>
      <c r="W1040">
        <v>3</v>
      </c>
      <c r="X1040" t="str">
        <f t="shared" si="292"/>
        <v>Excellent</v>
      </c>
      <c r="Y1040" t="str">
        <f t="shared" si="293"/>
        <v>0-8 Years</v>
      </c>
      <c r="Z1040" t="str">
        <f t="shared" si="294"/>
        <v>0-3 Years</v>
      </c>
      <c r="AA1040" t="str">
        <f t="shared" si="295"/>
        <v>0-3 Years</v>
      </c>
      <c r="AB1040" t="str">
        <f t="shared" si="296"/>
        <v>0-3 Years</v>
      </c>
      <c r="AC1040">
        <v>48</v>
      </c>
      <c r="AD1040">
        <v>7</v>
      </c>
      <c r="AE1040">
        <v>3</v>
      </c>
      <c r="AF1040">
        <v>3</v>
      </c>
      <c r="AG1040">
        <v>3</v>
      </c>
      <c r="AH1040">
        <v>1</v>
      </c>
      <c r="AI1040" t="s">
        <v>41</v>
      </c>
      <c r="AJ1040">
        <v>3</v>
      </c>
      <c r="AK1040">
        <v>1</v>
      </c>
      <c r="AL1040">
        <v>15</v>
      </c>
      <c r="AM1040">
        <v>3</v>
      </c>
      <c r="AN1040">
        <v>2</v>
      </c>
      <c r="AO1040">
        <v>2</v>
      </c>
      <c r="AP1040">
        <v>2</v>
      </c>
      <c r="AQ1040" s="1">
        <v>5486</v>
      </c>
      <c r="AR1040">
        <v>1</v>
      </c>
      <c r="AS1040">
        <v>2</v>
      </c>
      <c r="AT1040">
        <v>96</v>
      </c>
      <c r="AU1040">
        <v>24795</v>
      </c>
      <c r="AV1040">
        <v>80</v>
      </c>
      <c r="AW1040">
        <v>3</v>
      </c>
    </row>
    <row r="1041" spans="1:49" x14ac:dyDescent="0.55000000000000004">
      <c r="A1041">
        <v>1467</v>
      </c>
      <c r="B1041" t="str">
        <f t="shared" si="282"/>
        <v>31-40 Years</v>
      </c>
      <c r="C1041" t="s">
        <v>34</v>
      </c>
      <c r="D1041" t="s">
        <v>35</v>
      </c>
      <c r="E1041" t="s">
        <v>60</v>
      </c>
      <c r="F1041" t="str">
        <f t="shared" si="283"/>
        <v>7-12 Miles</v>
      </c>
      <c r="G1041" t="str">
        <f t="shared" si="284"/>
        <v>Master</v>
      </c>
      <c r="H1041" t="s">
        <v>59</v>
      </c>
      <c r="I1041" t="str">
        <f t="shared" si="285"/>
        <v>Low</v>
      </c>
      <c r="J1041" t="s">
        <v>38</v>
      </c>
      <c r="K1041" t="str">
        <f t="shared" si="286"/>
        <v>High</v>
      </c>
      <c r="L1041">
        <v>1</v>
      </c>
      <c r="M1041" t="s">
        <v>60</v>
      </c>
      <c r="N1041" t="str">
        <f t="shared" si="287"/>
        <v>High</v>
      </c>
      <c r="O1041" t="s">
        <v>47</v>
      </c>
      <c r="P1041" s="4" t="str">
        <f t="shared" si="288"/>
        <v>1K-4K</v>
      </c>
      <c r="Q1041">
        <v>1</v>
      </c>
      <c r="R1041" t="s">
        <v>42</v>
      </c>
      <c r="S1041" s="1">
        <v>15</v>
      </c>
      <c r="T1041" t="str">
        <f t="shared" si="289"/>
        <v>Excellent</v>
      </c>
      <c r="U1041" t="str">
        <f t="shared" si="290"/>
        <v>Very High</v>
      </c>
      <c r="V1041" t="str">
        <f t="shared" si="291"/>
        <v>0-8 Years</v>
      </c>
      <c r="W1041">
        <v>0</v>
      </c>
      <c r="X1041" t="str">
        <f t="shared" si="292"/>
        <v>Excellent</v>
      </c>
      <c r="Y1041" t="str">
        <f t="shared" si="293"/>
        <v>0-8 Years</v>
      </c>
      <c r="Z1041" t="str">
        <f t="shared" si="294"/>
        <v>0-3 Years</v>
      </c>
      <c r="AA1041" t="str">
        <f t="shared" si="295"/>
        <v>0-3 Years</v>
      </c>
      <c r="AB1041" t="str">
        <f t="shared" si="296"/>
        <v>0-3 Years</v>
      </c>
      <c r="AC1041">
        <v>34</v>
      </c>
      <c r="AD1041">
        <v>9</v>
      </c>
      <c r="AE1041">
        <v>4</v>
      </c>
      <c r="AF1041">
        <v>1</v>
      </c>
      <c r="AG1041">
        <v>3</v>
      </c>
      <c r="AH1041">
        <v>3</v>
      </c>
      <c r="AI1041" t="s">
        <v>41</v>
      </c>
      <c r="AJ1041">
        <v>3</v>
      </c>
      <c r="AK1041">
        <v>4</v>
      </c>
      <c r="AL1041">
        <v>2</v>
      </c>
      <c r="AM1041">
        <v>3</v>
      </c>
      <c r="AN1041">
        <v>2</v>
      </c>
      <c r="AO1041">
        <v>2</v>
      </c>
      <c r="AP1041">
        <v>2</v>
      </c>
      <c r="AQ1041" s="1">
        <v>2742</v>
      </c>
      <c r="AR1041">
        <v>1</v>
      </c>
      <c r="AS1041">
        <v>2</v>
      </c>
      <c r="AT1041">
        <v>52</v>
      </c>
      <c r="AU1041">
        <v>3072</v>
      </c>
      <c r="AV1041">
        <v>80</v>
      </c>
      <c r="AW1041">
        <v>0</v>
      </c>
    </row>
    <row r="1042" spans="1:49" x14ac:dyDescent="0.55000000000000004">
      <c r="A1042">
        <v>1468</v>
      </c>
      <c r="B1042" t="str">
        <f t="shared" si="282"/>
        <v>31-40 Years</v>
      </c>
      <c r="C1042" t="s">
        <v>42</v>
      </c>
      <c r="D1042" t="s">
        <v>54</v>
      </c>
      <c r="E1042" t="s">
        <v>44</v>
      </c>
      <c r="F1042" t="str">
        <f t="shared" si="283"/>
        <v>7-12 Miles</v>
      </c>
      <c r="G1042" t="str">
        <f t="shared" si="284"/>
        <v>Below College</v>
      </c>
      <c r="H1042" t="s">
        <v>50</v>
      </c>
      <c r="I1042" t="str">
        <f t="shared" si="285"/>
        <v>Very High</v>
      </c>
      <c r="J1042" t="s">
        <v>45</v>
      </c>
      <c r="K1042" t="str">
        <f t="shared" si="286"/>
        <v>Medium</v>
      </c>
      <c r="L1042">
        <v>3</v>
      </c>
      <c r="M1042" t="s">
        <v>57</v>
      </c>
      <c r="N1042" t="str">
        <f t="shared" si="287"/>
        <v>Medium</v>
      </c>
      <c r="O1042" t="s">
        <v>51</v>
      </c>
      <c r="P1042" s="4" t="str">
        <f t="shared" si="288"/>
        <v>13K-16K</v>
      </c>
      <c r="Q1042">
        <v>2</v>
      </c>
      <c r="R1042" t="s">
        <v>42</v>
      </c>
      <c r="S1042" s="1">
        <v>11</v>
      </c>
      <c r="T1042" t="str">
        <f t="shared" si="289"/>
        <v>Excellent</v>
      </c>
      <c r="U1042" t="str">
        <f t="shared" si="290"/>
        <v>High</v>
      </c>
      <c r="V1042" t="str">
        <f t="shared" si="291"/>
        <v>9-16 Years</v>
      </c>
      <c r="W1042">
        <v>5</v>
      </c>
      <c r="X1042" t="str">
        <f t="shared" si="292"/>
        <v>Excellent</v>
      </c>
      <c r="Y1042" t="str">
        <f t="shared" si="293"/>
        <v>9-16 Years</v>
      </c>
      <c r="Z1042" t="str">
        <f t="shared" si="294"/>
        <v>7-9 Years</v>
      </c>
      <c r="AA1042" t="str">
        <f t="shared" si="295"/>
        <v>4-6 Years</v>
      </c>
      <c r="AB1042" t="str">
        <f t="shared" si="296"/>
        <v>7-9 Years</v>
      </c>
      <c r="AC1042">
        <v>40</v>
      </c>
      <c r="AD1042">
        <v>8</v>
      </c>
      <c r="AE1042">
        <v>1</v>
      </c>
      <c r="AF1042">
        <v>4</v>
      </c>
      <c r="AG1042">
        <v>2</v>
      </c>
      <c r="AH1042">
        <v>2</v>
      </c>
      <c r="AI1042" t="s">
        <v>41</v>
      </c>
      <c r="AJ1042">
        <v>3</v>
      </c>
      <c r="AK1042">
        <v>3</v>
      </c>
      <c r="AL1042">
        <v>16</v>
      </c>
      <c r="AM1042">
        <v>3</v>
      </c>
      <c r="AN1042">
        <v>9</v>
      </c>
      <c r="AO1042">
        <v>8</v>
      </c>
      <c r="AP1042">
        <v>8</v>
      </c>
      <c r="AQ1042" s="1">
        <v>13757</v>
      </c>
      <c r="AR1042">
        <v>1</v>
      </c>
      <c r="AS1042">
        <v>4</v>
      </c>
      <c r="AT1042">
        <v>55</v>
      </c>
      <c r="AU1042">
        <v>25178</v>
      </c>
      <c r="AV1042">
        <v>80</v>
      </c>
      <c r="AW1042">
        <v>1</v>
      </c>
    </row>
    <row r="1043" spans="1:49" x14ac:dyDescent="0.55000000000000004">
      <c r="A1043">
        <v>1469</v>
      </c>
      <c r="B1043" t="str">
        <f t="shared" si="282"/>
        <v>21-30 Years</v>
      </c>
      <c r="C1043" t="s">
        <v>42</v>
      </c>
      <c r="D1043" t="s">
        <v>35</v>
      </c>
      <c r="E1043" t="s">
        <v>36</v>
      </c>
      <c r="F1043" t="str">
        <f t="shared" si="283"/>
        <v>1-6 Miles</v>
      </c>
      <c r="G1043" t="str">
        <f t="shared" si="284"/>
        <v>Bachelor</v>
      </c>
      <c r="H1043" t="s">
        <v>50</v>
      </c>
      <c r="I1043" t="str">
        <f t="shared" si="285"/>
        <v>Very High</v>
      </c>
      <c r="J1043" t="s">
        <v>45</v>
      </c>
      <c r="K1043" t="str">
        <f t="shared" si="286"/>
        <v>High</v>
      </c>
      <c r="L1043">
        <v>2</v>
      </c>
      <c r="M1043" t="s">
        <v>39</v>
      </c>
      <c r="N1043" t="str">
        <f t="shared" si="287"/>
        <v>Low</v>
      </c>
      <c r="O1043" t="s">
        <v>40</v>
      </c>
      <c r="P1043" s="4" t="str">
        <f t="shared" si="288"/>
        <v>9K-12K</v>
      </c>
      <c r="Q1043">
        <v>1</v>
      </c>
      <c r="R1043" t="s">
        <v>42</v>
      </c>
      <c r="S1043" s="1">
        <v>18</v>
      </c>
      <c r="T1043" t="str">
        <f t="shared" si="289"/>
        <v>Excellent</v>
      </c>
      <c r="U1043" t="str">
        <f t="shared" si="290"/>
        <v>Very High</v>
      </c>
      <c r="V1043" t="str">
        <f t="shared" si="291"/>
        <v>0-8 Years</v>
      </c>
      <c r="W1043">
        <v>4</v>
      </c>
      <c r="X1043" t="str">
        <f t="shared" si="292"/>
        <v>Excellent</v>
      </c>
      <c r="Y1043" t="str">
        <f t="shared" si="293"/>
        <v>0-8 Years</v>
      </c>
      <c r="Z1043" t="str">
        <f t="shared" si="294"/>
        <v>4-6 Years</v>
      </c>
      <c r="AA1043" t="str">
        <f t="shared" si="295"/>
        <v>0-3 Years</v>
      </c>
      <c r="AB1043" t="str">
        <f t="shared" si="296"/>
        <v>0-3 Years</v>
      </c>
      <c r="AC1043">
        <v>28</v>
      </c>
      <c r="AD1043">
        <v>5</v>
      </c>
      <c r="AE1043">
        <v>3</v>
      </c>
      <c r="AF1043">
        <v>4</v>
      </c>
      <c r="AG1043">
        <v>3</v>
      </c>
      <c r="AH1043">
        <v>1</v>
      </c>
      <c r="AI1043" t="s">
        <v>41</v>
      </c>
      <c r="AJ1043">
        <v>3</v>
      </c>
      <c r="AK1043">
        <v>4</v>
      </c>
      <c r="AL1043">
        <v>6</v>
      </c>
      <c r="AM1043">
        <v>3</v>
      </c>
      <c r="AN1043">
        <v>5</v>
      </c>
      <c r="AO1043">
        <v>4</v>
      </c>
      <c r="AP1043">
        <v>3</v>
      </c>
      <c r="AQ1043" s="1">
        <v>8463</v>
      </c>
      <c r="AR1043">
        <v>1</v>
      </c>
      <c r="AS1043">
        <v>1</v>
      </c>
      <c r="AT1043">
        <v>84</v>
      </c>
      <c r="AU1043">
        <v>23490</v>
      </c>
      <c r="AV1043">
        <v>80</v>
      </c>
      <c r="AW1043">
        <v>0</v>
      </c>
    </row>
    <row r="1044" spans="1:49" x14ac:dyDescent="0.55000000000000004">
      <c r="A1044">
        <v>1471</v>
      </c>
      <c r="B1044" t="str">
        <f t="shared" si="282"/>
        <v>41-50 Years</v>
      </c>
      <c r="C1044" t="s">
        <v>42</v>
      </c>
      <c r="D1044" t="s">
        <v>54</v>
      </c>
      <c r="E1044" t="s">
        <v>44</v>
      </c>
      <c r="F1044" t="str">
        <f t="shared" si="283"/>
        <v>1-6 Miles</v>
      </c>
      <c r="G1044" t="str">
        <f t="shared" si="284"/>
        <v>Bachelor</v>
      </c>
      <c r="H1044" t="s">
        <v>37</v>
      </c>
      <c r="I1044" t="str">
        <f t="shared" si="285"/>
        <v>High</v>
      </c>
      <c r="J1044" t="s">
        <v>45</v>
      </c>
      <c r="K1044" t="str">
        <f t="shared" si="286"/>
        <v>Medium</v>
      </c>
      <c r="L1044">
        <v>1</v>
      </c>
      <c r="M1044" t="s">
        <v>49</v>
      </c>
      <c r="N1044" t="str">
        <f t="shared" si="287"/>
        <v>High</v>
      </c>
      <c r="O1044" t="s">
        <v>40</v>
      </c>
      <c r="P1044" s="4" t="str">
        <f t="shared" si="288"/>
        <v>1K-4K</v>
      </c>
      <c r="Q1044">
        <v>3</v>
      </c>
      <c r="R1044" t="s">
        <v>42</v>
      </c>
      <c r="S1044" s="1">
        <v>14</v>
      </c>
      <c r="T1044" t="str">
        <f t="shared" si="289"/>
        <v>Excellent</v>
      </c>
      <c r="U1044" t="str">
        <f t="shared" si="290"/>
        <v>Very High</v>
      </c>
      <c r="V1044" t="str">
        <f t="shared" si="291"/>
        <v>0-8 Years</v>
      </c>
      <c r="W1044">
        <v>5</v>
      </c>
      <c r="X1044" t="str">
        <f t="shared" si="292"/>
        <v>Excellent</v>
      </c>
      <c r="Y1044" t="str">
        <f t="shared" si="293"/>
        <v>0-8 Years</v>
      </c>
      <c r="Z1044" t="str">
        <f t="shared" si="294"/>
        <v>0-3 Years</v>
      </c>
      <c r="AA1044" t="str">
        <f t="shared" si="295"/>
        <v>0-3 Years</v>
      </c>
      <c r="AB1044" t="str">
        <f t="shared" si="296"/>
        <v>0-3 Years</v>
      </c>
      <c r="AC1044">
        <v>44</v>
      </c>
      <c r="AD1044">
        <v>5</v>
      </c>
      <c r="AE1044">
        <v>3</v>
      </c>
      <c r="AF1044">
        <v>3</v>
      </c>
      <c r="AG1044">
        <v>2</v>
      </c>
      <c r="AH1044">
        <v>3</v>
      </c>
      <c r="AI1044" t="s">
        <v>41</v>
      </c>
      <c r="AJ1044">
        <v>3</v>
      </c>
      <c r="AK1044">
        <v>4</v>
      </c>
      <c r="AL1044">
        <v>7</v>
      </c>
      <c r="AM1044">
        <v>3</v>
      </c>
      <c r="AN1044">
        <v>5</v>
      </c>
      <c r="AO1044">
        <v>2</v>
      </c>
      <c r="AP1044">
        <v>3</v>
      </c>
      <c r="AQ1044" s="1">
        <v>3162</v>
      </c>
      <c r="AR1044">
        <v>1</v>
      </c>
      <c r="AS1044">
        <v>0</v>
      </c>
      <c r="AT1044">
        <v>90</v>
      </c>
      <c r="AU1044">
        <v>7973</v>
      </c>
      <c r="AV1044">
        <v>80</v>
      </c>
      <c r="AW1044">
        <v>0</v>
      </c>
    </row>
    <row r="1045" spans="1:49" x14ac:dyDescent="0.55000000000000004">
      <c r="A1045">
        <v>1472</v>
      </c>
      <c r="B1045" t="str">
        <f>IF(AC1045&gt;50,"51-60 Years",IF(AC1045&gt;40,"41-50 Years",IF(AC1045&gt;30,"31-40 Years",IF(AC1045&gt;20,"21-30 Years","18-20 Years"))))</f>
        <v>51-60 Years</v>
      </c>
      <c r="C1045" t="s">
        <v>42</v>
      </c>
      <c r="D1045" t="s">
        <v>35</v>
      </c>
      <c r="E1045" t="s">
        <v>44</v>
      </c>
      <c r="F1045" t="str">
        <f t="shared" si="283"/>
        <v>1-6 Miles</v>
      </c>
      <c r="G1045" t="str">
        <f t="shared" si="284"/>
        <v>Bachelor</v>
      </c>
      <c r="H1045" t="s">
        <v>50</v>
      </c>
      <c r="I1045" t="str">
        <f t="shared" si="285"/>
        <v>Very High</v>
      </c>
      <c r="J1045" t="s">
        <v>45</v>
      </c>
      <c r="K1045" t="str">
        <f t="shared" si="286"/>
        <v>Very High</v>
      </c>
      <c r="L1045">
        <v>4</v>
      </c>
      <c r="M1045" t="s">
        <v>57</v>
      </c>
      <c r="N1045" t="str">
        <f t="shared" si="287"/>
        <v>Medium</v>
      </c>
      <c r="O1045" t="s">
        <v>40</v>
      </c>
      <c r="P1045" s="4" t="str">
        <f t="shared" si="288"/>
        <v>17K-20K</v>
      </c>
      <c r="Q1045">
        <v>4</v>
      </c>
      <c r="R1045" t="s">
        <v>42</v>
      </c>
      <c r="S1045" s="1">
        <v>12</v>
      </c>
      <c r="T1045" t="str">
        <f t="shared" si="289"/>
        <v>Excellent</v>
      </c>
      <c r="U1045" t="str">
        <f t="shared" si="290"/>
        <v>Medium</v>
      </c>
      <c r="V1045" t="str">
        <f t="shared" si="291"/>
        <v>33-40 Years</v>
      </c>
      <c r="W1045">
        <v>2</v>
      </c>
      <c r="X1045" t="str">
        <f t="shared" si="292"/>
        <v>Good</v>
      </c>
      <c r="Y1045" t="str">
        <f t="shared" si="293"/>
        <v>9-16 Years</v>
      </c>
      <c r="Z1045" t="str">
        <f t="shared" si="294"/>
        <v>7-9 Years</v>
      </c>
      <c r="AA1045" t="str">
        <f t="shared" si="295"/>
        <v>7-9 Years</v>
      </c>
      <c r="AB1045" t="str">
        <f t="shared" si="296"/>
        <v>7-9 Years</v>
      </c>
      <c r="AC1045">
        <v>53</v>
      </c>
      <c r="AD1045">
        <v>2</v>
      </c>
      <c r="AE1045">
        <v>3</v>
      </c>
      <c r="AF1045">
        <v>4</v>
      </c>
      <c r="AG1045">
        <v>4</v>
      </c>
      <c r="AH1045">
        <v>2</v>
      </c>
      <c r="AI1045" t="s">
        <v>41</v>
      </c>
      <c r="AJ1045">
        <v>3</v>
      </c>
      <c r="AK1045">
        <v>2</v>
      </c>
      <c r="AL1045">
        <v>35</v>
      </c>
      <c r="AM1045">
        <v>2</v>
      </c>
      <c r="AN1045">
        <v>9</v>
      </c>
      <c r="AO1045">
        <v>8</v>
      </c>
      <c r="AP1045">
        <v>8</v>
      </c>
      <c r="AQ1045" s="1">
        <v>16598</v>
      </c>
      <c r="AR1045">
        <v>1</v>
      </c>
      <c r="AS1045">
        <v>8</v>
      </c>
      <c r="AT1045">
        <v>39</v>
      </c>
      <c r="AU1045">
        <v>19764</v>
      </c>
      <c r="AV1045">
        <v>80</v>
      </c>
      <c r="AW1045">
        <v>0</v>
      </c>
    </row>
    <row r="1046" spans="1:49" x14ac:dyDescent="0.55000000000000004">
      <c r="A1046">
        <v>1473</v>
      </c>
      <c r="B1046" t="str">
        <f t="shared" ref="B1046:B1054" si="297">IF(AC1046&gt;50,"51+ Years",IF(AC1046&gt;40,"41-50 Years",IF(AC1046&gt;30,"31-40 Years",IF(AC1046&gt;20,"21-30 Years","18-20 Years"))))</f>
        <v>41-50 Years</v>
      </c>
      <c r="C1046" t="s">
        <v>42</v>
      </c>
      <c r="D1046" t="s">
        <v>35</v>
      </c>
      <c r="E1046" t="s">
        <v>44</v>
      </c>
      <c r="F1046" t="str">
        <f t="shared" si="283"/>
        <v>1-6 Miles</v>
      </c>
      <c r="G1046" t="str">
        <f t="shared" si="284"/>
        <v>Master</v>
      </c>
      <c r="H1046" t="s">
        <v>59</v>
      </c>
      <c r="I1046" t="str">
        <f t="shared" si="285"/>
        <v>Low</v>
      </c>
      <c r="J1046" t="s">
        <v>45</v>
      </c>
      <c r="K1046" t="str">
        <f t="shared" si="286"/>
        <v>High</v>
      </c>
      <c r="L1046">
        <v>2</v>
      </c>
      <c r="M1046" t="s">
        <v>53</v>
      </c>
      <c r="N1046" t="str">
        <f t="shared" si="287"/>
        <v>High</v>
      </c>
      <c r="O1046" t="s">
        <v>47</v>
      </c>
      <c r="P1046" s="4" t="str">
        <f t="shared" si="288"/>
        <v>5K-8K</v>
      </c>
      <c r="Q1046">
        <v>2</v>
      </c>
      <c r="R1046" t="s">
        <v>42</v>
      </c>
      <c r="S1046" s="1">
        <v>14</v>
      </c>
      <c r="T1046" t="str">
        <f t="shared" si="289"/>
        <v>Excellent</v>
      </c>
      <c r="U1046" t="str">
        <f t="shared" si="290"/>
        <v>Medium</v>
      </c>
      <c r="V1046" t="str">
        <f t="shared" si="291"/>
        <v>17-24 Years</v>
      </c>
      <c r="W1046">
        <v>0</v>
      </c>
      <c r="X1046" t="str">
        <f t="shared" si="292"/>
        <v>Good</v>
      </c>
      <c r="Y1046" t="str">
        <f t="shared" si="293"/>
        <v>0-8 Years</v>
      </c>
      <c r="Z1046" t="str">
        <f t="shared" si="294"/>
        <v>0-3 Years</v>
      </c>
      <c r="AA1046" t="str">
        <f t="shared" si="295"/>
        <v>0-3 Years</v>
      </c>
      <c r="AB1046" t="str">
        <f t="shared" si="296"/>
        <v>0-3 Years</v>
      </c>
      <c r="AC1046">
        <v>49</v>
      </c>
      <c r="AD1046">
        <v>5</v>
      </c>
      <c r="AE1046">
        <v>4</v>
      </c>
      <c r="AF1046">
        <v>1</v>
      </c>
      <c r="AG1046">
        <v>3</v>
      </c>
      <c r="AH1046">
        <v>3</v>
      </c>
      <c r="AI1046" t="s">
        <v>41</v>
      </c>
      <c r="AJ1046">
        <v>3</v>
      </c>
      <c r="AK1046">
        <v>2</v>
      </c>
      <c r="AL1046">
        <v>20</v>
      </c>
      <c r="AM1046">
        <v>2</v>
      </c>
      <c r="AN1046">
        <v>3</v>
      </c>
      <c r="AO1046">
        <v>2</v>
      </c>
      <c r="AP1046">
        <v>2</v>
      </c>
      <c r="AQ1046" s="1">
        <v>6651</v>
      </c>
      <c r="AR1046">
        <v>1</v>
      </c>
      <c r="AS1046">
        <v>1</v>
      </c>
      <c r="AT1046">
        <v>96</v>
      </c>
      <c r="AU1046">
        <v>21534</v>
      </c>
      <c r="AV1046">
        <v>80</v>
      </c>
      <c r="AW1046">
        <v>1</v>
      </c>
    </row>
    <row r="1047" spans="1:49" x14ac:dyDescent="0.55000000000000004">
      <c r="A1047">
        <v>1474</v>
      </c>
      <c r="B1047" t="str">
        <f t="shared" si="297"/>
        <v>31-40 Years</v>
      </c>
      <c r="C1047" t="s">
        <v>42</v>
      </c>
      <c r="D1047" t="s">
        <v>35</v>
      </c>
      <c r="E1047" t="s">
        <v>44</v>
      </c>
      <c r="F1047" t="str">
        <f t="shared" si="283"/>
        <v>1-6 Miles</v>
      </c>
      <c r="G1047" t="str">
        <f t="shared" si="284"/>
        <v>Bachelor</v>
      </c>
      <c r="H1047" t="s">
        <v>50</v>
      </c>
      <c r="I1047" t="str">
        <f t="shared" si="285"/>
        <v>High</v>
      </c>
      <c r="J1047" t="s">
        <v>45</v>
      </c>
      <c r="K1047" t="str">
        <f t="shared" si="286"/>
        <v>High</v>
      </c>
      <c r="L1047">
        <v>1</v>
      </c>
      <c r="M1047" t="s">
        <v>46</v>
      </c>
      <c r="N1047" t="str">
        <f t="shared" si="287"/>
        <v>High</v>
      </c>
      <c r="O1047" t="s">
        <v>51</v>
      </c>
      <c r="P1047" s="4" t="str">
        <f t="shared" si="288"/>
        <v>1K-4K</v>
      </c>
      <c r="Q1047">
        <v>2</v>
      </c>
      <c r="R1047" t="s">
        <v>42</v>
      </c>
      <c r="S1047" s="1">
        <v>14</v>
      </c>
      <c r="T1047" t="str">
        <f t="shared" si="289"/>
        <v>Excellent</v>
      </c>
      <c r="U1047" t="str">
        <f t="shared" si="290"/>
        <v>High</v>
      </c>
      <c r="V1047" t="str">
        <f t="shared" si="291"/>
        <v>0-8 Years</v>
      </c>
      <c r="W1047">
        <v>3</v>
      </c>
      <c r="X1047" t="str">
        <f t="shared" si="292"/>
        <v>Outstanding</v>
      </c>
      <c r="Y1047" t="str">
        <f t="shared" si="293"/>
        <v>0-8 Years</v>
      </c>
      <c r="Z1047" t="str">
        <f t="shared" si="294"/>
        <v>0-3 Years</v>
      </c>
      <c r="AA1047" t="str">
        <f t="shared" si="295"/>
        <v>0-3 Years</v>
      </c>
      <c r="AB1047" t="str">
        <f t="shared" si="296"/>
        <v>0-3 Years</v>
      </c>
      <c r="AC1047">
        <v>40</v>
      </c>
      <c r="AD1047">
        <v>2</v>
      </c>
      <c r="AE1047">
        <v>3</v>
      </c>
      <c r="AF1047">
        <v>3</v>
      </c>
      <c r="AG1047">
        <v>3</v>
      </c>
      <c r="AH1047">
        <v>3</v>
      </c>
      <c r="AI1047" t="s">
        <v>41</v>
      </c>
      <c r="AJ1047">
        <v>3</v>
      </c>
      <c r="AK1047">
        <v>3</v>
      </c>
      <c r="AL1047">
        <v>8</v>
      </c>
      <c r="AM1047">
        <v>4</v>
      </c>
      <c r="AN1047">
        <v>3</v>
      </c>
      <c r="AO1047">
        <v>1</v>
      </c>
      <c r="AP1047">
        <v>2</v>
      </c>
      <c r="AQ1047" s="1">
        <v>2345</v>
      </c>
      <c r="AR1047">
        <v>1</v>
      </c>
      <c r="AS1047">
        <v>1</v>
      </c>
      <c r="AT1047">
        <v>68</v>
      </c>
      <c r="AU1047">
        <v>8045</v>
      </c>
      <c r="AV1047">
        <v>80</v>
      </c>
      <c r="AW1047">
        <v>1</v>
      </c>
    </row>
    <row r="1048" spans="1:49" x14ac:dyDescent="0.55000000000000004">
      <c r="A1048">
        <v>1475</v>
      </c>
      <c r="B1048" t="str">
        <f t="shared" si="297"/>
        <v>41-50 Years</v>
      </c>
      <c r="C1048" t="s">
        <v>42</v>
      </c>
      <c r="D1048" t="s">
        <v>35</v>
      </c>
      <c r="E1048" t="s">
        <v>44</v>
      </c>
      <c r="F1048" t="str">
        <f t="shared" si="283"/>
        <v>19-24 Miles</v>
      </c>
      <c r="G1048" t="str">
        <f t="shared" si="284"/>
        <v>Bachelor</v>
      </c>
      <c r="H1048" t="s">
        <v>37</v>
      </c>
      <c r="I1048" t="str">
        <f t="shared" si="285"/>
        <v>Very High</v>
      </c>
      <c r="J1048" t="s">
        <v>45</v>
      </c>
      <c r="K1048" t="str">
        <f t="shared" si="286"/>
        <v>High</v>
      </c>
      <c r="L1048">
        <v>1</v>
      </c>
      <c r="M1048" t="s">
        <v>46</v>
      </c>
      <c r="N1048" t="str">
        <f t="shared" si="287"/>
        <v>Medium</v>
      </c>
      <c r="O1048" t="s">
        <v>40</v>
      </c>
      <c r="P1048" s="4" t="str">
        <f t="shared" si="288"/>
        <v>1K-4K</v>
      </c>
      <c r="Q1048">
        <v>1</v>
      </c>
      <c r="R1048" t="s">
        <v>42</v>
      </c>
      <c r="S1048" s="1">
        <v>13</v>
      </c>
      <c r="T1048" t="str">
        <f t="shared" si="289"/>
        <v>Excellent</v>
      </c>
      <c r="U1048" t="str">
        <f t="shared" si="290"/>
        <v>High</v>
      </c>
      <c r="V1048" t="str">
        <f t="shared" si="291"/>
        <v>0-8 Years</v>
      </c>
      <c r="W1048">
        <v>3</v>
      </c>
      <c r="X1048" t="str">
        <f t="shared" si="292"/>
        <v>Good</v>
      </c>
      <c r="Y1048" t="str">
        <f t="shared" si="293"/>
        <v>0-8 Years</v>
      </c>
      <c r="Z1048" t="str">
        <f t="shared" si="294"/>
        <v>0-3 Years</v>
      </c>
      <c r="AA1048" t="str">
        <f t="shared" si="295"/>
        <v>0-3 Years</v>
      </c>
      <c r="AB1048" t="str">
        <f t="shared" si="296"/>
        <v>0-3 Years</v>
      </c>
      <c r="AC1048">
        <v>44</v>
      </c>
      <c r="AD1048">
        <v>20</v>
      </c>
      <c r="AE1048">
        <v>3</v>
      </c>
      <c r="AF1048">
        <v>4</v>
      </c>
      <c r="AG1048">
        <v>3</v>
      </c>
      <c r="AH1048">
        <v>2</v>
      </c>
      <c r="AI1048" t="s">
        <v>41</v>
      </c>
      <c r="AJ1048">
        <v>3</v>
      </c>
      <c r="AK1048">
        <v>3</v>
      </c>
      <c r="AL1048">
        <v>6</v>
      </c>
      <c r="AM1048">
        <v>2</v>
      </c>
      <c r="AN1048">
        <v>5</v>
      </c>
      <c r="AO1048">
        <v>2</v>
      </c>
      <c r="AP1048">
        <v>3</v>
      </c>
      <c r="AQ1048" s="1">
        <v>3420</v>
      </c>
      <c r="AR1048">
        <v>1</v>
      </c>
      <c r="AS1048">
        <v>1</v>
      </c>
      <c r="AT1048">
        <v>49</v>
      </c>
      <c r="AU1048">
        <v>21158</v>
      </c>
      <c r="AV1048">
        <v>80</v>
      </c>
      <c r="AW1048">
        <v>0</v>
      </c>
    </row>
    <row r="1049" spans="1:49" x14ac:dyDescent="0.55000000000000004">
      <c r="A1049">
        <v>1477</v>
      </c>
      <c r="B1049" t="str">
        <f t="shared" si="297"/>
        <v>31-40 Years</v>
      </c>
      <c r="C1049" t="s">
        <v>42</v>
      </c>
      <c r="D1049" t="s">
        <v>43</v>
      </c>
      <c r="E1049" t="s">
        <v>36</v>
      </c>
      <c r="F1049" t="str">
        <f t="shared" si="283"/>
        <v>7-12 Miles</v>
      </c>
      <c r="G1049" t="str">
        <f t="shared" si="284"/>
        <v>Bachelor</v>
      </c>
      <c r="H1049" t="s">
        <v>50</v>
      </c>
      <c r="I1049" t="str">
        <f t="shared" si="285"/>
        <v>Very High</v>
      </c>
      <c r="J1049" t="s">
        <v>45</v>
      </c>
      <c r="K1049" t="str">
        <f t="shared" si="286"/>
        <v>High</v>
      </c>
      <c r="L1049">
        <v>2</v>
      </c>
      <c r="M1049" t="s">
        <v>39</v>
      </c>
      <c r="N1049" t="str">
        <f t="shared" si="287"/>
        <v>Low</v>
      </c>
      <c r="O1049" t="s">
        <v>47</v>
      </c>
      <c r="P1049" s="4" t="str">
        <f t="shared" si="288"/>
        <v>5K-8K</v>
      </c>
      <c r="Q1049">
        <v>1</v>
      </c>
      <c r="R1049" t="s">
        <v>42</v>
      </c>
      <c r="S1049" s="1">
        <v>14</v>
      </c>
      <c r="T1049" t="str">
        <f t="shared" si="289"/>
        <v>Excellent</v>
      </c>
      <c r="U1049" t="str">
        <f t="shared" si="290"/>
        <v>Low</v>
      </c>
      <c r="V1049" t="str">
        <f t="shared" si="291"/>
        <v>0-8 Years</v>
      </c>
      <c r="W1049">
        <v>2</v>
      </c>
      <c r="X1049" t="str">
        <f t="shared" si="292"/>
        <v>Excellent</v>
      </c>
      <c r="Y1049" t="str">
        <f t="shared" si="293"/>
        <v>0-8 Years</v>
      </c>
      <c r="Z1049" t="str">
        <f t="shared" si="294"/>
        <v>0-3 Years</v>
      </c>
      <c r="AA1049" t="str">
        <f t="shared" si="295"/>
        <v>0-3 Years</v>
      </c>
      <c r="AB1049" t="str">
        <f t="shared" si="296"/>
        <v>0-3 Years</v>
      </c>
      <c r="AC1049">
        <v>33</v>
      </c>
      <c r="AD1049">
        <v>7</v>
      </c>
      <c r="AE1049">
        <v>3</v>
      </c>
      <c r="AF1049">
        <v>4</v>
      </c>
      <c r="AG1049">
        <v>3</v>
      </c>
      <c r="AH1049">
        <v>1</v>
      </c>
      <c r="AI1049" t="s">
        <v>41</v>
      </c>
      <c r="AJ1049">
        <v>3</v>
      </c>
      <c r="AK1049">
        <v>1</v>
      </c>
      <c r="AL1049">
        <v>5</v>
      </c>
      <c r="AM1049">
        <v>3</v>
      </c>
      <c r="AN1049">
        <v>4</v>
      </c>
      <c r="AO1049">
        <v>3</v>
      </c>
      <c r="AP1049">
        <v>3</v>
      </c>
      <c r="AQ1049" s="1">
        <v>4373</v>
      </c>
      <c r="AR1049">
        <v>1</v>
      </c>
      <c r="AS1049">
        <v>0</v>
      </c>
      <c r="AT1049">
        <v>54</v>
      </c>
      <c r="AU1049">
        <v>17456</v>
      </c>
      <c r="AV1049">
        <v>80</v>
      </c>
      <c r="AW1049">
        <v>2</v>
      </c>
    </row>
    <row r="1050" spans="1:49" x14ac:dyDescent="0.55000000000000004">
      <c r="A1050">
        <v>1478</v>
      </c>
      <c r="B1050" t="str">
        <f t="shared" si="297"/>
        <v>31-40 Years</v>
      </c>
      <c r="C1050" t="s">
        <v>42</v>
      </c>
      <c r="D1050" t="s">
        <v>35</v>
      </c>
      <c r="E1050" t="s">
        <v>36</v>
      </c>
      <c r="F1050" t="str">
        <f t="shared" si="283"/>
        <v>1-6 Miles</v>
      </c>
      <c r="G1050" t="str">
        <f t="shared" si="284"/>
        <v>Bachelor</v>
      </c>
      <c r="H1050" t="s">
        <v>48</v>
      </c>
      <c r="I1050" t="str">
        <f t="shared" si="285"/>
        <v>Very High</v>
      </c>
      <c r="J1050" t="s">
        <v>45</v>
      </c>
      <c r="K1050" t="str">
        <f t="shared" si="286"/>
        <v>Low</v>
      </c>
      <c r="L1050">
        <v>2</v>
      </c>
      <c r="M1050" t="s">
        <v>39</v>
      </c>
      <c r="N1050" t="str">
        <f t="shared" si="287"/>
        <v>Low</v>
      </c>
      <c r="O1050" t="s">
        <v>40</v>
      </c>
      <c r="P1050" s="4" t="str">
        <f t="shared" si="288"/>
        <v>5K-8K</v>
      </c>
      <c r="Q1050">
        <v>3</v>
      </c>
      <c r="R1050" t="s">
        <v>42</v>
      </c>
      <c r="S1050" s="1">
        <v>18</v>
      </c>
      <c r="T1050" t="str">
        <f t="shared" si="289"/>
        <v>Excellent</v>
      </c>
      <c r="U1050" t="str">
        <f t="shared" si="290"/>
        <v>Very High</v>
      </c>
      <c r="V1050" t="str">
        <f t="shared" si="291"/>
        <v>9-16 Years</v>
      </c>
      <c r="W1050">
        <v>2</v>
      </c>
      <c r="X1050" t="str">
        <f t="shared" si="292"/>
        <v>Excellent</v>
      </c>
      <c r="Y1050" t="str">
        <f t="shared" si="293"/>
        <v>9-16 Years</v>
      </c>
      <c r="Z1050" t="str">
        <f t="shared" si="294"/>
        <v>7-9 Years</v>
      </c>
      <c r="AA1050" t="str">
        <f t="shared" si="295"/>
        <v>0-3 Years</v>
      </c>
      <c r="AB1050" t="str">
        <f t="shared" si="296"/>
        <v>10-12 Years</v>
      </c>
      <c r="AC1050">
        <v>34</v>
      </c>
      <c r="AD1050">
        <v>3</v>
      </c>
      <c r="AE1050">
        <v>3</v>
      </c>
      <c r="AF1050">
        <v>4</v>
      </c>
      <c r="AG1050">
        <v>1</v>
      </c>
      <c r="AH1050">
        <v>1</v>
      </c>
      <c r="AI1050" t="s">
        <v>41</v>
      </c>
      <c r="AJ1050">
        <v>3</v>
      </c>
      <c r="AK1050">
        <v>4</v>
      </c>
      <c r="AL1050">
        <v>15</v>
      </c>
      <c r="AM1050">
        <v>3</v>
      </c>
      <c r="AN1050">
        <v>13</v>
      </c>
      <c r="AO1050">
        <v>9</v>
      </c>
      <c r="AP1050">
        <v>12</v>
      </c>
      <c r="AQ1050" s="1">
        <v>4759</v>
      </c>
      <c r="AR1050">
        <v>1</v>
      </c>
      <c r="AS1050">
        <v>3</v>
      </c>
      <c r="AT1050">
        <v>81</v>
      </c>
      <c r="AU1050">
        <v>15891</v>
      </c>
      <c r="AV1050">
        <v>80</v>
      </c>
      <c r="AW1050">
        <v>0</v>
      </c>
    </row>
    <row r="1051" spans="1:49" x14ac:dyDescent="0.55000000000000004">
      <c r="A1051">
        <v>1479</v>
      </c>
      <c r="B1051" t="str">
        <f t="shared" si="297"/>
        <v>21-30 Years</v>
      </c>
      <c r="C1051" t="s">
        <v>42</v>
      </c>
      <c r="D1051" t="s">
        <v>35</v>
      </c>
      <c r="E1051" t="s">
        <v>36</v>
      </c>
      <c r="F1051" t="str">
        <f t="shared" si="283"/>
        <v>13-18 Miles</v>
      </c>
      <c r="G1051" t="str">
        <f t="shared" si="284"/>
        <v>Below College</v>
      </c>
      <c r="H1051" t="s">
        <v>37</v>
      </c>
      <c r="I1051" t="str">
        <f t="shared" si="285"/>
        <v>Very High</v>
      </c>
      <c r="J1051" t="s">
        <v>45</v>
      </c>
      <c r="K1051" t="str">
        <f t="shared" si="286"/>
        <v>High</v>
      </c>
      <c r="L1051">
        <v>2</v>
      </c>
      <c r="M1051" t="s">
        <v>39</v>
      </c>
      <c r="N1051" t="str">
        <f t="shared" si="287"/>
        <v>High</v>
      </c>
      <c r="O1051" t="s">
        <v>47</v>
      </c>
      <c r="P1051" s="4" t="str">
        <f t="shared" si="288"/>
        <v>5K-8K</v>
      </c>
      <c r="Q1051">
        <v>8</v>
      </c>
      <c r="R1051" t="s">
        <v>42</v>
      </c>
      <c r="S1051" s="1">
        <v>15</v>
      </c>
      <c r="T1051" t="str">
        <f t="shared" si="289"/>
        <v>Excellent</v>
      </c>
      <c r="U1051" t="str">
        <f t="shared" si="290"/>
        <v>High</v>
      </c>
      <c r="V1051" t="str">
        <f t="shared" si="291"/>
        <v>0-8 Years</v>
      </c>
      <c r="W1051">
        <v>2</v>
      </c>
      <c r="X1051" t="str">
        <f t="shared" si="292"/>
        <v>Good</v>
      </c>
      <c r="Y1051" t="str">
        <f t="shared" si="293"/>
        <v>0-8 Years</v>
      </c>
      <c r="Z1051" t="str">
        <f t="shared" si="294"/>
        <v>0-3 Years</v>
      </c>
      <c r="AA1051" t="str">
        <f t="shared" si="295"/>
        <v>0-3 Years</v>
      </c>
      <c r="AB1051" t="str">
        <f t="shared" si="296"/>
        <v>0-3 Years</v>
      </c>
      <c r="AC1051">
        <v>30</v>
      </c>
      <c r="AD1051">
        <v>16</v>
      </c>
      <c r="AE1051">
        <v>1</v>
      </c>
      <c r="AF1051">
        <v>4</v>
      </c>
      <c r="AG1051">
        <v>3</v>
      </c>
      <c r="AH1051">
        <v>3</v>
      </c>
      <c r="AI1051" t="s">
        <v>41</v>
      </c>
      <c r="AJ1051">
        <v>3</v>
      </c>
      <c r="AK1051">
        <v>3</v>
      </c>
      <c r="AL1051">
        <v>4</v>
      </c>
      <c r="AM1051">
        <v>2</v>
      </c>
      <c r="AN1051">
        <v>2</v>
      </c>
      <c r="AO1051">
        <v>1</v>
      </c>
      <c r="AP1051">
        <v>2</v>
      </c>
      <c r="AQ1051" s="1">
        <v>5301</v>
      </c>
      <c r="AR1051">
        <v>1</v>
      </c>
      <c r="AS1051">
        <v>2</v>
      </c>
      <c r="AT1051">
        <v>96</v>
      </c>
      <c r="AU1051">
        <v>2939</v>
      </c>
      <c r="AV1051">
        <v>80</v>
      </c>
      <c r="AW1051">
        <v>2</v>
      </c>
    </row>
    <row r="1052" spans="1:49" x14ac:dyDescent="0.55000000000000004">
      <c r="A1052">
        <v>1480</v>
      </c>
      <c r="B1052" t="str">
        <f t="shared" si="297"/>
        <v>41-50 Years</v>
      </c>
      <c r="C1052" t="s">
        <v>42</v>
      </c>
      <c r="D1052" t="s">
        <v>43</v>
      </c>
      <c r="E1052" t="s">
        <v>44</v>
      </c>
      <c r="F1052" t="str">
        <f t="shared" si="283"/>
        <v>7-12 Miles</v>
      </c>
      <c r="G1052" t="str">
        <f t="shared" si="284"/>
        <v>College</v>
      </c>
      <c r="H1052" t="s">
        <v>50</v>
      </c>
      <c r="I1052" t="str">
        <f t="shared" si="285"/>
        <v>Low</v>
      </c>
      <c r="J1052" t="s">
        <v>38</v>
      </c>
      <c r="K1052" t="str">
        <f t="shared" si="286"/>
        <v>High</v>
      </c>
      <c r="L1052">
        <v>1</v>
      </c>
      <c r="M1052" t="s">
        <v>49</v>
      </c>
      <c r="N1052" t="str">
        <f t="shared" si="287"/>
        <v>Very High</v>
      </c>
      <c r="O1052" t="s">
        <v>40</v>
      </c>
      <c r="P1052" s="4" t="str">
        <f t="shared" si="288"/>
        <v>1K-4K</v>
      </c>
      <c r="Q1052">
        <v>1</v>
      </c>
      <c r="R1052" t="s">
        <v>42</v>
      </c>
      <c r="S1052" s="1">
        <v>13</v>
      </c>
      <c r="T1052" t="str">
        <f t="shared" si="289"/>
        <v>Excellent</v>
      </c>
      <c r="U1052" t="str">
        <f t="shared" si="290"/>
        <v>High</v>
      </c>
      <c r="V1052" t="str">
        <f t="shared" si="291"/>
        <v>9-16 Years</v>
      </c>
      <c r="W1052">
        <v>3</v>
      </c>
      <c r="X1052" t="str">
        <f t="shared" si="292"/>
        <v>Excellent</v>
      </c>
      <c r="Y1052" t="str">
        <f t="shared" si="293"/>
        <v>9-16 Years</v>
      </c>
      <c r="Z1052" t="str">
        <f t="shared" si="294"/>
        <v>7-9 Years</v>
      </c>
      <c r="AA1052" t="str">
        <f t="shared" si="295"/>
        <v>4-6 Years</v>
      </c>
      <c r="AB1052" t="str">
        <f t="shared" si="296"/>
        <v>7-9 Years</v>
      </c>
      <c r="AC1052">
        <v>42</v>
      </c>
      <c r="AD1052">
        <v>9</v>
      </c>
      <c r="AE1052">
        <v>2</v>
      </c>
      <c r="AF1052">
        <v>1</v>
      </c>
      <c r="AG1052">
        <v>3</v>
      </c>
      <c r="AH1052">
        <v>4</v>
      </c>
      <c r="AI1052" t="s">
        <v>41</v>
      </c>
      <c r="AJ1052">
        <v>3</v>
      </c>
      <c r="AK1052">
        <v>3</v>
      </c>
      <c r="AL1052">
        <v>12</v>
      </c>
      <c r="AM1052">
        <v>3</v>
      </c>
      <c r="AN1052">
        <v>12</v>
      </c>
      <c r="AO1052">
        <v>9</v>
      </c>
      <c r="AP1052">
        <v>8</v>
      </c>
      <c r="AQ1052" s="1">
        <v>3673</v>
      </c>
      <c r="AR1052">
        <v>1</v>
      </c>
      <c r="AS1052">
        <v>5</v>
      </c>
      <c r="AT1052">
        <v>74</v>
      </c>
      <c r="AU1052">
        <v>16458</v>
      </c>
      <c r="AV1052">
        <v>80</v>
      </c>
      <c r="AW1052">
        <v>0</v>
      </c>
    </row>
    <row r="1053" spans="1:49" x14ac:dyDescent="0.55000000000000004">
      <c r="A1053">
        <v>1481</v>
      </c>
      <c r="B1053" t="str">
        <f t="shared" si="297"/>
        <v>41-50 Years</v>
      </c>
      <c r="C1053" t="s">
        <v>42</v>
      </c>
      <c r="D1053" t="s">
        <v>43</v>
      </c>
      <c r="E1053" t="s">
        <v>36</v>
      </c>
      <c r="F1053" t="str">
        <f t="shared" si="283"/>
        <v>1-6 Miles</v>
      </c>
      <c r="G1053" t="str">
        <f t="shared" si="284"/>
        <v>Doctor</v>
      </c>
      <c r="H1053" t="s">
        <v>58</v>
      </c>
      <c r="I1053" t="str">
        <f t="shared" si="285"/>
        <v>Low</v>
      </c>
      <c r="J1053" t="s">
        <v>38</v>
      </c>
      <c r="K1053" t="str">
        <f t="shared" si="286"/>
        <v>High</v>
      </c>
      <c r="L1053">
        <v>2</v>
      </c>
      <c r="M1053" t="s">
        <v>39</v>
      </c>
      <c r="N1053" t="str">
        <f t="shared" si="287"/>
        <v>High</v>
      </c>
      <c r="O1053" t="s">
        <v>47</v>
      </c>
      <c r="P1053" s="4" t="str">
        <f t="shared" si="288"/>
        <v>5K-8K</v>
      </c>
      <c r="Q1053">
        <v>7</v>
      </c>
      <c r="R1053" t="s">
        <v>42</v>
      </c>
      <c r="S1053" s="1">
        <v>12</v>
      </c>
      <c r="T1053" t="str">
        <f t="shared" si="289"/>
        <v>Excellent</v>
      </c>
      <c r="U1053" t="str">
        <f t="shared" si="290"/>
        <v>High</v>
      </c>
      <c r="V1053" t="str">
        <f t="shared" si="291"/>
        <v>9-16 Years</v>
      </c>
      <c r="W1053">
        <v>4</v>
      </c>
      <c r="X1053" t="str">
        <f t="shared" si="292"/>
        <v>Good</v>
      </c>
      <c r="Y1053" t="str">
        <f t="shared" si="293"/>
        <v>0-8 Years</v>
      </c>
      <c r="Z1053" t="str">
        <f t="shared" si="294"/>
        <v>0-3 Years</v>
      </c>
      <c r="AA1053" t="str">
        <f t="shared" si="295"/>
        <v>0-3 Years</v>
      </c>
      <c r="AB1053" t="str">
        <f t="shared" si="296"/>
        <v>0-3 Years</v>
      </c>
      <c r="AC1053">
        <v>44</v>
      </c>
      <c r="AD1053">
        <v>1</v>
      </c>
      <c r="AE1053">
        <v>5</v>
      </c>
      <c r="AF1053">
        <v>1</v>
      </c>
      <c r="AG1053">
        <v>3</v>
      </c>
      <c r="AH1053">
        <v>3</v>
      </c>
      <c r="AI1053" t="s">
        <v>41</v>
      </c>
      <c r="AJ1053">
        <v>3</v>
      </c>
      <c r="AK1053">
        <v>3</v>
      </c>
      <c r="AL1053">
        <v>11</v>
      </c>
      <c r="AM1053">
        <v>2</v>
      </c>
      <c r="AN1053">
        <v>1</v>
      </c>
      <c r="AO1053">
        <v>0</v>
      </c>
      <c r="AP1053">
        <v>0</v>
      </c>
      <c r="AQ1053" s="1">
        <v>4768</v>
      </c>
      <c r="AR1053">
        <v>1</v>
      </c>
      <c r="AS1053">
        <v>0</v>
      </c>
      <c r="AT1053">
        <v>79</v>
      </c>
      <c r="AU1053">
        <v>9282</v>
      </c>
      <c r="AV1053">
        <v>80</v>
      </c>
      <c r="AW1053">
        <v>1</v>
      </c>
    </row>
    <row r="1054" spans="1:49" x14ac:dyDescent="0.55000000000000004">
      <c r="A1054">
        <v>1482</v>
      </c>
      <c r="B1054" t="str">
        <f t="shared" si="297"/>
        <v>21-30 Years</v>
      </c>
      <c r="C1054" t="s">
        <v>42</v>
      </c>
      <c r="D1054" t="s">
        <v>54</v>
      </c>
      <c r="E1054" t="s">
        <v>44</v>
      </c>
      <c r="F1054" t="str">
        <f t="shared" si="283"/>
        <v>7-12 Miles</v>
      </c>
      <c r="G1054" t="str">
        <f t="shared" si="284"/>
        <v>Bachelor</v>
      </c>
      <c r="H1054" t="s">
        <v>59</v>
      </c>
      <c r="I1054" t="str">
        <f t="shared" si="285"/>
        <v>High</v>
      </c>
      <c r="J1054" t="s">
        <v>45</v>
      </c>
      <c r="K1054" t="str">
        <f t="shared" si="286"/>
        <v>High</v>
      </c>
      <c r="L1054">
        <v>1</v>
      </c>
      <c r="M1054" t="s">
        <v>46</v>
      </c>
      <c r="N1054" t="str">
        <f t="shared" si="287"/>
        <v>High</v>
      </c>
      <c r="O1054" t="s">
        <v>51</v>
      </c>
      <c r="P1054" s="4" t="str">
        <f t="shared" si="288"/>
        <v>1K-4K</v>
      </c>
      <c r="Q1054">
        <v>1</v>
      </c>
      <c r="R1054" t="s">
        <v>42</v>
      </c>
      <c r="S1054" s="1">
        <v>13</v>
      </c>
      <c r="T1054" t="str">
        <f t="shared" si="289"/>
        <v>Excellent</v>
      </c>
      <c r="U1054" t="str">
        <f t="shared" si="290"/>
        <v>Medium</v>
      </c>
      <c r="V1054" t="str">
        <f t="shared" si="291"/>
        <v>0-8 Years</v>
      </c>
      <c r="W1054">
        <v>2</v>
      </c>
      <c r="X1054" t="str">
        <f t="shared" si="292"/>
        <v>Good</v>
      </c>
      <c r="Y1054" t="str">
        <f t="shared" si="293"/>
        <v>0-8 Years</v>
      </c>
      <c r="Z1054" t="str">
        <f t="shared" si="294"/>
        <v>0-3 Years</v>
      </c>
      <c r="AA1054" t="str">
        <f t="shared" si="295"/>
        <v>0-3 Years</v>
      </c>
      <c r="AB1054" t="str">
        <f t="shared" si="296"/>
        <v>0-3 Years</v>
      </c>
      <c r="AC1054">
        <v>30</v>
      </c>
      <c r="AD1054">
        <v>7</v>
      </c>
      <c r="AE1054">
        <v>3</v>
      </c>
      <c r="AF1054">
        <v>3</v>
      </c>
      <c r="AG1054">
        <v>3</v>
      </c>
      <c r="AH1054">
        <v>3</v>
      </c>
      <c r="AI1054" t="s">
        <v>41</v>
      </c>
      <c r="AJ1054">
        <v>3</v>
      </c>
      <c r="AK1054">
        <v>2</v>
      </c>
      <c r="AL1054">
        <v>1</v>
      </c>
      <c r="AM1054">
        <v>2</v>
      </c>
      <c r="AN1054">
        <v>1</v>
      </c>
      <c r="AO1054">
        <v>0</v>
      </c>
      <c r="AP1054">
        <v>0</v>
      </c>
      <c r="AQ1054" s="1">
        <v>1274</v>
      </c>
      <c r="AR1054">
        <v>1</v>
      </c>
      <c r="AS1054">
        <v>0</v>
      </c>
      <c r="AT1054">
        <v>64</v>
      </c>
      <c r="AU1054">
        <v>7152</v>
      </c>
      <c r="AV1054">
        <v>80</v>
      </c>
      <c r="AW1054">
        <v>2</v>
      </c>
    </row>
    <row r="1055" spans="1:49" x14ac:dyDescent="0.55000000000000004">
      <c r="A1055">
        <v>1483</v>
      </c>
      <c r="B1055" t="str">
        <f>IF(AC1055&gt;50,"51-60 Years",IF(AC1055&gt;40,"41-50 Years",IF(AC1055&gt;30,"31-40 Years",IF(AC1055&gt;20,"21-30 Years","18-20 Years"))))</f>
        <v>51-60 Years</v>
      </c>
      <c r="C1055" t="s">
        <v>42</v>
      </c>
      <c r="D1055" t="s">
        <v>35</v>
      </c>
      <c r="E1055" t="s">
        <v>44</v>
      </c>
      <c r="F1055" t="str">
        <f t="shared" si="283"/>
        <v>1-6 Miles</v>
      </c>
      <c r="G1055" t="str">
        <f t="shared" si="284"/>
        <v>College</v>
      </c>
      <c r="H1055" t="s">
        <v>37</v>
      </c>
      <c r="I1055" t="str">
        <f t="shared" si="285"/>
        <v>Medium</v>
      </c>
      <c r="J1055" t="s">
        <v>45</v>
      </c>
      <c r="K1055" t="str">
        <f t="shared" si="286"/>
        <v>Very High</v>
      </c>
      <c r="L1055">
        <v>2</v>
      </c>
      <c r="M1055" t="s">
        <v>46</v>
      </c>
      <c r="N1055" t="str">
        <f t="shared" si="287"/>
        <v>High</v>
      </c>
      <c r="O1055" t="s">
        <v>47</v>
      </c>
      <c r="P1055" s="4" t="str">
        <f t="shared" si="288"/>
        <v>5K-8K</v>
      </c>
      <c r="Q1055">
        <v>1</v>
      </c>
      <c r="R1055" t="s">
        <v>42</v>
      </c>
      <c r="S1055" s="1">
        <v>24</v>
      </c>
      <c r="T1055" t="str">
        <f t="shared" si="289"/>
        <v>Outstanding</v>
      </c>
      <c r="U1055" t="str">
        <f t="shared" si="290"/>
        <v>Low</v>
      </c>
      <c r="V1055" t="str">
        <f t="shared" si="291"/>
        <v>9-16 Years</v>
      </c>
      <c r="W1055">
        <v>2</v>
      </c>
      <c r="X1055" t="str">
        <f t="shared" si="292"/>
        <v>Good</v>
      </c>
      <c r="Y1055" t="str">
        <f t="shared" si="293"/>
        <v>9-16 Years</v>
      </c>
      <c r="Z1055" t="str">
        <f t="shared" si="294"/>
        <v>7-9 Years</v>
      </c>
      <c r="AA1055" t="str">
        <f t="shared" si="295"/>
        <v>0-3 Years</v>
      </c>
      <c r="AB1055" t="str">
        <f t="shared" si="296"/>
        <v>7-9 Years</v>
      </c>
      <c r="AC1055">
        <v>57</v>
      </c>
      <c r="AD1055">
        <v>1</v>
      </c>
      <c r="AE1055">
        <v>2</v>
      </c>
      <c r="AF1055">
        <v>2</v>
      </c>
      <c r="AG1055">
        <v>4</v>
      </c>
      <c r="AH1055">
        <v>3</v>
      </c>
      <c r="AI1055" t="s">
        <v>41</v>
      </c>
      <c r="AJ1055">
        <v>4</v>
      </c>
      <c r="AK1055">
        <v>1</v>
      </c>
      <c r="AL1055">
        <v>13</v>
      </c>
      <c r="AM1055">
        <v>2</v>
      </c>
      <c r="AN1055">
        <v>12</v>
      </c>
      <c r="AO1055">
        <v>9</v>
      </c>
      <c r="AP1055">
        <v>8</v>
      </c>
      <c r="AQ1055" s="1">
        <v>4900</v>
      </c>
      <c r="AR1055">
        <v>1</v>
      </c>
      <c r="AS1055">
        <v>2</v>
      </c>
      <c r="AT1055">
        <v>93</v>
      </c>
      <c r="AU1055">
        <v>2721</v>
      </c>
      <c r="AV1055">
        <v>80</v>
      </c>
      <c r="AW1055">
        <v>1</v>
      </c>
    </row>
    <row r="1056" spans="1:49" x14ac:dyDescent="0.55000000000000004">
      <c r="A1056">
        <v>1484</v>
      </c>
      <c r="B1056" t="str">
        <f t="shared" ref="B1056:B1066" si="298">IF(AC1056&gt;50,"51+ Years",IF(AC1056&gt;40,"41-50 Years",IF(AC1056&gt;30,"31-40 Years",IF(AC1056&gt;20,"21-30 Years","18-20 Years"))))</f>
        <v>41-50 Years</v>
      </c>
      <c r="C1056" t="s">
        <v>42</v>
      </c>
      <c r="D1056" t="s">
        <v>35</v>
      </c>
      <c r="E1056" t="s">
        <v>44</v>
      </c>
      <c r="F1056" t="str">
        <f t="shared" si="283"/>
        <v>7-12 Miles</v>
      </c>
      <c r="G1056" t="str">
        <f t="shared" si="284"/>
        <v>Master</v>
      </c>
      <c r="H1056" t="s">
        <v>37</v>
      </c>
      <c r="I1056" t="str">
        <f t="shared" si="285"/>
        <v>High</v>
      </c>
      <c r="J1056" t="s">
        <v>45</v>
      </c>
      <c r="K1056" t="str">
        <f t="shared" si="286"/>
        <v>High</v>
      </c>
      <c r="L1056">
        <v>3</v>
      </c>
      <c r="M1056" t="s">
        <v>53</v>
      </c>
      <c r="N1056" t="str">
        <f t="shared" si="287"/>
        <v>Medium</v>
      </c>
      <c r="O1056" t="s">
        <v>51</v>
      </c>
      <c r="P1056" s="4" t="str">
        <f t="shared" si="288"/>
        <v>9K-12K</v>
      </c>
      <c r="Q1056">
        <v>3</v>
      </c>
      <c r="R1056" t="s">
        <v>42</v>
      </c>
      <c r="S1056" s="1">
        <v>14</v>
      </c>
      <c r="T1056" t="str">
        <f t="shared" si="289"/>
        <v>Excellent</v>
      </c>
      <c r="U1056" t="str">
        <f t="shared" si="290"/>
        <v>Medium</v>
      </c>
      <c r="V1056" t="str">
        <f t="shared" si="291"/>
        <v>25-32 Years</v>
      </c>
      <c r="W1056">
        <v>3</v>
      </c>
      <c r="X1056" t="str">
        <f t="shared" si="292"/>
        <v>Excellent</v>
      </c>
      <c r="Y1056" t="str">
        <f t="shared" si="293"/>
        <v>0-8 Years</v>
      </c>
      <c r="Z1056" t="str">
        <f t="shared" si="294"/>
        <v>7-9 Years</v>
      </c>
      <c r="AA1056" t="str">
        <f t="shared" si="295"/>
        <v>0-3 Years</v>
      </c>
      <c r="AB1056" t="str">
        <f t="shared" si="296"/>
        <v>7-9 Years</v>
      </c>
      <c r="AC1056">
        <v>49</v>
      </c>
      <c r="AD1056">
        <v>7</v>
      </c>
      <c r="AE1056">
        <v>4</v>
      </c>
      <c r="AF1056">
        <v>3</v>
      </c>
      <c r="AG1056">
        <v>3</v>
      </c>
      <c r="AH1056">
        <v>2</v>
      </c>
      <c r="AI1056" t="s">
        <v>41</v>
      </c>
      <c r="AJ1056">
        <v>3</v>
      </c>
      <c r="AK1056">
        <v>2</v>
      </c>
      <c r="AL1056">
        <v>29</v>
      </c>
      <c r="AM1056">
        <v>3</v>
      </c>
      <c r="AN1056">
        <v>8</v>
      </c>
      <c r="AO1056">
        <v>7</v>
      </c>
      <c r="AP1056">
        <v>7</v>
      </c>
      <c r="AQ1056" s="1">
        <v>10466</v>
      </c>
      <c r="AR1056">
        <v>1</v>
      </c>
      <c r="AS1056">
        <v>0</v>
      </c>
      <c r="AT1056">
        <v>35</v>
      </c>
      <c r="AU1056">
        <v>20948</v>
      </c>
      <c r="AV1056">
        <v>80</v>
      </c>
      <c r="AW1056">
        <v>2</v>
      </c>
    </row>
    <row r="1057" spans="1:49" x14ac:dyDescent="0.55000000000000004">
      <c r="A1057">
        <v>1485</v>
      </c>
      <c r="B1057" t="str">
        <f t="shared" si="298"/>
        <v>31-40 Years</v>
      </c>
      <c r="C1057" t="s">
        <v>42</v>
      </c>
      <c r="D1057" t="s">
        <v>43</v>
      </c>
      <c r="E1057" t="s">
        <v>44</v>
      </c>
      <c r="F1057" t="str">
        <f t="shared" si="283"/>
        <v>13-18 Miles</v>
      </c>
      <c r="G1057" t="str">
        <f t="shared" si="284"/>
        <v>Bachelor</v>
      </c>
      <c r="H1057" t="s">
        <v>50</v>
      </c>
      <c r="I1057" t="str">
        <f t="shared" si="285"/>
        <v>Medium</v>
      </c>
      <c r="J1057" t="s">
        <v>45</v>
      </c>
      <c r="K1057" t="str">
        <f t="shared" si="286"/>
        <v>High</v>
      </c>
      <c r="L1057">
        <v>4</v>
      </c>
      <c r="M1057" t="s">
        <v>57</v>
      </c>
      <c r="N1057" t="str">
        <f t="shared" si="287"/>
        <v>Low</v>
      </c>
      <c r="O1057" t="s">
        <v>51</v>
      </c>
      <c r="P1057" s="4" t="str">
        <f t="shared" si="288"/>
        <v>17K-20K</v>
      </c>
      <c r="Q1057">
        <v>7</v>
      </c>
      <c r="R1057" t="s">
        <v>42</v>
      </c>
      <c r="S1057" s="1">
        <v>14</v>
      </c>
      <c r="T1057" t="str">
        <f t="shared" si="289"/>
        <v>Excellent</v>
      </c>
      <c r="U1057" t="str">
        <f t="shared" si="290"/>
        <v>Very High</v>
      </c>
      <c r="V1057" t="str">
        <f t="shared" si="291"/>
        <v>9-16 Years</v>
      </c>
      <c r="W1057">
        <v>3</v>
      </c>
      <c r="X1057" t="str">
        <f t="shared" si="292"/>
        <v>Good</v>
      </c>
      <c r="Y1057" t="str">
        <f t="shared" si="293"/>
        <v>9-16 Years</v>
      </c>
      <c r="Z1057" t="str">
        <f t="shared" si="294"/>
        <v>7-9 Years</v>
      </c>
      <c r="AA1057" t="str">
        <f t="shared" si="295"/>
        <v>4-6 Years</v>
      </c>
      <c r="AB1057" t="str">
        <f t="shared" si="296"/>
        <v>7-9 Years</v>
      </c>
      <c r="AC1057">
        <v>34</v>
      </c>
      <c r="AD1057">
        <v>15</v>
      </c>
      <c r="AE1057">
        <v>3</v>
      </c>
      <c r="AF1057">
        <v>2</v>
      </c>
      <c r="AG1057">
        <v>3</v>
      </c>
      <c r="AH1057">
        <v>1</v>
      </c>
      <c r="AI1057" t="s">
        <v>41</v>
      </c>
      <c r="AJ1057">
        <v>3</v>
      </c>
      <c r="AK1057">
        <v>4</v>
      </c>
      <c r="AL1057">
        <v>16</v>
      </c>
      <c r="AM1057">
        <v>2</v>
      </c>
      <c r="AN1057">
        <v>14</v>
      </c>
      <c r="AO1057">
        <v>8</v>
      </c>
      <c r="AP1057">
        <v>9</v>
      </c>
      <c r="AQ1057" s="1">
        <v>17007</v>
      </c>
      <c r="AR1057">
        <v>1</v>
      </c>
      <c r="AS1057">
        <v>6</v>
      </c>
      <c r="AT1057">
        <v>71</v>
      </c>
      <c r="AU1057">
        <v>11929</v>
      </c>
      <c r="AV1057">
        <v>80</v>
      </c>
      <c r="AW1057">
        <v>2</v>
      </c>
    </row>
    <row r="1058" spans="1:49" x14ac:dyDescent="0.55000000000000004">
      <c r="A1058">
        <v>1486</v>
      </c>
      <c r="B1058" t="str">
        <f t="shared" si="298"/>
        <v>21-30 Years</v>
      </c>
      <c r="C1058" t="s">
        <v>34</v>
      </c>
      <c r="D1058" t="s">
        <v>43</v>
      </c>
      <c r="E1058" t="s">
        <v>36</v>
      </c>
      <c r="F1058" t="str">
        <f t="shared" si="283"/>
        <v>1-6 Miles</v>
      </c>
      <c r="G1058" t="str">
        <f t="shared" si="284"/>
        <v>Bachelor</v>
      </c>
      <c r="H1058" t="s">
        <v>59</v>
      </c>
      <c r="I1058" t="str">
        <f t="shared" si="285"/>
        <v>Low</v>
      </c>
      <c r="J1058" t="s">
        <v>45</v>
      </c>
      <c r="K1058" t="str">
        <f t="shared" si="286"/>
        <v>High</v>
      </c>
      <c r="L1058">
        <v>1</v>
      </c>
      <c r="M1058" t="s">
        <v>56</v>
      </c>
      <c r="N1058" t="str">
        <f t="shared" si="287"/>
        <v>High</v>
      </c>
      <c r="O1058" t="s">
        <v>47</v>
      </c>
      <c r="P1058" s="4" t="str">
        <f t="shared" si="288"/>
        <v>1K-4K</v>
      </c>
      <c r="Q1058">
        <v>3</v>
      </c>
      <c r="R1058" t="s">
        <v>42</v>
      </c>
      <c r="S1058" s="1">
        <v>15</v>
      </c>
      <c r="T1058" t="str">
        <f t="shared" si="289"/>
        <v>Excellent</v>
      </c>
      <c r="U1058" t="str">
        <f t="shared" si="290"/>
        <v>Very High</v>
      </c>
      <c r="V1058" t="str">
        <f t="shared" si="291"/>
        <v>0-8 Years</v>
      </c>
      <c r="W1058">
        <v>3</v>
      </c>
      <c r="X1058" t="str">
        <f t="shared" si="292"/>
        <v>Outstanding</v>
      </c>
      <c r="Y1058" t="str">
        <f t="shared" si="293"/>
        <v>0-8 Years</v>
      </c>
      <c r="Z1058" t="str">
        <f t="shared" si="294"/>
        <v>0-3 Years</v>
      </c>
      <c r="AA1058" t="str">
        <f t="shared" si="295"/>
        <v>0-3 Years</v>
      </c>
      <c r="AB1058" t="str">
        <f t="shared" si="296"/>
        <v>0-3 Years</v>
      </c>
      <c r="AC1058">
        <v>28</v>
      </c>
      <c r="AD1058">
        <v>1</v>
      </c>
      <c r="AE1058">
        <v>3</v>
      </c>
      <c r="AF1058">
        <v>1</v>
      </c>
      <c r="AG1058">
        <v>3</v>
      </c>
      <c r="AH1058">
        <v>3</v>
      </c>
      <c r="AI1058" t="s">
        <v>41</v>
      </c>
      <c r="AJ1058">
        <v>3</v>
      </c>
      <c r="AK1058">
        <v>4</v>
      </c>
      <c r="AL1058">
        <v>5</v>
      </c>
      <c r="AM1058">
        <v>4</v>
      </c>
      <c r="AN1058">
        <v>3</v>
      </c>
      <c r="AO1058">
        <v>2</v>
      </c>
      <c r="AP1058">
        <v>2</v>
      </c>
      <c r="AQ1058" s="1">
        <v>2909</v>
      </c>
      <c r="AR1058">
        <v>1</v>
      </c>
      <c r="AS1058">
        <v>1</v>
      </c>
      <c r="AT1058">
        <v>92</v>
      </c>
      <c r="AU1058">
        <v>15747</v>
      </c>
      <c r="AV1058">
        <v>80</v>
      </c>
      <c r="AW1058">
        <v>1</v>
      </c>
    </row>
    <row r="1059" spans="1:49" x14ac:dyDescent="0.55000000000000004">
      <c r="A1059">
        <v>1487</v>
      </c>
      <c r="B1059" t="str">
        <f t="shared" si="298"/>
        <v>21-30 Years</v>
      </c>
      <c r="C1059" t="s">
        <v>34</v>
      </c>
      <c r="D1059" t="s">
        <v>43</v>
      </c>
      <c r="E1059" t="s">
        <v>36</v>
      </c>
      <c r="F1059" t="str">
        <f t="shared" si="283"/>
        <v>13-18 Miles</v>
      </c>
      <c r="G1059" t="str">
        <f t="shared" si="284"/>
        <v>Bachelor</v>
      </c>
      <c r="H1059" t="s">
        <v>59</v>
      </c>
      <c r="I1059" t="str">
        <f t="shared" si="285"/>
        <v>Low</v>
      </c>
      <c r="J1059" t="s">
        <v>38</v>
      </c>
      <c r="K1059" t="str">
        <f t="shared" si="286"/>
        <v>High</v>
      </c>
      <c r="L1059">
        <v>2</v>
      </c>
      <c r="M1059" t="s">
        <v>39</v>
      </c>
      <c r="N1059" t="str">
        <f t="shared" si="287"/>
        <v>Medium</v>
      </c>
      <c r="O1059" t="s">
        <v>40</v>
      </c>
      <c r="P1059" s="4" t="str">
        <f t="shared" si="288"/>
        <v>5K-8K</v>
      </c>
      <c r="Q1059">
        <v>5</v>
      </c>
      <c r="R1059" t="s">
        <v>42</v>
      </c>
      <c r="S1059" s="1">
        <v>11</v>
      </c>
      <c r="T1059" t="str">
        <f t="shared" si="289"/>
        <v>Excellent</v>
      </c>
      <c r="U1059" t="str">
        <f t="shared" si="290"/>
        <v>Low</v>
      </c>
      <c r="V1059" t="str">
        <f t="shared" si="291"/>
        <v>0-8 Years</v>
      </c>
      <c r="W1059">
        <v>4</v>
      </c>
      <c r="X1059" t="str">
        <f t="shared" si="292"/>
        <v>Bad</v>
      </c>
      <c r="Y1059" t="str">
        <f t="shared" si="293"/>
        <v>0-8 Years</v>
      </c>
      <c r="Z1059" t="str">
        <f t="shared" si="294"/>
        <v>0-3 Years</v>
      </c>
      <c r="AA1059" t="str">
        <f t="shared" si="295"/>
        <v>0-3 Years</v>
      </c>
      <c r="AB1059" t="str">
        <f t="shared" si="296"/>
        <v>0-3 Years</v>
      </c>
      <c r="AC1059">
        <v>29</v>
      </c>
      <c r="AD1059">
        <v>13</v>
      </c>
      <c r="AE1059">
        <v>3</v>
      </c>
      <c r="AF1059">
        <v>1</v>
      </c>
      <c r="AG1059">
        <v>3</v>
      </c>
      <c r="AH1059">
        <v>2</v>
      </c>
      <c r="AI1059" t="s">
        <v>41</v>
      </c>
      <c r="AJ1059">
        <v>3</v>
      </c>
      <c r="AK1059">
        <v>1</v>
      </c>
      <c r="AL1059">
        <v>7</v>
      </c>
      <c r="AM1059">
        <v>1</v>
      </c>
      <c r="AN1059">
        <v>5</v>
      </c>
      <c r="AO1059">
        <v>3</v>
      </c>
      <c r="AP1059">
        <v>0</v>
      </c>
      <c r="AQ1059" s="1">
        <v>5765</v>
      </c>
      <c r="AR1059">
        <v>1</v>
      </c>
      <c r="AS1059">
        <v>0</v>
      </c>
      <c r="AT1059">
        <v>51</v>
      </c>
      <c r="AU1059">
        <v>17485</v>
      </c>
      <c r="AV1059">
        <v>80</v>
      </c>
      <c r="AW1059">
        <v>0</v>
      </c>
    </row>
    <row r="1060" spans="1:49" x14ac:dyDescent="0.55000000000000004">
      <c r="A1060">
        <v>1489</v>
      </c>
      <c r="B1060" t="str">
        <f t="shared" si="298"/>
        <v>31-40 Years</v>
      </c>
      <c r="C1060" t="s">
        <v>34</v>
      </c>
      <c r="D1060" t="s">
        <v>35</v>
      </c>
      <c r="E1060" t="s">
        <v>36</v>
      </c>
      <c r="F1060" t="str">
        <f t="shared" si="283"/>
        <v>19-24 Miles</v>
      </c>
      <c r="G1060" t="str">
        <f t="shared" si="284"/>
        <v>Master</v>
      </c>
      <c r="H1060" t="s">
        <v>50</v>
      </c>
      <c r="I1060" t="str">
        <f t="shared" si="285"/>
        <v>Low</v>
      </c>
      <c r="J1060" t="s">
        <v>38</v>
      </c>
      <c r="K1060" t="str">
        <f t="shared" si="286"/>
        <v>Medium</v>
      </c>
      <c r="L1060">
        <v>2</v>
      </c>
      <c r="M1060" t="s">
        <v>39</v>
      </c>
      <c r="N1060" t="str">
        <f t="shared" si="287"/>
        <v>Medium</v>
      </c>
      <c r="O1060" t="s">
        <v>40</v>
      </c>
      <c r="P1060" s="4" t="str">
        <f t="shared" si="288"/>
        <v>5K-8K</v>
      </c>
      <c r="Q1060">
        <v>1</v>
      </c>
      <c r="R1060" t="s">
        <v>34</v>
      </c>
      <c r="S1060" s="1">
        <v>23</v>
      </c>
      <c r="T1060" t="str">
        <f t="shared" si="289"/>
        <v>Outstanding</v>
      </c>
      <c r="U1060" t="str">
        <f t="shared" si="290"/>
        <v>High</v>
      </c>
      <c r="V1060" t="str">
        <f t="shared" si="291"/>
        <v>9-16 Years</v>
      </c>
      <c r="W1060">
        <v>2</v>
      </c>
      <c r="X1060" t="str">
        <f t="shared" si="292"/>
        <v>Outstanding</v>
      </c>
      <c r="Y1060" t="str">
        <f t="shared" si="293"/>
        <v>9-16 Years</v>
      </c>
      <c r="Z1060" t="str">
        <f t="shared" si="294"/>
        <v>7-9 Years</v>
      </c>
      <c r="AA1060" t="str">
        <f t="shared" si="295"/>
        <v>10-12 Years</v>
      </c>
      <c r="AB1060" t="str">
        <f t="shared" si="296"/>
        <v>10-12 Years</v>
      </c>
      <c r="AC1060">
        <v>34</v>
      </c>
      <c r="AD1060">
        <v>24</v>
      </c>
      <c r="AE1060">
        <v>4</v>
      </c>
      <c r="AF1060">
        <v>1</v>
      </c>
      <c r="AG1060">
        <v>2</v>
      </c>
      <c r="AH1060">
        <v>2</v>
      </c>
      <c r="AI1060" t="s">
        <v>41</v>
      </c>
      <c r="AJ1060">
        <v>4</v>
      </c>
      <c r="AK1060">
        <v>3</v>
      </c>
      <c r="AL1060">
        <v>16</v>
      </c>
      <c r="AM1060">
        <v>4</v>
      </c>
      <c r="AN1060">
        <v>15</v>
      </c>
      <c r="AO1060">
        <v>9</v>
      </c>
      <c r="AP1060">
        <v>10</v>
      </c>
      <c r="AQ1060" s="1">
        <v>4599</v>
      </c>
      <c r="AR1060">
        <v>1</v>
      </c>
      <c r="AS1060">
        <v>10</v>
      </c>
      <c r="AT1060">
        <v>40</v>
      </c>
      <c r="AU1060">
        <v>7815</v>
      </c>
      <c r="AV1060">
        <v>80</v>
      </c>
      <c r="AW1060">
        <v>0</v>
      </c>
    </row>
    <row r="1061" spans="1:49" x14ac:dyDescent="0.55000000000000004">
      <c r="A1061">
        <v>1492</v>
      </c>
      <c r="B1061" t="str">
        <f t="shared" si="298"/>
        <v>31-40 Years</v>
      </c>
      <c r="C1061" t="s">
        <v>42</v>
      </c>
      <c r="D1061" t="s">
        <v>35</v>
      </c>
      <c r="E1061" t="s">
        <v>36</v>
      </c>
      <c r="F1061" t="str">
        <f t="shared" si="283"/>
        <v>7-12 Miles</v>
      </c>
      <c r="G1061" t="str">
        <f t="shared" si="284"/>
        <v>Below College</v>
      </c>
      <c r="H1061" t="s">
        <v>37</v>
      </c>
      <c r="I1061" t="str">
        <f t="shared" si="285"/>
        <v>Very High</v>
      </c>
      <c r="J1061" t="s">
        <v>45</v>
      </c>
      <c r="K1061" t="str">
        <f t="shared" si="286"/>
        <v>High</v>
      </c>
      <c r="L1061">
        <v>1</v>
      </c>
      <c r="M1061" t="s">
        <v>56</v>
      </c>
      <c r="N1061" t="str">
        <f t="shared" si="287"/>
        <v>High</v>
      </c>
      <c r="O1061" t="s">
        <v>47</v>
      </c>
      <c r="P1061" s="4" t="str">
        <f t="shared" si="288"/>
        <v>1K-4K</v>
      </c>
      <c r="Q1061">
        <v>1</v>
      </c>
      <c r="R1061" t="s">
        <v>42</v>
      </c>
      <c r="S1061" s="1">
        <v>13</v>
      </c>
      <c r="T1061" t="str">
        <f t="shared" si="289"/>
        <v>Excellent</v>
      </c>
      <c r="U1061" t="str">
        <f t="shared" si="290"/>
        <v>Low</v>
      </c>
      <c r="V1061" t="str">
        <f t="shared" si="291"/>
        <v>0-8 Years</v>
      </c>
      <c r="W1061">
        <v>3</v>
      </c>
      <c r="X1061" t="str">
        <f t="shared" si="292"/>
        <v>Excellent</v>
      </c>
      <c r="Y1061" t="str">
        <f t="shared" si="293"/>
        <v>0-8 Years</v>
      </c>
      <c r="Z1061" t="str">
        <f t="shared" si="294"/>
        <v>0-3 Years</v>
      </c>
      <c r="AA1061" t="str">
        <f t="shared" si="295"/>
        <v>0-3 Years</v>
      </c>
      <c r="AB1061" t="str">
        <f t="shared" si="296"/>
        <v>0-3 Years</v>
      </c>
      <c r="AC1061">
        <v>35</v>
      </c>
      <c r="AD1061">
        <v>7</v>
      </c>
      <c r="AE1061">
        <v>1</v>
      </c>
      <c r="AF1061">
        <v>4</v>
      </c>
      <c r="AG1061">
        <v>3</v>
      </c>
      <c r="AH1061">
        <v>3</v>
      </c>
      <c r="AI1061" t="s">
        <v>41</v>
      </c>
      <c r="AJ1061">
        <v>3</v>
      </c>
      <c r="AK1061">
        <v>1</v>
      </c>
      <c r="AL1061">
        <v>1</v>
      </c>
      <c r="AM1061">
        <v>3</v>
      </c>
      <c r="AN1061">
        <v>1</v>
      </c>
      <c r="AO1061">
        <v>0</v>
      </c>
      <c r="AP1061">
        <v>0</v>
      </c>
      <c r="AQ1061" s="1">
        <v>2404</v>
      </c>
      <c r="AR1061">
        <v>1</v>
      </c>
      <c r="AS1061">
        <v>0</v>
      </c>
      <c r="AT1061">
        <v>76</v>
      </c>
      <c r="AU1061">
        <v>16192</v>
      </c>
      <c r="AV1061">
        <v>80</v>
      </c>
      <c r="AW1061">
        <v>1</v>
      </c>
    </row>
    <row r="1062" spans="1:49" x14ac:dyDescent="0.55000000000000004">
      <c r="A1062">
        <v>1494</v>
      </c>
      <c r="B1062" t="str">
        <f t="shared" si="298"/>
        <v>21-30 Years</v>
      </c>
      <c r="C1062" t="s">
        <v>34</v>
      </c>
      <c r="D1062" t="s">
        <v>43</v>
      </c>
      <c r="E1062" t="s">
        <v>44</v>
      </c>
      <c r="F1062" t="str">
        <f t="shared" si="283"/>
        <v>7-12 Miles</v>
      </c>
      <c r="G1062" t="str">
        <f t="shared" si="284"/>
        <v>Bachelor</v>
      </c>
      <c r="H1062" t="s">
        <v>50</v>
      </c>
      <c r="I1062" t="str">
        <f t="shared" si="285"/>
        <v>Medium</v>
      </c>
      <c r="J1062" t="s">
        <v>45</v>
      </c>
      <c r="K1062" t="str">
        <f t="shared" si="286"/>
        <v>High</v>
      </c>
      <c r="L1062">
        <v>1</v>
      </c>
      <c r="M1062" t="s">
        <v>49</v>
      </c>
      <c r="N1062" t="str">
        <f t="shared" si="287"/>
        <v>Low</v>
      </c>
      <c r="O1062" t="s">
        <v>40</v>
      </c>
      <c r="P1062" s="4" t="str">
        <f t="shared" si="288"/>
        <v>1K-4K</v>
      </c>
      <c r="Q1062">
        <v>2</v>
      </c>
      <c r="R1062" t="s">
        <v>34</v>
      </c>
      <c r="S1062" s="1">
        <v>11</v>
      </c>
      <c r="T1062" t="str">
        <f t="shared" si="289"/>
        <v>Excellent</v>
      </c>
      <c r="U1062" t="str">
        <f t="shared" si="290"/>
        <v>High</v>
      </c>
      <c r="V1062" t="str">
        <f t="shared" si="291"/>
        <v>0-8 Years</v>
      </c>
      <c r="W1062">
        <v>2</v>
      </c>
      <c r="X1062" t="str">
        <f t="shared" si="292"/>
        <v>Good</v>
      </c>
      <c r="Y1062" t="str">
        <f t="shared" si="293"/>
        <v>0-8 Years</v>
      </c>
      <c r="Z1062" t="str">
        <f t="shared" si="294"/>
        <v>0-3 Years</v>
      </c>
      <c r="AA1062" t="str">
        <f t="shared" si="295"/>
        <v>0-3 Years</v>
      </c>
      <c r="AB1062" t="str">
        <f t="shared" si="296"/>
        <v>0-3 Years</v>
      </c>
      <c r="AC1062">
        <v>24</v>
      </c>
      <c r="AD1062">
        <v>9</v>
      </c>
      <c r="AE1062">
        <v>3</v>
      </c>
      <c r="AF1062">
        <v>2</v>
      </c>
      <c r="AG1062">
        <v>3</v>
      </c>
      <c r="AH1062">
        <v>1</v>
      </c>
      <c r="AI1062" t="s">
        <v>41</v>
      </c>
      <c r="AJ1062">
        <v>3</v>
      </c>
      <c r="AK1062">
        <v>3</v>
      </c>
      <c r="AL1062">
        <v>4</v>
      </c>
      <c r="AM1062">
        <v>2</v>
      </c>
      <c r="AN1062">
        <v>0</v>
      </c>
      <c r="AO1062">
        <v>0</v>
      </c>
      <c r="AP1062">
        <v>0</v>
      </c>
      <c r="AQ1062" s="1">
        <v>3172</v>
      </c>
      <c r="AR1062">
        <v>1</v>
      </c>
      <c r="AS1062">
        <v>0</v>
      </c>
      <c r="AT1062">
        <v>89</v>
      </c>
      <c r="AU1062">
        <v>16998</v>
      </c>
      <c r="AV1062">
        <v>80</v>
      </c>
      <c r="AW1062">
        <v>0</v>
      </c>
    </row>
    <row r="1063" spans="1:49" x14ac:dyDescent="0.55000000000000004">
      <c r="A1063">
        <v>1495</v>
      </c>
      <c r="B1063" t="str">
        <f t="shared" si="298"/>
        <v>21-30 Years</v>
      </c>
      <c r="C1063" t="s">
        <v>42</v>
      </c>
      <c r="D1063" t="s">
        <v>54</v>
      </c>
      <c r="E1063" t="s">
        <v>36</v>
      </c>
      <c r="F1063" t="str">
        <f t="shared" si="283"/>
        <v>13-18 Miles</v>
      </c>
      <c r="G1063" t="str">
        <f t="shared" si="284"/>
        <v>College</v>
      </c>
      <c r="H1063" t="s">
        <v>37</v>
      </c>
      <c r="I1063" t="str">
        <f t="shared" si="285"/>
        <v>Very High</v>
      </c>
      <c r="J1063" t="s">
        <v>38</v>
      </c>
      <c r="K1063" t="str">
        <f t="shared" si="286"/>
        <v>High</v>
      </c>
      <c r="L1063">
        <v>1</v>
      </c>
      <c r="M1063" t="s">
        <v>56</v>
      </c>
      <c r="N1063" t="str">
        <f t="shared" si="287"/>
        <v>Medium</v>
      </c>
      <c r="O1063" t="s">
        <v>47</v>
      </c>
      <c r="P1063" s="4" t="str">
        <f t="shared" si="288"/>
        <v>1K-4K</v>
      </c>
      <c r="Q1063">
        <v>1</v>
      </c>
      <c r="R1063" t="s">
        <v>42</v>
      </c>
      <c r="S1063" s="1">
        <v>13</v>
      </c>
      <c r="T1063" t="str">
        <f t="shared" si="289"/>
        <v>Excellent</v>
      </c>
      <c r="U1063" t="str">
        <f t="shared" si="290"/>
        <v>High</v>
      </c>
      <c r="V1063" t="str">
        <f t="shared" si="291"/>
        <v>0-8 Years</v>
      </c>
      <c r="W1063">
        <v>2</v>
      </c>
      <c r="X1063" t="str">
        <f t="shared" si="292"/>
        <v>Excellent</v>
      </c>
      <c r="Y1063" t="str">
        <f t="shared" si="293"/>
        <v>0-8 Years</v>
      </c>
      <c r="Z1063" t="str">
        <f t="shared" si="294"/>
        <v>0-3 Years</v>
      </c>
      <c r="AA1063" t="str">
        <f t="shared" si="295"/>
        <v>0-3 Years</v>
      </c>
      <c r="AB1063" t="str">
        <f t="shared" si="296"/>
        <v>0-3 Years</v>
      </c>
      <c r="AC1063">
        <v>24</v>
      </c>
      <c r="AD1063">
        <v>13</v>
      </c>
      <c r="AE1063">
        <v>2</v>
      </c>
      <c r="AF1063">
        <v>4</v>
      </c>
      <c r="AG1063">
        <v>3</v>
      </c>
      <c r="AH1063">
        <v>2</v>
      </c>
      <c r="AI1063" t="s">
        <v>41</v>
      </c>
      <c r="AJ1063">
        <v>3</v>
      </c>
      <c r="AK1063">
        <v>3</v>
      </c>
      <c r="AL1063">
        <v>1</v>
      </c>
      <c r="AM1063">
        <v>3</v>
      </c>
      <c r="AN1063">
        <v>1</v>
      </c>
      <c r="AO1063">
        <v>0</v>
      </c>
      <c r="AP1063">
        <v>0</v>
      </c>
      <c r="AQ1063" s="1">
        <v>2033</v>
      </c>
      <c r="AR1063">
        <v>1</v>
      </c>
      <c r="AS1063">
        <v>0</v>
      </c>
      <c r="AT1063">
        <v>78</v>
      </c>
      <c r="AU1063">
        <v>7103</v>
      </c>
      <c r="AV1063">
        <v>80</v>
      </c>
      <c r="AW1063">
        <v>1</v>
      </c>
    </row>
    <row r="1064" spans="1:49" x14ac:dyDescent="0.55000000000000004">
      <c r="A1064">
        <v>1496</v>
      </c>
      <c r="B1064" t="str">
        <f t="shared" si="298"/>
        <v>41-50 Years</v>
      </c>
      <c r="C1064" t="s">
        <v>42</v>
      </c>
      <c r="D1064" t="s">
        <v>43</v>
      </c>
      <c r="E1064" t="s">
        <v>44</v>
      </c>
      <c r="F1064" t="str">
        <f t="shared" si="283"/>
        <v>1-6 Miles</v>
      </c>
      <c r="G1064" t="str">
        <f t="shared" si="284"/>
        <v>Below College</v>
      </c>
      <c r="H1064" t="s">
        <v>50</v>
      </c>
      <c r="I1064" t="str">
        <f t="shared" si="285"/>
        <v>Medium</v>
      </c>
      <c r="J1064" t="s">
        <v>45</v>
      </c>
      <c r="K1064" t="str">
        <f t="shared" si="286"/>
        <v>High</v>
      </c>
      <c r="L1064">
        <v>3</v>
      </c>
      <c r="M1064" t="s">
        <v>52</v>
      </c>
      <c r="N1064" t="str">
        <f t="shared" si="287"/>
        <v>High</v>
      </c>
      <c r="O1064" t="s">
        <v>40</v>
      </c>
      <c r="P1064" s="4" t="str">
        <f t="shared" si="288"/>
        <v>9K-12K</v>
      </c>
      <c r="Q1064">
        <v>5</v>
      </c>
      <c r="R1064" t="s">
        <v>34</v>
      </c>
      <c r="S1064" s="1">
        <v>18</v>
      </c>
      <c r="T1064" t="str">
        <f t="shared" si="289"/>
        <v>Excellent</v>
      </c>
      <c r="U1064" t="str">
        <f t="shared" si="290"/>
        <v>Medium</v>
      </c>
      <c r="V1064" t="str">
        <f t="shared" si="291"/>
        <v>9-16 Years</v>
      </c>
      <c r="W1064">
        <v>2</v>
      </c>
      <c r="X1064" t="str">
        <f t="shared" si="292"/>
        <v>Good</v>
      </c>
      <c r="Y1064" t="str">
        <f t="shared" si="293"/>
        <v>0-8 Years</v>
      </c>
      <c r="Z1064" t="str">
        <f t="shared" si="294"/>
        <v>0-3 Years</v>
      </c>
      <c r="AA1064" t="str">
        <f t="shared" si="295"/>
        <v>0-3 Years</v>
      </c>
      <c r="AB1064" t="str">
        <f t="shared" si="296"/>
        <v>0-3 Years</v>
      </c>
      <c r="AC1064">
        <v>44</v>
      </c>
      <c r="AD1064">
        <v>2</v>
      </c>
      <c r="AE1064">
        <v>1</v>
      </c>
      <c r="AF1064">
        <v>2</v>
      </c>
      <c r="AG1064">
        <v>3</v>
      </c>
      <c r="AH1064">
        <v>3</v>
      </c>
      <c r="AI1064" t="s">
        <v>41</v>
      </c>
      <c r="AJ1064">
        <v>3</v>
      </c>
      <c r="AK1064">
        <v>2</v>
      </c>
      <c r="AL1064">
        <v>16</v>
      </c>
      <c r="AM1064">
        <v>2</v>
      </c>
      <c r="AN1064">
        <v>2</v>
      </c>
      <c r="AO1064">
        <v>2</v>
      </c>
      <c r="AP1064">
        <v>2</v>
      </c>
      <c r="AQ1064" s="1">
        <v>10209</v>
      </c>
      <c r="AR1064">
        <v>1</v>
      </c>
      <c r="AS1064">
        <v>2</v>
      </c>
      <c r="AT1064">
        <v>86</v>
      </c>
      <c r="AU1064">
        <v>19719</v>
      </c>
      <c r="AV1064">
        <v>80</v>
      </c>
      <c r="AW1064">
        <v>0</v>
      </c>
    </row>
    <row r="1065" spans="1:49" x14ac:dyDescent="0.55000000000000004">
      <c r="A1065">
        <v>1497</v>
      </c>
      <c r="B1065" t="str">
        <f t="shared" si="298"/>
        <v>21-30 Years</v>
      </c>
      <c r="C1065" t="s">
        <v>42</v>
      </c>
      <c r="D1065" t="s">
        <v>35</v>
      </c>
      <c r="E1065" t="s">
        <v>36</v>
      </c>
      <c r="F1065" t="str">
        <f t="shared" si="283"/>
        <v>19-24 Miles</v>
      </c>
      <c r="G1065" t="str">
        <f t="shared" si="284"/>
        <v>Bachelor</v>
      </c>
      <c r="H1065" t="s">
        <v>37</v>
      </c>
      <c r="I1065" t="str">
        <f t="shared" si="285"/>
        <v>High</v>
      </c>
      <c r="J1065" t="s">
        <v>45</v>
      </c>
      <c r="K1065" t="str">
        <f t="shared" si="286"/>
        <v>Medium</v>
      </c>
      <c r="L1065">
        <v>2</v>
      </c>
      <c r="M1065" t="s">
        <v>39</v>
      </c>
      <c r="N1065" t="str">
        <f t="shared" si="287"/>
        <v>High</v>
      </c>
      <c r="O1065" t="s">
        <v>51</v>
      </c>
      <c r="P1065" s="4" t="str">
        <f t="shared" si="288"/>
        <v>9K-12K</v>
      </c>
      <c r="Q1065">
        <v>1</v>
      </c>
      <c r="R1065" t="s">
        <v>42</v>
      </c>
      <c r="S1065" s="1">
        <v>14</v>
      </c>
      <c r="T1065" t="str">
        <f t="shared" si="289"/>
        <v>Excellent</v>
      </c>
      <c r="U1065" t="str">
        <f t="shared" si="290"/>
        <v>High</v>
      </c>
      <c r="V1065" t="str">
        <f t="shared" si="291"/>
        <v>9-16 Years</v>
      </c>
      <c r="W1065">
        <v>3</v>
      </c>
      <c r="X1065" t="str">
        <f t="shared" si="292"/>
        <v>Excellent</v>
      </c>
      <c r="Y1065" t="str">
        <f t="shared" si="293"/>
        <v>9-16 Years</v>
      </c>
      <c r="Z1065" t="str">
        <f t="shared" si="294"/>
        <v>7-9 Years</v>
      </c>
      <c r="AA1065" t="str">
        <f t="shared" si="295"/>
        <v>0-3 Years</v>
      </c>
      <c r="AB1065" t="str">
        <f t="shared" si="296"/>
        <v>4-6 Years</v>
      </c>
      <c r="AC1065">
        <v>29</v>
      </c>
      <c r="AD1065">
        <v>19</v>
      </c>
      <c r="AE1065">
        <v>3</v>
      </c>
      <c r="AF1065">
        <v>3</v>
      </c>
      <c r="AG1065">
        <v>2</v>
      </c>
      <c r="AH1065">
        <v>3</v>
      </c>
      <c r="AI1065" t="s">
        <v>41</v>
      </c>
      <c r="AJ1065">
        <v>3</v>
      </c>
      <c r="AK1065">
        <v>3</v>
      </c>
      <c r="AL1065">
        <v>10</v>
      </c>
      <c r="AM1065">
        <v>3</v>
      </c>
      <c r="AN1065">
        <v>10</v>
      </c>
      <c r="AO1065">
        <v>7</v>
      </c>
      <c r="AP1065">
        <v>4</v>
      </c>
      <c r="AQ1065" s="1">
        <v>8620</v>
      </c>
      <c r="AR1065">
        <v>1</v>
      </c>
      <c r="AS1065">
        <v>0</v>
      </c>
      <c r="AT1065">
        <v>77</v>
      </c>
      <c r="AU1065">
        <v>23757</v>
      </c>
      <c r="AV1065">
        <v>80</v>
      </c>
      <c r="AW1065">
        <v>2</v>
      </c>
    </row>
    <row r="1066" spans="1:49" x14ac:dyDescent="0.55000000000000004">
      <c r="A1066">
        <v>1499</v>
      </c>
      <c r="B1066" t="str">
        <f t="shared" si="298"/>
        <v>21-30 Years</v>
      </c>
      <c r="C1066" t="s">
        <v>42</v>
      </c>
      <c r="D1066" t="s">
        <v>35</v>
      </c>
      <c r="E1066" t="s">
        <v>60</v>
      </c>
      <c r="F1066" t="str">
        <f t="shared" si="283"/>
        <v>1-6 Miles</v>
      </c>
      <c r="G1066" t="str">
        <f t="shared" si="284"/>
        <v>Bachelor</v>
      </c>
      <c r="H1066" t="s">
        <v>37</v>
      </c>
      <c r="I1066" t="str">
        <f t="shared" si="285"/>
        <v>High</v>
      </c>
      <c r="J1066" t="s">
        <v>45</v>
      </c>
      <c r="K1066" t="str">
        <f t="shared" si="286"/>
        <v>High</v>
      </c>
      <c r="L1066">
        <v>1</v>
      </c>
      <c r="M1066" t="s">
        <v>60</v>
      </c>
      <c r="N1066" t="str">
        <f t="shared" si="287"/>
        <v>High</v>
      </c>
      <c r="O1066" t="s">
        <v>51</v>
      </c>
      <c r="P1066" s="4" t="str">
        <f t="shared" si="288"/>
        <v>1K-4K</v>
      </c>
      <c r="Q1066">
        <v>1</v>
      </c>
      <c r="R1066" t="s">
        <v>42</v>
      </c>
      <c r="S1066" s="1">
        <v>21</v>
      </c>
      <c r="T1066" t="str">
        <f t="shared" si="289"/>
        <v>Outstanding</v>
      </c>
      <c r="U1066" t="str">
        <f t="shared" si="290"/>
        <v>Low</v>
      </c>
      <c r="V1066" t="str">
        <f t="shared" si="291"/>
        <v>0-8 Years</v>
      </c>
      <c r="W1066">
        <v>3</v>
      </c>
      <c r="X1066" t="str">
        <f t="shared" si="292"/>
        <v>Outstanding</v>
      </c>
      <c r="Y1066" t="str">
        <f t="shared" si="293"/>
        <v>0-8 Years</v>
      </c>
      <c r="Z1066" t="str">
        <f t="shared" si="294"/>
        <v>0-3 Years</v>
      </c>
      <c r="AA1066" t="str">
        <f t="shared" si="295"/>
        <v>0-3 Years</v>
      </c>
      <c r="AB1066" t="str">
        <f t="shared" si="296"/>
        <v>0-3 Years</v>
      </c>
      <c r="AC1066">
        <v>30</v>
      </c>
      <c r="AD1066">
        <v>1</v>
      </c>
      <c r="AE1066">
        <v>3</v>
      </c>
      <c r="AF1066">
        <v>3</v>
      </c>
      <c r="AG1066">
        <v>3</v>
      </c>
      <c r="AH1066">
        <v>3</v>
      </c>
      <c r="AI1066" t="s">
        <v>41</v>
      </c>
      <c r="AJ1066">
        <v>4</v>
      </c>
      <c r="AK1066">
        <v>1</v>
      </c>
      <c r="AL1066">
        <v>6</v>
      </c>
      <c r="AM1066">
        <v>4</v>
      </c>
      <c r="AN1066">
        <v>5</v>
      </c>
      <c r="AO1066">
        <v>3</v>
      </c>
      <c r="AP1066">
        <v>3</v>
      </c>
      <c r="AQ1066" s="1">
        <v>2064</v>
      </c>
      <c r="AR1066">
        <v>1</v>
      </c>
      <c r="AS1066">
        <v>1</v>
      </c>
      <c r="AT1066">
        <v>46</v>
      </c>
      <c r="AU1066">
        <v>15428</v>
      </c>
      <c r="AV1066">
        <v>80</v>
      </c>
      <c r="AW1066">
        <v>1</v>
      </c>
    </row>
    <row r="1067" spans="1:49" x14ac:dyDescent="0.55000000000000004">
      <c r="A1067">
        <v>1501</v>
      </c>
      <c r="B1067" t="str">
        <f>IF(AC1067&gt;50,"51-60 Years",IF(AC1067&gt;40,"41-50 Years",IF(AC1067&gt;30,"31-40 Years",IF(AC1067&gt;20,"21-30 Years","18-20 Years"))))</f>
        <v>51-60 Years</v>
      </c>
      <c r="C1067" t="s">
        <v>42</v>
      </c>
      <c r="D1067" t="s">
        <v>35</v>
      </c>
      <c r="E1067" t="s">
        <v>44</v>
      </c>
      <c r="F1067" t="str">
        <f t="shared" si="283"/>
        <v>1-6 Miles</v>
      </c>
      <c r="G1067" t="str">
        <f t="shared" si="284"/>
        <v>Master</v>
      </c>
      <c r="H1067" t="s">
        <v>37</v>
      </c>
      <c r="I1067" t="str">
        <f t="shared" si="285"/>
        <v>Very High</v>
      </c>
      <c r="J1067" t="s">
        <v>45</v>
      </c>
      <c r="K1067" t="str">
        <f t="shared" si="286"/>
        <v>High</v>
      </c>
      <c r="L1067">
        <v>2</v>
      </c>
      <c r="M1067" t="s">
        <v>53</v>
      </c>
      <c r="N1067" t="str">
        <f t="shared" si="287"/>
        <v>High</v>
      </c>
      <c r="O1067" t="s">
        <v>47</v>
      </c>
      <c r="P1067" s="4" t="str">
        <f t="shared" si="288"/>
        <v>5K-8K</v>
      </c>
      <c r="Q1067">
        <v>1</v>
      </c>
      <c r="R1067" t="s">
        <v>34</v>
      </c>
      <c r="S1067" s="1">
        <v>16</v>
      </c>
      <c r="T1067" t="str">
        <f t="shared" si="289"/>
        <v>Excellent</v>
      </c>
      <c r="U1067" t="str">
        <f t="shared" si="290"/>
        <v>Medium</v>
      </c>
      <c r="V1067" t="str">
        <f t="shared" si="291"/>
        <v>0-8 Years</v>
      </c>
      <c r="W1067">
        <v>2</v>
      </c>
      <c r="X1067" t="str">
        <f t="shared" si="292"/>
        <v>Excellent</v>
      </c>
      <c r="Y1067" t="str">
        <f t="shared" si="293"/>
        <v>0-8 Years</v>
      </c>
      <c r="Z1067" t="str">
        <f t="shared" si="294"/>
        <v>0-3 Years</v>
      </c>
      <c r="AA1067" t="str">
        <f t="shared" si="295"/>
        <v>0-3 Years</v>
      </c>
      <c r="AB1067" t="str">
        <f t="shared" si="296"/>
        <v>0-3 Years</v>
      </c>
      <c r="AC1067">
        <v>55</v>
      </c>
      <c r="AD1067">
        <v>4</v>
      </c>
      <c r="AE1067">
        <v>4</v>
      </c>
      <c r="AF1067">
        <v>4</v>
      </c>
      <c r="AG1067">
        <v>3</v>
      </c>
      <c r="AH1067">
        <v>3</v>
      </c>
      <c r="AI1067" t="s">
        <v>41</v>
      </c>
      <c r="AJ1067">
        <v>3</v>
      </c>
      <c r="AK1067">
        <v>2</v>
      </c>
      <c r="AL1067">
        <v>4</v>
      </c>
      <c r="AM1067">
        <v>3</v>
      </c>
      <c r="AN1067">
        <v>3</v>
      </c>
      <c r="AO1067">
        <v>2</v>
      </c>
      <c r="AP1067">
        <v>2</v>
      </c>
      <c r="AQ1067" s="1">
        <v>4035</v>
      </c>
      <c r="AR1067">
        <v>1</v>
      </c>
      <c r="AS1067">
        <v>1</v>
      </c>
      <c r="AT1067">
        <v>30</v>
      </c>
      <c r="AU1067">
        <v>16143</v>
      </c>
      <c r="AV1067">
        <v>80</v>
      </c>
      <c r="AW1067">
        <v>0</v>
      </c>
    </row>
    <row r="1068" spans="1:49" x14ac:dyDescent="0.55000000000000004">
      <c r="A1068">
        <v>1502</v>
      </c>
      <c r="B1068" t="str">
        <f t="shared" ref="B1068:B1077" si="299">IF(AC1068&gt;50,"51+ Years",IF(AC1068&gt;40,"41-50 Years",IF(AC1068&gt;30,"31-40 Years",IF(AC1068&gt;20,"21-30 Years","18-20 Years"))))</f>
        <v>31-40 Years</v>
      </c>
      <c r="C1068" t="s">
        <v>42</v>
      </c>
      <c r="D1068" t="s">
        <v>35</v>
      </c>
      <c r="E1068" t="s">
        <v>44</v>
      </c>
      <c r="F1068" t="str">
        <f t="shared" si="283"/>
        <v>1-6 Miles</v>
      </c>
      <c r="G1068" t="str">
        <f t="shared" si="284"/>
        <v>Master</v>
      </c>
      <c r="H1068" t="s">
        <v>50</v>
      </c>
      <c r="I1068" t="str">
        <f t="shared" si="285"/>
        <v>Low</v>
      </c>
      <c r="J1068" t="s">
        <v>38</v>
      </c>
      <c r="K1068" t="str">
        <f t="shared" si="286"/>
        <v>Medium</v>
      </c>
      <c r="L1068">
        <v>1</v>
      </c>
      <c r="M1068" t="s">
        <v>49</v>
      </c>
      <c r="N1068" t="str">
        <f t="shared" si="287"/>
        <v>Medium</v>
      </c>
      <c r="O1068" t="s">
        <v>47</v>
      </c>
      <c r="P1068" s="4" t="str">
        <f t="shared" si="288"/>
        <v>1K-4K</v>
      </c>
      <c r="Q1068">
        <v>8</v>
      </c>
      <c r="R1068" t="s">
        <v>42</v>
      </c>
      <c r="S1068" s="1">
        <v>11</v>
      </c>
      <c r="T1068" t="str">
        <f t="shared" si="289"/>
        <v>Excellent</v>
      </c>
      <c r="U1068" t="str">
        <f t="shared" si="290"/>
        <v>Very High</v>
      </c>
      <c r="V1068" t="str">
        <f t="shared" si="291"/>
        <v>0-8 Years</v>
      </c>
      <c r="W1068">
        <v>5</v>
      </c>
      <c r="X1068" t="str">
        <f t="shared" si="292"/>
        <v>Excellent</v>
      </c>
      <c r="Y1068" t="str">
        <f t="shared" si="293"/>
        <v>0-8 Years</v>
      </c>
      <c r="Z1068" t="str">
        <f t="shared" si="294"/>
        <v>4-6 Years</v>
      </c>
      <c r="AA1068" t="str">
        <f t="shared" si="295"/>
        <v>0-3 Years</v>
      </c>
      <c r="AB1068" t="str">
        <f t="shared" si="296"/>
        <v>0-3 Years</v>
      </c>
      <c r="AC1068">
        <v>33</v>
      </c>
      <c r="AD1068">
        <v>4</v>
      </c>
      <c r="AE1068">
        <v>4</v>
      </c>
      <c r="AF1068">
        <v>1</v>
      </c>
      <c r="AG1068">
        <v>2</v>
      </c>
      <c r="AH1068">
        <v>2</v>
      </c>
      <c r="AI1068" t="s">
        <v>41</v>
      </c>
      <c r="AJ1068">
        <v>3</v>
      </c>
      <c r="AK1068">
        <v>4</v>
      </c>
      <c r="AL1068">
        <v>8</v>
      </c>
      <c r="AM1068">
        <v>3</v>
      </c>
      <c r="AN1068">
        <v>5</v>
      </c>
      <c r="AO1068">
        <v>4</v>
      </c>
      <c r="AP1068">
        <v>2</v>
      </c>
      <c r="AQ1068" s="1">
        <v>3838</v>
      </c>
      <c r="AR1068">
        <v>1</v>
      </c>
      <c r="AS1068">
        <v>0</v>
      </c>
      <c r="AT1068">
        <v>82</v>
      </c>
      <c r="AU1068">
        <v>8192</v>
      </c>
      <c r="AV1068">
        <v>80</v>
      </c>
      <c r="AW1068">
        <v>0</v>
      </c>
    </row>
    <row r="1069" spans="1:49" x14ac:dyDescent="0.55000000000000004">
      <c r="A1069">
        <v>1503</v>
      </c>
      <c r="B1069" t="str">
        <f t="shared" si="299"/>
        <v>41-50 Years</v>
      </c>
      <c r="C1069" t="s">
        <v>42</v>
      </c>
      <c r="D1069" t="s">
        <v>35</v>
      </c>
      <c r="E1069" t="s">
        <v>36</v>
      </c>
      <c r="F1069" t="str">
        <f t="shared" si="283"/>
        <v>13-18 Miles</v>
      </c>
      <c r="G1069" t="str">
        <f t="shared" si="284"/>
        <v>Bachelor</v>
      </c>
      <c r="H1069" t="s">
        <v>50</v>
      </c>
      <c r="I1069" t="str">
        <f t="shared" si="285"/>
        <v>High</v>
      </c>
      <c r="J1069" t="s">
        <v>38</v>
      </c>
      <c r="K1069" t="str">
        <f t="shared" si="286"/>
        <v>High</v>
      </c>
      <c r="L1069">
        <v>2</v>
      </c>
      <c r="M1069" t="s">
        <v>39</v>
      </c>
      <c r="N1069" t="str">
        <f t="shared" si="287"/>
        <v>High</v>
      </c>
      <c r="O1069" t="s">
        <v>47</v>
      </c>
      <c r="P1069" s="4" t="str">
        <f t="shared" si="288"/>
        <v>5K-8K</v>
      </c>
      <c r="Q1069">
        <v>3</v>
      </c>
      <c r="R1069" t="s">
        <v>34</v>
      </c>
      <c r="S1069" s="1">
        <v>17</v>
      </c>
      <c r="T1069" t="str">
        <f t="shared" si="289"/>
        <v>Excellent</v>
      </c>
      <c r="U1069" t="str">
        <f t="shared" si="290"/>
        <v>High</v>
      </c>
      <c r="V1069" t="str">
        <f t="shared" si="291"/>
        <v>9-16 Years</v>
      </c>
      <c r="W1069">
        <v>4</v>
      </c>
      <c r="X1069" t="str">
        <f t="shared" si="292"/>
        <v>Good</v>
      </c>
      <c r="Y1069" t="str">
        <f t="shared" si="293"/>
        <v>0-8 Years</v>
      </c>
      <c r="Z1069" t="str">
        <f t="shared" si="294"/>
        <v>4-6 Years</v>
      </c>
      <c r="AA1069" t="str">
        <f t="shared" si="295"/>
        <v>0-3 Years</v>
      </c>
      <c r="AB1069" t="str">
        <f t="shared" si="296"/>
        <v>0-3 Years</v>
      </c>
      <c r="AC1069">
        <v>47</v>
      </c>
      <c r="AD1069">
        <v>14</v>
      </c>
      <c r="AE1069">
        <v>3</v>
      </c>
      <c r="AF1069">
        <v>3</v>
      </c>
      <c r="AG1069">
        <v>3</v>
      </c>
      <c r="AH1069">
        <v>3</v>
      </c>
      <c r="AI1069" t="s">
        <v>41</v>
      </c>
      <c r="AJ1069">
        <v>3</v>
      </c>
      <c r="AK1069">
        <v>3</v>
      </c>
      <c r="AL1069">
        <v>11</v>
      </c>
      <c r="AM1069">
        <v>2</v>
      </c>
      <c r="AN1069">
        <v>5</v>
      </c>
      <c r="AO1069">
        <v>4</v>
      </c>
      <c r="AP1069">
        <v>2</v>
      </c>
      <c r="AQ1069" s="1">
        <v>4591</v>
      </c>
      <c r="AR1069">
        <v>1</v>
      </c>
      <c r="AS1069">
        <v>1</v>
      </c>
      <c r="AT1069">
        <v>78</v>
      </c>
      <c r="AU1069">
        <v>24200</v>
      </c>
      <c r="AV1069">
        <v>80</v>
      </c>
      <c r="AW1069">
        <v>1</v>
      </c>
    </row>
    <row r="1070" spans="1:49" x14ac:dyDescent="0.55000000000000004">
      <c r="A1070">
        <v>1504</v>
      </c>
      <c r="B1070" t="str">
        <f t="shared" si="299"/>
        <v>21-30 Years</v>
      </c>
      <c r="C1070" t="s">
        <v>34</v>
      </c>
      <c r="D1070" t="s">
        <v>43</v>
      </c>
      <c r="E1070" t="s">
        <v>44</v>
      </c>
      <c r="F1070" t="str">
        <f t="shared" si="283"/>
        <v>1-6 Miles</v>
      </c>
      <c r="G1070" t="str">
        <f t="shared" si="284"/>
        <v>College</v>
      </c>
      <c r="H1070" t="s">
        <v>50</v>
      </c>
      <c r="I1070" t="str">
        <f t="shared" si="285"/>
        <v>High</v>
      </c>
      <c r="J1070" t="s">
        <v>45</v>
      </c>
      <c r="K1070" t="str">
        <f t="shared" si="286"/>
        <v>Medium</v>
      </c>
      <c r="L1070">
        <v>1</v>
      </c>
      <c r="M1070" t="s">
        <v>49</v>
      </c>
      <c r="N1070" t="str">
        <f t="shared" si="287"/>
        <v>Low</v>
      </c>
      <c r="O1070" t="s">
        <v>40</v>
      </c>
      <c r="P1070" s="4" t="str">
        <f t="shared" si="288"/>
        <v>1K-4K</v>
      </c>
      <c r="Q1070">
        <v>7</v>
      </c>
      <c r="R1070" t="s">
        <v>42</v>
      </c>
      <c r="S1070" s="1">
        <v>11</v>
      </c>
      <c r="T1070" t="str">
        <f t="shared" si="289"/>
        <v>Excellent</v>
      </c>
      <c r="U1070" t="str">
        <f t="shared" si="290"/>
        <v>High</v>
      </c>
      <c r="V1070" t="str">
        <f t="shared" si="291"/>
        <v>0-8 Years</v>
      </c>
      <c r="W1070">
        <v>2</v>
      </c>
      <c r="X1070" t="str">
        <f t="shared" si="292"/>
        <v>Good</v>
      </c>
      <c r="Y1070" t="str">
        <f t="shared" si="293"/>
        <v>0-8 Years</v>
      </c>
      <c r="Z1070" t="str">
        <f t="shared" si="294"/>
        <v>0-3 Years</v>
      </c>
      <c r="AA1070" t="str">
        <f t="shared" si="295"/>
        <v>0-3 Years</v>
      </c>
      <c r="AB1070" t="str">
        <f t="shared" si="296"/>
        <v>0-3 Years</v>
      </c>
      <c r="AC1070">
        <v>28</v>
      </c>
      <c r="AD1070">
        <v>2</v>
      </c>
      <c r="AE1070">
        <v>2</v>
      </c>
      <c r="AF1070">
        <v>3</v>
      </c>
      <c r="AG1070">
        <v>2</v>
      </c>
      <c r="AH1070">
        <v>1</v>
      </c>
      <c r="AI1070" t="s">
        <v>41</v>
      </c>
      <c r="AJ1070">
        <v>3</v>
      </c>
      <c r="AK1070">
        <v>3</v>
      </c>
      <c r="AL1070">
        <v>8</v>
      </c>
      <c r="AM1070">
        <v>2</v>
      </c>
      <c r="AN1070">
        <v>0</v>
      </c>
      <c r="AO1070">
        <v>0</v>
      </c>
      <c r="AP1070">
        <v>0</v>
      </c>
      <c r="AQ1070" s="1">
        <v>2561</v>
      </c>
      <c r="AR1070">
        <v>1</v>
      </c>
      <c r="AS1070">
        <v>0</v>
      </c>
      <c r="AT1070">
        <v>38</v>
      </c>
      <c r="AU1070">
        <v>5355</v>
      </c>
      <c r="AV1070">
        <v>80</v>
      </c>
      <c r="AW1070">
        <v>0</v>
      </c>
    </row>
    <row r="1071" spans="1:49" x14ac:dyDescent="0.55000000000000004">
      <c r="A1071">
        <v>1506</v>
      </c>
      <c r="B1071" t="str">
        <f t="shared" si="299"/>
        <v>21-30 Years</v>
      </c>
      <c r="C1071" t="s">
        <v>42</v>
      </c>
      <c r="D1071" t="s">
        <v>35</v>
      </c>
      <c r="E1071" t="s">
        <v>44</v>
      </c>
      <c r="F1071" t="str">
        <f t="shared" si="283"/>
        <v>1-6 Miles</v>
      </c>
      <c r="G1071" t="str">
        <f t="shared" si="284"/>
        <v>Bachelor</v>
      </c>
      <c r="H1071" t="s">
        <v>37</v>
      </c>
      <c r="I1071" t="str">
        <f t="shared" si="285"/>
        <v>Low</v>
      </c>
      <c r="J1071" t="s">
        <v>45</v>
      </c>
      <c r="K1071" t="str">
        <f t="shared" si="286"/>
        <v>Medium</v>
      </c>
      <c r="L1071">
        <v>1</v>
      </c>
      <c r="M1071" t="s">
        <v>46</v>
      </c>
      <c r="N1071" t="str">
        <f t="shared" si="287"/>
        <v>High</v>
      </c>
      <c r="O1071" t="s">
        <v>51</v>
      </c>
      <c r="P1071" s="4" t="str">
        <f t="shared" si="288"/>
        <v>1K-4K</v>
      </c>
      <c r="Q1071">
        <v>1</v>
      </c>
      <c r="R1071" t="s">
        <v>42</v>
      </c>
      <c r="S1071" s="1">
        <v>14</v>
      </c>
      <c r="T1071" t="str">
        <f t="shared" si="289"/>
        <v>Excellent</v>
      </c>
      <c r="U1071" t="str">
        <f t="shared" si="290"/>
        <v>Very High</v>
      </c>
      <c r="V1071" t="str">
        <f t="shared" si="291"/>
        <v>0-8 Years</v>
      </c>
      <c r="W1071">
        <v>2</v>
      </c>
      <c r="X1071" t="str">
        <f t="shared" si="292"/>
        <v>Bad</v>
      </c>
      <c r="Y1071" t="str">
        <f t="shared" si="293"/>
        <v>0-8 Years</v>
      </c>
      <c r="Z1071" t="str">
        <f t="shared" si="294"/>
        <v>0-3 Years</v>
      </c>
      <c r="AA1071" t="str">
        <f t="shared" si="295"/>
        <v>0-3 Years</v>
      </c>
      <c r="AB1071" t="str">
        <f t="shared" si="296"/>
        <v>0-3 Years</v>
      </c>
      <c r="AC1071">
        <v>28</v>
      </c>
      <c r="AD1071">
        <v>1</v>
      </c>
      <c r="AE1071">
        <v>3</v>
      </c>
      <c r="AF1071">
        <v>1</v>
      </c>
      <c r="AG1071">
        <v>2</v>
      </c>
      <c r="AH1071">
        <v>3</v>
      </c>
      <c r="AI1071" t="s">
        <v>41</v>
      </c>
      <c r="AJ1071">
        <v>3</v>
      </c>
      <c r="AK1071">
        <v>4</v>
      </c>
      <c r="AL1071">
        <v>1</v>
      </c>
      <c r="AM1071">
        <v>1</v>
      </c>
      <c r="AN1071">
        <v>1</v>
      </c>
      <c r="AO1071">
        <v>0</v>
      </c>
      <c r="AP1071">
        <v>0</v>
      </c>
      <c r="AQ1071" s="1">
        <v>1563</v>
      </c>
      <c r="AR1071">
        <v>1</v>
      </c>
      <c r="AS1071">
        <v>0</v>
      </c>
      <c r="AT1071">
        <v>72</v>
      </c>
      <c r="AU1071">
        <v>12530</v>
      </c>
      <c r="AV1071">
        <v>80</v>
      </c>
      <c r="AW1071">
        <v>1</v>
      </c>
    </row>
    <row r="1072" spans="1:49" x14ac:dyDescent="0.55000000000000004">
      <c r="A1072">
        <v>1507</v>
      </c>
      <c r="B1072" t="str">
        <f t="shared" si="299"/>
        <v>21-30 Years</v>
      </c>
      <c r="C1072" t="s">
        <v>42</v>
      </c>
      <c r="D1072" t="s">
        <v>43</v>
      </c>
      <c r="E1072" t="s">
        <v>36</v>
      </c>
      <c r="F1072" t="str">
        <f t="shared" si="283"/>
        <v>7-12 Miles</v>
      </c>
      <c r="G1072" t="str">
        <f t="shared" si="284"/>
        <v>Bachelor</v>
      </c>
      <c r="H1072" t="s">
        <v>37</v>
      </c>
      <c r="I1072" t="str">
        <f t="shared" si="285"/>
        <v>High</v>
      </c>
      <c r="J1072" t="s">
        <v>45</v>
      </c>
      <c r="K1072" t="str">
        <f t="shared" si="286"/>
        <v>High</v>
      </c>
      <c r="L1072">
        <v>2</v>
      </c>
      <c r="M1072" t="s">
        <v>39</v>
      </c>
      <c r="N1072" t="str">
        <f t="shared" si="287"/>
        <v>Low</v>
      </c>
      <c r="O1072" t="s">
        <v>40</v>
      </c>
      <c r="P1072" s="4" t="str">
        <f t="shared" si="288"/>
        <v>5K-8K</v>
      </c>
      <c r="Q1072">
        <v>1</v>
      </c>
      <c r="R1072" t="s">
        <v>42</v>
      </c>
      <c r="S1072" s="1">
        <v>14</v>
      </c>
      <c r="T1072" t="str">
        <f t="shared" si="289"/>
        <v>Excellent</v>
      </c>
      <c r="U1072" t="str">
        <f t="shared" si="290"/>
        <v>Very High</v>
      </c>
      <c r="V1072" t="str">
        <f t="shared" si="291"/>
        <v>0-8 Years</v>
      </c>
      <c r="W1072">
        <v>5</v>
      </c>
      <c r="X1072" t="str">
        <f t="shared" si="292"/>
        <v>Excellent</v>
      </c>
      <c r="Y1072" t="str">
        <f t="shared" si="293"/>
        <v>0-8 Years</v>
      </c>
      <c r="Z1072" t="str">
        <f t="shared" si="294"/>
        <v>0-3 Years</v>
      </c>
      <c r="AA1072" t="str">
        <f t="shared" si="295"/>
        <v>0-3 Years</v>
      </c>
      <c r="AB1072" t="str">
        <f t="shared" si="296"/>
        <v>0-3 Years</v>
      </c>
      <c r="AC1072">
        <v>28</v>
      </c>
      <c r="AD1072">
        <v>7</v>
      </c>
      <c r="AE1072">
        <v>3</v>
      </c>
      <c r="AF1072">
        <v>3</v>
      </c>
      <c r="AG1072">
        <v>3</v>
      </c>
      <c r="AH1072">
        <v>1</v>
      </c>
      <c r="AI1072" t="s">
        <v>41</v>
      </c>
      <c r="AJ1072">
        <v>3</v>
      </c>
      <c r="AK1072">
        <v>4</v>
      </c>
      <c r="AL1072">
        <v>5</v>
      </c>
      <c r="AM1072">
        <v>3</v>
      </c>
      <c r="AN1072">
        <v>4</v>
      </c>
      <c r="AO1072">
        <v>2</v>
      </c>
      <c r="AP1072">
        <v>3</v>
      </c>
      <c r="AQ1072" s="1">
        <v>4898</v>
      </c>
      <c r="AR1072">
        <v>1</v>
      </c>
      <c r="AS1072">
        <v>1</v>
      </c>
      <c r="AT1072">
        <v>55</v>
      </c>
      <c r="AU1072">
        <v>11827</v>
      </c>
      <c r="AV1072">
        <v>80</v>
      </c>
      <c r="AW1072">
        <v>0</v>
      </c>
    </row>
    <row r="1073" spans="1:49" x14ac:dyDescent="0.55000000000000004">
      <c r="A1073">
        <v>1509</v>
      </c>
      <c r="B1073" t="str">
        <f t="shared" si="299"/>
        <v>41-50 Years</v>
      </c>
      <c r="C1073" t="s">
        <v>42</v>
      </c>
      <c r="D1073" t="s">
        <v>35</v>
      </c>
      <c r="E1073" t="s">
        <v>44</v>
      </c>
      <c r="F1073" t="str">
        <f t="shared" si="283"/>
        <v>1-6 Miles</v>
      </c>
      <c r="G1073" t="str">
        <f t="shared" si="284"/>
        <v>College</v>
      </c>
      <c r="H1073" t="s">
        <v>50</v>
      </c>
      <c r="I1073" t="str">
        <f t="shared" si="285"/>
        <v>High</v>
      </c>
      <c r="J1073" t="s">
        <v>38</v>
      </c>
      <c r="K1073" t="str">
        <f t="shared" si="286"/>
        <v>Medium</v>
      </c>
      <c r="L1073">
        <v>2</v>
      </c>
      <c r="M1073" t="s">
        <v>49</v>
      </c>
      <c r="N1073" t="str">
        <f t="shared" si="287"/>
        <v>Low</v>
      </c>
      <c r="O1073" t="s">
        <v>47</v>
      </c>
      <c r="P1073" s="4" t="str">
        <f t="shared" si="288"/>
        <v>5K-8K</v>
      </c>
      <c r="Q1073">
        <v>4</v>
      </c>
      <c r="R1073" t="s">
        <v>42</v>
      </c>
      <c r="S1073" s="1">
        <v>25</v>
      </c>
      <c r="T1073" t="str">
        <f t="shared" si="289"/>
        <v>Outstanding</v>
      </c>
      <c r="U1073" t="str">
        <f t="shared" si="290"/>
        <v>Low</v>
      </c>
      <c r="V1073" t="str">
        <f t="shared" si="291"/>
        <v>9-16 Years</v>
      </c>
      <c r="W1073">
        <v>3</v>
      </c>
      <c r="X1073" t="str">
        <f t="shared" si="292"/>
        <v>Excellent</v>
      </c>
      <c r="Y1073" t="str">
        <f t="shared" si="293"/>
        <v>0-8 Years</v>
      </c>
      <c r="Z1073" t="str">
        <f t="shared" si="294"/>
        <v>0-3 Years</v>
      </c>
      <c r="AA1073" t="str">
        <f t="shared" si="295"/>
        <v>0-3 Years</v>
      </c>
      <c r="AB1073" t="str">
        <f t="shared" si="296"/>
        <v>0-3 Years</v>
      </c>
      <c r="AC1073">
        <v>49</v>
      </c>
      <c r="AD1073">
        <v>3</v>
      </c>
      <c r="AE1073">
        <v>2</v>
      </c>
      <c r="AF1073">
        <v>3</v>
      </c>
      <c r="AG1073">
        <v>2</v>
      </c>
      <c r="AH1073">
        <v>1</v>
      </c>
      <c r="AI1073" t="s">
        <v>41</v>
      </c>
      <c r="AJ1073">
        <v>4</v>
      </c>
      <c r="AK1073">
        <v>1</v>
      </c>
      <c r="AL1073">
        <v>10</v>
      </c>
      <c r="AM1073">
        <v>3</v>
      </c>
      <c r="AN1073">
        <v>3</v>
      </c>
      <c r="AO1073">
        <v>2</v>
      </c>
      <c r="AP1073">
        <v>2</v>
      </c>
      <c r="AQ1073" s="1">
        <v>4789</v>
      </c>
      <c r="AR1073">
        <v>1</v>
      </c>
      <c r="AS1073">
        <v>1</v>
      </c>
      <c r="AT1073">
        <v>43</v>
      </c>
      <c r="AU1073">
        <v>23070</v>
      </c>
      <c r="AV1073">
        <v>80</v>
      </c>
      <c r="AW1073">
        <v>1</v>
      </c>
    </row>
    <row r="1074" spans="1:49" x14ac:dyDescent="0.55000000000000004">
      <c r="A1074">
        <v>1513</v>
      </c>
      <c r="B1074" t="str">
        <f t="shared" si="299"/>
        <v>21-30 Years</v>
      </c>
      <c r="C1074" t="s">
        <v>42</v>
      </c>
      <c r="D1074" t="s">
        <v>43</v>
      </c>
      <c r="E1074" t="s">
        <v>44</v>
      </c>
      <c r="F1074" t="str">
        <f t="shared" si="283"/>
        <v>1-6 Miles</v>
      </c>
      <c r="G1074" t="str">
        <f t="shared" si="284"/>
        <v>Below College</v>
      </c>
      <c r="H1074" t="s">
        <v>37</v>
      </c>
      <c r="I1074" t="str">
        <f t="shared" si="285"/>
        <v>Very High</v>
      </c>
      <c r="J1074" t="s">
        <v>38</v>
      </c>
      <c r="K1074" t="str">
        <f t="shared" si="286"/>
        <v>High</v>
      </c>
      <c r="L1074">
        <v>1</v>
      </c>
      <c r="M1074" t="s">
        <v>49</v>
      </c>
      <c r="N1074" t="str">
        <f t="shared" si="287"/>
        <v>Medium</v>
      </c>
      <c r="O1074" t="s">
        <v>47</v>
      </c>
      <c r="P1074" s="4" t="str">
        <f t="shared" si="288"/>
        <v>1K-4K</v>
      </c>
      <c r="Q1074">
        <v>1</v>
      </c>
      <c r="R1074" t="s">
        <v>42</v>
      </c>
      <c r="S1074" s="1">
        <v>13</v>
      </c>
      <c r="T1074" t="str">
        <f t="shared" si="289"/>
        <v>Excellent</v>
      </c>
      <c r="U1074" t="str">
        <f t="shared" si="290"/>
        <v>High</v>
      </c>
      <c r="V1074" t="str">
        <f t="shared" si="291"/>
        <v>0-8 Years</v>
      </c>
      <c r="W1074">
        <v>3</v>
      </c>
      <c r="X1074" t="str">
        <f t="shared" si="292"/>
        <v>Excellent</v>
      </c>
      <c r="Y1074" t="str">
        <f t="shared" si="293"/>
        <v>0-8 Years</v>
      </c>
      <c r="Z1074" t="str">
        <f t="shared" si="294"/>
        <v>0-3 Years</v>
      </c>
      <c r="AA1074" t="str">
        <f t="shared" si="295"/>
        <v>0-3 Years</v>
      </c>
      <c r="AB1074" t="str">
        <f t="shared" si="296"/>
        <v>0-3 Years</v>
      </c>
      <c r="AC1074">
        <v>29</v>
      </c>
      <c r="AD1074">
        <v>2</v>
      </c>
      <c r="AE1074">
        <v>1</v>
      </c>
      <c r="AF1074">
        <v>4</v>
      </c>
      <c r="AG1074">
        <v>3</v>
      </c>
      <c r="AH1074">
        <v>2</v>
      </c>
      <c r="AI1074" t="s">
        <v>41</v>
      </c>
      <c r="AJ1074">
        <v>3</v>
      </c>
      <c r="AK1074">
        <v>3</v>
      </c>
      <c r="AL1074">
        <v>4</v>
      </c>
      <c r="AM1074">
        <v>3</v>
      </c>
      <c r="AN1074">
        <v>3</v>
      </c>
      <c r="AO1074">
        <v>2</v>
      </c>
      <c r="AP1074">
        <v>2</v>
      </c>
      <c r="AQ1074" s="1">
        <v>3180</v>
      </c>
      <c r="AR1074">
        <v>1</v>
      </c>
      <c r="AS1074">
        <v>0</v>
      </c>
      <c r="AT1074">
        <v>97</v>
      </c>
      <c r="AU1074">
        <v>4668</v>
      </c>
      <c r="AV1074">
        <v>80</v>
      </c>
      <c r="AW1074">
        <v>3</v>
      </c>
    </row>
    <row r="1075" spans="1:49" x14ac:dyDescent="0.55000000000000004">
      <c r="A1075">
        <v>1514</v>
      </c>
      <c r="B1075" t="str">
        <f t="shared" si="299"/>
        <v>21-30 Years</v>
      </c>
      <c r="C1075" t="s">
        <v>42</v>
      </c>
      <c r="D1075" t="s">
        <v>35</v>
      </c>
      <c r="E1075" t="s">
        <v>44</v>
      </c>
      <c r="F1075" t="str">
        <f t="shared" si="283"/>
        <v>25-30 Miles</v>
      </c>
      <c r="G1075" t="str">
        <f t="shared" si="284"/>
        <v>Below College</v>
      </c>
      <c r="H1075" t="s">
        <v>37</v>
      </c>
      <c r="I1075" t="str">
        <f t="shared" si="285"/>
        <v>High</v>
      </c>
      <c r="J1075" t="s">
        <v>45</v>
      </c>
      <c r="K1075" t="str">
        <f t="shared" si="286"/>
        <v>Low</v>
      </c>
      <c r="L1075">
        <v>2</v>
      </c>
      <c r="M1075" t="s">
        <v>52</v>
      </c>
      <c r="N1075" t="str">
        <f t="shared" si="287"/>
        <v>Medium</v>
      </c>
      <c r="O1075" t="s">
        <v>47</v>
      </c>
      <c r="P1075" s="4" t="str">
        <f t="shared" si="288"/>
        <v>5K-8K</v>
      </c>
      <c r="Q1075">
        <v>1</v>
      </c>
      <c r="R1075" t="s">
        <v>42</v>
      </c>
      <c r="S1075" s="1">
        <v>14</v>
      </c>
      <c r="T1075" t="str">
        <f t="shared" si="289"/>
        <v>Excellent</v>
      </c>
      <c r="U1075" t="str">
        <f t="shared" si="290"/>
        <v>Medium</v>
      </c>
      <c r="V1075" t="str">
        <f t="shared" si="291"/>
        <v>0-8 Years</v>
      </c>
      <c r="W1075">
        <v>2</v>
      </c>
      <c r="X1075" t="str">
        <f t="shared" si="292"/>
        <v>Good</v>
      </c>
      <c r="Y1075" t="str">
        <f t="shared" si="293"/>
        <v>0-8 Years</v>
      </c>
      <c r="Z1075" t="str">
        <f t="shared" si="294"/>
        <v>4-6 Years</v>
      </c>
      <c r="AA1075" t="str">
        <f t="shared" si="295"/>
        <v>0-3 Years</v>
      </c>
      <c r="AB1075" t="str">
        <f t="shared" si="296"/>
        <v>7-9 Years</v>
      </c>
      <c r="AC1075">
        <v>28</v>
      </c>
      <c r="AD1075">
        <v>29</v>
      </c>
      <c r="AE1075">
        <v>1</v>
      </c>
      <c r="AF1075">
        <v>3</v>
      </c>
      <c r="AG1075">
        <v>1</v>
      </c>
      <c r="AH1075">
        <v>2</v>
      </c>
      <c r="AI1075" t="s">
        <v>41</v>
      </c>
      <c r="AJ1075">
        <v>3</v>
      </c>
      <c r="AK1075">
        <v>2</v>
      </c>
      <c r="AL1075">
        <v>8</v>
      </c>
      <c r="AM1075">
        <v>2</v>
      </c>
      <c r="AN1075">
        <v>8</v>
      </c>
      <c r="AO1075">
        <v>6</v>
      </c>
      <c r="AP1075">
        <v>7</v>
      </c>
      <c r="AQ1075" s="1">
        <v>6549</v>
      </c>
      <c r="AR1075">
        <v>1</v>
      </c>
      <c r="AS1075">
        <v>1</v>
      </c>
      <c r="AT1075">
        <v>96</v>
      </c>
      <c r="AU1075">
        <v>3173</v>
      </c>
      <c r="AV1075">
        <v>80</v>
      </c>
      <c r="AW1075">
        <v>2</v>
      </c>
    </row>
    <row r="1076" spans="1:49" x14ac:dyDescent="0.55000000000000004">
      <c r="A1076">
        <v>1515</v>
      </c>
      <c r="B1076" t="str">
        <f t="shared" si="299"/>
        <v>31-40 Years</v>
      </c>
      <c r="C1076" t="s">
        <v>42</v>
      </c>
      <c r="D1076" t="s">
        <v>35</v>
      </c>
      <c r="E1076" t="s">
        <v>44</v>
      </c>
      <c r="F1076" t="str">
        <f t="shared" si="283"/>
        <v>7-12 Miles</v>
      </c>
      <c r="G1076" t="str">
        <f t="shared" si="284"/>
        <v>Doctor</v>
      </c>
      <c r="H1076" t="s">
        <v>37</v>
      </c>
      <c r="I1076" t="str">
        <f t="shared" si="285"/>
        <v>Very High</v>
      </c>
      <c r="J1076" t="s">
        <v>45</v>
      </c>
      <c r="K1076" t="str">
        <f t="shared" si="286"/>
        <v>High</v>
      </c>
      <c r="L1076">
        <v>2</v>
      </c>
      <c r="M1076" t="s">
        <v>53</v>
      </c>
      <c r="N1076" t="str">
        <f t="shared" si="287"/>
        <v>High</v>
      </c>
      <c r="O1076" t="s">
        <v>40</v>
      </c>
      <c r="P1076" s="4" t="str">
        <f t="shared" si="288"/>
        <v>5K-8K</v>
      </c>
      <c r="Q1076">
        <v>2</v>
      </c>
      <c r="R1076" t="s">
        <v>34</v>
      </c>
      <c r="S1076" s="1">
        <v>17</v>
      </c>
      <c r="T1076" t="str">
        <f t="shared" si="289"/>
        <v>Excellent</v>
      </c>
      <c r="U1076" t="str">
        <f t="shared" si="290"/>
        <v>Low</v>
      </c>
      <c r="V1076" t="str">
        <f t="shared" si="291"/>
        <v>9-16 Years</v>
      </c>
      <c r="W1076">
        <v>6</v>
      </c>
      <c r="X1076" t="str">
        <f t="shared" si="292"/>
        <v>Excellent</v>
      </c>
      <c r="Y1076" t="str">
        <f t="shared" si="293"/>
        <v>0-8 Years</v>
      </c>
      <c r="Z1076" t="str">
        <f t="shared" si="294"/>
        <v>0-3 Years</v>
      </c>
      <c r="AA1076" t="str">
        <f t="shared" si="295"/>
        <v>0-3 Years</v>
      </c>
      <c r="AB1076" t="str">
        <f t="shared" si="296"/>
        <v>0-3 Years</v>
      </c>
      <c r="AC1076">
        <v>33</v>
      </c>
      <c r="AD1076">
        <v>8</v>
      </c>
      <c r="AE1076">
        <v>5</v>
      </c>
      <c r="AF1076">
        <v>4</v>
      </c>
      <c r="AG1076">
        <v>3</v>
      </c>
      <c r="AH1076">
        <v>3</v>
      </c>
      <c r="AI1076" t="s">
        <v>41</v>
      </c>
      <c r="AJ1076">
        <v>3</v>
      </c>
      <c r="AK1076">
        <v>1</v>
      </c>
      <c r="AL1076">
        <v>14</v>
      </c>
      <c r="AM1076">
        <v>3</v>
      </c>
      <c r="AN1076">
        <v>0</v>
      </c>
      <c r="AO1076">
        <v>0</v>
      </c>
      <c r="AP1076">
        <v>0</v>
      </c>
      <c r="AQ1076" s="1">
        <v>6388</v>
      </c>
      <c r="AR1076">
        <v>1</v>
      </c>
      <c r="AS1076">
        <v>0</v>
      </c>
      <c r="AT1076">
        <v>69</v>
      </c>
      <c r="AU1076">
        <v>22049</v>
      </c>
      <c r="AV1076">
        <v>80</v>
      </c>
      <c r="AW1076">
        <v>0</v>
      </c>
    </row>
    <row r="1077" spans="1:49" x14ac:dyDescent="0.55000000000000004">
      <c r="A1077">
        <v>1516</v>
      </c>
      <c r="B1077" t="str">
        <f t="shared" si="299"/>
        <v>31-40 Years</v>
      </c>
      <c r="C1077" t="s">
        <v>42</v>
      </c>
      <c r="D1077" t="s">
        <v>35</v>
      </c>
      <c r="E1077" t="s">
        <v>44</v>
      </c>
      <c r="F1077" t="str">
        <f t="shared" si="283"/>
        <v>7-12 Miles</v>
      </c>
      <c r="G1077" t="str">
        <f t="shared" si="284"/>
        <v>Bachelor</v>
      </c>
      <c r="H1077" t="s">
        <v>50</v>
      </c>
      <c r="I1077" t="str">
        <f t="shared" si="285"/>
        <v>High</v>
      </c>
      <c r="J1077" t="s">
        <v>45</v>
      </c>
      <c r="K1077" t="str">
        <f t="shared" si="286"/>
        <v>High</v>
      </c>
      <c r="L1077">
        <v>3</v>
      </c>
      <c r="M1077" t="s">
        <v>55</v>
      </c>
      <c r="N1077" t="str">
        <f t="shared" si="287"/>
        <v>Very High</v>
      </c>
      <c r="O1077" t="s">
        <v>40</v>
      </c>
      <c r="P1077" s="4" t="str">
        <f t="shared" si="288"/>
        <v>9K-12K</v>
      </c>
      <c r="Q1077">
        <v>2</v>
      </c>
      <c r="R1077" t="s">
        <v>42</v>
      </c>
      <c r="S1077" s="1">
        <v>25</v>
      </c>
      <c r="T1077" t="str">
        <f t="shared" si="289"/>
        <v>Outstanding</v>
      </c>
      <c r="U1077" t="str">
        <f t="shared" si="290"/>
        <v>Medium</v>
      </c>
      <c r="V1077" t="str">
        <f t="shared" si="291"/>
        <v>9-16 Years</v>
      </c>
      <c r="W1077">
        <v>5</v>
      </c>
      <c r="X1077" t="str">
        <f t="shared" si="292"/>
        <v>Outstanding</v>
      </c>
      <c r="Y1077" t="str">
        <f t="shared" si="293"/>
        <v>0-8 Years</v>
      </c>
      <c r="Z1077" t="str">
        <f t="shared" si="294"/>
        <v>0-3 Years</v>
      </c>
      <c r="AA1077" t="str">
        <f t="shared" si="295"/>
        <v>0-3 Years</v>
      </c>
      <c r="AB1077" t="str">
        <f t="shared" si="296"/>
        <v>0-3 Years</v>
      </c>
      <c r="AC1077">
        <v>32</v>
      </c>
      <c r="AD1077">
        <v>10</v>
      </c>
      <c r="AE1077">
        <v>3</v>
      </c>
      <c r="AF1077">
        <v>3</v>
      </c>
      <c r="AG1077">
        <v>3</v>
      </c>
      <c r="AH1077">
        <v>4</v>
      </c>
      <c r="AI1077" t="s">
        <v>41</v>
      </c>
      <c r="AJ1077">
        <v>4</v>
      </c>
      <c r="AK1077">
        <v>2</v>
      </c>
      <c r="AL1077">
        <v>10</v>
      </c>
      <c r="AM1077">
        <v>4</v>
      </c>
      <c r="AN1077">
        <v>5</v>
      </c>
      <c r="AO1077">
        <v>2</v>
      </c>
      <c r="AP1077">
        <v>0</v>
      </c>
      <c r="AQ1077" s="1">
        <v>11244</v>
      </c>
      <c r="AR1077">
        <v>1</v>
      </c>
      <c r="AS1077">
        <v>0</v>
      </c>
      <c r="AT1077">
        <v>64</v>
      </c>
      <c r="AU1077">
        <v>21072</v>
      </c>
      <c r="AV1077">
        <v>80</v>
      </c>
      <c r="AW1077">
        <v>0</v>
      </c>
    </row>
    <row r="1078" spans="1:49" x14ac:dyDescent="0.55000000000000004">
      <c r="A1078">
        <v>1520</v>
      </c>
      <c r="B1078" t="str">
        <f>IF(AC1078&gt;50,"51-60 Years",IF(AC1078&gt;40,"41-50 Years",IF(AC1078&gt;30,"31-40 Years",IF(AC1078&gt;20,"21-30 Years","18-20 Years"))))</f>
        <v>51-60 Years</v>
      </c>
      <c r="C1078" t="s">
        <v>42</v>
      </c>
      <c r="D1078" t="s">
        <v>43</v>
      </c>
      <c r="E1078" t="s">
        <v>44</v>
      </c>
      <c r="F1078" t="str">
        <f t="shared" si="283"/>
        <v>7-12 Miles</v>
      </c>
      <c r="G1078" t="str">
        <f t="shared" si="284"/>
        <v>Master</v>
      </c>
      <c r="H1078" t="s">
        <v>50</v>
      </c>
      <c r="I1078" t="str">
        <f t="shared" si="285"/>
        <v>Medium</v>
      </c>
      <c r="J1078" t="s">
        <v>38</v>
      </c>
      <c r="K1078" t="str">
        <f t="shared" si="286"/>
        <v>High</v>
      </c>
      <c r="L1078">
        <v>4</v>
      </c>
      <c r="M1078" t="s">
        <v>55</v>
      </c>
      <c r="N1078" t="str">
        <f t="shared" si="287"/>
        <v>Very High</v>
      </c>
      <c r="O1078" t="s">
        <v>51</v>
      </c>
      <c r="P1078" s="4" t="str">
        <f t="shared" si="288"/>
        <v>17K-20K</v>
      </c>
      <c r="Q1078">
        <v>3</v>
      </c>
      <c r="R1078" t="s">
        <v>42</v>
      </c>
      <c r="S1078" s="1">
        <v>20</v>
      </c>
      <c r="T1078" t="str">
        <f t="shared" si="289"/>
        <v>Outstanding</v>
      </c>
      <c r="U1078" t="str">
        <f t="shared" si="290"/>
        <v>Low</v>
      </c>
      <c r="V1078" t="str">
        <f t="shared" si="291"/>
        <v>25-32 Years</v>
      </c>
      <c r="W1078">
        <v>2</v>
      </c>
      <c r="X1078" t="str">
        <f t="shared" si="292"/>
        <v>Excellent</v>
      </c>
      <c r="Y1078" t="str">
        <f t="shared" si="293"/>
        <v>9-16 Years</v>
      </c>
      <c r="Z1078" t="str">
        <f t="shared" si="294"/>
        <v>7-9 Years</v>
      </c>
      <c r="AA1078" t="str">
        <f t="shared" si="295"/>
        <v>0-3 Years</v>
      </c>
      <c r="AB1078" t="str">
        <f t="shared" si="296"/>
        <v>10-12 Years</v>
      </c>
      <c r="AC1078">
        <v>54</v>
      </c>
      <c r="AD1078">
        <v>11</v>
      </c>
      <c r="AE1078">
        <v>4</v>
      </c>
      <c r="AF1078">
        <v>2</v>
      </c>
      <c r="AG1078">
        <v>3</v>
      </c>
      <c r="AH1078">
        <v>4</v>
      </c>
      <c r="AI1078" t="s">
        <v>41</v>
      </c>
      <c r="AJ1078">
        <v>4</v>
      </c>
      <c r="AK1078">
        <v>1</v>
      </c>
      <c r="AL1078">
        <v>26</v>
      </c>
      <c r="AM1078">
        <v>3</v>
      </c>
      <c r="AN1078">
        <v>14</v>
      </c>
      <c r="AO1078">
        <v>9</v>
      </c>
      <c r="AP1078">
        <v>12</v>
      </c>
      <c r="AQ1078" s="1">
        <v>16032</v>
      </c>
      <c r="AR1078">
        <v>1</v>
      </c>
      <c r="AS1078">
        <v>1</v>
      </c>
      <c r="AT1078">
        <v>87</v>
      </c>
      <c r="AU1078">
        <v>24456</v>
      </c>
      <c r="AV1078">
        <v>80</v>
      </c>
      <c r="AW1078">
        <v>1</v>
      </c>
    </row>
    <row r="1079" spans="1:49" x14ac:dyDescent="0.55000000000000004">
      <c r="A1079">
        <v>1522</v>
      </c>
      <c r="B1079" t="str">
        <f t="shared" ref="B1079:B1112" si="300">IF(AC1079&gt;50,"51+ Years",IF(AC1079&gt;40,"41-50 Years",IF(AC1079&gt;30,"31-40 Years",IF(AC1079&gt;20,"21-30 Years","18-20 Years"))))</f>
        <v>21-30 Years</v>
      </c>
      <c r="C1079" t="s">
        <v>34</v>
      </c>
      <c r="D1079" t="s">
        <v>35</v>
      </c>
      <c r="E1079" t="s">
        <v>44</v>
      </c>
      <c r="F1079" t="str">
        <f t="shared" si="283"/>
        <v>1-6 Miles</v>
      </c>
      <c r="G1079" t="str">
        <f t="shared" si="284"/>
        <v>Master</v>
      </c>
      <c r="H1079" t="s">
        <v>59</v>
      </c>
      <c r="I1079" t="str">
        <f t="shared" si="285"/>
        <v>Low</v>
      </c>
      <c r="J1079" t="s">
        <v>45</v>
      </c>
      <c r="K1079" t="str">
        <f t="shared" si="286"/>
        <v>Medium</v>
      </c>
      <c r="L1079">
        <v>1</v>
      </c>
      <c r="M1079" t="s">
        <v>46</v>
      </c>
      <c r="N1079" t="str">
        <f t="shared" si="287"/>
        <v>Low</v>
      </c>
      <c r="O1079" t="s">
        <v>40</v>
      </c>
      <c r="P1079" s="4" t="str">
        <f t="shared" si="288"/>
        <v>1K-4K</v>
      </c>
      <c r="Q1079">
        <v>6</v>
      </c>
      <c r="R1079" t="s">
        <v>42</v>
      </c>
      <c r="S1079" s="1">
        <v>13</v>
      </c>
      <c r="T1079" t="str">
        <f t="shared" si="289"/>
        <v>Excellent</v>
      </c>
      <c r="U1079" t="str">
        <f t="shared" si="290"/>
        <v>High</v>
      </c>
      <c r="V1079" t="str">
        <f t="shared" si="291"/>
        <v>9-16 Years</v>
      </c>
      <c r="W1079">
        <v>2</v>
      </c>
      <c r="X1079" t="str">
        <f t="shared" si="292"/>
        <v>Bad</v>
      </c>
      <c r="Y1079" t="str">
        <f t="shared" si="293"/>
        <v>9-16 Years</v>
      </c>
      <c r="Z1079" t="str">
        <f t="shared" si="294"/>
        <v>7-9 Years</v>
      </c>
      <c r="AA1079" t="str">
        <f t="shared" si="295"/>
        <v>0-3 Years</v>
      </c>
      <c r="AB1079" t="str">
        <f t="shared" si="296"/>
        <v>7-9 Years</v>
      </c>
      <c r="AC1079">
        <v>29</v>
      </c>
      <c r="AD1079">
        <v>1</v>
      </c>
      <c r="AE1079">
        <v>4</v>
      </c>
      <c r="AF1079">
        <v>1</v>
      </c>
      <c r="AG1079">
        <v>2</v>
      </c>
      <c r="AH1079">
        <v>1</v>
      </c>
      <c r="AI1079" t="s">
        <v>41</v>
      </c>
      <c r="AJ1079">
        <v>3</v>
      </c>
      <c r="AK1079">
        <v>3</v>
      </c>
      <c r="AL1079">
        <v>11</v>
      </c>
      <c r="AM1079">
        <v>1</v>
      </c>
      <c r="AN1079">
        <v>9</v>
      </c>
      <c r="AO1079">
        <v>7</v>
      </c>
      <c r="AP1079">
        <v>7</v>
      </c>
      <c r="AQ1079" s="1">
        <v>2362</v>
      </c>
      <c r="AR1079">
        <v>1</v>
      </c>
      <c r="AS1079">
        <v>0</v>
      </c>
      <c r="AT1079">
        <v>100</v>
      </c>
      <c r="AU1079">
        <v>7568</v>
      </c>
      <c r="AV1079">
        <v>80</v>
      </c>
      <c r="AW1079">
        <v>0</v>
      </c>
    </row>
    <row r="1080" spans="1:49" x14ac:dyDescent="0.55000000000000004">
      <c r="A1080">
        <v>1523</v>
      </c>
      <c r="B1080" t="str">
        <f t="shared" si="300"/>
        <v>41-50 Years</v>
      </c>
      <c r="C1080" t="s">
        <v>42</v>
      </c>
      <c r="D1080" t="s">
        <v>35</v>
      </c>
      <c r="E1080" t="s">
        <v>44</v>
      </c>
      <c r="F1080" t="str">
        <f t="shared" si="283"/>
        <v>25-30 Miles</v>
      </c>
      <c r="G1080" t="str">
        <f t="shared" si="284"/>
        <v>Bachelor</v>
      </c>
      <c r="H1080" t="s">
        <v>37</v>
      </c>
      <c r="I1080" t="str">
        <f t="shared" si="285"/>
        <v>Very High</v>
      </c>
      <c r="J1080" t="s">
        <v>45</v>
      </c>
      <c r="K1080" t="str">
        <f t="shared" si="286"/>
        <v>High</v>
      </c>
      <c r="L1080">
        <v>4</v>
      </c>
      <c r="M1080" t="s">
        <v>57</v>
      </c>
      <c r="N1080" t="str">
        <f t="shared" si="287"/>
        <v>Low</v>
      </c>
      <c r="O1080" t="s">
        <v>47</v>
      </c>
      <c r="P1080" s="4" t="str">
        <f t="shared" si="288"/>
        <v>17K-20K</v>
      </c>
      <c r="Q1080">
        <v>3</v>
      </c>
      <c r="R1080" t="s">
        <v>42</v>
      </c>
      <c r="S1080" s="1">
        <v>13</v>
      </c>
      <c r="T1080" t="str">
        <f t="shared" si="289"/>
        <v>Excellent</v>
      </c>
      <c r="U1080" t="str">
        <f t="shared" si="290"/>
        <v>High</v>
      </c>
      <c r="V1080" t="str">
        <f t="shared" si="291"/>
        <v>17-24 Years</v>
      </c>
      <c r="W1080">
        <v>1</v>
      </c>
      <c r="X1080" t="str">
        <f t="shared" si="292"/>
        <v>Outstanding</v>
      </c>
      <c r="Y1080" t="str">
        <f t="shared" si="293"/>
        <v>17-24 Years</v>
      </c>
      <c r="Z1080" t="str">
        <f t="shared" si="294"/>
        <v>4-6 Years</v>
      </c>
      <c r="AA1080" t="str">
        <f t="shared" si="295"/>
        <v>13-15 Years</v>
      </c>
      <c r="AB1080" t="str">
        <f t="shared" si="296"/>
        <v>16-18 Years</v>
      </c>
      <c r="AC1080">
        <v>44</v>
      </c>
      <c r="AD1080">
        <v>28</v>
      </c>
      <c r="AE1080">
        <v>3</v>
      </c>
      <c r="AF1080">
        <v>4</v>
      </c>
      <c r="AG1080">
        <v>3</v>
      </c>
      <c r="AH1080">
        <v>1</v>
      </c>
      <c r="AI1080" t="s">
        <v>41</v>
      </c>
      <c r="AJ1080">
        <v>3</v>
      </c>
      <c r="AK1080">
        <v>3</v>
      </c>
      <c r="AL1080">
        <v>24</v>
      </c>
      <c r="AM1080">
        <v>4</v>
      </c>
      <c r="AN1080">
        <v>20</v>
      </c>
      <c r="AO1080">
        <v>6</v>
      </c>
      <c r="AP1080">
        <v>17</v>
      </c>
      <c r="AQ1080" s="1">
        <v>16328</v>
      </c>
      <c r="AR1080">
        <v>1</v>
      </c>
      <c r="AS1080">
        <v>14</v>
      </c>
      <c r="AT1080">
        <v>32</v>
      </c>
      <c r="AU1080">
        <v>22074</v>
      </c>
      <c r="AV1080">
        <v>80</v>
      </c>
      <c r="AW1080">
        <v>1</v>
      </c>
    </row>
    <row r="1081" spans="1:49" x14ac:dyDescent="0.55000000000000004">
      <c r="A1081">
        <v>1525</v>
      </c>
      <c r="B1081" t="str">
        <f t="shared" si="300"/>
        <v>31-40 Years</v>
      </c>
      <c r="C1081" t="s">
        <v>42</v>
      </c>
      <c r="D1081" t="s">
        <v>35</v>
      </c>
      <c r="E1081" t="s">
        <v>44</v>
      </c>
      <c r="F1081" t="str">
        <f t="shared" si="283"/>
        <v>1-6 Miles</v>
      </c>
      <c r="G1081" t="str">
        <f t="shared" si="284"/>
        <v>Bachelor</v>
      </c>
      <c r="H1081" t="s">
        <v>37</v>
      </c>
      <c r="I1081" t="str">
        <f t="shared" si="285"/>
        <v>Medium</v>
      </c>
      <c r="J1081" t="s">
        <v>38</v>
      </c>
      <c r="K1081" t="str">
        <f t="shared" si="286"/>
        <v>High</v>
      </c>
      <c r="L1081">
        <v>3</v>
      </c>
      <c r="M1081" t="s">
        <v>52</v>
      </c>
      <c r="N1081" t="str">
        <f t="shared" si="287"/>
        <v>Medium</v>
      </c>
      <c r="O1081" t="s">
        <v>40</v>
      </c>
      <c r="P1081" s="4" t="str">
        <f t="shared" si="288"/>
        <v>9K-12K</v>
      </c>
      <c r="Q1081">
        <v>4</v>
      </c>
      <c r="R1081" t="s">
        <v>42</v>
      </c>
      <c r="S1081" s="1">
        <v>18</v>
      </c>
      <c r="T1081" t="str">
        <f t="shared" si="289"/>
        <v>Excellent</v>
      </c>
      <c r="U1081" t="str">
        <f t="shared" si="290"/>
        <v>Very High</v>
      </c>
      <c r="V1081" t="str">
        <f t="shared" si="291"/>
        <v>9-16 Years</v>
      </c>
      <c r="W1081">
        <v>3</v>
      </c>
      <c r="X1081" t="str">
        <f t="shared" si="292"/>
        <v>Excellent</v>
      </c>
      <c r="Y1081" t="str">
        <f t="shared" si="293"/>
        <v>0-8 Years</v>
      </c>
      <c r="Z1081" t="str">
        <f t="shared" si="294"/>
        <v>0-3 Years</v>
      </c>
      <c r="AA1081" t="str">
        <f t="shared" si="295"/>
        <v>0-3 Years</v>
      </c>
      <c r="AB1081" t="str">
        <f t="shared" si="296"/>
        <v>0-3 Years</v>
      </c>
      <c r="AC1081">
        <v>39</v>
      </c>
      <c r="AD1081">
        <v>6</v>
      </c>
      <c r="AE1081">
        <v>3</v>
      </c>
      <c r="AF1081">
        <v>2</v>
      </c>
      <c r="AG1081">
        <v>3</v>
      </c>
      <c r="AH1081">
        <v>2</v>
      </c>
      <c r="AI1081" t="s">
        <v>41</v>
      </c>
      <c r="AJ1081">
        <v>3</v>
      </c>
      <c r="AK1081">
        <v>4</v>
      </c>
      <c r="AL1081">
        <v>9</v>
      </c>
      <c r="AM1081">
        <v>3</v>
      </c>
      <c r="AN1081">
        <v>2</v>
      </c>
      <c r="AO1081">
        <v>0</v>
      </c>
      <c r="AP1081">
        <v>2</v>
      </c>
      <c r="AQ1081" s="1">
        <v>8376</v>
      </c>
      <c r="AR1081">
        <v>1</v>
      </c>
      <c r="AS1081">
        <v>2</v>
      </c>
      <c r="AT1081">
        <v>32</v>
      </c>
      <c r="AU1081">
        <v>9150</v>
      </c>
      <c r="AV1081">
        <v>80</v>
      </c>
      <c r="AW1081">
        <v>0</v>
      </c>
    </row>
    <row r="1082" spans="1:49" x14ac:dyDescent="0.55000000000000004">
      <c r="A1082">
        <v>1527</v>
      </c>
      <c r="B1082" t="str">
        <f t="shared" si="300"/>
        <v>41-50 Years</v>
      </c>
      <c r="C1082" t="s">
        <v>42</v>
      </c>
      <c r="D1082" t="s">
        <v>35</v>
      </c>
      <c r="E1082" t="s">
        <v>36</v>
      </c>
      <c r="F1082" t="str">
        <f t="shared" si="283"/>
        <v>1-6 Miles</v>
      </c>
      <c r="G1082" t="str">
        <f t="shared" si="284"/>
        <v>Bachelor</v>
      </c>
      <c r="H1082" t="s">
        <v>37</v>
      </c>
      <c r="I1082" t="str">
        <f t="shared" si="285"/>
        <v>High</v>
      </c>
      <c r="J1082" t="s">
        <v>38</v>
      </c>
      <c r="K1082" t="str">
        <f t="shared" si="286"/>
        <v>High</v>
      </c>
      <c r="L1082">
        <v>4</v>
      </c>
      <c r="M1082" t="s">
        <v>55</v>
      </c>
      <c r="N1082" t="str">
        <f t="shared" si="287"/>
        <v>Medium</v>
      </c>
      <c r="O1082" t="s">
        <v>47</v>
      </c>
      <c r="P1082" s="4" t="str">
        <f t="shared" si="288"/>
        <v>17K-20K</v>
      </c>
      <c r="Q1082">
        <v>8</v>
      </c>
      <c r="R1082" t="s">
        <v>42</v>
      </c>
      <c r="S1082" s="1">
        <v>12</v>
      </c>
      <c r="T1082" t="str">
        <f t="shared" si="289"/>
        <v>Excellent</v>
      </c>
      <c r="U1082" t="str">
        <f t="shared" si="290"/>
        <v>Very High</v>
      </c>
      <c r="V1082" t="str">
        <f t="shared" si="291"/>
        <v>17-24 Years</v>
      </c>
      <c r="W1082">
        <v>2</v>
      </c>
      <c r="X1082" t="str">
        <f t="shared" si="292"/>
        <v>Outstanding</v>
      </c>
      <c r="Y1082" t="str">
        <f t="shared" si="293"/>
        <v>9-16 Years</v>
      </c>
      <c r="Z1082" t="str">
        <f t="shared" si="294"/>
        <v>10-12 Years</v>
      </c>
      <c r="AA1082" t="str">
        <f t="shared" si="295"/>
        <v>4-6 Years</v>
      </c>
      <c r="AB1082" t="str">
        <f t="shared" si="296"/>
        <v>0-3 Years</v>
      </c>
      <c r="AC1082">
        <v>46</v>
      </c>
      <c r="AD1082">
        <v>3</v>
      </c>
      <c r="AE1082">
        <v>3</v>
      </c>
      <c r="AF1082">
        <v>3</v>
      </c>
      <c r="AG1082">
        <v>3</v>
      </c>
      <c r="AH1082">
        <v>2</v>
      </c>
      <c r="AI1082" t="s">
        <v>41</v>
      </c>
      <c r="AJ1082">
        <v>3</v>
      </c>
      <c r="AK1082">
        <v>4</v>
      </c>
      <c r="AL1082">
        <v>23</v>
      </c>
      <c r="AM1082">
        <v>4</v>
      </c>
      <c r="AN1082">
        <v>13</v>
      </c>
      <c r="AO1082">
        <v>12</v>
      </c>
      <c r="AP1082">
        <v>1</v>
      </c>
      <c r="AQ1082" s="1">
        <v>16606</v>
      </c>
      <c r="AR1082">
        <v>1</v>
      </c>
      <c r="AS1082">
        <v>5</v>
      </c>
      <c r="AT1082">
        <v>51</v>
      </c>
      <c r="AU1082">
        <v>11380</v>
      </c>
      <c r="AV1082">
        <v>80</v>
      </c>
      <c r="AW1082">
        <v>1</v>
      </c>
    </row>
    <row r="1083" spans="1:49" x14ac:dyDescent="0.55000000000000004">
      <c r="A1083">
        <v>1529</v>
      </c>
      <c r="B1083" t="str">
        <f t="shared" si="300"/>
        <v>31-40 Years</v>
      </c>
      <c r="C1083" t="s">
        <v>42</v>
      </c>
      <c r="D1083" t="s">
        <v>35</v>
      </c>
      <c r="E1083" t="s">
        <v>44</v>
      </c>
      <c r="F1083" t="str">
        <f t="shared" si="283"/>
        <v>13-18 Miles</v>
      </c>
      <c r="G1083" t="str">
        <f t="shared" si="284"/>
        <v>Bachelor</v>
      </c>
      <c r="H1083" t="s">
        <v>37</v>
      </c>
      <c r="I1083" t="str">
        <f t="shared" si="285"/>
        <v>Very High</v>
      </c>
      <c r="J1083" t="s">
        <v>38</v>
      </c>
      <c r="K1083" t="str">
        <f t="shared" si="286"/>
        <v>Medium</v>
      </c>
      <c r="L1083">
        <v>3</v>
      </c>
      <c r="M1083" t="s">
        <v>53</v>
      </c>
      <c r="N1083" t="str">
        <f t="shared" si="287"/>
        <v>Medium</v>
      </c>
      <c r="O1083" t="s">
        <v>40</v>
      </c>
      <c r="P1083" s="4" t="str">
        <f t="shared" si="288"/>
        <v>9K-12K</v>
      </c>
      <c r="Q1083">
        <v>1</v>
      </c>
      <c r="R1083" t="s">
        <v>42</v>
      </c>
      <c r="S1083" s="1">
        <v>19</v>
      </c>
      <c r="T1083" t="str">
        <f t="shared" si="289"/>
        <v>Excellent</v>
      </c>
      <c r="U1083" t="str">
        <f t="shared" si="290"/>
        <v>Very High</v>
      </c>
      <c r="V1083" t="str">
        <f t="shared" si="291"/>
        <v>9-16 Years</v>
      </c>
      <c r="W1083">
        <v>3</v>
      </c>
      <c r="X1083" t="str">
        <f t="shared" si="292"/>
        <v>Bad</v>
      </c>
      <c r="Y1083" t="str">
        <f t="shared" si="293"/>
        <v>9-16 Years</v>
      </c>
      <c r="Z1083" t="str">
        <f t="shared" si="294"/>
        <v>7-9 Years</v>
      </c>
      <c r="AA1083" t="str">
        <f t="shared" si="295"/>
        <v>0-3 Years</v>
      </c>
      <c r="AB1083" t="str">
        <f t="shared" si="296"/>
        <v>0-3 Years</v>
      </c>
      <c r="AC1083">
        <v>35</v>
      </c>
      <c r="AD1083">
        <v>16</v>
      </c>
      <c r="AE1083">
        <v>3</v>
      </c>
      <c r="AF1083">
        <v>4</v>
      </c>
      <c r="AG1083">
        <v>2</v>
      </c>
      <c r="AH1083">
        <v>2</v>
      </c>
      <c r="AI1083" t="s">
        <v>41</v>
      </c>
      <c r="AJ1083">
        <v>3</v>
      </c>
      <c r="AK1083">
        <v>4</v>
      </c>
      <c r="AL1083">
        <v>11</v>
      </c>
      <c r="AM1083">
        <v>1</v>
      </c>
      <c r="AN1083">
        <v>11</v>
      </c>
      <c r="AO1083">
        <v>8</v>
      </c>
      <c r="AP1083">
        <v>3</v>
      </c>
      <c r="AQ1083" s="1">
        <v>8606</v>
      </c>
      <c r="AR1083">
        <v>1</v>
      </c>
      <c r="AS1083">
        <v>3</v>
      </c>
      <c r="AT1083">
        <v>91</v>
      </c>
      <c r="AU1083">
        <v>21195</v>
      </c>
      <c r="AV1083">
        <v>80</v>
      </c>
      <c r="AW1083">
        <v>0</v>
      </c>
    </row>
    <row r="1084" spans="1:49" x14ac:dyDescent="0.55000000000000004">
      <c r="A1084">
        <v>1533</v>
      </c>
      <c r="B1084" t="str">
        <f t="shared" si="300"/>
        <v>21-30 Years</v>
      </c>
      <c r="C1084" t="s">
        <v>42</v>
      </c>
      <c r="D1084" t="s">
        <v>35</v>
      </c>
      <c r="E1084" t="s">
        <v>44</v>
      </c>
      <c r="F1084" t="str">
        <f t="shared" si="283"/>
        <v>19-24 Miles</v>
      </c>
      <c r="G1084" t="str">
        <f t="shared" si="284"/>
        <v>Below College</v>
      </c>
      <c r="H1084" t="s">
        <v>37</v>
      </c>
      <c r="I1084" t="str">
        <f t="shared" si="285"/>
        <v>Low</v>
      </c>
      <c r="J1084" t="s">
        <v>45</v>
      </c>
      <c r="K1084" t="str">
        <f t="shared" si="286"/>
        <v>High</v>
      </c>
      <c r="L1084">
        <v>2</v>
      </c>
      <c r="M1084" t="s">
        <v>49</v>
      </c>
      <c r="N1084" t="str">
        <f t="shared" si="287"/>
        <v>High</v>
      </c>
      <c r="O1084" t="s">
        <v>40</v>
      </c>
      <c r="P1084" s="4" t="str">
        <f t="shared" si="288"/>
        <v>1K-4K</v>
      </c>
      <c r="Q1084">
        <v>1</v>
      </c>
      <c r="R1084" t="s">
        <v>42</v>
      </c>
      <c r="S1084" s="1">
        <v>14</v>
      </c>
      <c r="T1084" t="str">
        <f t="shared" si="289"/>
        <v>Excellent</v>
      </c>
      <c r="U1084" t="str">
        <f t="shared" si="290"/>
        <v>Medium</v>
      </c>
      <c r="V1084" t="str">
        <f t="shared" si="291"/>
        <v>0-8 Years</v>
      </c>
      <c r="W1084">
        <v>2</v>
      </c>
      <c r="X1084" t="str">
        <f t="shared" si="292"/>
        <v>Excellent</v>
      </c>
      <c r="Y1084" t="str">
        <f t="shared" si="293"/>
        <v>0-8 Years</v>
      </c>
      <c r="Z1084" t="str">
        <f t="shared" si="294"/>
        <v>0-3 Years</v>
      </c>
      <c r="AA1084" t="str">
        <f t="shared" si="295"/>
        <v>0-3 Years</v>
      </c>
      <c r="AB1084" t="str">
        <f t="shared" si="296"/>
        <v>0-3 Years</v>
      </c>
      <c r="AC1084">
        <v>23</v>
      </c>
      <c r="AD1084">
        <v>20</v>
      </c>
      <c r="AE1084">
        <v>1</v>
      </c>
      <c r="AF1084">
        <v>1</v>
      </c>
      <c r="AG1084">
        <v>3</v>
      </c>
      <c r="AH1084">
        <v>3</v>
      </c>
      <c r="AI1084" t="s">
        <v>41</v>
      </c>
      <c r="AJ1084">
        <v>3</v>
      </c>
      <c r="AK1084">
        <v>2</v>
      </c>
      <c r="AL1084">
        <v>5</v>
      </c>
      <c r="AM1084">
        <v>3</v>
      </c>
      <c r="AN1084">
        <v>4</v>
      </c>
      <c r="AO1084">
        <v>3</v>
      </c>
      <c r="AP1084">
        <v>2</v>
      </c>
      <c r="AQ1084" s="1">
        <v>2272</v>
      </c>
      <c r="AR1084">
        <v>1</v>
      </c>
      <c r="AS1084">
        <v>1</v>
      </c>
      <c r="AT1084">
        <v>97</v>
      </c>
      <c r="AU1084">
        <v>24812</v>
      </c>
      <c r="AV1084">
        <v>80</v>
      </c>
      <c r="AW1084">
        <v>0</v>
      </c>
    </row>
    <row r="1085" spans="1:49" x14ac:dyDescent="0.55000000000000004">
      <c r="A1085">
        <v>1534</v>
      </c>
      <c r="B1085" t="str">
        <f t="shared" si="300"/>
        <v>31-40 Years</v>
      </c>
      <c r="C1085" t="s">
        <v>34</v>
      </c>
      <c r="D1085" t="s">
        <v>35</v>
      </c>
      <c r="E1085" t="s">
        <v>44</v>
      </c>
      <c r="F1085" t="str">
        <f t="shared" si="283"/>
        <v>7-12 Miles</v>
      </c>
      <c r="G1085" t="str">
        <f t="shared" si="284"/>
        <v>Master</v>
      </c>
      <c r="H1085" t="s">
        <v>37</v>
      </c>
      <c r="I1085" t="str">
        <f t="shared" si="285"/>
        <v>Very High</v>
      </c>
      <c r="J1085" t="s">
        <v>45</v>
      </c>
      <c r="K1085" t="str">
        <f t="shared" si="286"/>
        <v>High</v>
      </c>
      <c r="L1085">
        <v>1</v>
      </c>
      <c r="M1085" t="s">
        <v>49</v>
      </c>
      <c r="N1085" t="str">
        <f t="shared" si="287"/>
        <v>Low</v>
      </c>
      <c r="O1085" t="s">
        <v>40</v>
      </c>
      <c r="P1085" s="4" t="str">
        <f t="shared" si="288"/>
        <v>1K-4K</v>
      </c>
      <c r="Q1085">
        <v>3</v>
      </c>
      <c r="R1085" t="s">
        <v>42</v>
      </c>
      <c r="S1085" s="1">
        <v>14</v>
      </c>
      <c r="T1085" t="str">
        <f t="shared" si="289"/>
        <v>Excellent</v>
      </c>
      <c r="U1085" t="str">
        <f t="shared" si="290"/>
        <v>Medium</v>
      </c>
      <c r="V1085" t="str">
        <f t="shared" si="291"/>
        <v>9-16 Years</v>
      </c>
      <c r="W1085">
        <v>3</v>
      </c>
      <c r="X1085" t="str">
        <f t="shared" si="292"/>
        <v>Bad</v>
      </c>
      <c r="Y1085" t="str">
        <f t="shared" si="293"/>
        <v>0-8 Years</v>
      </c>
      <c r="Z1085" t="str">
        <f t="shared" si="294"/>
        <v>4-6 Years</v>
      </c>
      <c r="AA1085" t="str">
        <f t="shared" si="295"/>
        <v>0-3 Years</v>
      </c>
      <c r="AB1085" t="str">
        <f t="shared" si="296"/>
        <v>0-3 Years</v>
      </c>
      <c r="AC1085">
        <v>40</v>
      </c>
      <c r="AD1085">
        <v>9</v>
      </c>
      <c r="AE1085">
        <v>4</v>
      </c>
      <c r="AF1085">
        <v>4</v>
      </c>
      <c r="AG1085">
        <v>3</v>
      </c>
      <c r="AH1085">
        <v>1</v>
      </c>
      <c r="AI1085" t="s">
        <v>41</v>
      </c>
      <c r="AJ1085">
        <v>3</v>
      </c>
      <c r="AK1085">
        <v>2</v>
      </c>
      <c r="AL1085">
        <v>15</v>
      </c>
      <c r="AM1085">
        <v>1</v>
      </c>
      <c r="AN1085">
        <v>5</v>
      </c>
      <c r="AO1085">
        <v>4</v>
      </c>
      <c r="AP1085">
        <v>0</v>
      </c>
      <c r="AQ1085" s="1">
        <v>2018</v>
      </c>
      <c r="AR1085">
        <v>1</v>
      </c>
      <c r="AS1085">
        <v>1</v>
      </c>
      <c r="AT1085">
        <v>86</v>
      </c>
      <c r="AU1085">
        <v>21831</v>
      </c>
      <c r="AV1085">
        <v>80</v>
      </c>
      <c r="AW1085">
        <v>0</v>
      </c>
    </row>
    <row r="1086" spans="1:49" x14ac:dyDescent="0.55000000000000004">
      <c r="A1086">
        <v>1535</v>
      </c>
      <c r="B1086" t="str">
        <f t="shared" si="300"/>
        <v>31-40 Years</v>
      </c>
      <c r="C1086" t="s">
        <v>42</v>
      </c>
      <c r="D1086" t="s">
        <v>35</v>
      </c>
      <c r="E1086" t="s">
        <v>36</v>
      </c>
      <c r="F1086" t="str">
        <f t="shared" si="283"/>
        <v>1-6 Miles</v>
      </c>
      <c r="G1086" t="str">
        <f t="shared" si="284"/>
        <v>Bachelor</v>
      </c>
      <c r="H1086" t="s">
        <v>59</v>
      </c>
      <c r="I1086" t="str">
        <f t="shared" si="285"/>
        <v>Very High</v>
      </c>
      <c r="J1086" t="s">
        <v>45</v>
      </c>
      <c r="K1086" t="str">
        <f t="shared" si="286"/>
        <v>Medium</v>
      </c>
      <c r="L1086">
        <v>3</v>
      </c>
      <c r="M1086" t="s">
        <v>39</v>
      </c>
      <c r="N1086" t="str">
        <f t="shared" si="287"/>
        <v>High</v>
      </c>
      <c r="O1086" t="s">
        <v>47</v>
      </c>
      <c r="P1086" s="4" t="str">
        <f t="shared" si="288"/>
        <v>5K-8K</v>
      </c>
      <c r="Q1086">
        <v>1</v>
      </c>
      <c r="R1086" t="s">
        <v>34</v>
      </c>
      <c r="S1086" s="1">
        <v>14</v>
      </c>
      <c r="T1086" t="str">
        <f t="shared" si="289"/>
        <v>Excellent</v>
      </c>
      <c r="U1086" t="str">
        <f t="shared" si="290"/>
        <v>Very High</v>
      </c>
      <c r="V1086" t="str">
        <f t="shared" si="291"/>
        <v>9-16 Years</v>
      </c>
      <c r="W1086">
        <v>3</v>
      </c>
      <c r="X1086" t="str">
        <f t="shared" si="292"/>
        <v>Excellent</v>
      </c>
      <c r="Y1086" t="str">
        <f t="shared" si="293"/>
        <v>9-16 Years</v>
      </c>
      <c r="Z1086" t="str">
        <f t="shared" si="294"/>
        <v>7-9 Years</v>
      </c>
      <c r="AA1086" t="str">
        <f t="shared" si="295"/>
        <v>7-9 Years</v>
      </c>
      <c r="AB1086" t="str">
        <f t="shared" si="296"/>
        <v>4-6 Years</v>
      </c>
      <c r="AC1086">
        <v>34</v>
      </c>
      <c r="AD1086">
        <v>1</v>
      </c>
      <c r="AE1086">
        <v>3</v>
      </c>
      <c r="AF1086">
        <v>4</v>
      </c>
      <c r="AG1086">
        <v>2</v>
      </c>
      <c r="AH1086">
        <v>3</v>
      </c>
      <c r="AI1086" t="s">
        <v>41</v>
      </c>
      <c r="AJ1086">
        <v>3</v>
      </c>
      <c r="AK1086">
        <v>4</v>
      </c>
      <c r="AL1086">
        <v>10</v>
      </c>
      <c r="AM1086">
        <v>3</v>
      </c>
      <c r="AN1086">
        <v>10</v>
      </c>
      <c r="AO1086">
        <v>9</v>
      </c>
      <c r="AP1086">
        <v>6</v>
      </c>
      <c r="AQ1086" s="1">
        <v>7083</v>
      </c>
      <c r="AR1086">
        <v>1</v>
      </c>
      <c r="AS1086">
        <v>8</v>
      </c>
      <c r="AT1086">
        <v>64</v>
      </c>
      <c r="AU1086">
        <v>12288</v>
      </c>
      <c r="AV1086">
        <v>80</v>
      </c>
      <c r="AW1086">
        <v>0</v>
      </c>
    </row>
    <row r="1087" spans="1:49" x14ac:dyDescent="0.55000000000000004">
      <c r="A1087">
        <v>1537</v>
      </c>
      <c r="B1087" t="str">
        <f t="shared" si="300"/>
        <v>31-40 Years</v>
      </c>
      <c r="C1087" t="s">
        <v>34</v>
      </c>
      <c r="D1087" t="s">
        <v>43</v>
      </c>
      <c r="E1087" t="s">
        <v>44</v>
      </c>
      <c r="F1087" t="str">
        <f t="shared" si="283"/>
        <v>1-6 Miles</v>
      </c>
      <c r="G1087" t="str">
        <f t="shared" si="284"/>
        <v>Bachelor</v>
      </c>
      <c r="H1087" t="s">
        <v>37</v>
      </c>
      <c r="I1087" t="str">
        <f t="shared" si="285"/>
        <v>Very High</v>
      </c>
      <c r="J1087" t="s">
        <v>38</v>
      </c>
      <c r="K1087" t="str">
        <f t="shared" si="286"/>
        <v>High</v>
      </c>
      <c r="L1087">
        <v>1</v>
      </c>
      <c r="M1087" t="s">
        <v>46</v>
      </c>
      <c r="N1087" t="str">
        <f t="shared" si="287"/>
        <v>High</v>
      </c>
      <c r="O1087" t="s">
        <v>40</v>
      </c>
      <c r="P1087" s="4" t="str">
        <f t="shared" si="288"/>
        <v>5K-8K</v>
      </c>
      <c r="Q1087">
        <v>1</v>
      </c>
      <c r="R1087" t="s">
        <v>42</v>
      </c>
      <c r="S1087" s="1">
        <v>12</v>
      </c>
      <c r="T1087" t="str">
        <f t="shared" si="289"/>
        <v>Excellent</v>
      </c>
      <c r="U1087" t="str">
        <f t="shared" si="290"/>
        <v>Low</v>
      </c>
      <c r="V1087" t="str">
        <f t="shared" si="291"/>
        <v>0-8 Years</v>
      </c>
      <c r="W1087">
        <v>2</v>
      </c>
      <c r="X1087" t="str">
        <f t="shared" si="292"/>
        <v>Bad</v>
      </c>
      <c r="Y1087" t="str">
        <f t="shared" si="293"/>
        <v>0-8 Years</v>
      </c>
      <c r="Z1087" t="str">
        <f t="shared" si="294"/>
        <v>0-3 Years</v>
      </c>
      <c r="AA1087" t="str">
        <f t="shared" si="295"/>
        <v>7-9 Years</v>
      </c>
      <c r="AB1087" t="str">
        <f t="shared" si="296"/>
        <v>7-9 Years</v>
      </c>
      <c r="AC1087">
        <v>31</v>
      </c>
      <c r="AD1087">
        <v>3</v>
      </c>
      <c r="AE1087">
        <v>3</v>
      </c>
      <c r="AF1087">
        <v>4</v>
      </c>
      <c r="AG1087">
        <v>3</v>
      </c>
      <c r="AH1087">
        <v>3</v>
      </c>
      <c r="AI1087" t="s">
        <v>41</v>
      </c>
      <c r="AJ1087">
        <v>3</v>
      </c>
      <c r="AK1087">
        <v>1</v>
      </c>
      <c r="AL1087">
        <v>7</v>
      </c>
      <c r="AM1087">
        <v>1</v>
      </c>
      <c r="AN1087">
        <v>7</v>
      </c>
      <c r="AO1087">
        <v>2</v>
      </c>
      <c r="AP1087">
        <v>7</v>
      </c>
      <c r="AQ1087" s="1">
        <v>4084</v>
      </c>
      <c r="AR1087">
        <v>1</v>
      </c>
      <c r="AS1087">
        <v>7</v>
      </c>
      <c r="AT1087">
        <v>33</v>
      </c>
      <c r="AU1087">
        <v>4156</v>
      </c>
      <c r="AV1087">
        <v>80</v>
      </c>
      <c r="AW1087">
        <v>0</v>
      </c>
    </row>
    <row r="1088" spans="1:49" x14ac:dyDescent="0.55000000000000004">
      <c r="A1088">
        <v>1539</v>
      </c>
      <c r="B1088" t="str">
        <f t="shared" si="300"/>
        <v>41-50 Years</v>
      </c>
      <c r="C1088" t="s">
        <v>42</v>
      </c>
      <c r="D1088" t="s">
        <v>43</v>
      </c>
      <c r="E1088" t="s">
        <v>44</v>
      </c>
      <c r="F1088" t="str">
        <f t="shared" si="283"/>
        <v>19-24 Miles</v>
      </c>
      <c r="G1088" t="str">
        <f t="shared" si="284"/>
        <v>Doctor</v>
      </c>
      <c r="H1088" t="s">
        <v>50</v>
      </c>
      <c r="I1088" t="str">
        <f t="shared" si="285"/>
        <v>High</v>
      </c>
      <c r="J1088" t="s">
        <v>45</v>
      </c>
      <c r="K1088" t="str">
        <f t="shared" si="286"/>
        <v>Low</v>
      </c>
      <c r="L1088">
        <v>4</v>
      </c>
      <c r="M1088" t="s">
        <v>57</v>
      </c>
      <c r="N1088" t="str">
        <f t="shared" si="287"/>
        <v>Very High</v>
      </c>
      <c r="O1088" t="s">
        <v>40</v>
      </c>
      <c r="P1088" s="4" t="str">
        <f t="shared" si="288"/>
        <v>13K-16K</v>
      </c>
      <c r="Q1088">
        <v>1</v>
      </c>
      <c r="R1088" t="s">
        <v>34</v>
      </c>
      <c r="S1088" s="1">
        <v>13</v>
      </c>
      <c r="T1088" t="str">
        <f t="shared" si="289"/>
        <v>Excellent</v>
      </c>
      <c r="U1088" t="str">
        <f t="shared" si="290"/>
        <v>Very High</v>
      </c>
      <c r="V1088" t="str">
        <f t="shared" si="291"/>
        <v>25-32 Years</v>
      </c>
      <c r="W1088">
        <v>2</v>
      </c>
      <c r="X1088" t="str">
        <f t="shared" si="292"/>
        <v>Excellent</v>
      </c>
      <c r="Y1088" t="str">
        <f t="shared" si="293"/>
        <v>25-32 Years</v>
      </c>
      <c r="Z1088" t="str">
        <f t="shared" si="294"/>
        <v>4-6 Years</v>
      </c>
      <c r="AA1088" t="str">
        <f t="shared" si="295"/>
        <v>13-15 Years</v>
      </c>
      <c r="AB1088" t="str">
        <f t="shared" si="296"/>
        <v>7-9 Years</v>
      </c>
      <c r="AC1088">
        <v>50</v>
      </c>
      <c r="AD1088">
        <v>22</v>
      </c>
      <c r="AE1088">
        <v>5</v>
      </c>
      <c r="AF1088">
        <v>3</v>
      </c>
      <c r="AG1088">
        <v>1</v>
      </c>
      <c r="AH1088">
        <v>4</v>
      </c>
      <c r="AI1088" t="s">
        <v>41</v>
      </c>
      <c r="AJ1088">
        <v>3</v>
      </c>
      <c r="AK1088">
        <v>4</v>
      </c>
      <c r="AL1088">
        <v>32</v>
      </c>
      <c r="AM1088">
        <v>3</v>
      </c>
      <c r="AN1088">
        <v>32</v>
      </c>
      <c r="AO1088">
        <v>6</v>
      </c>
      <c r="AP1088">
        <v>9</v>
      </c>
      <c r="AQ1088" s="1">
        <v>14411</v>
      </c>
      <c r="AR1088">
        <v>1</v>
      </c>
      <c r="AS1088">
        <v>13</v>
      </c>
      <c r="AT1088">
        <v>88</v>
      </c>
      <c r="AU1088">
        <v>24450</v>
      </c>
      <c r="AV1088">
        <v>80</v>
      </c>
      <c r="AW1088">
        <v>0</v>
      </c>
    </row>
    <row r="1089" spans="1:49" x14ac:dyDescent="0.55000000000000004">
      <c r="A1089">
        <v>1541</v>
      </c>
      <c r="B1089" t="str">
        <f t="shared" si="300"/>
        <v>31-40 Years</v>
      </c>
      <c r="C1089" t="s">
        <v>42</v>
      </c>
      <c r="D1089" t="s">
        <v>35</v>
      </c>
      <c r="E1089" t="s">
        <v>36</v>
      </c>
      <c r="F1089" t="str">
        <f t="shared" si="283"/>
        <v>7-12 Miles</v>
      </c>
      <c r="G1089" t="str">
        <f t="shared" si="284"/>
        <v>College</v>
      </c>
      <c r="H1089" t="s">
        <v>59</v>
      </c>
      <c r="I1089" t="str">
        <f t="shared" si="285"/>
        <v>Medium</v>
      </c>
      <c r="J1089" t="s">
        <v>45</v>
      </c>
      <c r="K1089" t="str">
        <f t="shared" si="286"/>
        <v>High</v>
      </c>
      <c r="L1089">
        <v>1</v>
      </c>
      <c r="M1089" t="s">
        <v>56</v>
      </c>
      <c r="N1089" t="str">
        <f t="shared" si="287"/>
        <v>High</v>
      </c>
      <c r="O1089" t="s">
        <v>47</v>
      </c>
      <c r="P1089" s="4" t="str">
        <f t="shared" si="288"/>
        <v>1K-4K</v>
      </c>
      <c r="Q1089">
        <v>1</v>
      </c>
      <c r="R1089" t="s">
        <v>34</v>
      </c>
      <c r="S1089" s="1">
        <v>25</v>
      </c>
      <c r="T1089" t="str">
        <f t="shared" si="289"/>
        <v>Outstanding</v>
      </c>
      <c r="U1089" t="str">
        <f t="shared" si="290"/>
        <v>Medium</v>
      </c>
      <c r="V1089" t="str">
        <f t="shared" si="291"/>
        <v>9-16 Years</v>
      </c>
      <c r="W1089">
        <v>4</v>
      </c>
      <c r="X1089" t="str">
        <f t="shared" si="292"/>
        <v>Excellent</v>
      </c>
      <c r="Y1089" t="str">
        <f t="shared" si="293"/>
        <v>9-16 Years</v>
      </c>
      <c r="Z1089" t="str">
        <f t="shared" si="294"/>
        <v>10-12 Years</v>
      </c>
      <c r="AA1089" t="str">
        <f t="shared" si="295"/>
        <v>4-6 Years</v>
      </c>
      <c r="AB1089" t="str">
        <f t="shared" si="296"/>
        <v>7-9 Years</v>
      </c>
      <c r="AC1089">
        <v>34</v>
      </c>
      <c r="AD1089">
        <v>7</v>
      </c>
      <c r="AE1089">
        <v>2</v>
      </c>
      <c r="AF1089">
        <v>2</v>
      </c>
      <c r="AG1089">
        <v>3</v>
      </c>
      <c r="AH1089">
        <v>3</v>
      </c>
      <c r="AI1089" t="s">
        <v>41</v>
      </c>
      <c r="AJ1089">
        <v>4</v>
      </c>
      <c r="AK1089">
        <v>2</v>
      </c>
      <c r="AL1089">
        <v>12</v>
      </c>
      <c r="AM1089">
        <v>3</v>
      </c>
      <c r="AN1089">
        <v>11</v>
      </c>
      <c r="AO1089">
        <v>10</v>
      </c>
      <c r="AP1089">
        <v>7</v>
      </c>
      <c r="AQ1089" s="1">
        <v>2308</v>
      </c>
      <c r="AR1089">
        <v>1</v>
      </c>
      <c r="AS1089">
        <v>5</v>
      </c>
      <c r="AT1089">
        <v>55</v>
      </c>
      <c r="AU1089">
        <v>4944</v>
      </c>
      <c r="AV1089">
        <v>80</v>
      </c>
      <c r="AW1089">
        <v>1</v>
      </c>
    </row>
    <row r="1090" spans="1:49" x14ac:dyDescent="0.55000000000000004">
      <c r="A1090">
        <v>1542</v>
      </c>
      <c r="B1090" t="str">
        <f t="shared" si="300"/>
        <v>41-50 Years</v>
      </c>
      <c r="C1090" t="s">
        <v>42</v>
      </c>
      <c r="D1090" t="s">
        <v>35</v>
      </c>
      <c r="E1090" t="s">
        <v>44</v>
      </c>
      <c r="F1090" t="str">
        <f t="shared" ref="F1090:F1153" si="301">IF(AD1090&gt;24,"25-30 Miles",IF(AD1090&gt;18,"19-24 Miles",IF(AD1090&gt;12,"13-18 Miles",IF(AD1090&gt;6,"7-12 Miles","1-6 Miles"))))</f>
        <v>1-6 Miles</v>
      </c>
      <c r="G1090" t="str">
        <f t="shared" ref="G1090:G1153" si="302">IF(AE1090=1,"Below College",IF(AE1090=2,"College",IF(AE1090=3,"Bachelor",IF(AE1090=4,"Master","Doctor"))))</f>
        <v>Bachelor</v>
      </c>
      <c r="H1090" t="s">
        <v>50</v>
      </c>
      <c r="I1090" t="str">
        <f t="shared" ref="I1090:I1153" si="303">IF(AF1090=1,"Low",IF(AF1090=2,"Medium",IF(AF1090=3,"High","Very High")))</f>
        <v>High</v>
      </c>
      <c r="J1090" t="s">
        <v>45</v>
      </c>
      <c r="K1090" t="str">
        <f t="shared" ref="K1090:K1153" si="304">IF(AG1090=1,"Low",IF(AG1090=2,"Medium",IF(AG1090=3,"High","Very High")))</f>
        <v>Medium</v>
      </c>
      <c r="L1090">
        <v>1</v>
      </c>
      <c r="M1090" t="s">
        <v>49</v>
      </c>
      <c r="N1090" t="str">
        <f t="shared" ref="N1090:N1153" si="305">IF(AH1090=1,"Low",IF(AH1090=2,"Medium",IF(AH1090=3,"High","Very High")))</f>
        <v>Medium</v>
      </c>
      <c r="O1090" t="s">
        <v>47</v>
      </c>
      <c r="P1090" s="4" t="str">
        <f t="shared" ref="P1090:P1153" si="306">IF(AQ1090&gt;16000,"17K-20K",IF(AQ1090&gt;12000,"13K-16K",IF(AQ1090&gt;8000,"9K-12K",IF(AQ1090&gt;4000,"5K-8K","1K-4K"))))</f>
        <v>5K-8K</v>
      </c>
      <c r="Q1090">
        <v>4</v>
      </c>
      <c r="R1090" t="s">
        <v>42</v>
      </c>
      <c r="S1090" s="1">
        <v>14</v>
      </c>
      <c r="T1090" t="str">
        <f t="shared" ref="T1090:T1153" si="307">IF(AJ1090=1,"Bad",IF(AJ1090=2,"Good",IF(AJ1090=3,"Excellent","Outstanding")))</f>
        <v>Excellent</v>
      </c>
      <c r="U1090" t="str">
        <f t="shared" ref="U1090:U1153" si="308">IF(AK1090=1,"Low",IF(AK1090=2,"Medium",IF(AK1090=3,"High","Very High")))</f>
        <v>Medium</v>
      </c>
      <c r="V1090" t="str">
        <f t="shared" ref="V1090:V1153" si="309">IF(AL1090&gt;32,"33-40 Years",IF(AL1090&gt;24,"25-32 Years",IF(AL1090&gt;16,"17-24 Years",IF(AL1090&gt;8,"9-16 Years","0-8 Years"))))</f>
        <v>0-8 Years</v>
      </c>
      <c r="W1090">
        <v>3</v>
      </c>
      <c r="X1090" t="str">
        <f t="shared" ref="X1090:X1153" si="310">IF(AM1090=1,"Bad",IF(AM1090=2,"Good",IF(AM1090=3,"Excellent","Outstanding")))</f>
        <v>Excellent</v>
      </c>
      <c r="Y1090" t="str">
        <f t="shared" ref="Y1090:Y1153" si="311">IF(AN1090&gt;32,"33-40 Years",IF(AN1090&gt;24,"25-32 Years",IF(AN1090&gt;16,"17-24 Years",IF(AN1090&gt;8,"9-16 Years","0-8 Years"))))</f>
        <v>0-8 Years</v>
      </c>
      <c r="Z1090" t="str">
        <f t="shared" ref="Z1090:Z1153" si="312">IF(AO1090&gt;15,"16-18 Years",IF(AO1090&gt;12,"13-15 Years",IF(AO1090&gt;9,"10-12 Years",IF(AO1090&gt;6,"7-9 Years",IF(AO1090&gt;3,"4-6 Years","0-3 Years")))))</f>
        <v>0-3 Years</v>
      </c>
      <c r="AA1090" t="str">
        <f t="shared" ref="AA1090:AA1153" si="313">IF(AS1090&gt;12,"13-15 Years",IF(AS1090&gt;9,"10-12 Years",IF(AS1090&gt;6,"7-9 Years",IF(AS1090&gt;3,"4-6 Years","0-3 Years"))))</f>
        <v>0-3 Years</v>
      </c>
      <c r="AB1090" t="str">
        <f t="shared" ref="AB1090:AB1153" si="314">IF(AP1090&gt;15,"16-18 Years",IF(AP1090&gt;12,"13-15 Years",IF(AP1090&gt;9,"10-12 Years",IF(AP1090&gt;6,"7-9 Years",IF(AP1090&gt;3,"4-6 Years","0-3 Years")))))</f>
        <v>0-3 Years</v>
      </c>
      <c r="AC1090">
        <v>42</v>
      </c>
      <c r="AD1090">
        <v>2</v>
      </c>
      <c r="AE1090">
        <v>3</v>
      </c>
      <c r="AF1090">
        <v>3</v>
      </c>
      <c r="AG1090">
        <v>2</v>
      </c>
      <c r="AH1090">
        <v>2</v>
      </c>
      <c r="AI1090" t="s">
        <v>41</v>
      </c>
      <c r="AJ1090">
        <v>3</v>
      </c>
      <c r="AK1090">
        <v>2</v>
      </c>
      <c r="AL1090">
        <v>4</v>
      </c>
      <c r="AM1090">
        <v>3</v>
      </c>
      <c r="AN1090">
        <v>1</v>
      </c>
      <c r="AO1090">
        <v>0</v>
      </c>
      <c r="AP1090">
        <v>0</v>
      </c>
      <c r="AQ1090" s="1">
        <v>4841</v>
      </c>
      <c r="AR1090">
        <v>1</v>
      </c>
      <c r="AS1090">
        <v>0</v>
      </c>
      <c r="AT1090">
        <v>68</v>
      </c>
      <c r="AU1090">
        <v>24052</v>
      </c>
      <c r="AV1090">
        <v>80</v>
      </c>
      <c r="AW1090">
        <v>1</v>
      </c>
    </row>
    <row r="1091" spans="1:49" x14ac:dyDescent="0.55000000000000004">
      <c r="A1091">
        <v>1543</v>
      </c>
      <c r="B1091" t="str">
        <f t="shared" si="300"/>
        <v>31-40 Years</v>
      </c>
      <c r="C1091" t="s">
        <v>42</v>
      </c>
      <c r="D1091" t="s">
        <v>35</v>
      </c>
      <c r="E1091" t="s">
        <v>44</v>
      </c>
      <c r="F1091" t="str">
        <f t="shared" si="301"/>
        <v>13-18 Miles</v>
      </c>
      <c r="G1091" t="str">
        <f t="shared" si="302"/>
        <v>Bachelor</v>
      </c>
      <c r="H1091" t="s">
        <v>50</v>
      </c>
      <c r="I1091" t="str">
        <f t="shared" si="303"/>
        <v>Low</v>
      </c>
      <c r="J1091" t="s">
        <v>45</v>
      </c>
      <c r="K1091" t="str">
        <f t="shared" si="304"/>
        <v>High</v>
      </c>
      <c r="L1091">
        <v>2</v>
      </c>
      <c r="M1091" t="s">
        <v>46</v>
      </c>
      <c r="N1091" t="str">
        <f t="shared" si="305"/>
        <v>Very High</v>
      </c>
      <c r="O1091" t="s">
        <v>47</v>
      </c>
      <c r="P1091" s="4" t="str">
        <f t="shared" si="306"/>
        <v>5K-8K</v>
      </c>
      <c r="Q1091">
        <v>1</v>
      </c>
      <c r="R1091" t="s">
        <v>42</v>
      </c>
      <c r="S1091" s="1">
        <v>17</v>
      </c>
      <c r="T1091" t="str">
        <f t="shared" si="307"/>
        <v>Excellent</v>
      </c>
      <c r="U1091" t="str">
        <f t="shared" si="308"/>
        <v>Low</v>
      </c>
      <c r="V1091" t="str">
        <f t="shared" si="309"/>
        <v>9-16 Years</v>
      </c>
      <c r="W1091">
        <v>2</v>
      </c>
      <c r="X1091" t="str">
        <f t="shared" si="310"/>
        <v>Excellent</v>
      </c>
      <c r="Y1091" t="str">
        <f t="shared" si="311"/>
        <v>9-16 Years</v>
      </c>
      <c r="Z1091" t="str">
        <f t="shared" si="312"/>
        <v>7-9 Years</v>
      </c>
      <c r="AA1091" t="str">
        <f t="shared" si="313"/>
        <v>0-3 Years</v>
      </c>
      <c r="AB1091" t="str">
        <f t="shared" si="314"/>
        <v>7-9 Years</v>
      </c>
      <c r="AC1091">
        <v>37</v>
      </c>
      <c r="AD1091">
        <v>13</v>
      </c>
      <c r="AE1091">
        <v>3</v>
      </c>
      <c r="AF1091">
        <v>1</v>
      </c>
      <c r="AG1091">
        <v>3</v>
      </c>
      <c r="AH1091">
        <v>4</v>
      </c>
      <c r="AI1091" t="s">
        <v>41</v>
      </c>
      <c r="AJ1091">
        <v>3</v>
      </c>
      <c r="AK1091">
        <v>1</v>
      </c>
      <c r="AL1091">
        <v>10</v>
      </c>
      <c r="AM1091">
        <v>3</v>
      </c>
      <c r="AN1091">
        <v>10</v>
      </c>
      <c r="AO1091">
        <v>8</v>
      </c>
      <c r="AP1091">
        <v>7</v>
      </c>
      <c r="AQ1091" s="1">
        <v>4285</v>
      </c>
      <c r="AR1091">
        <v>1</v>
      </c>
      <c r="AS1091">
        <v>3</v>
      </c>
      <c r="AT1091">
        <v>47</v>
      </c>
      <c r="AU1091">
        <v>3031</v>
      </c>
      <c r="AV1091">
        <v>80</v>
      </c>
      <c r="AW1091">
        <v>0</v>
      </c>
    </row>
    <row r="1092" spans="1:49" x14ac:dyDescent="0.55000000000000004">
      <c r="A1092">
        <v>1544</v>
      </c>
      <c r="B1092" t="str">
        <f t="shared" si="300"/>
        <v>21-30 Years</v>
      </c>
      <c r="C1092" t="s">
        <v>42</v>
      </c>
      <c r="D1092" t="s">
        <v>35</v>
      </c>
      <c r="E1092" t="s">
        <v>44</v>
      </c>
      <c r="F1092" t="str">
        <f t="shared" si="301"/>
        <v>7-12 Miles</v>
      </c>
      <c r="G1092" t="str">
        <f t="shared" si="302"/>
        <v>Below College</v>
      </c>
      <c r="H1092" t="s">
        <v>48</v>
      </c>
      <c r="I1092" t="str">
        <f t="shared" si="303"/>
        <v>High</v>
      </c>
      <c r="J1092" t="s">
        <v>38</v>
      </c>
      <c r="K1092" t="str">
        <f t="shared" si="304"/>
        <v>Low</v>
      </c>
      <c r="L1092">
        <v>2</v>
      </c>
      <c r="M1092" t="s">
        <v>53</v>
      </c>
      <c r="N1092" t="str">
        <f t="shared" si="305"/>
        <v>Low</v>
      </c>
      <c r="O1092" t="s">
        <v>47</v>
      </c>
      <c r="P1092" s="4" t="str">
        <f t="shared" si="306"/>
        <v>9K-12K</v>
      </c>
      <c r="Q1092">
        <v>3</v>
      </c>
      <c r="R1092" t="s">
        <v>42</v>
      </c>
      <c r="S1092" s="1">
        <v>13</v>
      </c>
      <c r="T1092" t="str">
        <f t="shared" si="307"/>
        <v>Excellent</v>
      </c>
      <c r="U1092" t="str">
        <f t="shared" si="308"/>
        <v>High</v>
      </c>
      <c r="V1092" t="str">
        <f t="shared" si="309"/>
        <v>9-16 Years</v>
      </c>
      <c r="W1092">
        <v>3</v>
      </c>
      <c r="X1092" t="str">
        <f t="shared" si="310"/>
        <v>Excellent</v>
      </c>
      <c r="Y1092" t="str">
        <f t="shared" si="311"/>
        <v>0-8 Years</v>
      </c>
      <c r="Z1092" t="str">
        <f t="shared" si="312"/>
        <v>7-9 Years</v>
      </c>
      <c r="AA1092" t="str">
        <f t="shared" si="313"/>
        <v>0-3 Years</v>
      </c>
      <c r="AB1092" t="str">
        <f t="shared" si="314"/>
        <v>7-9 Years</v>
      </c>
      <c r="AC1092">
        <v>29</v>
      </c>
      <c r="AD1092">
        <v>8</v>
      </c>
      <c r="AE1092">
        <v>1</v>
      </c>
      <c r="AF1092">
        <v>3</v>
      </c>
      <c r="AG1092">
        <v>1</v>
      </c>
      <c r="AH1092">
        <v>1</v>
      </c>
      <c r="AI1092" t="s">
        <v>41</v>
      </c>
      <c r="AJ1092">
        <v>3</v>
      </c>
      <c r="AK1092">
        <v>3</v>
      </c>
      <c r="AL1092">
        <v>9</v>
      </c>
      <c r="AM1092">
        <v>3</v>
      </c>
      <c r="AN1092">
        <v>7</v>
      </c>
      <c r="AO1092">
        <v>7</v>
      </c>
      <c r="AP1092">
        <v>7</v>
      </c>
      <c r="AQ1092" s="1">
        <v>9715</v>
      </c>
      <c r="AR1092">
        <v>1</v>
      </c>
      <c r="AS1092">
        <v>0</v>
      </c>
      <c r="AT1092">
        <v>39</v>
      </c>
      <c r="AU1092">
        <v>7288</v>
      </c>
      <c r="AV1092">
        <v>80</v>
      </c>
      <c r="AW1092">
        <v>1</v>
      </c>
    </row>
    <row r="1093" spans="1:49" x14ac:dyDescent="0.55000000000000004">
      <c r="A1093">
        <v>1545</v>
      </c>
      <c r="B1093" t="str">
        <f t="shared" si="300"/>
        <v>31-40 Years</v>
      </c>
      <c r="C1093" t="s">
        <v>42</v>
      </c>
      <c r="D1093" t="s">
        <v>35</v>
      </c>
      <c r="E1093" t="s">
        <v>44</v>
      </c>
      <c r="F1093" t="str">
        <f t="shared" si="301"/>
        <v>25-30 Miles</v>
      </c>
      <c r="G1093" t="str">
        <f t="shared" si="302"/>
        <v>Bachelor</v>
      </c>
      <c r="H1093" t="s">
        <v>37</v>
      </c>
      <c r="I1093" t="str">
        <f t="shared" si="303"/>
        <v>Very High</v>
      </c>
      <c r="J1093" t="s">
        <v>45</v>
      </c>
      <c r="K1093" t="str">
        <f t="shared" si="304"/>
        <v>Medium</v>
      </c>
      <c r="L1093">
        <v>2</v>
      </c>
      <c r="M1093" t="s">
        <v>52</v>
      </c>
      <c r="N1093" t="str">
        <f t="shared" si="305"/>
        <v>Medium</v>
      </c>
      <c r="O1093" t="s">
        <v>40</v>
      </c>
      <c r="P1093" s="4" t="str">
        <f t="shared" si="306"/>
        <v>5K-8K</v>
      </c>
      <c r="Q1093">
        <v>1</v>
      </c>
      <c r="R1093" t="s">
        <v>42</v>
      </c>
      <c r="S1093" s="1">
        <v>13</v>
      </c>
      <c r="T1093" t="str">
        <f t="shared" si="307"/>
        <v>Excellent</v>
      </c>
      <c r="U1093" t="str">
        <f t="shared" si="308"/>
        <v>Very High</v>
      </c>
      <c r="V1093" t="str">
        <f t="shared" si="309"/>
        <v>0-8 Years</v>
      </c>
      <c r="W1093">
        <v>2</v>
      </c>
      <c r="X1093" t="str">
        <f t="shared" si="310"/>
        <v>Excellent</v>
      </c>
      <c r="Y1093" t="str">
        <f t="shared" si="311"/>
        <v>0-8 Years</v>
      </c>
      <c r="Z1093" t="str">
        <f t="shared" si="312"/>
        <v>0-3 Years</v>
      </c>
      <c r="AA1093" t="str">
        <f t="shared" si="313"/>
        <v>0-3 Years</v>
      </c>
      <c r="AB1093" t="str">
        <f t="shared" si="314"/>
        <v>0-3 Years</v>
      </c>
      <c r="AC1093">
        <v>33</v>
      </c>
      <c r="AD1093">
        <v>25</v>
      </c>
      <c r="AE1093">
        <v>3</v>
      </c>
      <c r="AF1093">
        <v>4</v>
      </c>
      <c r="AG1093">
        <v>2</v>
      </c>
      <c r="AH1093">
        <v>2</v>
      </c>
      <c r="AI1093" t="s">
        <v>41</v>
      </c>
      <c r="AJ1093">
        <v>3</v>
      </c>
      <c r="AK1093">
        <v>4</v>
      </c>
      <c r="AL1093">
        <v>5</v>
      </c>
      <c r="AM1093">
        <v>3</v>
      </c>
      <c r="AN1093">
        <v>5</v>
      </c>
      <c r="AO1093">
        <v>3</v>
      </c>
      <c r="AP1093">
        <v>2</v>
      </c>
      <c r="AQ1093" s="1">
        <v>4320</v>
      </c>
      <c r="AR1093">
        <v>1</v>
      </c>
      <c r="AS1093">
        <v>0</v>
      </c>
      <c r="AT1093">
        <v>44</v>
      </c>
      <c r="AU1093">
        <v>24152</v>
      </c>
      <c r="AV1093">
        <v>80</v>
      </c>
      <c r="AW1093">
        <v>0</v>
      </c>
    </row>
    <row r="1094" spans="1:49" x14ac:dyDescent="0.55000000000000004">
      <c r="A1094">
        <v>1546</v>
      </c>
      <c r="B1094" t="str">
        <f t="shared" si="300"/>
        <v>41-50 Years</v>
      </c>
      <c r="C1094" t="s">
        <v>42</v>
      </c>
      <c r="D1094" t="s">
        <v>35</v>
      </c>
      <c r="E1094" t="s">
        <v>44</v>
      </c>
      <c r="F1094" t="str">
        <f t="shared" si="301"/>
        <v>25-30 Miles</v>
      </c>
      <c r="G1094" t="str">
        <f t="shared" si="302"/>
        <v>Bachelor</v>
      </c>
      <c r="H1094" t="s">
        <v>59</v>
      </c>
      <c r="I1094" t="str">
        <f t="shared" si="303"/>
        <v>Very High</v>
      </c>
      <c r="J1094" t="s">
        <v>45</v>
      </c>
      <c r="K1094" t="str">
        <f t="shared" si="304"/>
        <v>High</v>
      </c>
      <c r="L1094">
        <v>1</v>
      </c>
      <c r="M1094" t="s">
        <v>46</v>
      </c>
      <c r="N1094" t="str">
        <f t="shared" si="305"/>
        <v>Very High</v>
      </c>
      <c r="O1094" t="s">
        <v>47</v>
      </c>
      <c r="P1094" s="4" t="str">
        <f t="shared" si="306"/>
        <v>1K-4K</v>
      </c>
      <c r="Q1094">
        <v>4</v>
      </c>
      <c r="R1094" t="s">
        <v>42</v>
      </c>
      <c r="S1094" s="1">
        <v>20</v>
      </c>
      <c r="T1094" t="str">
        <f t="shared" si="307"/>
        <v>Outstanding</v>
      </c>
      <c r="U1094" t="str">
        <f t="shared" si="308"/>
        <v>Very High</v>
      </c>
      <c r="V1094" t="str">
        <f t="shared" si="309"/>
        <v>0-8 Years</v>
      </c>
      <c r="W1094">
        <v>3</v>
      </c>
      <c r="X1094" t="str">
        <f t="shared" si="310"/>
        <v>Excellent</v>
      </c>
      <c r="Y1094" t="str">
        <f t="shared" si="311"/>
        <v>0-8 Years</v>
      </c>
      <c r="Z1094" t="str">
        <f t="shared" si="312"/>
        <v>4-6 Years</v>
      </c>
      <c r="AA1094" t="str">
        <f t="shared" si="313"/>
        <v>0-3 Years</v>
      </c>
      <c r="AB1094" t="str">
        <f t="shared" si="314"/>
        <v>0-3 Years</v>
      </c>
      <c r="AC1094">
        <v>45</v>
      </c>
      <c r="AD1094">
        <v>28</v>
      </c>
      <c r="AE1094">
        <v>3</v>
      </c>
      <c r="AF1094">
        <v>4</v>
      </c>
      <c r="AG1094">
        <v>3</v>
      </c>
      <c r="AH1094">
        <v>4</v>
      </c>
      <c r="AI1094" t="s">
        <v>41</v>
      </c>
      <c r="AJ1094">
        <v>4</v>
      </c>
      <c r="AK1094">
        <v>4</v>
      </c>
      <c r="AL1094">
        <v>8</v>
      </c>
      <c r="AM1094">
        <v>3</v>
      </c>
      <c r="AN1094">
        <v>5</v>
      </c>
      <c r="AO1094">
        <v>4</v>
      </c>
      <c r="AP1094">
        <v>3</v>
      </c>
      <c r="AQ1094" s="1">
        <v>2132</v>
      </c>
      <c r="AR1094">
        <v>1</v>
      </c>
      <c r="AS1094">
        <v>0</v>
      </c>
      <c r="AT1094">
        <v>97</v>
      </c>
      <c r="AU1094">
        <v>4585</v>
      </c>
      <c r="AV1094">
        <v>80</v>
      </c>
      <c r="AW1094">
        <v>1</v>
      </c>
    </row>
    <row r="1095" spans="1:49" x14ac:dyDescent="0.55000000000000004">
      <c r="A1095">
        <v>1547</v>
      </c>
      <c r="B1095" t="str">
        <f t="shared" si="300"/>
        <v>41-50 Years</v>
      </c>
      <c r="C1095" t="s">
        <v>42</v>
      </c>
      <c r="D1095" t="s">
        <v>43</v>
      </c>
      <c r="E1095" t="s">
        <v>44</v>
      </c>
      <c r="F1095" t="str">
        <f t="shared" si="301"/>
        <v>1-6 Miles</v>
      </c>
      <c r="G1095" t="str">
        <f t="shared" si="302"/>
        <v>Bachelor</v>
      </c>
      <c r="H1095" t="s">
        <v>37</v>
      </c>
      <c r="I1095" t="str">
        <f t="shared" si="303"/>
        <v>Very High</v>
      </c>
      <c r="J1095" t="s">
        <v>45</v>
      </c>
      <c r="K1095" t="str">
        <f t="shared" si="304"/>
        <v>High</v>
      </c>
      <c r="L1095">
        <v>3</v>
      </c>
      <c r="M1095" t="s">
        <v>53</v>
      </c>
      <c r="N1095" t="str">
        <f t="shared" si="305"/>
        <v>Very High</v>
      </c>
      <c r="O1095" t="s">
        <v>47</v>
      </c>
      <c r="P1095" s="4" t="str">
        <f t="shared" si="306"/>
        <v>9K-12K</v>
      </c>
      <c r="Q1095">
        <v>2</v>
      </c>
      <c r="R1095" t="s">
        <v>34</v>
      </c>
      <c r="S1095" s="1">
        <v>14</v>
      </c>
      <c r="T1095" t="str">
        <f t="shared" si="307"/>
        <v>Excellent</v>
      </c>
      <c r="U1095" t="str">
        <f t="shared" si="308"/>
        <v>High</v>
      </c>
      <c r="V1095" t="str">
        <f t="shared" si="309"/>
        <v>17-24 Years</v>
      </c>
      <c r="W1095">
        <v>3</v>
      </c>
      <c r="X1095" t="str">
        <f t="shared" si="310"/>
        <v>Bad</v>
      </c>
      <c r="Y1095" t="str">
        <f t="shared" si="311"/>
        <v>17-24 Years</v>
      </c>
      <c r="Z1095" t="str">
        <f t="shared" si="312"/>
        <v>7-9 Years</v>
      </c>
      <c r="AA1095" t="str">
        <f t="shared" si="313"/>
        <v>13-15 Years</v>
      </c>
      <c r="AB1095" t="str">
        <f t="shared" si="314"/>
        <v>7-9 Years</v>
      </c>
      <c r="AC1095">
        <v>42</v>
      </c>
      <c r="AD1095">
        <v>2</v>
      </c>
      <c r="AE1095">
        <v>3</v>
      </c>
      <c r="AF1095">
        <v>4</v>
      </c>
      <c r="AG1095">
        <v>3</v>
      </c>
      <c r="AH1095">
        <v>4</v>
      </c>
      <c r="AI1095" t="s">
        <v>41</v>
      </c>
      <c r="AJ1095">
        <v>3</v>
      </c>
      <c r="AK1095">
        <v>3</v>
      </c>
      <c r="AL1095">
        <v>24</v>
      </c>
      <c r="AM1095">
        <v>1</v>
      </c>
      <c r="AN1095">
        <v>20</v>
      </c>
      <c r="AO1095">
        <v>8</v>
      </c>
      <c r="AP1095">
        <v>9</v>
      </c>
      <c r="AQ1095" s="1">
        <v>10124</v>
      </c>
      <c r="AR1095">
        <v>1</v>
      </c>
      <c r="AS1095">
        <v>13</v>
      </c>
      <c r="AT1095">
        <v>40</v>
      </c>
      <c r="AU1095">
        <v>18611</v>
      </c>
      <c r="AV1095">
        <v>80</v>
      </c>
      <c r="AW1095">
        <v>1</v>
      </c>
    </row>
    <row r="1096" spans="1:49" x14ac:dyDescent="0.55000000000000004">
      <c r="A1096">
        <v>1548</v>
      </c>
      <c r="B1096" t="str">
        <f t="shared" si="300"/>
        <v>31-40 Years</v>
      </c>
      <c r="C1096" t="s">
        <v>42</v>
      </c>
      <c r="D1096" t="s">
        <v>35</v>
      </c>
      <c r="E1096" t="s">
        <v>36</v>
      </c>
      <c r="F1096" t="str">
        <f t="shared" si="301"/>
        <v>7-12 Miles</v>
      </c>
      <c r="G1096" t="str">
        <f t="shared" si="302"/>
        <v>College</v>
      </c>
      <c r="H1096" t="s">
        <v>50</v>
      </c>
      <c r="I1096" t="str">
        <f t="shared" si="303"/>
        <v>Low</v>
      </c>
      <c r="J1096" t="s">
        <v>45</v>
      </c>
      <c r="K1096" t="str">
        <f t="shared" si="304"/>
        <v>High</v>
      </c>
      <c r="L1096">
        <v>2</v>
      </c>
      <c r="M1096" t="s">
        <v>39</v>
      </c>
      <c r="N1096" t="str">
        <f t="shared" si="305"/>
        <v>Low</v>
      </c>
      <c r="O1096" t="s">
        <v>47</v>
      </c>
      <c r="P1096" s="4" t="str">
        <f t="shared" si="306"/>
        <v>5K-8K</v>
      </c>
      <c r="Q1096">
        <v>1</v>
      </c>
      <c r="R1096" t="s">
        <v>42</v>
      </c>
      <c r="S1096" s="1">
        <v>12</v>
      </c>
      <c r="T1096" t="str">
        <f t="shared" si="307"/>
        <v>Excellent</v>
      </c>
      <c r="U1096" t="str">
        <f t="shared" si="308"/>
        <v>Very High</v>
      </c>
      <c r="V1096" t="str">
        <f t="shared" si="309"/>
        <v>9-16 Years</v>
      </c>
      <c r="W1096">
        <v>5</v>
      </c>
      <c r="X1096" t="str">
        <f t="shared" si="310"/>
        <v>Outstanding</v>
      </c>
      <c r="Y1096" t="str">
        <f t="shared" si="311"/>
        <v>0-8 Years</v>
      </c>
      <c r="Z1096" t="str">
        <f t="shared" si="312"/>
        <v>4-6 Years</v>
      </c>
      <c r="AA1096" t="str">
        <f t="shared" si="313"/>
        <v>7-9 Years</v>
      </c>
      <c r="AB1096" t="str">
        <f t="shared" si="314"/>
        <v>0-3 Years</v>
      </c>
      <c r="AC1096">
        <v>40</v>
      </c>
      <c r="AD1096">
        <v>9</v>
      </c>
      <c r="AE1096">
        <v>2</v>
      </c>
      <c r="AF1096">
        <v>1</v>
      </c>
      <c r="AG1096">
        <v>3</v>
      </c>
      <c r="AH1096">
        <v>1</v>
      </c>
      <c r="AI1096" t="s">
        <v>41</v>
      </c>
      <c r="AJ1096">
        <v>3</v>
      </c>
      <c r="AK1096">
        <v>4</v>
      </c>
      <c r="AL1096">
        <v>9</v>
      </c>
      <c r="AM1096">
        <v>4</v>
      </c>
      <c r="AN1096">
        <v>8</v>
      </c>
      <c r="AO1096">
        <v>4</v>
      </c>
      <c r="AP1096">
        <v>1</v>
      </c>
      <c r="AQ1096" s="1">
        <v>5473</v>
      </c>
      <c r="AR1096">
        <v>1</v>
      </c>
      <c r="AS1096">
        <v>7</v>
      </c>
      <c r="AT1096">
        <v>47</v>
      </c>
      <c r="AU1096">
        <v>19345</v>
      </c>
      <c r="AV1096">
        <v>80</v>
      </c>
      <c r="AW1096">
        <v>0</v>
      </c>
    </row>
    <row r="1097" spans="1:49" x14ac:dyDescent="0.55000000000000004">
      <c r="A1097">
        <v>1549</v>
      </c>
      <c r="B1097" t="str">
        <f t="shared" si="300"/>
        <v>31-40 Years</v>
      </c>
      <c r="C1097" t="s">
        <v>42</v>
      </c>
      <c r="D1097" t="s">
        <v>35</v>
      </c>
      <c r="E1097" t="s">
        <v>44</v>
      </c>
      <c r="F1097" t="str">
        <f t="shared" si="301"/>
        <v>25-30 Miles</v>
      </c>
      <c r="G1097" t="str">
        <f t="shared" si="302"/>
        <v>Master</v>
      </c>
      <c r="H1097" t="s">
        <v>37</v>
      </c>
      <c r="I1097" t="str">
        <f t="shared" si="303"/>
        <v>Medium</v>
      </c>
      <c r="J1097" t="s">
        <v>45</v>
      </c>
      <c r="K1097" t="str">
        <f t="shared" si="304"/>
        <v>High</v>
      </c>
      <c r="L1097">
        <v>2</v>
      </c>
      <c r="M1097" t="s">
        <v>49</v>
      </c>
      <c r="N1097" t="str">
        <f t="shared" si="305"/>
        <v>High</v>
      </c>
      <c r="O1097" t="s">
        <v>47</v>
      </c>
      <c r="P1097" s="4" t="str">
        <f t="shared" si="306"/>
        <v>5K-8K</v>
      </c>
      <c r="Q1097">
        <v>1</v>
      </c>
      <c r="R1097" t="s">
        <v>34</v>
      </c>
      <c r="S1097" s="1">
        <v>12</v>
      </c>
      <c r="T1097" t="str">
        <f t="shared" si="307"/>
        <v>Excellent</v>
      </c>
      <c r="U1097" t="str">
        <f t="shared" si="308"/>
        <v>Medium</v>
      </c>
      <c r="V1097" t="str">
        <f t="shared" si="309"/>
        <v>9-16 Years</v>
      </c>
      <c r="W1097">
        <v>3</v>
      </c>
      <c r="X1097" t="str">
        <f t="shared" si="310"/>
        <v>Excellent</v>
      </c>
      <c r="Y1097" t="str">
        <f t="shared" si="311"/>
        <v>9-16 Years</v>
      </c>
      <c r="Z1097" t="str">
        <f t="shared" si="312"/>
        <v>13-15 Years</v>
      </c>
      <c r="AA1097" t="str">
        <f t="shared" si="313"/>
        <v>4-6 Years</v>
      </c>
      <c r="AB1097" t="str">
        <f t="shared" si="314"/>
        <v>7-9 Years</v>
      </c>
      <c r="AC1097">
        <v>33</v>
      </c>
      <c r="AD1097">
        <v>28</v>
      </c>
      <c r="AE1097">
        <v>4</v>
      </c>
      <c r="AF1097">
        <v>2</v>
      </c>
      <c r="AG1097">
        <v>3</v>
      </c>
      <c r="AH1097">
        <v>3</v>
      </c>
      <c r="AI1097" t="s">
        <v>41</v>
      </c>
      <c r="AJ1097">
        <v>3</v>
      </c>
      <c r="AK1097">
        <v>2</v>
      </c>
      <c r="AL1097">
        <v>15</v>
      </c>
      <c r="AM1097">
        <v>3</v>
      </c>
      <c r="AN1097">
        <v>15</v>
      </c>
      <c r="AO1097">
        <v>14</v>
      </c>
      <c r="AP1097">
        <v>7</v>
      </c>
      <c r="AQ1097" s="1">
        <v>5207</v>
      </c>
      <c r="AR1097">
        <v>1</v>
      </c>
      <c r="AS1097">
        <v>5</v>
      </c>
      <c r="AT1097">
        <v>79</v>
      </c>
      <c r="AU1097">
        <v>22949</v>
      </c>
      <c r="AV1097">
        <v>80</v>
      </c>
      <c r="AW1097">
        <v>1</v>
      </c>
    </row>
    <row r="1098" spans="1:49" x14ac:dyDescent="0.55000000000000004">
      <c r="A1098">
        <v>1550</v>
      </c>
      <c r="B1098" t="str">
        <f t="shared" si="300"/>
        <v>31-40 Years</v>
      </c>
      <c r="C1098" t="s">
        <v>42</v>
      </c>
      <c r="D1098" t="s">
        <v>35</v>
      </c>
      <c r="E1098" t="s">
        <v>60</v>
      </c>
      <c r="F1098" t="str">
        <f t="shared" si="301"/>
        <v>1-6 Miles</v>
      </c>
      <c r="G1098" t="str">
        <f t="shared" si="302"/>
        <v>College</v>
      </c>
      <c r="H1098" t="s">
        <v>50</v>
      </c>
      <c r="I1098" t="str">
        <f t="shared" si="303"/>
        <v>High</v>
      </c>
      <c r="J1098" t="s">
        <v>45</v>
      </c>
      <c r="K1098" t="str">
        <f t="shared" si="304"/>
        <v>High</v>
      </c>
      <c r="L1098">
        <v>4</v>
      </c>
      <c r="M1098" t="s">
        <v>55</v>
      </c>
      <c r="N1098" t="str">
        <f t="shared" si="305"/>
        <v>Very High</v>
      </c>
      <c r="O1098" t="s">
        <v>40</v>
      </c>
      <c r="P1098" s="4" t="str">
        <f t="shared" si="306"/>
        <v>17K-20K</v>
      </c>
      <c r="Q1098">
        <v>1</v>
      </c>
      <c r="R1098" t="s">
        <v>34</v>
      </c>
      <c r="S1098" s="1">
        <v>21</v>
      </c>
      <c r="T1098" t="str">
        <f t="shared" si="307"/>
        <v>Outstanding</v>
      </c>
      <c r="U1098" t="str">
        <f t="shared" si="308"/>
        <v>Very High</v>
      </c>
      <c r="V1098" t="str">
        <f t="shared" si="309"/>
        <v>17-24 Years</v>
      </c>
      <c r="W1098">
        <v>2</v>
      </c>
      <c r="X1098" t="str">
        <f t="shared" si="310"/>
        <v>Excellent</v>
      </c>
      <c r="Y1098" t="str">
        <f t="shared" si="311"/>
        <v>17-24 Years</v>
      </c>
      <c r="Z1098" t="str">
        <f t="shared" si="312"/>
        <v>7-9 Years</v>
      </c>
      <c r="AA1098" t="str">
        <f t="shared" si="313"/>
        <v>7-9 Years</v>
      </c>
      <c r="AB1098" t="str">
        <f t="shared" si="314"/>
        <v>7-9 Years</v>
      </c>
      <c r="AC1098">
        <v>40</v>
      </c>
      <c r="AD1098">
        <v>6</v>
      </c>
      <c r="AE1098">
        <v>2</v>
      </c>
      <c r="AF1098">
        <v>3</v>
      </c>
      <c r="AG1098">
        <v>3</v>
      </c>
      <c r="AH1098">
        <v>4</v>
      </c>
      <c r="AI1098" t="s">
        <v>41</v>
      </c>
      <c r="AJ1098">
        <v>4</v>
      </c>
      <c r="AK1098">
        <v>4</v>
      </c>
      <c r="AL1098">
        <v>21</v>
      </c>
      <c r="AM1098">
        <v>3</v>
      </c>
      <c r="AN1098">
        <v>21</v>
      </c>
      <c r="AO1098">
        <v>7</v>
      </c>
      <c r="AP1098">
        <v>7</v>
      </c>
      <c r="AQ1098" s="1">
        <v>16437</v>
      </c>
      <c r="AR1098">
        <v>1</v>
      </c>
      <c r="AS1098">
        <v>7</v>
      </c>
      <c r="AT1098">
        <v>38</v>
      </c>
      <c r="AU1098">
        <v>17381</v>
      </c>
      <c r="AV1098">
        <v>80</v>
      </c>
      <c r="AW1098">
        <v>0</v>
      </c>
    </row>
    <row r="1099" spans="1:49" x14ac:dyDescent="0.55000000000000004">
      <c r="A1099">
        <v>1551</v>
      </c>
      <c r="B1099" t="str">
        <f t="shared" si="300"/>
        <v>21-30 Years</v>
      </c>
      <c r="C1099" t="s">
        <v>42</v>
      </c>
      <c r="D1099" t="s">
        <v>35</v>
      </c>
      <c r="E1099" t="s">
        <v>44</v>
      </c>
      <c r="F1099" t="str">
        <f t="shared" si="301"/>
        <v>19-24 Miles</v>
      </c>
      <c r="G1099" t="str">
        <f t="shared" si="302"/>
        <v>College</v>
      </c>
      <c r="H1099" t="s">
        <v>59</v>
      </c>
      <c r="I1099" t="str">
        <f t="shared" si="303"/>
        <v>High</v>
      </c>
      <c r="J1099" t="s">
        <v>45</v>
      </c>
      <c r="K1099" t="str">
        <f t="shared" si="304"/>
        <v>Medium</v>
      </c>
      <c r="L1099">
        <v>1</v>
      </c>
      <c r="M1099" t="s">
        <v>49</v>
      </c>
      <c r="N1099" t="str">
        <f t="shared" si="305"/>
        <v>Low</v>
      </c>
      <c r="O1099" t="s">
        <v>51</v>
      </c>
      <c r="P1099" s="4" t="str">
        <f t="shared" si="306"/>
        <v>1K-4K</v>
      </c>
      <c r="Q1099">
        <v>1</v>
      </c>
      <c r="R1099" t="s">
        <v>42</v>
      </c>
      <c r="S1099" s="1">
        <v>14</v>
      </c>
      <c r="T1099" t="str">
        <f t="shared" si="307"/>
        <v>Excellent</v>
      </c>
      <c r="U1099" t="str">
        <f t="shared" si="308"/>
        <v>Medium</v>
      </c>
      <c r="V1099" t="str">
        <f t="shared" si="309"/>
        <v>0-8 Years</v>
      </c>
      <c r="W1099">
        <v>3</v>
      </c>
      <c r="X1099" t="str">
        <f t="shared" si="310"/>
        <v>Excellent</v>
      </c>
      <c r="Y1099" t="str">
        <f t="shared" si="311"/>
        <v>0-8 Years</v>
      </c>
      <c r="Z1099" t="str">
        <f t="shared" si="312"/>
        <v>0-3 Years</v>
      </c>
      <c r="AA1099" t="str">
        <f t="shared" si="313"/>
        <v>0-3 Years</v>
      </c>
      <c r="AB1099" t="str">
        <f t="shared" si="314"/>
        <v>0-3 Years</v>
      </c>
      <c r="AC1099">
        <v>24</v>
      </c>
      <c r="AD1099">
        <v>21</v>
      </c>
      <c r="AE1099">
        <v>2</v>
      </c>
      <c r="AF1099">
        <v>3</v>
      </c>
      <c r="AG1099">
        <v>2</v>
      </c>
      <c r="AH1099">
        <v>1</v>
      </c>
      <c r="AI1099" t="s">
        <v>41</v>
      </c>
      <c r="AJ1099">
        <v>3</v>
      </c>
      <c r="AK1099">
        <v>2</v>
      </c>
      <c r="AL1099">
        <v>2</v>
      </c>
      <c r="AM1099">
        <v>3</v>
      </c>
      <c r="AN1099">
        <v>1</v>
      </c>
      <c r="AO1099">
        <v>1</v>
      </c>
      <c r="AP1099">
        <v>0</v>
      </c>
      <c r="AQ1099" s="1">
        <v>2296</v>
      </c>
      <c r="AR1099">
        <v>1</v>
      </c>
      <c r="AS1099">
        <v>0</v>
      </c>
      <c r="AT1099">
        <v>57</v>
      </c>
      <c r="AU1099">
        <v>10036</v>
      </c>
      <c r="AV1099">
        <v>80</v>
      </c>
      <c r="AW1099">
        <v>3</v>
      </c>
    </row>
    <row r="1100" spans="1:49" x14ac:dyDescent="0.55000000000000004">
      <c r="A1100">
        <v>1552</v>
      </c>
      <c r="B1100" t="str">
        <f t="shared" si="300"/>
        <v>31-40 Years</v>
      </c>
      <c r="C1100" t="s">
        <v>42</v>
      </c>
      <c r="D1100" t="s">
        <v>54</v>
      </c>
      <c r="E1100" t="s">
        <v>44</v>
      </c>
      <c r="F1100" t="str">
        <f t="shared" si="301"/>
        <v>7-12 Miles</v>
      </c>
      <c r="G1100" t="str">
        <f t="shared" si="302"/>
        <v>College</v>
      </c>
      <c r="H1100" t="s">
        <v>37</v>
      </c>
      <c r="I1100" t="str">
        <f t="shared" si="303"/>
        <v>Very High</v>
      </c>
      <c r="J1100" t="s">
        <v>45</v>
      </c>
      <c r="K1100" t="str">
        <f t="shared" si="304"/>
        <v>High</v>
      </c>
      <c r="L1100">
        <v>2</v>
      </c>
      <c r="M1100" t="s">
        <v>53</v>
      </c>
      <c r="N1100" t="str">
        <f t="shared" si="305"/>
        <v>Very High</v>
      </c>
      <c r="O1100" t="s">
        <v>51</v>
      </c>
      <c r="P1100" s="4" t="str">
        <f t="shared" si="306"/>
        <v>5K-8K</v>
      </c>
      <c r="Q1100">
        <v>3</v>
      </c>
      <c r="R1100" t="s">
        <v>34</v>
      </c>
      <c r="S1100" s="1">
        <v>18</v>
      </c>
      <c r="T1100" t="str">
        <f t="shared" si="307"/>
        <v>Excellent</v>
      </c>
      <c r="U1100" t="str">
        <f t="shared" si="308"/>
        <v>High</v>
      </c>
      <c r="V1100" t="str">
        <f t="shared" si="309"/>
        <v>0-8 Years</v>
      </c>
      <c r="W1100">
        <v>2</v>
      </c>
      <c r="X1100" t="str">
        <f t="shared" si="310"/>
        <v>Excellent</v>
      </c>
      <c r="Y1100" t="str">
        <f t="shared" si="311"/>
        <v>0-8 Years</v>
      </c>
      <c r="Z1100" t="str">
        <f t="shared" si="312"/>
        <v>0-3 Years</v>
      </c>
      <c r="AA1100" t="str">
        <f t="shared" si="313"/>
        <v>0-3 Years</v>
      </c>
      <c r="AB1100" t="str">
        <f t="shared" si="314"/>
        <v>0-3 Years</v>
      </c>
      <c r="AC1100">
        <v>40</v>
      </c>
      <c r="AD1100">
        <v>8</v>
      </c>
      <c r="AE1100">
        <v>2</v>
      </c>
      <c r="AF1100">
        <v>4</v>
      </c>
      <c r="AG1100">
        <v>3</v>
      </c>
      <c r="AH1100">
        <v>4</v>
      </c>
      <c r="AI1100" t="s">
        <v>41</v>
      </c>
      <c r="AJ1100">
        <v>3</v>
      </c>
      <c r="AK1100">
        <v>3</v>
      </c>
      <c r="AL1100">
        <v>8</v>
      </c>
      <c r="AM1100">
        <v>3</v>
      </c>
      <c r="AN1100">
        <v>2</v>
      </c>
      <c r="AO1100">
        <v>2</v>
      </c>
      <c r="AP1100">
        <v>2</v>
      </c>
      <c r="AQ1100" s="1">
        <v>4069</v>
      </c>
      <c r="AR1100">
        <v>1</v>
      </c>
      <c r="AS1100">
        <v>2</v>
      </c>
      <c r="AT1100">
        <v>72</v>
      </c>
      <c r="AU1100">
        <v>8841</v>
      </c>
      <c r="AV1100">
        <v>80</v>
      </c>
      <c r="AW1100">
        <v>0</v>
      </c>
    </row>
    <row r="1101" spans="1:49" x14ac:dyDescent="0.55000000000000004">
      <c r="A1101">
        <v>1553</v>
      </c>
      <c r="B1101" t="str">
        <f t="shared" si="300"/>
        <v>41-50 Years</v>
      </c>
      <c r="C1101" t="s">
        <v>42</v>
      </c>
      <c r="D1101" t="s">
        <v>35</v>
      </c>
      <c r="E1101" t="s">
        <v>44</v>
      </c>
      <c r="F1101" t="str">
        <f t="shared" si="301"/>
        <v>1-6 Miles</v>
      </c>
      <c r="G1101" t="str">
        <f t="shared" si="302"/>
        <v>Master</v>
      </c>
      <c r="H1101" t="s">
        <v>59</v>
      </c>
      <c r="I1101" t="str">
        <f t="shared" si="303"/>
        <v>Low</v>
      </c>
      <c r="J1101" t="s">
        <v>45</v>
      </c>
      <c r="K1101" t="str">
        <f t="shared" si="304"/>
        <v>High</v>
      </c>
      <c r="L1101">
        <v>3</v>
      </c>
      <c r="M1101" t="s">
        <v>53</v>
      </c>
      <c r="N1101" t="str">
        <f t="shared" si="305"/>
        <v>Medium</v>
      </c>
      <c r="O1101" t="s">
        <v>51</v>
      </c>
      <c r="P1101" s="4" t="str">
        <f t="shared" si="306"/>
        <v>5K-8K</v>
      </c>
      <c r="Q1101">
        <v>1</v>
      </c>
      <c r="R1101" t="s">
        <v>42</v>
      </c>
      <c r="S1101" s="1">
        <v>12</v>
      </c>
      <c r="T1101" t="str">
        <f t="shared" si="307"/>
        <v>Excellent</v>
      </c>
      <c r="U1101" t="str">
        <f t="shared" si="308"/>
        <v>Low</v>
      </c>
      <c r="V1101" t="str">
        <f t="shared" si="309"/>
        <v>9-16 Years</v>
      </c>
      <c r="W1101">
        <v>4</v>
      </c>
      <c r="X1101" t="str">
        <f t="shared" si="310"/>
        <v>Excellent</v>
      </c>
      <c r="Y1101" t="str">
        <f t="shared" si="311"/>
        <v>9-16 Years</v>
      </c>
      <c r="Z1101" t="str">
        <f t="shared" si="312"/>
        <v>7-9 Years</v>
      </c>
      <c r="AA1101" t="str">
        <f t="shared" si="313"/>
        <v>7-9 Years</v>
      </c>
      <c r="AB1101" t="str">
        <f t="shared" si="314"/>
        <v>7-9 Years</v>
      </c>
      <c r="AC1101">
        <v>45</v>
      </c>
      <c r="AD1101">
        <v>1</v>
      </c>
      <c r="AE1101">
        <v>4</v>
      </c>
      <c r="AF1101">
        <v>1</v>
      </c>
      <c r="AG1101">
        <v>3</v>
      </c>
      <c r="AH1101">
        <v>2</v>
      </c>
      <c r="AI1101" t="s">
        <v>41</v>
      </c>
      <c r="AJ1101">
        <v>3</v>
      </c>
      <c r="AK1101">
        <v>1</v>
      </c>
      <c r="AL1101">
        <v>10</v>
      </c>
      <c r="AM1101">
        <v>3</v>
      </c>
      <c r="AN1101">
        <v>10</v>
      </c>
      <c r="AO1101">
        <v>8</v>
      </c>
      <c r="AP1101">
        <v>7</v>
      </c>
      <c r="AQ1101" s="1">
        <v>7441</v>
      </c>
      <c r="AR1101">
        <v>1</v>
      </c>
      <c r="AS1101">
        <v>7</v>
      </c>
      <c r="AT1101">
        <v>66</v>
      </c>
      <c r="AU1101">
        <v>20933</v>
      </c>
      <c r="AV1101">
        <v>80</v>
      </c>
      <c r="AW1101">
        <v>3</v>
      </c>
    </row>
    <row r="1102" spans="1:49" x14ac:dyDescent="0.55000000000000004">
      <c r="A1102">
        <v>1554</v>
      </c>
      <c r="B1102" t="str">
        <f t="shared" si="300"/>
        <v>31-40 Years</v>
      </c>
      <c r="C1102" t="s">
        <v>42</v>
      </c>
      <c r="D1102" t="s">
        <v>35</v>
      </c>
      <c r="E1102" t="s">
        <v>36</v>
      </c>
      <c r="F1102" t="str">
        <f t="shared" si="301"/>
        <v>25-30 Miles</v>
      </c>
      <c r="G1102" t="str">
        <f t="shared" si="302"/>
        <v>Master</v>
      </c>
      <c r="H1102" t="s">
        <v>37</v>
      </c>
      <c r="I1102" t="str">
        <f t="shared" si="303"/>
        <v>Medium</v>
      </c>
      <c r="J1102" t="s">
        <v>38</v>
      </c>
      <c r="K1102" t="str">
        <f t="shared" si="304"/>
        <v>Medium</v>
      </c>
      <c r="L1102">
        <v>1</v>
      </c>
      <c r="M1102" t="s">
        <v>56</v>
      </c>
      <c r="N1102" t="str">
        <f t="shared" si="305"/>
        <v>High</v>
      </c>
      <c r="O1102" t="s">
        <v>47</v>
      </c>
      <c r="P1102" s="4" t="str">
        <f t="shared" si="306"/>
        <v>1K-4K</v>
      </c>
      <c r="Q1102">
        <v>1</v>
      </c>
      <c r="R1102" t="s">
        <v>42</v>
      </c>
      <c r="S1102" s="1">
        <v>23</v>
      </c>
      <c r="T1102" t="str">
        <f t="shared" si="307"/>
        <v>Outstanding</v>
      </c>
      <c r="U1102" t="str">
        <f t="shared" si="308"/>
        <v>Low</v>
      </c>
      <c r="V1102" t="str">
        <f t="shared" si="309"/>
        <v>0-8 Years</v>
      </c>
      <c r="W1102">
        <v>5</v>
      </c>
      <c r="X1102" t="str">
        <f t="shared" si="310"/>
        <v>Excellent</v>
      </c>
      <c r="Y1102" t="str">
        <f t="shared" si="311"/>
        <v>0-8 Years</v>
      </c>
      <c r="Z1102" t="str">
        <f t="shared" si="312"/>
        <v>0-3 Years</v>
      </c>
      <c r="AA1102" t="str">
        <f t="shared" si="313"/>
        <v>4-6 Years</v>
      </c>
      <c r="AB1102" t="str">
        <f t="shared" si="314"/>
        <v>0-3 Years</v>
      </c>
      <c r="AC1102">
        <v>35</v>
      </c>
      <c r="AD1102">
        <v>28</v>
      </c>
      <c r="AE1102">
        <v>4</v>
      </c>
      <c r="AF1102">
        <v>2</v>
      </c>
      <c r="AG1102">
        <v>2</v>
      </c>
      <c r="AH1102">
        <v>3</v>
      </c>
      <c r="AI1102" t="s">
        <v>41</v>
      </c>
      <c r="AJ1102">
        <v>4</v>
      </c>
      <c r="AK1102">
        <v>1</v>
      </c>
      <c r="AL1102">
        <v>6</v>
      </c>
      <c r="AM1102">
        <v>3</v>
      </c>
      <c r="AN1102">
        <v>5</v>
      </c>
      <c r="AO1102">
        <v>3</v>
      </c>
      <c r="AP1102">
        <v>2</v>
      </c>
      <c r="AQ1102" s="1">
        <v>2430</v>
      </c>
      <c r="AR1102">
        <v>1</v>
      </c>
      <c r="AS1102">
        <v>4</v>
      </c>
      <c r="AT1102">
        <v>98</v>
      </c>
      <c r="AU1102">
        <v>26204</v>
      </c>
      <c r="AV1102">
        <v>80</v>
      </c>
      <c r="AW1102">
        <v>2</v>
      </c>
    </row>
    <row r="1103" spans="1:49" x14ac:dyDescent="0.55000000000000004">
      <c r="A1103">
        <v>1555</v>
      </c>
      <c r="B1103" t="str">
        <f t="shared" si="300"/>
        <v>31-40 Years</v>
      </c>
      <c r="C1103" t="s">
        <v>42</v>
      </c>
      <c r="D1103" t="s">
        <v>35</v>
      </c>
      <c r="E1103" t="s">
        <v>44</v>
      </c>
      <c r="F1103" t="str">
        <f t="shared" si="301"/>
        <v>1-6 Miles</v>
      </c>
      <c r="G1103" t="str">
        <f t="shared" si="302"/>
        <v>College</v>
      </c>
      <c r="H1103" t="s">
        <v>37</v>
      </c>
      <c r="I1103" t="str">
        <f t="shared" si="303"/>
        <v>Very High</v>
      </c>
      <c r="J1103" t="s">
        <v>38</v>
      </c>
      <c r="K1103" t="str">
        <f t="shared" si="304"/>
        <v>Medium</v>
      </c>
      <c r="L1103">
        <v>2</v>
      </c>
      <c r="M1103" t="s">
        <v>46</v>
      </c>
      <c r="N1103" t="str">
        <f t="shared" si="305"/>
        <v>Medium</v>
      </c>
      <c r="O1103" t="s">
        <v>47</v>
      </c>
      <c r="P1103" s="4" t="str">
        <f t="shared" si="306"/>
        <v>5K-8K</v>
      </c>
      <c r="Q1103">
        <v>3</v>
      </c>
      <c r="R1103" t="s">
        <v>42</v>
      </c>
      <c r="S1103" s="1">
        <v>12</v>
      </c>
      <c r="T1103" t="str">
        <f t="shared" si="307"/>
        <v>Excellent</v>
      </c>
      <c r="U1103" t="str">
        <f t="shared" si="308"/>
        <v>Low</v>
      </c>
      <c r="V1103" t="str">
        <f t="shared" si="309"/>
        <v>9-16 Years</v>
      </c>
      <c r="W1103">
        <v>2</v>
      </c>
      <c r="X1103" t="str">
        <f t="shared" si="310"/>
        <v>Excellent</v>
      </c>
      <c r="Y1103" t="str">
        <f t="shared" si="311"/>
        <v>0-8 Years</v>
      </c>
      <c r="Z1103" t="str">
        <f t="shared" si="312"/>
        <v>0-3 Years</v>
      </c>
      <c r="AA1103" t="str">
        <f t="shared" si="313"/>
        <v>0-3 Years</v>
      </c>
      <c r="AB1103" t="str">
        <f t="shared" si="314"/>
        <v>4-6 Years</v>
      </c>
      <c r="AC1103">
        <v>32</v>
      </c>
      <c r="AD1103">
        <v>5</v>
      </c>
      <c r="AE1103">
        <v>2</v>
      </c>
      <c r="AF1103">
        <v>4</v>
      </c>
      <c r="AG1103">
        <v>2</v>
      </c>
      <c r="AH1103">
        <v>2</v>
      </c>
      <c r="AI1103" t="s">
        <v>41</v>
      </c>
      <c r="AJ1103">
        <v>3</v>
      </c>
      <c r="AK1103">
        <v>1</v>
      </c>
      <c r="AL1103">
        <v>12</v>
      </c>
      <c r="AM1103">
        <v>3</v>
      </c>
      <c r="AN1103">
        <v>7</v>
      </c>
      <c r="AO1103">
        <v>1</v>
      </c>
      <c r="AP1103">
        <v>5</v>
      </c>
      <c r="AQ1103" s="1">
        <v>5878</v>
      </c>
      <c r="AR1103">
        <v>1</v>
      </c>
      <c r="AS1103">
        <v>2</v>
      </c>
      <c r="AT1103">
        <v>67</v>
      </c>
      <c r="AU1103">
        <v>15624</v>
      </c>
      <c r="AV1103">
        <v>80</v>
      </c>
      <c r="AW1103">
        <v>1</v>
      </c>
    </row>
    <row r="1104" spans="1:49" x14ac:dyDescent="0.55000000000000004">
      <c r="A1104">
        <v>1556</v>
      </c>
      <c r="B1104" t="str">
        <f t="shared" si="300"/>
        <v>31-40 Years</v>
      </c>
      <c r="C1104" t="s">
        <v>42</v>
      </c>
      <c r="D1104" t="s">
        <v>35</v>
      </c>
      <c r="E1104" t="s">
        <v>36</v>
      </c>
      <c r="F1104" t="str">
        <f t="shared" si="301"/>
        <v>1-6 Miles</v>
      </c>
      <c r="G1104" t="str">
        <f t="shared" si="302"/>
        <v>Master</v>
      </c>
      <c r="H1104" t="s">
        <v>37</v>
      </c>
      <c r="I1104" t="str">
        <f t="shared" si="303"/>
        <v>High</v>
      </c>
      <c r="J1104" t="s">
        <v>45</v>
      </c>
      <c r="K1104" t="str">
        <f t="shared" si="304"/>
        <v>High</v>
      </c>
      <c r="L1104">
        <v>1</v>
      </c>
      <c r="M1104" t="s">
        <v>56</v>
      </c>
      <c r="N1104" t="str">
        <f t="shared" si="305"/>
        <v>Very High</v>
      </c>
      <c r="O1104" t="s">
        <v>40</v>
      </c>
      <c r="P1104" s="4" t="str">
        <f t="shared" si="306"/>
        <v>1K-4K</v>
      </c>
      <c r="Q1104">
        <v>3</v>
      </c>
      <c r="R1104" t="s">
        <v>34</v>
      </c>
      <c r="S1104" s="1">
        <v>21</v>
      </c>
      <c r="T1104" t="str">
        <f t="shared" si="307"/>
        <v>Outstanding</v>
      </c>
      <c r="U1104" t="str">
        <f t="shared" si="308"/>
        <v>Very High</v>
      </c>
      <c r="V1104" t="str">
        <f t="shared" si="309"/>
        <v>0-8 Years</v>
      </c>
      <c r="W1104">
        <v>3</v>
      </c>
      <c r="X1104" t="str">
        <f t="shared" si="310"/>
        <v>Good</v>
      </c>
      <c r="Y1104" t="str">
        <f t="shared" si="311"/>
        <v>0-8 Years</v>
      </c>
      <c r="Z1104" t="str">
        <f t="shared" si="312"/>
        <v>0-3 Years</v>
      </c>
      <c r="AA1104" t="str">
        <f t="shared" si="313"/>
        <v>0-3 Years</v>
      </c>
      <c r="AB1104" t="str">
        <f t="shared" si="314"/>
        <v>0-3 Years</v>
      </c>
      <c r="AC1104">
        <v>36</v>
      </c>
      <c r="AD1104">
        <v>2</v>
      </c>
      <c r="AE1104">
        <v>4</v>
      </c>
      <c r="AF1104">
        <v>3</v>
      </c>
      <c r="AG1104">
        <v>3</v>
      </c>
      <c r="AH1104">
        <v>4</v>
      </c>
      <c r="AI1104" t="s">
        <v>41</v>
      </c>
      <c r="AJ1104">
        <v>4</v>
      </c>
      <c r="AK1104">
        <v>4</v>
      </c>
      <c r="AL1104">
        <v>7</v>
      </c>
      <c r="AM1104">
        <v>2</v>
      </c>
      <c r="AN1104">
        <v>3</v>
      </c>
      <c r="AO1104">
        <v>2</v>
      </c>
      <c r="AP1104">
        <v>2</v>
      </c>
      <c r="AQ1104" s="1">
        <v>2644</v>
      </c>
      <c r="AR1104">
        <v>1</v>
      </c>
      <c r="AS1104">
        <v>1</v>
      </c>
      <c r="AT1104">
        <v>70</v>
      </c>
      <c r="AU1104">
        <v>17001</v>
      </c>
      <c r="AV1104">
        <v>80</v>
      </c>
      <c r="AW1104">
        <v>0</v>
      </c>
    </row>
    <row r="1105" spans="1:49" x14ac:dyDescent="0.55000000000000004">
      <c r="A1105">
        <v>1557</v>
      </c>
      <c r="B1105" t="str">
        <f t="shared" si="300"/>
        <v>41-50 Years</v>
      </c>
      <c r="C1105" t="s">
        <v>42</v>
      </c>
      <c r="D1105" t="s">
        <v>35</v>
      </c>
      <c r="E1105" t="s">
        <v>36</v>
      </c>
      <c r="F1105" t="str">
        <f t="shared" si="301"/>
        <v>13-18 Miles</v>
      </c>
      <c r="G1105" t="str">
        <f t="shared" si="302"/>
        <v>Master</v>
      </c>
      <c r="H1105" t="s">
        <v>37</v>
      </c>
      <c r="I1105" t="str">
        <f t="shared" si="303"/>
        <v>High</v>
      </c>
      <c r="J1105" t="s">
        <v>38</v>
      </c>
      <c r="K1105" t="str">
        <f t="shared" si="304"/>
        <v>High</v>
      </c>
      <c r="L1105">
        <v>2</v>
      </c>
      <c r="M1105" t="s">
        <v>39</v>
      </c>
      <c r="N1105" t="str">
        <f t="shared" si="305"/>
        <v>High</v>
      </c>
      <c r="O1105" t="s">
        <v>51</v>
      </c>
      <c r="P1105" s="4" t="str">
        <f t="shared" si="306"/>
        <v>5K-8K</v>
      </c>
      <c r="Q1105">
        <v>8</v>
      </c>
      <c r="R1105" t="s">
        <v>42</v>
      </c>
      <c r="S1105" s="1">
        <v>14</v>
      </c>
      <c r="T1105" t="str">
        <f t="shared" si="307"/>
        <v>Excellent</v>
      </c>
      <c r="U1105" t="str">
        <f t="shared" si="308"/>
        <v>High</v>
      </c>
      <c r="V1105" t="str">
        <f t="shared" si="309"/>
        <v>17-24 Years</v>
      </c>
      <c r="W1105">
        <v>2</v>
      </c>
      <c r="X1105" t="str">
        <f t="shared" si="310"/>
        <v>Excellent</v>
      </c>
      <c r="Y1105" t="str">
        <f t="shared" si="311"/>
        <v>0-8 Years</v>
      </c>
      <c r="Z1105" t="str">
        <f t="shared" si="312"/>
        <v>7-9 Years</v>
      </c>
      <c r="AA1105" t="str">
        <f t="shared" si="313"/>
        <v>7-9 Years</v>
      </c>
      <c r="AB1105" t="str">
        <f t="shared" si="314"/>
        <v>7-9 Years</v>
      </c>
      <c r="AC1105">
        <v>48</v>
      </c>
      <c r="AD1105">
        <v>16</v>
      </c>
      <c r="AE1105">
        <v>4</v>
      </c>
      <c r="AF1105">
        <v>3</v>
      </c>
      <c r="AG1105">
        <v>3</v>
      </c>
      <c r="AH1105">
        <v>3</v>
      </c>
      <c r="AI1105" t="s">
        <v>41</v>
      </c>
      <c r="AJ1105">
        <v>3</v>
      </c>
      <c r="AK1105">
        <v>3</v>
      </c>
      <c r="AL1105">
        <v>18</v>
      </c>
      <c r="AM1105">
        <v>3</v>
      </c>
      <c r="AN1105">
        <v>8</v>
      </c>
      <c r="AO1105">
        <v>7</v>
      </c>
      <c r="AP1105">
        <v>7</v>
      </c>
      <c r="AQ1105" s="1">
        <v>6439</v>
      </c>
      <c r="AR1105">
        <v>1</v>
      </c>
      <c r="AS1105">
        <v>7</v>
      </c>
      <c r="AT1105">
        <v>96</v>
      </c>
      <c r="AU1105">
        <v>13693</v>
      </c>
      <c r="AV1105">
        <v>80</v>
      </c>
      <c r="AW1105">
        <v>1</v>
      </c>
    </row>
    <row r="1106" spans="1:49" x14ac:dyDescent="0.55000000000000004">
      <c r="A1106">
        <v>1558</v>
      </c>
      <c r="B1106" t="str">
        <f t="shared" si="300"/>
        <v>21-30 Years</v>
      </c>
      <c r="C1106" t="s">
        <v>42</v>
      </c>
      <c r="D1106" t="s">
        <v>35</v>
      </c>
      <c r="E1106" t="s">
        <v>44</v>
      </c>
      <c r="F1106" t="str">
        <f t="shared" si="301"/>
        <v>7-12 Miles</v>
      </c>
      <c r="G1106" t="str">
        <f t="shared" si="302"/>
        <v>Bachelor</v>
      </c>
      <c r="H1106" t="s">
        <v>37</v>
      </c>
      <c r="I1106" t="str">
        <f t="shared" si="303"/>
        <v>High</v>
      </c>
      <c r="J1106" t="s">
        <v>45</v>
      </c>
      <c r="K1106" t="str">
        <f t="shared" si="304"/>
        <v>Very High</v>
      </c>
      <c r="L1106">
        <v>1</v>
      </c>
      <c r="M1106" t="s">
        <v>46</v>
      </c>
      <c r="N1106" t="str">
        <f t="shared" si="305"/>
        <v>High</v>
      </c>
      <c r="O1106" t="s">
        <v>47</v>
      </c>
      <c r="P1106" s="4" t="str">
        <f t="shared" si="306"/>
        <v>1K-4K</v>
      </c>
      <c r="Q1106">
        <v>6</v>
      </c>
      <c r="R1106" t="s">
        <v>42</v>
      </c>
      <c r="S1106" s="1">
        <v>18</v>
      </c>
      <c r="T1106" t="str">
        <f t="shared" si="307"/>
        <v>Excellent</v>
      </c>
      <c r="U1106" t="str">
        <f t="shared" si="308"/>
        <v>Low</v>
      </c>
      <c r="V1106" t="str">
        <f t="shared" si="309"/>
        <v>0-8 Years</v>
      </c>
      <c r="W1106">
        <v>2</v>
      </c>
      <c r="X1106" t="str">
        <f t="shared" si="310"/>
        <v>Good</v>
      </c>
      <c r="Y1106" t="str">
        <f t="shared" si="311"/>
        <v>0-8 Years</v>
      </c>
      <c r="Z1106" t="str">
        <f t="shared" si="312"/>
        <v>0-3 Years</v>
      </c>
      <c r="AA1106" t="str">
        <f t="shared" si="313"/>
        <v>0-3 Years</v>
      </c>
      <c r="AB1106" t="str">
        <f t="shared" si="314"/>
        <v>0-3 Years</v>
      </c>
      <c r="AC1106">
        <v>29</v>
      </c>
      <c r="AD1106">
        <v>9</v>
      </c>
      <c r="AE1106">
        <v>3</v>
      </c>
      <c r="AF1106">
        <v>3</v>
      </c>
      <c r="AG1106">
        <v>4</v>
      </c>
      <c r="AH1106">
        <v>3</v>
      </c>
      <c r="AI1106" t="s">
        <v>41</v>
      </c>
      <c r="AJ1106">
        <v>3</v>
      </c>
      <c r="AK1106">
        <v>1</v>
      </c>
      <c r="AL1106">
        <v>5</v>
      </c>
      <c r="AM1106">
        <v>2</v>
      </c>
      <c r="AN1106">
        <v>1</v>
      </c>
      <c r="AO1106">
        <v>0</v>
      </c>
      <c r="AP1106">
        <v>0</v>
      </c>
      <c r="AQ1106" s="1">
        <v>2451</v>
      </c>
      <c r="AR1106">
        <v>1</v>
      </c>
      <c r="AS1106">
        <v>0</v>
      </c>
      <c r="AT1106">
        <v>91</v>
      </c>
      <c r="AU1106">
        <v>22376</v>
      </c>
      <c r="AV1106">
        <v>80</v>
      </c>
      <c r="AW1106">
        <v>2</v>
      </c>
    </row>
    <row r="1107" spans="1:49" x14ac:dyDescent="0.55000000000000004">
      <c r="A1107">
        <v>1560</v>
      </c>
      <c r="B1107" t="str">
        <f t="shared" si="300"/>
        <v>31-40 Years</v>
      </c>
      <c r="C1107" t="s">
        <v>42</v>
      </c>
      <c r="D1107" t="s">
        <v>35</v>
      </c>
      <c r="E1107" t="s">
        <v>36</v>
      </c>
      <c r="F1107" t="str">
        <f t="shared" si="301"/>
        <v>7-12 Miles</v>
      </c>
      <c r="G1107" t="str">
        <f t="shared" si="302"/>
        <v>Master</v>
      </c>
      <c r="H1107" t="s">
        <v>37</v>
      </c>
      <c r="I1107" t="str">
        <f t="shared" si="303"/>
        <v>Low</v>
      </c>
      <c r="J1107" t="s">
        <v>45</v>
      </c>
      <c r="K1107" t="str">
        <f t="shared" si="304"/>
        <v>High</v>
      </c>
      <c r="L1107">
        <v>2</v>
      </c>
      <c r="M1107" t="s">
        <v>39</v>
      </c>
      <c r="N1107" t="str">
        <f t="shared" si="305"/>
        <v>Low</v>
      </c>
      <c r="O1107" t="s">
        <v>47</v>
      </c>
      <c r="P1107" s="4" t="str">
        <f t="shared" si="306"/>
        <v>5K-8K</v>
      </c>
      <c r="Q1107">
        <v>2</v>
      </c>
      <c r="R1107" t="s">
        <v>42</v>
      </c>
      <c r="S1107" s="1">
        <v>13</v>
      </c>
      <c r="T1107" t="str">
        <f t="shared" si="307"/>
        <v>Excellent</v>
      </c>
      <c r="U1107" t="str">
        <f t="shared" si="308"/>
        <v>Very High</v>
      </c>
      <c r="V1107" t="str">
        <f t="shared" si="309"/>
        <v>0-8 Years</v>
      </c>
      <c r="W1107">
        <v>6</v>
      </c>
      <c r="X1107" t="str">
        <f t="shared" si="310"/>
        <v>Bad</v>
      </c>
      <c r="Y1107" t="str">
        <f t="shared" si="311"/>
        <v>0-8 Years</v>
      </c>
      <c r="Z1107" t="str">
        <f t="shared" si="312"/>
        <v>0-3 Years</v>
      </c>
      <c r="AA1107" t="str">
        <f t="shared" si="313"/>
        <v>0-3 Years</v>
      </c>
      <c r="AB1107" t="str">
        <f t="shared" si="314"/>
        <v>0-3 Years</v>
      </c>
      <c r="AC1107">
        <v>33</v>
      </c>
      <c r="AD1107">
        <v>8</v>
      </c>
      <c r="AE1107">
        <v>4</v>
      </c>
      <c r="AF1107">
        <v>1</v>
      </c>
      <c r="AG1107">
        <v>3</v>
      </c>
      <c r="AH1107">
        <v>1</v>
      </c>
      <c r="AI1107" t="s">
        <v>41</v>
      </c>
      <c r="AJ1107">
        <v>3</v>
      </c>
      <c r="AK1107">
        <v>4</v>
      </c>
      <c r="AL1107">
        <v>8</v>
      </c>
      <c r="AM1107">
        <v>1</v>
      </c>
      <c r="AN1107">
        <v>2</v>
      </c>
      <c r="AO1107">
        <v>2</v>
      </c>
      <c r="AP1107">
        <v>2</v>
      </c>
      <c r="AQ1107" s="1">
        <v>6392</v>
      </c>
      <c r="AR1107">
        <v>1</v>
      </c>
      <c r="AS1107">
        <v>2</v>
      </c>
      <c r="AT1107">
        <v>46</v>
      </c>
      <c r="AU1107">
        <v>10589</v>
      </c>
      <c r="AV1107">
        <v>80</v>
      </c>
      <c r="AW1107">
        <v>1</v>
      </c>
    </row>
    <row r="1108" spans="1:49" x14ac:dyDescent="0.55000000000000004">
      <c r="A1108">
        <v>1562</v>
      </c>
      <c r="B1108" t="str">
        <f t="shared" si="300"/>
        <v>21-30 Years</v>
      </c>
      <c r="C1108" t="s">
        <v>34</v>
      </c>
      <c r="D1108" t="s">
        <v>35</v>
      </c>
      <c r="E1108" t="s">
        <v>36</v>
      </c>
      <c r="F1108" t="str">
        <f t="shared" si="301"/>
        <v>1-6 Miles</v>
      </c>
      <c r="G1108" t="str">
        <f t="shared" si="302"/>
        <v>Bachelor</v>
      </c>
      <c r="H1108" t="s">
        <v>37</v>
      </c>
      <c r="I1108" t="str">
        <f t="shared" si="303"/>
        <v>Medium</v>
      </c>
      <c r="J1108" t="s">
        <v>45</v>
      </c>
      <c r="K1108" t="str">
        <f t="shared" si="304"/>
        <v>Medium</v>
      </c>
      <c r="L1108">
        <v>2</v>
      </c>
      <c r="M1108" t="s">
        <v>39</v>
      </c>
      <c r="N1108" t="str">
        <f t="shared" si="305"/>
        <v>Low</v>
      </c>
      <c r="O1108" t="s">
        <v>47</v>
      </c>
      <c r="P1108" s="4" t="str">
        <f t="shared" si="306"/>
        <v>9K-12K</v>
      </c>
      <c r="Q1108">
        <v>1</v>
      </c>
      <c r="R1108" t="s">
        <v>42</v>
      </c>
      <c r="S1108" s="1">
        <v>11</v>
      </c>
      <c r="T1108" t="str">
        <f t="shared" si="307"/>
        <v>Excellent</v>
      </c>
      <c r="U1108" t="str">
        <f t="shared" si="308"/>
        <v>Very High</v>
      </c>
      <c r="V1108" t="str">
        <f t="shared" si="309"/>
        <v>9-16 Years</v>
      </c>
      <c r="W1108">
        <v>4</v>
      </c>
      <c r="X1108" t="str">
        <f t="shared" si="310"/>
        <v>Excellent</v>
      </c>
      <c r="Y1108" t="str">
        <f t="shared" si="311"/>
        <v>9-16 Years</v>
      </c>
      <c r="Z1108" t="str">
        <f t="shared" si="312"/>
        <v>7-9 Years</v>
      </c>
      <c r="AA1108" t="str">
        <f t="shared" si="313"/>
        <v>4-6 Years</v>
      </c>
      <c r="AB1108" t="str">
        <f t="shared" si="314"/>
        <v>7-9 Years</v>
      </c>
      <c r="AC1108">
        <v>30</v>
      </c>
      <c r="AD1108">
        <v>1</v>
      </c>
      <c r="AE1108">
        <v>3</v>
      </c>
      <c r="AF1108">
        <v>2</v>
      </c>
      <c r="AG1108">
        <v>2</v>
      </c>
      <c r="AH1108">
        <v>1</v>
      </c>
      <c r="AI1108" t="s">
        <v>41</v>
      </c>
      <c r="AJ1108">
        <v>3</v>
      </c>
      <c r="AK1108">
        <v>4</v>
      </c>
      <c r="AL1108">
        <v>10</v>
      </c>
      <c r="AM1108">
        <v>3</v>
      </c>
      <c r="AN1108">
        <v>10</v>
      </c>
      <c r="AO1108">
        <v>8</v>
      </c>
      <c r="AP1108">
        <v>7</v>
      </c>
      <c r="AQ1108" s="1">
        <v>9714</v>
      </c>
      <c r="AR1108">
        <v>1</v>
      </c>
      <c r="AS1108">
        <v>6</v>
      </c>
      <c r="AT1108">
        <v>64</v>
      </c>
      <c r="AU1108">
        <v>5323</v>
      </c>
      <c r="AV1108">
        <v>80</v>
      </c>
      <c r="AW1108">
        <v>1</v>
      </c>
    </row>
    <row r="1109" spans="1:49" x14ac:dyDescent="0.55000000000000004">
      <c r="A1109">
        <v>1563</v>
      </c>
      <c r="B1109" t="str">
        <f t="shared" si="300"/>
        <v>31-40 Years</v>
      </c>
      <c r="C1109" t="s">
        <v>42</v>
      </c>
      <c r="D1109" t="s">
        <v>43</v>
      </c>
      <c r="E1109" t="s">
        <v>60</v>
      </c>
      <c r="F1109" t="str">
        <f t="shared" si="301"/>
        <v>7-12 Miles</v>
      </c>
      <c r="G1109" t="str">
        <f t="shared" si="302"/>
        <v>Master</v>
      </c>
      <c r="H1109" t="s">
        <v>60</v>
      </c>
      <c r="I1109" t="str">
        <f t="shared" si="303"/>
        <v>High</v>
      </c>
      <c r="J1109" t="s">
        <v>45</v>
      </c>
      <c r="K1109" t="str">
        <f t="shared" si="304"/>
        <v>High</v>
      </c>
      <c r="L1109">
        <v>2</v>
      </c>
      <c r="M1109" t="s">
        <v>60</v>
      </c>
      <c r="N1109" t="str">
        <f t="shared" si="305"/>
        <v>High</v>
      </c>
      <c r="O1109" t="s">
        <v>47</v>
      </c>
      <c r="P1109" s="4" t="str">
        <f t="shared" si="306"/>
        <v>5K-8K</v>
      </c>
      <c r="Q1109">
        <v>3</v>
      </c>
      <c r="R1109" t="s">
        <v>42</v>
      </c>
      <c r="S1109" s="1">
        <v>11</v>
      </c>
      <c r="T1109" t="str">
        <f t="shared" si="307"/>
        <v>Excellent</v>
      </c>
      <c r="U1109" t="str">
        <f t="shared" si="308"/>
        <v>High</v>
      </c>
      <c r="V1109" t="str">
        <f t="shared" si="309"/>
        <v>9-16 Years</v>
      </c>
      <c r="W1109">
        <v>2</v>
      </c>
      <c r="X1109" t="str">
        <f t="shared" si="310"/>
        <v>Excellent</v>
      </c>
      <c r="Y1109" t="str">
        <f t="shared" si="311"/>
        <v>0-8 Years</v>
      </c>
      <c r="Z1109" t="str">
        <f t="shared" si="312"/>
        <v>0-3 Years</v>
      </c>
      <c r="AA1109" t="str">
        <f t="shared" si="313"/>
        <v>0-3 Years</v>
      </c>
      <c r="AB1109" t="str">
        <f t="shared" si="314"/>
        <v>0-3 Years</v>
      </c>
      <c r="AC1109">
        <v>38</v>
      </c>
      <c r="AD1109">
        <v>10</v>
      </c>
      <c r="AE1109">
        <v>4</v>
      </c>
      <c r="AF1109">
        <v>3</v>
      </c>
      <c r="AG1109">
        <v>3</v>
      </c>
      <c r="AH1109">
        <v>3</v>
      </c>
      <c r="AI1109" t="s">
        <v>41</v>
      </c>
      <c r="AJ1109">
        <v>3</v>
      </c>
      <c r="AK1109">
        <v>3</v>
      </c>
      <c r="AL1109">
        <v>10</v>
      </c>
      <c r="AM1109">
        <v>3</v>
      </c>
      <c r="AN1109">
        <v>6</v>
      </c>
      <c r="AO1109">
        <v>3</v>
      </c>
      <c r="AP1109">
        <v>2</v>
      </c>
      <c r="AQ1109" s="1">
        <v>6077</v>
      </c>
      <c r="AR1109">
        <v>1</v>
      </c>
      <c r="AS1109">
        <v>1</v>
      </c>
      <c r="AT1109">
        <v>71</v>
      </c>
      <c r="AU1109">
        <v>14814</v>
      </c>
      <c r="AV1109">
        <v>80</v>
      </c>
      <c r="AW1109">
        <v>0</v>
      </c>
    </row>
    <row r="1110" spans="1:49" x14ac:dyDescent="0.55000000000000004">
      <c r="A1110">
        <v>1564</v>
      </c>
      <c r="B1110" t="str">
        <f t="shared" si="300"/>
        <v>31-40 Years</v>
      </c>
      <c r="C1110" t="s">
        <v>42</v>
      </c>
      <c r="D1110" t="s">
        <v>35</v>
      </c>
      <c r="E1110" t="s">
        <v>44</v>
      </c>
      <c r="F1110" t="str">
        <f t="shared" si="301"/>
        <v>1-6 Miles</v>
      </c>
      <c r="G1110" t="str">
        <f t="shared" si="302"/>
        <v>Bachelor</v>
      </c>
      <c r="H1110" t="s">
        <v>50</v>
      </c>
      <c r="I1110" t="str">
        <f t="shared" si="303"/>
        <v>Very High</v>
      </c>
      <c r="J1110" t="s">
        <v>45</v>
      </c>
      <c r="K1110" t="str">
        <f t="shared" si="304"/>
        <v>Medium</v>
      </c>
      <c r="L1110">
        <v>1</v>
      </c>
      <c r="M1110" t="s">
        <v>49</v>
      </c>
      <c r="N1110" t="str">
        <f t="shared" si="305"/>
        <v>Low</v>
      </c>
      <c r="O1110" t="s">
        <v>40</v>
      </c>
      <c r="P1110" s="4" t="str">
        <f t="shared" si="306"/>
        <v>1K-4K</v>
      </c>
      <c r="Q1110">
        <v>1</v>
      </c>
      <c r="R1110" t="s">
        <v>42</v>
      </c>
      <c r="S1110" s="1">
        <v>19</v>
      </c>
      <c r="T1110" t="str">
        <f t="shared" si="307"/>
        <v>Excellent</v>
      </c>
      <c r="U1110" t="str">
        <f t="shared" si="308"/>
        <v>Medium</v>
      </c>
      <c r="V1110" t="str">
        <f t="shared" si="309"/>
        <v>0-8 Years</v>
      </c>
      <c r="W1110">
        <v>3</v>
      </c>
      <c r="X1110" t="str">
        <f t="shared" si="310"/>
        <v>Excellent</v>
      </c>
      <c r="Y1110" t="str">
        <f t="shared" si="311"/>
        <v>0-8 Years</v>
      </c>
      <c r="Z1110" t="str">
        <f t="shared" si="312"/>
        <v>0-3 Years</v>
      </c>
      <c r="AA1110" t="str">
        <f t="shared" si="313"/>
        <v>0-3 Years</v>
      </c>
      <c r="AB1110" t="str">
        <f t="shared" si="314"/>
        <v>0-3 Years</v>
      </c>
      <c r="AC1110">
        <v>35</v>
      </c>
      <c r="AD1110">
        <v>1</v>
      </c>
      <c r="AE1110">
        <v>3</v>
      </c>
      <c r="AF1110">
        <v>4</v>
      </c>
      <c r="AG1110">
        <v>2</v>
      </c>
      <c r="AH1110">
        <v>1</v>
      </c>
      <c r="AI1110" t="s">
        <v>41</v>
      </c>
      <c r="AJ1110">
        <v>3</v>
      </c>
      <c r="AK1110">
        <v>2</v>
      </c>
      <c r="AL1110">
        <v>3</v>
      </c>
      <c r="AM1110">
        <v>3</v>
      </c>
      <c r="AN1110">
        <v>3</v>
      </c>
      <c r="AO1110">
        <v>0</v>
      </c>
      <c r="AP1110">
        <v>2</v>
      </c>
      <c r="AQ1110" s="1">
        <v>2450</v>
      </c>
      <c r="AR1110">
        <v>1</v>
      </c>
      <c r="AS1110">
        <v>1</v>
      </c>
      <c r="AT1110">
        <v>68</v>
      </c>
      <c r="AU1110">
        <v>21731</v>
      </c>
      <c r="AV1110">
        <v>80</v>
      </c>
      <c r="AW1110">
        <v>0</v>
      </c>
    </row>
    <row r="1111" spans="1:49" x14ac:dyDescent="0.55000000000000004">
      <c r="A1111">
        <v>1568</v>
      </c>
      <c r="B1111" t="str">
        <f t="shared" si="300"/>
        <v>21-30 Years</v>
      </c>
      <c r="C1111" t="s">
        <v>42</v>
      </c>
      <c r="D1111" t="s">
        <v>35</v>
      </c>
      <c r="E1111" t="s">
        <v>36</v>
      </c>
      <c r="F1111" t="str">
        <f t="shared" si="301"/>
        <v>25-30 Miles</v>
      </c>
      <c r="G1111" t="str">
        <f t="shared" si="302"/>
        <v>Master</v>
      </c>
      <c r="H1111" t="s">
        <v>59</v>
      </c>
      <c r="I1111" t="str">
        <f t="shared" si="303"/>
        <v>High</v>
      </c>
      <c r="J1111" t="s">
        <v>45</v>
      </c>
      <c r="K1111" t="str">
        <f t="shared" si="304"/>
        <v>High</v>
      </c>
      <c r="L1111">
        <v>3</v>
      </c>
      <c r="M1111" t="s">
        <v>39</v>
      </c>
      <c r="N1111" t="str">
        <f t="shared" si="305"/>
        <v>Medium</v>
      </c>
      <c r="O1111" t="s">
        <v>47</v>
      </c>
      <c r="P1111" s="4" t="str">
        <f t="shared" si="306"/>
        <v>9K-12K</v>
      </c>
      <c r="Q1111">
        <v>3</v>
      </c>
      <c r="R1111" t="s">
        <v>42</v>
      </c>
      <c r="S1111" s="1">
        <v>12</v>
      </c>
      <c r="T1111" t="str">
        <f t="shared" si="307"/>
        <v>Excellent</v>
      </c>
      <c r="U1111" t="str">
        <f t="shared" si="308"/>
        <v>Medium</v>
      </c>
      <c r="V1111" t="str">
        <f t="shared" si="309"/>
        <v>9-16 Years</v>
      </c>
      <c r="W1111">
        <v>3</v>
      </c>
      <c r="X1111" t="str">
        <f t="shared" si="310"/>
        <v>Excellent</v>
      </c>
      <c r="Y1111" t="str">
        <f t="shared" si="311"/>
        <v>0-8 Years</v>
      </c>
      <c r="Z1111" t="str">
        <f t="shared" si="312"/>
        <v>0-3 Years</v>
      </c>
      <c r="AA1111" t="str">
        <f t="shared" si="313"/>
        <v>0-3 Years</v>
      </c>
      <c r="AB1111" t="str">
        <f t="shared" si="314"/>
        <v>0-3 Years</v>
      </c>
      <c r="AC1111">
        <v>30</v>
      </c>
      <c r="AD1111">
        <v>29</v>
      </c>
      <c r="AE1111">
        <v>4</v>
      </c>
      <c r="AF1111">
        <v>3</v>
      </c>
      <c r="AG1111">
        <v>3</v>
      </c>
      <c r="AH1111">
        <v>2</v>
      </c>
      <c r="AI1111" t="s">
        <v>41</v>
      </c>
      <c r="AJ1111">
        <v>3</v>
      </c>
      <c r="AK1111">
        <v>2</v>
      </c>
      <c r="AL1111">
        <v>9</v>
      </c>
      <c r="AM1111">
        <v>3</v>
      </c>
      <c r="AN1111">
        <v>4</v>
      </c>
      <c r="AO1111">
        <v>2</v>
      </c>
      <c r="AP1111">
        <v>3</v>
      </c>
      <c r="AQ1111" s="1">
        <v>9250</v>
      </c>
      <c r="AR1111">
        <v>1</v>
      </c>
      <c r="AS1111">
        <v>1</v>
      </c>
      <c r="AT1111">
        <v>33</v>
      </c>
      <c r="AU1111">
        <v>17799</v>
      </c>
      <c r="AV1111">
        <v>80</v>
      </c>
      <c r="AW1111">
        <v>1</v>
      </c>
    </row>
    <row r="1112" spans="1:49" x14ac:dyDescent="0.55000000000000004">
      <c r="A1112">
        <v>1569</v>
      </c>
      <c r="B1112" t="str">
        <f t="shared" si="300"/>
        <v>31-40 Years</v>
      </c>
      <c r="C1112" t="s">
        <v>34</v>
      </c>
      <c r="D1112" t="s">
        <v>35</v>
      </c>
      <c r="E1112" t="s">
        <v>44</v>
      </c>
      <c r="F1112" t="str">
        <f t="shared" si="301"/>
        <v>1-6 Miles</v>
      </c>
      <c r="G1112" t="str">
        <f t="shared" si="302"/>
        <v>Bachelor</v>
      </c>
      <c r="H1112" t="s">
        <v>37</v>
      </c>
      <c r="I1112" t="str">
        <f t="shared" si="303"/>
        <v>Low</v>
      </c>
      <c r="J1112" t="s">
        <v>38</v>
      </c>
      <c r="K1112" t="str">
        <f t="shared" si="304"/>
        <v>High</v>
      </c>
      <c r="L1112">
        <v>1</v>
      </c>
      <c r="M1112" t="s">
        <v>49</v>
      </c>
      <c r="N1112" t="str">
        <f t="shared" si="305"/>
        <v>Low</v>
      </c>
      <c r="O1112" t="s">
        <v>51</v>
      </c>
      <c r="P1112" s="4" t="str">
        <f t="shared" si="306"/>
        <v>1K-4K</v>
      </c>
      <c r="Q1112">
        <v>1</v>
      </c>
      <c r="R1112" t="s">
        <v>34</v>
      </c>
      <c r="S1112" s="1">
        <v>12</v>
      </c>
      <c r="T1112" t="str">
        <f t="shared" si="307"/>
        <v>Excellent</v>
      </c>
      <c r="U1112" t="str">
        <f t="shared" si="308"/>
        <v>Very High</v>
      </c>
      <c r="V1112" t="str">
        <f t="shared" si="309"/>
        <v>0-8 Years</v>
      </c>
      <c r="W1112">
        <v>2</v>
      </c>
      <c r="X1112" t="str">
        <f t="shared" si="310"/>
        <v>Excellent</v>
      </c>
      <c r="Y1112" t="str">
        <f t="shared" si="311"/>
        <v>0-8 Years</v>
      </c>
      <c r="Z1112" t="str">
        <f t="shared" si="312"/>
        <v>0-3 Years</v>
      </c>
      <c r="AA1112" t="str">
        <f t="shared" si="313"/>
        <v>0-3 Years</v>
      </c>
      <c r="AB1112" t="str">
        <f t="shared" si="314"/>
        <v>0-3 Years</v>
      </c>
      <c r="AC1112">
        <v>35</v>
      </c>
      <c r="AD1112">
        <v>2</v>
      </c>
      <c r="AE1112">
        <v>3</v>
      </c>
      <c r="AF1112">
        <v>1</v>
      </c>
      <c r="AG1112">
        <v>3</v>
      </c>
      <c r="AH1112">
        <v>1</v>
      </c>
      <c r="AI1112" t="s">
        <v>41</v>
      </c>
      <c r="AJ1112">
        <v>3</v>
      </c>
      <c r="AK1112">
        <v>4</v>
      </c>
      <c r="AL1112">
        <v>1</v>
      </c>
      <c r="AM1112">
        <v>3</v>
      </c>
      <c r="AN1112">
        <v>1</v>
      </c>
      <c r="AO1112">
        <v>0</v>
      </c>
      <c r="AP1112">
        <v>0</v>
      </c>
      <c r="AQ1112" s="1">
        <v>2074</v>
      </c>
      <c r="AR1112">
        <v>1</v>
      </c>
      <c r="AS1112">
        <v>0</v>
      </c>
      <c r="AT1112">
        <v>69</v>
      </c>
      <c r="AU1112">
        <v>26619</v>
      </c>
      <c r="AV1112">
        <v>80</v>
      </c>
      <c r="AW1112">
        <v>1</v>
      </c>
    </row>
    <row r="1113" spans="1:49" x14ac:dyDescent="0.55000000000000004">
      <c r="A1113">
        <v>1572</v>
      </c>
      <c r="B1113" t="str">
        <f>IF(AC1113&gt;50,"51-60 Years",IF(AC1113&gt;40,"41-50 Years",IF(AC1113&gt;30,"31-40 Years",IF(AC1113&gt;20,"21-30 Years","18-20 Years"))))</f>
        <v>51-60 Years</v>
      </c>
      <c r="C1113" t="s">
        <v>34</v>
      </c>
      <c r="D1113" t="s">
        <v>35</v>
      </c>
      <c r="E1113" t="s">
        <v>44</v>
      </c>
      <c r="F1113" t="str">
        <f t="shared" si="301"/>
        <v>1-6 Miles</v>
      </c>
      <c r="G1113" t="str">
        <f t="shared" si="302"/>
        <v>Doctor</v>
      </c>
      <c r="H1113" t="s">
        <v>59</v>
      </c>
      <c r="I1113" t="str">
        <f t="shared" si="303"/>
        <v>High</v>
      </c>
      <c r="J1113" t="s">
        <v>38</v>
      </c>
      <c r="K1113" t="str">
        <f t="shared" si="304"/>
        <v>Medium</v>
      </c>
      <c r="L1113">
        <v>3</v>
      </c>
      <c r="M1113" t="s">
        <v>52</v>
      </c>
      <c r="N1113" t="str">
        <f t="shared" si="305"/>
        <v>Very High</v>
      </c>
      <c r="O1113" t="s">
        <v>47</v>
      </c>
      <c r="P1113" s="4" t="str">
        <f t="shared" si="306"/>
        <v>9K-12K</v>
      </c>
      <c r="Q1113">
        <v>1</v>
      </c>
      <c r="R1113" t="s">
        <v>42</v>
      </c>
      <c r="S1113" s="1">
        <v>16</v>
      </c>
      <c r="T1113" t="str">
        <f t="shared" si="307"/>
        <v>Excellent</v>
      </c>
      <c r="U1113" t="str">
        <f t="shared" si="308"/>
        <v>Medium</v>
      </c>
      <c r="V1113" t="str">
        <f t="shared" si="309"/>
        <v>33-40 Years</v>
      </c>
      <c r="W1113">
        <v>4</v>
      </c>
      <c r="X1113" t="str">
        <f t="shared" si="310"/>
        <v>Excellent</v>
      </c>
      <c r="Y1113" t="str">
        <f t="shared" si="311"/>
        <v>33-40 Years</v>
      </c>
      <c r="Z1113" t="str">
        <f t="shared" si="312"/>
        <v>7-9 Years</v>
      </c>
      <c r="AA1113" t="str">
        <f t="shared" si="313"/>
        <v>0-3 Years</v>
      </c>
      <c r="AB1113" t="str">
        <f t="shared" si="314"/>
        <v>7-9 Years</v>
      </c>
      <c r="AC1113">
        <v>53</v>
      </c>
      <c r="AD1113">
        <v>2</v>
      </c>
      <c r="AE1113">
        <v>5</v>
      </c>
      <c r="AF1113">
        <v>3</v>
      </c>
      <c r="AG1113">
        <v>2</v>
      </c>
      <c r="AH1113">
        <v>4</v>
      </c>
      <c r="AI1113" t="s">
        <v>41</v>
      </c>
      <c r="AJ1113">
        <v>3</v>
      </c>
      <c r="AK1113">
        <v>2</v>
      </c>
      <c r="AL1113">
        <v>34</v>
      </c>
      <c r="AM1113">
        <v>3</v>
      </c>
      <c r="AN1113">
        <v>33</v>
      </c>
      <c r="AO1113">
        <v>7</v>
      </c>
      <c r="AP1113">
        <v>9</v>
      </c>
      <c r="AQ1113" s="1">
        <v>10169</v>
      </c>
      <c r="AR1113">
        <v>1</v>
      </c>
      <c r="AS1113">
        <v>1</v>
      </c>
      <c r="AT1113">
        <v>78</v>
      </c>
      <c r="AU1113">
        <v>14618</v>
      </c>
      <c r="AV1113">
        <v>80</v>
      </c>
      <c r="AW1113">
        <v>1</v>
      </c>
    </row>
    <row r="1114" spans="1:49" x14ac:dyDescent="0.55000000000000004">
      <c r="A1114">
        <v>1573</v>
      </c>
      <c r="B1114" t="str">
        <f>IF(AC1114&gt;50,"51+ Years",IF(AC1114&gt;40,"41-50 Years",IF(AC1114&gt;30,"31-40 Years",IF(AC1114&gt;20,"21-30 Years","18-20 Years"))))</f>
        <v>31-40 Years</v>
      </c>
      <c r="C1114" t="s">
        <v>34</v>
      </c>
      <c r="D1114" t="s">
        <v>35</v>
      </c>
      <c r="E1114" t="s">
        <v>44</v>
      </c>
      <c r="F1114" t="str">
        <f t="shared" si="301"/>
        <v>1-6 Miles</v>
      </c>
      <c r="G1114" t="str">
        <f t="shared" si="302"/>
        <v>Bachelor</v>
      </c>
      <c r="H1114" t="s">
        <v>50</v>
      </c>
      <c r="I1114" t="str">
        <f t="shared" si="303"/>
        <v>High</v>
      </c>
      <c r="J1114" t="s">
        <v>45</v>
      </c>
      <c r="K1114" t="str">
        <f t="shared" si="304"/>
        <v>High</v>
      </c>
      <c r="L1114">
        <v>2</v>
      </c>
      <c r="M1114" t="s">
        <v>52</v>
      </c>
      <c r="N1114" t="str">
        <f t="shared" si="305"/>
        <v>Medium</v>
      </c>
      <c r="O1114" t="s">
        <v>47</v>
      </c>
      <c r="P1114" s="4" t="str">
        <f t="shared" si="306"/>
        <v>5K-8K</v>
      </c>
      <c r="Q1114">
        <v>4</v>
      </c>
      <c r="R1114" t="s">
        <v>42</v>
      </c>
      <c r="S1114" s="1">
        <v>11</v>
      </c>
      <c r="T1114" t="str">
        <f t="shared" si="307"/>
        <v>Excellent</v>
      </c>
      <c r="U1114" t="str">
        <f t="shared" si="308"/>
        <v>Low</v>
      </c>
      <c r="V1114" t="str">
        <f t="shared" si="309"/>
        <v>0-8 Years</v>
      </c>
      <c r="W1114">
        <v>2</v>
      </c>
      <c r="X1114" t="str">
        <f t="shared" si="310"/>
        <v>Excellent</v>
      </c>
      <c r="Y1114" t="str">
        <f t="shared" si="311"/>
        <v>0-8 Years</v>
      </c>
      <c r="Z1114" t="str">
        <f t="shared" si="312"/>
        <v>0-3 Years</v>
      </c>
      <c r="AA1114" t="str">
        <f t="shared" si="313"/>
        <v>0-3 Years</v>
      </c>
      <c r="AB1114" t="str">
        <f t="shared" si="314"/>
        <v>4-6 Years</v>
      </c>
      <c r="AC1114">
        <v>38</v>
      </c>
      <c r="AD1114">
        <v>2</v>
      </c>
      <c r="AE1114">
        <v>3</v>
      </c>
      <c r="AF1114">
        <v>3</v>
      </c>
      <c r="AG1114">
        <v>3</v>
      </c>
      <c r="AH1114">
        <v>2</v>
      </c>
      <c r="AI1114" t="s">
        <v>41</v>
      </c>
      <c r="AJ1114">
        <v>3</v>
      </c>
      <c r="AK1114">
        <v>1</v>
      </c>
      <c r="AL1114">
        <v>7</v>
      </c>
      <c r="AM1114">
        <v>3</v>
      </c>
      <c r="AN1114">
        <v>5</v>
      </c>
      <c r="AO1114">
        <v>2</v>
      </c>
      <c r="AP1114">
        <v>4</v>
      </c>
      <c r="AQ1114" s="1">
        <v>4855</v>
      </c>
      <c r="AR1114">
        <v>1</v>
      </c>
      <c r="AS1114">
        <v>1</v>
      </c>
      <c r="AT1114">
        <v>81</v>
      </c>
      <c r="AU1114">
        <v>7653</v>
      </c>
      <c r="AV1114">
        <v>80</v>
      </c>
      <c r="AW1114">
        <v>2</v>
      </c>
    </row>
    <row r="1115" spans="1:49" x14ac:dyDescent="0.55000000000000004">
      <c r="A1115">
        <v>1574</v>
      </c>
      <c r="B1115" t="str">
        <f>IF(AC1115&gt;50,"51+ Years",IF(AC1115&gt;40,"41-50 Years",IF(AC1115&gt;30,"31-40 Years",IF(AC1115&gt;20,"21-30 Years","18-20 Years"))))</f>
        <v>31-40 Years</v>
      </c>
      <c r="C1115" t="s">
        <v>42</v>
      </c>
      <c r="D1115" t="s">
        <v>54</v>
      </c>
      <c r="E1115" t="s">
        <v>44</v>
      </c>
      <c r="F1115" t="str">
        <f t="shared" si="301"/>
        <v>1-6 Miles</v>
      </c>
      <c r="G1115" t="str">
        <f t="shared" si="302"/>
        <v>Master</v>
      </c>
      <c r="H1115" t="s">
        <v>59</v>
      </c>
      <c r="I1115" t="str">
        <f t="shared" si="303"/>
        <v>Very High</v>
      </c>
      <c r="J1115" t="s">
        <v>45</v>
      </c>
      <c r="K1115" t="str">
        <f t="shared" si="304"/>
        <v>High</v>
      </c>
      <c r="L1115">
        <v>2</v>
      </c>
      <c r="M1115" t="s">
        <v>46</v>
      </c>
      <c r="N1115" t="str">
        <f t="shared" si="305"/>
        <v>Low</v>
      </c>
      <c r="O1115" t="s">
        <v>47</v>
      </c>
      <c r="P1115" s="4" t="str">
        <f t="shared" si="306"/>
        <v>5K-8K</v>
      </c>
      <c r="Q1115">
        <v>4</v>
      </c>
      <c r="R1115" t="s">
        <v>42</v>
      </c>
      <c r="S1115" s="1">
        <v>14</v>
      </c>
      <c r="T1115" t="str">
        <f t="shared" si="307"/>
        <v>Excellent</v>
      </c>
      <c r="U1115" t="str">
        <f t="shared" si="308"/>
        <v>Medium</v>
      </c>
      <c r="V1115" t="str">
        <f t="shared" si="309"/>
        <v>9-16 Years</v>
      </c>
      <c r="W1115">
        <v>3</v>
      </c>
      <c r="X1115" t="str">
        <f t="shared" si="310"/>
        <v>Good</v>
      </c>
      <c r="Y1115" t="str">
        <f t="shared" si="311"/>
        <v>0-8 Years</v>
      </c>
      <c r="Z1115" t="str">
        <f t="shared" si="312"/>
        <v>4-6 Years</v>
      </c>
      <c r="AA1115" t="str">
        <f t="shared" si="313"/>
        <v>0-3 Years</v>
      </c>
      <c r="AB1115" t="str">
        <f t="shared" si="314"/>
        <v>0-3 Years</v>
      </c>
      <c r="AC1115">
        <v>32</v>
      </c>
      <c r="AD1115">
        <v>1</v>
      </c>
      <c r="AE1115">
        <v>4</v>
      </c>
      <c r="AF1115">
        <v>4</v>
      </c>
      <c r="AG1115">
        <v>3</v>
      </c>
      <c r="AH1115">
        <v>1</v>
      </c>
      <c r="AI1115" t="s">
        <v>41</v>
      </c>
      <c r="AJ1115">
        <v>3</v>
      </c>
      <c r="AK1115">
        <v>2</v>
      </c>
      <c r="AL1115">
        <v>9</v>
      </c>
      <c r="AM1115">
        <v>2</v>
      </c>
      <c r="AN1115">
        <v>6</v>
      </c>
      <c r="AO1115">
        <v>5</v>
      </c>
      <c r="AP1115">
        <v>2</v>
      </c>
      <c r="AQ1115" s="1">
        <v>4087</v>
      </c>
      <c r="AR1115">
        <v>1</v>
      </c>
      <c r="AS1115">
        <v>1</v>
      </c>
      <c r="AT1115">
        <v>62</v>
      </c>
      <c r="AU1115">
        <v>25174</v>
      </c>
      <c r="AV1115">
        <v>80</v>
      </c>
      <c r="AW1115">
        <v>1</v>
      </c>
    </row>
    <row r="1116" spans="1:49" x14ac:dyDescent="0.55000000000000004">
      <c r="A1116">
        <v>1576</v>
      </c>
      <c r="B1116" t="str">
        <f>IF(AC1116&gt;50,"51+ Years",IF(AC1116&gt;40,"41-50 Years",IF(AC1116&gt;30,"31-40 Years",IF(AC1116&gt;20,"21-30 Years","18-20 Years"))))</f>
        <v>41-50 Years</v>
      </c>
      <c r="C1116" t="s">
        <v>42</v>
      </c>
      <c r="D1116" t="s">
        <v>35</v>
      </c>
      <c r="E1116" t="s">
        <v>44</v>
      </c>
      <c r="F1116" t="str">
        <f t="shared" si="301"/>
        <v>13-18 Miles</v>
      </c>
      <c r="G1116" t="str">
        <f t="shared" si="302"/>
        <v>Master</v>
      </c>
      <c r="H1116" t="s">
        <v>48</v>
      </c>
      <c r="I1116" t="str">
        <f t="shared" si="303"/>
        <v>High</v>
      </c>
      <c r="J1116" t="s">
        <v>38</v>
      </c>
      <c r="K1116" t="str">
        <f t="shared" si="304"/>
        <v>High</v>
      </c>
      <c r="L1116">
        <v>1</v>
      </c>
      <c r="M1116" t="s">
        <v>46</v>
      </c>
      <c r="N1116" t="str">
        <f t="shared" si="305"/>
        <v>Low</v>
      </c>
      <c r="O1116" t="s">
        <v>47</v>
      </c>
      <c r="P1116" s="4" t="str">
        <f t="shared" si="306"/>
        <v>1K-4K</v>
      </c>
      <c r="Q1116">
        <v>8</v>
      </c>
      <c r="R1116" t="s">
        <v>42</v>
      </c>
      <c r="S1116" s="1">
        <v>12</v>
      </c>
      <c r="T1116" t="str">
        <f t="shared" si="307"/>
        <v>Excellent</v>
      </c>
      <c r="U1116" t="str">
        <f t="shared" si="308"/>
        <v>Very High</v>
      </c>
      <c r="V1116" t="str">
        <f t="shared" si="309"/>
        <v>9-16 Years</v>
      </c>
      <c r="W1116">
        <v>3</v>
      </c>
      <c r="X1116" t="str">
        <f t="shared" si="310"/>
        <v>Good</v>
      </c>
      <c r="Y1116" t="str">
        <f t="shared" si="311"/>
        <v>0-8 Years</v>
      </c>
      <c r="Z1116" t="str">
        <f t="shared" si="312"/>
        <v>0-3 Years</v>
      </c>
      <c r="AA1116" t="str">
        <f t="shared" si="313"/>
        <v>7-9 Years</v>
      </c>
      <c r="AB1116" t="str">
        <f t="shared" si="314"/>
        <v>4-6 Years</v>
      </c>
      <c r="AC1116">
        <v>48</v>
      </c>
      <c r="AD1116">
        <v>15</v>
      </c>
      <c r="AE1116">
        <v>4</v>
      </c>
      <c r="AF1116">
        <v>3</v>
      </c>
      <c r="AG1116">
        <v>3</v>
      </c>
      <c r="AH1116">
        <v>1</v>
      </c>
      <c r="AI1116" t="s">
        <v>41</v>
      </c>
      <c r="AJ1116">
        <v>3</v>
      </c>
      <c r="AK1116">
        <v>4</v>
      </c>
      <c r="AL1116">
        <v>10</v>
      </c>
      <c r="AM1116">
        <v>2</v>
      </c>
      <c r="AN1116">
        <v>8</v>
      </c>
      <c r="AO1116">
        <v>2</v>
      </c>
      <c r="AP1116">
        <v>6</v>
      </c>
      <c r="AQ1116" s="1">
        <v>2367</v>
      </c>
      <c r="AR1116">
        <v>1</v>
      </c>
      <c r="AS1116">
        <v>7</v>
      </c>
      <c r="AT1116">
        <v>65</v>
      </c>
      <c r="AU1116">
        <v>16530</v>
      </c>
      <c r="AV1116">
        <v>80</v>
      </c>
      <c r="AW1116">
        <v>1</v>
      </c>
    </row>
    <row r="1117" spans="1:49" x14ac:dyDescent="0.55000000000000004">
      <c r="A1117">
        <v>1577</v>
      </c>
      <c r="B1117" t="str">
        <f>IF(AC1117&gt;50,"51+ Years",IF(AC1117&gt;40,"41-50 Years",IF(AC1117&gt;30,"31-40 Years",IF(AC1117&gt;20,"21-30 Years","18-20 Years"))))</f>
        <v>31-40 Years</v>
      </c>
      <c r="C1117" t="s">
        <v>42</v>
      </c>
      <c r="D1117" t="s">
        <v>35</v>
      </c>
      <c r="E1117" t="s">
        <v>44</v>
      </c>
      <c r="F1117" t="str">
        <f t="shared" si="301"/>
        <v>7-12 Miles</v>
      </c>
      <c r="G1117" t="str">
        <f t="shared" si="302"/>
        <v>Master</v>
      </c>
      <c r="H1117" t="s">
        <v>50</v>
      </c>
      <c r="I1117" t="str">
        <f t="shared" si="303"/>
        <v>Low</v>
      </c>
      <c r="J1117" t="s">
        <v>45</v>
      </c>
      <c r="K1117" t="str">
        <f t="shared" si="304"/>
        <v>High</v>
      </c>
      <c r="L1117">
        <v>1</v>
      </c>
      <c r="M1117" t="s">
        <v>46</v>
      </c>
      <c r="N1117" t="str">
        <f t="shared" si="305"/>
        <v>Very High</v>
      </c>
      <c r="O1117" t="s">
        <v>40</v>
      </c>
      <c r="P1117" s="4" t="str">
        <f t="shared" si="306"/>
        <v>1K-4K</v>
      </c>
      <c r="Q1117">
        <v>1</v>
      </c>
      <c r="R1117" t="s">
        <v>42</v>
      </c>
      <c r="S1117" s="1">
        <v>13</v>
      </c>
      <c r="T1117" t="str">
        <f t="shared" si="307"/>
        <v>Excellent</v>
      </c>
      <c r="U1117" t="str">
        <f t="shared" si="308"/>
        <v>High</v>
      </c>
      <c r="V1117" t="str">
        <f t="shared" si="309"/>
        <v>0-8 Years</v>
      </c>
      <c r="W1117">
        <v>4</v>
      </c>
      <c r="X1117" t="str">
        <f t="shared" si="310"/>
        <v>Bad</v>
      </c>
      <c r="Y1117" t="str">
        <f t="shared" si="311"/>
        <v>0-8 Years</v>
      </c>
      <c r="Z1117" t="str">
        <f t="shared" si="312"/>
        <v>0-3 Years</v>
      </c>
      <c r="AA1117" t="str">
        <f t="shared" si="313"/>
        <v>0-3 Years</v>
      </c>
      <c r="AB1117" t="str">
        <f t="shared" si="314"/>
        <v>0-3 Years</v>
      </c>
      <c r="AC1117">
        <v>34</v>
      </c>
      <c r="AD1117">
        <v>7</v>
      </c>
      <c r="AE1117">
        <v>4</v>
      </c>
      <c r="AF1117">
        <v>1</v>
      </c>
      <c r="AG1117">
        <v>3</v>
      </c>
      <c r="AH1117">
        <v>4</v>
      </c>
      <c r="AI1117" t="s">
        <v>41</v>
      </c>
      <c r="AJ1117">
        <v>3</v>
      </c>
      <c r="AK1117">
        <v>3</v>
      </c>
      <c r="AL1117">
        <v>1</v>
      </c>
      <c r="AM1117">
        <v>1</v>
      </c>
      <c r="AN1117">
        <v>1</v>
      </c>
      <c r="AO1117">
        <v>0</v>
      </c>
      <c r="AP1117">
        <v>0</v>
      </c>
      <c r="AQ1117" s="1">
        <v>2972</v>
      </c>
      <c r="AR1117">
        <v>1</v>
      </c>
      <c r="AS1117">
        <v>0</v>
      </c>
      <c r="AT1117">
        <v>35</v>
      </c>
      <c r="AU1117">
        <v>22061</v>
      </c>
      <c r="AV1117">
        <v>80</v>
      </c>
      <c r="AW1117">
        <v>0</v>
      </c>
    </row>
    <row r="1118" spans="1:49" x14ac:dyDescent="0.55000000000000004">
      <c r="A1118">
        <v>1578</v>
      </c>
      <c r="B1118" t="str">
        <f>IF(AC1118&gt;50,"51-60 Years",IF(AC1118&gt;40,"41-50 Years",IF(AC1118&gt;30,"31-40 Years",IF(AC1118&gt;20,"21-30 Years","18-20 Years"))))</f>
        <v>51-60 Years</v>
      </c>
      <c r="C1118" t="s">
        <v>42</v>
      </c>
      <c r="D1118" t="s">
        <v>35</v>
      </c>
      <c r="E1118" t="s">
        <v>36</v>
      </c>
      <c r="F1118" t="str">
        <f t="shared" si="301"/>
        <v>25-30 Miles</v>
      </c>
      <c r="G1118" t="str">
        <f t="shared" si="302"/>
        <v>Doctor</v>
      </c>
      <c r="H1118" t="s">
        <v>58</v>
      </c>
      <c r="I1118" t="str">
        <f t="shared" si="303"/>
        <v>High</v>
      </c>
      <c r="J1118" t="s">
        <v>45</v>
      </c>
      <c r="K1118" t="str">
        <f t="shared" si="304"/>
        <v>Medium</v>
      </c>
      <c r="L1118">
        <v>5</v>
      </c>
      <c r="M1118" t="s">
        <v>55</v>
      </c>
      <c r="N1118" t="str">
        <f t="shared" si="305"/>
        <v>Very High</v>
      </c>
      <c r="O1118" t="s">
        <v>47</v>
      </c>
      <c r="P1118" s="4" t="str">
        <f t="shared" si="306"/>
        <v>17K-20K</v>
      </c>
      <c r="Q1118">
        <v>1</v>
      </c>
      <c r="R1118" t="s">
        <v>42</v>
      </c>
      <c r="S1118" s="1">
        <v>21</v>
      </c>
      <c r="T1118" t="str">
        <f t="shared" si="307"/>
        <v>Outstanding</v>
      </c>
      <c r="U1118" t="str">
        <f t="shared" si="308"/>
        <v>High</v>
      </c>
      <c r="V1118" t="str">
        <f t="shared" si="309"/>
        <v>33-40 Years</v>
      </c>
      <c r="W1118">
        <v>3</v>
      </c>
      <c r="X1118" t="str">
        <f t="shared" si="310"/>
        <v>Excellent</v>
      </c>
      <c r="Y1118" t="str">
        <f t="shared" si="311"/>
        <v>33-40 Years</v>
      </c>
      <c r="Z1118" t="str">
        <f t="shared" si="312"/>
        <v>4-6 Years</v>
      </c>
      <c r="AA1118" t="str">
        <f t="shared" si="313"/>
        <v>0-3 Years</v>
      </c>
      <c r="AB1118" t="str">
        <f t="shared" si="314"/>
        <v>13-15 Years</v>
      </c>
      <c r="AC1118">
        <v>55</v>
      </c>
      <c r="AD1118">
        <v>26</v>
      </c>
      <c r="AE1118">
        <v>5</v>
      </c>
      <c r="AF1118">
        <v>3</v>
      </c>
      <c r="AG1118">
        <v>2</v>
      </c>
      <c r="AH1118">
        <v>4</v>
      </c>
      <c r="AI1118" t="s">
        <v>41</v>
      </c>
      <c r="AJ1118">
        <v>4</v>
      </c>
      <c r="AK1118">
        <v>3</v>
      </c>
      <c r="AL1118">
        <v>36</v>
      </c>
      <c r="AM1118">
        <v>3</v>
      </c>
      <c r="AN1118">
        <v>36</v>
      </c>
      <c r="AO1118">
        <v>6</v>
      </c>
      <c r="AP1118">
        <v>13</v>
      </c>
      <c r="AQ1118" s="1">
        <v>19586</v>
      </c>
      <c r="AR1118">
        <v>1</v>
      </c>
      <c r="AS1118">
        <v>2</v>
      </c>
      <c r="AT1118">
        <v>60</v>
      </c>
      <c r="AU1118">
        <v>23037</v>
      </c>
      <c r="AV1118">
        <v>80</v>
      </c>
      <c r="AW1118">
        <v>1</v>
      </c>
    </row>
    <row r="1119" spans="1:49" x14ac:dyDescent="0.55000000000000004">
      <c r="A1119">
        <v>1580</v>
      </c>
      <c r="B1119" t="str">
        <f t="shared" ref="B1119:B1150" si="315">IF(AC1119&gt;50,"51+ Years",IF(AC1119&gt;40,"41-50 Years",IF(AC1119&gt;30,"31-40 Years",IF(AC1119&gt;20,"21-30 Years","18-20 Years"))))</f>
        <v>31-40 Years</v>
      </c>
      <c r="C1119" t="s">
        <v>42</v>
      </c>
      <c r="D1119" t="s">
        <v>35</v>
      </c>
      <c r="E1119" t="s">
        <v>44</v>
      </c>
      <c r="F1119" t="str">
        <f t="shared" si="301"/>
        <v>1-6 Miles</v>
      </c>
      <c r="G1119" t="str">
        <f t="shared" si="302"/>
        <v>Master</v>
      </c>
      <c r="H1119" t="s">
        <v>37</v>
      </c>
      <c r="I1119" t="str">
        <f t="shared" si="303"/>
        <v>Medium</v>
      </c>
      <c r="J1119" t="s">
        <v>45</v>
      </c>
      <c r="K1119" t="str">
        <f t="shared" si="304"/>
        <v>High</v>
      </c>
      <c r="L1119">
        <v>2</v>
      </c>
      <c r="M1119" t="s">
        <v>46</v>
      </c>
      <c r="N1119" t="str">
        <f t="shared" si="305"/>
        <v>Very High</v>
      </c>
      <c r="O1119" t="s">
        <v>47</v>
      </c>
      <c r="P1119" s="4" t="str">
        <f t="shared" si="306"/>
        <v>5K-8K</v>
      </c>
      <c r="Q1119">
        <v>9</v>
      </c>
      <c r="R1119" t="s">
        <v>42</v>
      </c>
      <c r="S1119" s="1">
        <v>17</v>
      </c>
      <c r="T1119" t="str">
        <f t="shared" si="307"/>
        <v>Excellent</v>
      </c>
      <c r="U1119" t="str">
        <f t="shared" si="308"/>
        <v>Medium</v>
      </c>
      <c r="V1119" t="str">
        <f t="shared" si="309"/>
        <v>9-16 Years</v>
      </c>
      <c r="W1119">
        <v>3</v>
      </c>
      <c r="X1119" t="str">
        <f t="shared" si="310"/>
        <v>Good</v>
      </c>
      <c r="Y1119" t="str">
        <f t="shared" si="311"/>
        <v>0-8 Years</v>
      </c>
      <c r="Z1119" t="str">
        <f t="shared" si="312"/>
        <v>0-3 Years</v>
      </c>
      <c r="AA1119" t="str">
        <f t="shared" si="313"/>
        <v>0-3 Years</v>
      </c>
      <c r="AB1119" t="str">
        <f t="shared" si="314"/>
        <v>0-3 Years</v>
      </c>
      <c r="AC1119">
        <v>34</v>
      </c>
      <c r="AD1119">
        <v>1</v>
      </c>
      <c r="AE1119">
        <v>4</v>
      </c>
      <c r="AF1119">
        <v>2</v>
      </c>
      <c r="AG1119">
        <v>3</v>
      </c>
      <c r="AH1119">
        <v>4</v>
      </c>
      <c r="AI1119" t="s">
        <v>41</v>
      </c>
      <c r="AJ1119">
        <v>3</v>
      </c>
      <c r="AK1119">
        <v>2</v>
      </c>
      <c r="AL1119">
        <v>9</v>
      </c>
      <c r="AM1119">
        <v>2</v>
      </c>
      <c r="AN1119">
        <v>2</v>
      </c>
      <c r="AO1119">
        <v>2</v>
      </c>
      <c r="AP1119">
        <v>1</v>
      </c>
      <c r="AQ1119" s="1">
        <v>5484</v>
      </c>
      <c r="AR1119">
        <v>1</v>
      </c>
      <c r="AS1119">
        <v>2</v>
      </c>
      <c r="AT1119">
        <v>45</v>
      </c>
      <c r="AU1119">
        <v>13008</v>
      </c>
      <c r="AV1119">
        <v>80</v>
      </c>
      <c r="AW1119">
        <v>1</v>
      </c>
    </row>
    <row r="1120" spans="1:49" x14ac:dyDescent="0.55000000000000004">
      <c r="A1120">
        <v>1581</v>
      </c>
      <c r="B1120" t="str">
        <f t="shared" si="315"/>
        <v>21-30 Years</v>
      </c>
      <c r="C1120" t="s">
        <v>42</v>
      </c>
      <c r="D1120" t="s">
        <v>35</v>
      </c>
      <c r="E1120" t="s">
        <v>44</v>
      </c>
      <c r="F1120" t="str">
        <f t="shared" si="301"/>
        <v>1-6 Miles</v>
      </c>
      <c r="G1120" t="str">
        <f t="shared" si="302"/>
        <v>Bachelor</v>
      </c>
      <c r="H1120" t="s">
        <v>37</v>
      </c>
      <c r="I1120" t="str">
        <f t="shared" si="303"/>
        <v>Low</v>
      </c>
      <c r="J1120" t="s">
        <v>38</v>
      </c>
      <c r="K1120" t="str">
        <f t="shared" si="304"/>
        <v>High</v>
      </c>
      <c r="L1120">
        <v>1</v>
      </c>
      <c r="M1120" t="s">
        <v>46</v>
      </c>
      <c r="N1120" t="str">
        <f t="shared" si="305"/>
        <v>Very High</v>
      </c>
      <c r="O1120" t="s">
        <v>47</v>
      </c>
      <c r="P1120" s="4" t="str">
        <f t="shared" si="306"/>
        <v>1K-4K</v>
      </c>
      <c r="Q1120">
        <v>1</v>
      </c>
      <c r="R1120" t="s">
        <v>42</v>
      </c>
      <c r="S1120" s="1">
        <v>21</v>
      </c>
      <c r="T1120" t="str">
        <f t="shared" si="307"/>
        <v>Outstanding</v>
      </c>
      <c r="U1120" t="str">
        <f t="shared" si="308"/>
        <v>Low</v>
      </c>
      <c r="V1120" t="str">
        <f t="shared" si="309"/>
        <v>0-8 Years</v>
      </c>
      <c r="W1120">
        <v>5</v>
      </c>
      <c r="X1120" t="str">
        <f t="shared" si="310"/>
        <v>Excellent</v>
      </c>
      <c r="Y1120" t="str">
        <f t="shared" si="311"/>
        <v>0-8 Years</v>
      </c>
      <c r="Z1120" t="str">
        <f t="shared" si="312"/>
        <v>0-3 Years</v>
      </c>
      <c r="AA1120" t="str">
        <f t="shared" si="313"/>
        <v>0-3 Years</v>
      </c>
      <c r="AB1120" t="str">
        <f t="shared" si="314"/>
        <v>0-3 Years</v>
      </c>
      <c r="AC1120">
        <v>26</v>
      </c>
      <c r="AD1120">
        <v>3</v>
      </c>
      <c r="AE1120">
        <v>3</v>
      </c>
      <c r="AF1120">
        <v>1</v>
      </c>
      <c r="AG1120">
        <v>3</v>
      </c>
      <c r="AH1120">
        <v>4</v>
      </c>
      <c r="AI1120" t="s">
        <v>41</v>
      </c>
      <c r="AJ1120">
        <v>4</v>
      </c>
      <c r="AK1120">
        <v>1</v>
      </c>
      <c r="AL1120">
        <v>1</v>
      </c>
      <c r="AM1120">
        <v>3</v>
      </c>
      <c r="AN1120">
        <v>1</v>
      </c>
      <c r="AO1120">
        <v>0</v>
      </c>
      <c r="AP1120">
        <v>0</v>
      </c>
      <c r="AQ1120" s="1">
        <v>2061</v>
      </c>
      <c r="AR1120">
        <v>1</v>
      </c>
      <c r="AS1120">
        <v>0</v>
      </c>
      <c r="AT1120">
        <v>89</v>
      </c>
      <c r="AU1120">
        <v>11133</v>
      </c>
      <c r="AV1120">
        <v>80</v>
      </c>
      <c r="AW1120">
        <v>0</v>
      </c>
    </row>
    <row r="1121" spans="1:49" x14ac:dyDescent="0.55000000000000004">
      <c r="A1121">
        <v>1582</v>
      </c>
      <c r="B1121" t="str">
        <f t="shared" si="315"/>
        <v>31-40 Years</v>
      </c>
      <c r="C1121" t="s">
        <v>42</v>
      </c>
      <c r="D1121" t="s">
        <v>35</v>
      </c>
      <c r="E1121" t="s">
        <v>36</v>
      </c>
      <c r="F1121" t="str">
        <f t="shared" si="301"/>
        <v>13-18 Miles</v>
      </c>
      <c r="G1121" t="str">
        <f t="shared" si="302"/>
        <v>Bachelor</v>
      </c>
      <c r="H1121" t="s">
        <v>37</v>
      </c>
      <c r="I1121" t="str">
        <f t="shared" si="303"/>
        <v>High</v>
      </c>
      <c r="J1121" t="s">
        <v>45</v>
      </c>
      <c r="K1121" t="str">
        <f t="shared" si="304"/>
        <v>High</v>
      </c>
      <c r="L1121">
        <v>2</v>
      </c>
      <c r="M1121" t="s">
        <v>39</v>
      </c>
      <c r="N1121" t="str">
        <f t="shared" si="305"/>
        <v>Medium</v>
      </c>
      <c r="O1121" t="s">
        <v>47</v>
      </c>
      <c r="P1121" s="4" t="str">
        <f t="shared" si="306"/>
        <v>9K-12K</v>
      </c>
      <c r="Q1121">
        <v>1</v>
      </c>
      <c r="R1121" t="s">
        <v>42</v>
      </c>
      <c r="S1121" s="1">
        <v>11</v>
      </c>
      <c r="T1121" t="str">
        <f t="shared" si="307"/>
        <v>Excellent</v>
      </c>
      <c r="U1121" t="str">
        <f t="shared" si="308"/>
        <v>Very High</v>
      </c>
      <c r="V1121" t="str">
        <f t="shared" si="309"/>
        <v>9-16 Years</v>
      </c>
      <c r="W1121">
        <v>3</v>
      </c>
      <c r="X1121" t="str">
        <f t="shared" si="310"/>
        <v>Excellent</v>
      </c>
      <c r="Y1121" t="str">
        <f t="shared" si="311"/>
        <v>9-16 Years</v>
      </c>
      <c r="Z1121" t="str">
        <f t="shared" si="312"/>
        <v>7-9 Years</v>
      </c>
      <c r="AA1121" t="str">
        <f t="shared" si="313"/>
        <v>7-9 Years</v>
      </c>
      <c r="AB1121" t="str">
        <f t="shared" si="314"/>
        <v>7-9 Years</v>
      </c>
      <c r="AC1121">
        <v>38</v>
      </c>
      <c r="AD1121">
        <v>14</v>
      </c>
      <c r="AE1121">
        <v>3</v>
      </c>
      <c r="AF1121">
        <v>3</v>
      </c>
      <c r="AG1121">
        <v>3</v>
      </c>
      <c r="AH1121">
        <v>2</v>
      </c>
      <c r="AI1121" t="s">
        <v>41</v>
      </c>
      <c r="AJ1121">
        <v>3</v>
      </c>
      <c r="AK1121">
        <v>4</v>
      </c>
      <c r="AL1121">
        <v>10</v>
      </c>
      <c r="AM1121">
        <v>3</v>
      </c>
      <c r="AN1121">
        <v>9</v>
      </c>
      <c r="AO1121">
        <v>8</v>
      </c>
      <c r="AP1121">
        <v>7</v>
      </c>
      <c r="AQ1121" s="1">
        <v>9924</v>
      </c>
      <c r="AR1121">
        <v>1</v>
      </c>
      <c r="AS1121">
        <v>7</v>
      </c>
      <c r="AT1121">
        <v>80</v>
      </c>
      <c r="AU1121">
        <v>12355</v>
      </c>
      <c r="AV1121">
        <v>80</v>
      </c>
      <c r="AW1121">
        <v>1</v>
      </c>
    </row>
    <row r="1122" spans="1:49" x14ac:dyDescent="0.55000000000000004">
      <c r="A1122">
        <v>1583</v>
      </c>
      <c r="B1122" t="str">
        <f t="shared" si="315"/>
        <v>31-40 Years</v>
      </c>
      <c r="C1122" t="s">
        <v>42</v>
      </c>
      <c r="D1122" t="s">
        <v>35</v>
      </c>
      <c r="E1122" t="s">
        <v>36</v>
      </c>
      <c r="F1122" t="str">
        <f t="shared" si="301"/>
        <v>13-18 Miles</v>
      </c>
      <c r="G1122" t="str">
        <f t="shared" si="302"/>
        <v>Bachelor</v>
      </c>
      <c r="H1122" t="s">
        <v>37</v>
      </c>
      <c r="I1122" t="str">
        <f t="shared" si="303"/>
        <v>Medium</v>
      </c>
      <c r="J1122" t="s">
        <v>38</v>
      </c>
      <c r="K1122" t="str">
        <f t="shared" si="304"/>
        <v>High</v>
      </c>
      <c r="L1122">
        <v>2</v>
      </c>
      <c r="M1122" t="s">
        <v>39</v>
      </c>
      <c r="N1122" t="str">
        <f t="shared" si="305"/>
        <v>Medium</v>
      </c>
      <c r="O1122" t="s">
        <v>40</v>
      </c>
      <c r="P1122" s="4" t="str">
        <f t="shared" si="306"/>
        <v>5K-8K</v>
      </c>
      <c r="Q1122">
        <v>2</v>
      </c>
      <c r="R1122" t="s">
        <v>42</v>
      </c>
      <c r="S1122" s="1">
        <v>12</v>
      </c>
      <c r="T1122" t="str">
        <f t="shared" si="307"/>
        <v>Excellent</v>
      </c>
      <c r="U1122" t="str">
        <f t="shared" si="308"/>
        <v>Medium</v>
      </c>
      <c r="V1122" t="str">
        <f t="shared" si="309"/>
        <v>0-8 Years</v>
      </c>
      <c r="W1122">
        <v>5</v>
      </c>
      <c r="X1122" t="str">
        <f t="shared" si="310"/>
        <v>Outstanding</v>
      </c>
      <c r="Y1122" t="str">
        <f t="shared" si="311"/>
        <v>0-8 Years</v>
      </c>
      <c r="Z1122" t="str">
        <f t="shared" si="312"/>
        <v>0-3 Years</v>
      </c>
      <c r="AA1122" t="str">
        <f t="shared" si="313"/>
        <v>0-3 Years</v>
      </c>
      <c r="AB1122" t="str">
        <f t="shared" si="314"/>
        <v>0-3 Years</v>
      </c>
      <c r="AC1122">
        <v>38</v>
      </c>
      <c r="AD1122">
        <v>16</v>
      </c>
      <c r="AE1122">
        <v>3</v>
      </c>
      <c r="AF1122">
        <v>2</v>
      </c>
      <c r="AG1122">
        <v>3</v>
      </c>
      <c r="AH1122">
        <v>2</v>
      </c>
      <c r="AI1122" t="s">
        <v>41</v>
      </c>
      <c r="AJ1122">
        <v>3</v>
      </c>
      <c r="AK1122">
        <v>2</v>
      </c>
      <c r="AL1122">
        <v>8</v>
      </c>
      <c r="AM1122">
        <v>4</v>
      </c>
      <c r="AN1122">
        <v>3</v>
      </c>
      <c r="AO1122">
        <v>2</v>
      </c>
      <c r="AP1122">
        <v>2</v>
      </c>
      <c r="AQ1122" s="1">
        <v>4198</v>
      </c>
      <c r="AR1122">
        <v>1</v>
      </c>
      <c r="AS1122">
        <v>1</v>
      </c>
      <c r="AT1122">
        <v>90</v>
      </c>
      <c r="AU1122">
        <v>16379</v>
      </c>
      <c r="AV1122">
        <v>80</v>
      </c>
      <c r="AW1122">
        <v>0</v>
      </c>
    </row>
    <row r="1123" spans="1:49" x14ac:dyDescent="0.55000000000000004">
      <c r="A1123">
        <v>1585</v>
      </c>
      <c r="B1123" t="str">
        <f t="shared" si="315"/>
        <v>31-40 Years</v>
      </c>
      <c r="C1123" t="s">
        <v>42</v>
      </c>
      <c r="D1123" t="s">
        <v>35</v>
      </c>
      <c r="E1123" t="s">
        <v>36</v>
      </c>
      <c r="F1123" t="str">
        <f t="shared" si="301"/>
        <v>1-6 Miles</v>
      </c>
      <c r="G1123" t="str">
        <f t="shared" si="302"/>
        <v>Master</v>
      </c>
      <c r="H1123" t="s">
        <v>37</v>
      </c>
      <c r="I1123" t="str">
        <f t="shared" si="303"/>
        <v>Medium</v>
      </c>
      <c r="J1123" t="s">
        <v>38</v>
      </c>
      <c r="K1123" t="str">
        <f t="shared" si="304"/>
        <v>High</v>
      </c>
      <c r="L1123">
        <v>2</v>
      </c>
      <c r="M1123" t="s">
        <v>39</v>
      </c>
      <c r="N1123" t="str">
        <f t="shared" si="305"/>
        <v>High</v>
      </c>
      <c r="O1123" t="s">
        <v>40</v>
      </c>
      <c r="P1123" s="4" t="str">
        <f t="shared" si="306"/>
        <v>5K-8K</v>
      </c>
      <c r="Q1123">
        <v>6</v>
      </c>
      <c r="R1123" t="s">
        <v>42</v>
      </c>
      <c r="S1123" s="1">
        <v>13</v>
      </c>
      <c r="T1123" t="str">
        <f t="shared" si="307"/>
        <v>Excellent</v>
      </c>
      <c r="U1123" t="str">
        <f t="shared" si="308"/>
        <v>Low</v>
      </c>
      <c r="V1123" t="str">
        <f t="shared" si="309"/>
        <v>9-16 Years</v>
      </c>
      <c r="W1123">
        <v>5</v>
      </c>
      <c r="X1123" t="str">
        <f t="shared" si="310"/>
        <v>Excellent</v>
      </c>
      <c r="Y1123" t="str">
        <f t="shared" si="311"/>
        <v>0-8 Years</v>
      </c>
      <c r="Z1123" t="str">
        <f t="shared" si="312"/>
        <v>0-3 Years</v>
      </c>
      <c r="AA1123" t="str">
        <f t="shared" si="313"/>
        <v>0-3 Years</v>
      </c>
      <c r="AB1123" t="str">
        <f t="shared" si="314"/>
        <v>0-3 Years</v>
      </c>
      <c r="AC1123">
        <v>36</v>
      </c>
      <c r="AD1123">
        <v>1</v>
      </c>
      <c r="AE1123">
        <v>4</v>
      </c>
      <c r="AF1123">
        <v>2</v>
      </c>
      <c r="AG1123">
        <v>3</v>
      </c>
      <c r="AH1123">
        <v>3</v>
      </c>
      <c r="AI1123" t="s">
        <v>41</v>
      </c>
      <c r="AJ1123">
        <v>3</v>
      </c>
      <c r="AK1123">
        <v>1</v>
      </c>
      <c r="AL1123">
        <v>15</v>
      </c>
      <c r="AM1123">
        <v>3</v>
      </c>
      <c r="AN1123">
        <v>1</v>
      </c>
      <c r="AO1123">
        <v>0</v>
      </c>
      <c r="AP1123">
        <v>0</v>
      </c>
      <c r="AQ1123" s="1">
        <v>6815</v>
      </c>
      <c r="AR1123">
        <v>1</v>
      </c>
      <c r="AS1123">
        <v>0</v>
      </c>
      <c r="AT1123">
        <v>73</v>
      </c>
      <c r="AU1123">
        <v>21447</v>
      </c>
      <c r="AV1123">
        <v>80</v>
      </c>
      <c r="AW1123">
        <v>0</v>
      </c>
    </row>
    <row r="1124" spans="1:49" x14ac:dyDescent="0.55000000000000004">
      <c r="A1124">
        <v>1586</v>
      </c>
      <c r="B1124" t="str">
        <f t="shared" si="315"/>
        <v>21-30 Years</v>
      </c>
      <c r="C1124" t="s">
        <v>42</v>
      </c>
      <c r="D1124" t="s">
        <v>35</v>
      </c>
      <c r="E1124" t="s">
        <v>44</v>
      </c>
      <c r="F1124" t="str">
        <f t="shared" si="301"/>
        <v>1-6 Miles</v>
      </c>
      <c r="G1124" t="str">
        <f t="shared" si="302"/>
        <v>Below College</v>
      </c>
      <c r="H1124" t="s">
        <v>50</v>
      </c>
      <c r="I1124" t="str">
        <f t="shared" si="303"/>
        <v>Medium</v>
      </c>
      <c r="J1124" t="s">
        <v>45</v>
      </c>
      <c r="K1124" t="str">
        <f t="shared" si="304"/>
        <v>High</v>
      </c>
      <c r="L1124">
        <v>1</v>
      </c>
      <c r="M1124" t="s">
        <v>49</v>
      </c>
      <c r="N1124" t="str">
        <f t="shared" si="305"/>
        <v>Low</v>
      </c>
      <c r="O1124" t="s">
        <v>40</v>
      </c>
      <c r="P1124" s="4" t="str">
        <f t="shared" si="306"/>
        <v>5K-8K</v>
      </c>
      <c r="Q1124">
        <v>1</v>
      </c>
      <c r="R1124" t="s">
        <v>34</v>
      </c>
      <c r="S1124" s="1">
        <v>18</v>
      </c>
      <c r="T1124" t="str">
        <f t="shared" si="307"/>
        <v>Excellent</v>
      </c>
      <c r="U1124" t="str">
        <f t="shared" si="308"/>
        <v>Very High</v>
      </c>
      <c r="V1124" t="str">
        <f t="shared" si="309"/>
        <v>9-16 Years</v>
      </c>
      <c r="W1124">
        <v>3</v>
      </c>
      <c r="X1124" t="str">
        <f t="shared" si="310"/>
        <v>Excellent</v>
      </c>
      <c r="Y1124" t="str">
        <f t="shared" si="311"/>
        <v>9-16 Years</v>
      </c>
      <c r="Z1124" t="str">
        <f t="shared" si="312"/>
        <v>7-9 Years</v>
      </c>
      <c r="AA1124" t="str">
        <f t="shared" si="313"/>
        <v>0-3 Years</v>
      </c>
      <c r="AB1124" t="str">
        <f t="shared" si="314"/>
        <v>4-6 Years</v>
      </c>
      <c r="AC1124">
        <v>29</v>
      </c>
      <c r="AD1124">
        <v>3</v>
      </c>
      <c r="AE1124">
        <v>1</v>
      </c>
      <c r="AF1124">
        <v>2</v>
      </c>
      <c r="AG1124">
        <v>3</v>
      </c>
      <c r="AH1124">
        <v>1</v>
      </c>
      <c r="AI1124" t="s">
        <v>41</v>
      </c>
      <c r="AJ1124">
        <v>3</v>
      </c>
      <c r="AK1124">
        <v>4</v>
      </c>
      <c r="AL1124">
        <v>10</v>
      </c>
      <c r="AM1124">
        <v>3</v>
      </c>
      <c r="AN1124">
        <v>10</v>
      </c>
      <c r="AO1124">
        <v>9</v>
      </c>
      <c r="AP1124">
        <v>5</v>
      </c>
      <c r="AQ1124" s="1">
        <v>4723</v>
      </c>
      <c r="AR1124">
        <v>1</v>
      </c>
      <c r="AS1124">
        <v>1</v>
      </c>
      <c r="AT1124">
        <v>87</v>
      </c>
      <c r="AU1124">
        <v>16213</v>
      </c>
      <c r="AV1124">
        <v>80</v>
      </c>
      <c r="AW1124">
        <v>0</v>
      </c>
    </row>
    <row r="1125" spans="1:49" x14ac:dyDescent="0.55000000000000004">
      <c r="A1125">
        <v>1587</v>
      </c>
      <c r="B1125" t="str">
        <f t="shared" si="315"/>
        <v>31-40 Years</v>
      </c>
      <c r="C1125" t="s">
        <v>42</v>
      </c>
      <c r="D1125" t="s">
        <v>35</v>
      </c>
      <c r="E1125" t="s">
        <v>44</v>
      </c>
      <c r="F1125" t="str">
        <f t="shared" si="301"/>
        <v>7-12 Miles</v>
      </c>
      <c r="G1125" t="str">
        <f t="shared" si="302"/>
        <v>Master</v>
      </c>
      <c r="H1125" t="s">
        <v>50</v>
      </c>
      <c r="I1125" t="str">
        <f t="shared" si="303"/>
        <v>Low</v>
      </c>
      <c r="J1125" t="s">
        <v>38</v>
      </c>
      <c r="K1125" t="str">
        <f t="shared" si="304"/>
        <v>High</v>
      </c>
      <c r="L1125">
        <v>2</v>
      </c>
      <c r="M1125" t="s">
        <v>53</v>
      </c>
      <c r="N1125" t="str">
        <f t="shared" si="305"/>
        <v>High</v>
      </c>
      <c r="O1125" t="s">
        <v>40</v>
      </c>
      <c r="P1125" s="4" t="str">
        <f t="shared" si="306"/>
        <v>5K-8K</v>
      </c>
      <c r="Q1125">
        <v>3</v>
      </c>
      <c r="R1125" t="s">
        <v>34</v>
      </c>
      <c r="S1125" s="1">
        <v>16</v>
      </c>
      <c r="T1125" t="str">
        <f t="shared" si="307"/>
        <v>Excellent</v>
      </c>
      <c r="U1125" t="str">
        <f t="shared" si="308"/>
        <v>High</v>
      </c>
      <c r="V1125" t="str">
        <f t="shared" si="309"/>
        <v>9-16 Years</v>
      </c>
      <c r="W1125">
        <v>4</v>
      </c>
      <c r="X1125" t="str">
        <f t="shared" si="310"/>
        <v>Excellent</v>
      </c>
      <c r="Y1125" t="str">
        <f t="shared" si="311"/>
        <v>0-8 Years</v>
      </c>
      <c r="Z1125" t="str">
        <f t="shared" si="312"/>
        <v>0-3 Years</v>
      </c>
      <c r="AA1125" t="str">
        <f t="shared" si="313"/>
        <v>0-3 Years</v>
      </c>
      <c r="AB1125" t="str">
        <f t="shared" si="314"/>
        <v>4-6 Years</v>
      </c>
      <c r="AC1125">
        <v>35</v>
      </c>
      <c r="AD1125">
        <v>10</v>
      </c>
      <c r="AE1125">
        <v>4</v>
      </c>
      <c r="AF1125">
        <v>1</v>
      </c>
      <c r="AG1125">
        <v>3</v>
      </c>
      <c r="AH1125">
        <v>3</v>
      </c>
      <c r="AI1125" t="s">
        <v>41</v>
      </c>
      <c r="AJ1125">
        <v>3</v>
      </c>
      <c r="AK1125">
        <v>3</v>
      </c>
      <c r="AL1125">
        <v>10</v>
      </c>
      <c r="AM1125">
        <v>3</v>
      </c>
      <c r="AN1125">
        <v>5</v>
      </c>
      <c r="AO1125">
        <v>2</v>
      </c>
      <c r="AP1125">
        <v>4</v>
      </c>
      <c r="AQ1125" s="1">
        <v>6142</v>
      </c>
      <c r="AR1125">
        <v>1</v>
      </c>
      <c r="AS1125">
        <v>0</v>
      </c>
      <c r="AT1125">
        <v>51</v>
      </c>
      <c r="AU1125">
        <v>4223</v>
      </c>
      <c r="AV1125">
        <v>80</v>
      </c>
      <c r="AW1125">
        <v>0</v>
      </c>
    </row>
    <row r="1126" spans="1:49" x14ac:dyDescent="0.55000000000000004">
      <c r="A1126">
        <v>1588</v>
      </c>
      <c r="B1126" t="str">
        <f t="shared" si="315"/>
        <v>31-40 Years</v>
      </c>
      <c r="C1126" t="s">
        <v>42</v>
      </c>
      <c r="D1126" t="s">
        <v>35</v>
      </c>
      <c r="E1126" t="s">
        <v>36</v>
      </c>
      <c r="F1126" t="str">
        <f t="shared" si="301"/>
        <v>1-6 Miles</v>
      </c>
      <c r="G1126" t="str">
        <f t="shared" si="302"/>
        <v>Bachelor</v>
      </c>
      <c r="H1126" t="s">
        <v>50</v>
      </c>
      <c r="I1126" t="str">
        <f t="shared" si="303"/>
        <v>Very High</v>
      </c>
      <c r="J1126" t="s">
        <v>45</v>
      </c>
      <c r="K1126" t="str">
        <f t="shared" si="304"/>
        <v>Very High</v>
      </c>
      <c r="L1126">
        <v>3</v>
      </c>
      <c r="M1126" t="s">
        <v>39</v>
      </c>
      <c r="N1126" t="str">
        <f t="shared" si="305"/>
        <v>High</v>
      </c>
      <c r="O1126" t="s">
        <v>47</v>
      </c>
      <c r="P1126" s="4" t="str">
        <f t="shared" si="306"/>
        <v>9K-12K</v>
      </c>
      <c r="Q1126">
        <v>2</v>
      </c>
      <c r="R1126" t="s">
        <v>42</v>
      </c>
      <c r="S1126" s="1">
        <v>11</v>
      </c>
      <c r="T1126" t="str">
        <f t="shared" si="307"/>
        <v>Excellent</v>
      </c>
      <c r="U1126" t="str">
        <f t="shared" si="308"/>
        <v>Low</v>
      </c>
      <c r="V1126" t="str">
        <f t="shared" si="309"/>
        <v>9-16 Years</v>
      </c>
      <c r="W1126">
        <v>3</v>
      </c>
      <c r="X1126" t="str">
        <f t="shared" si="310"/>
        <v>Excellent</v>
      </c>
      <c r="Y1126" t="str">
        <f t="shared" si="311"/>
        <v>0-8 Years</v>
      </c>
      <c r="Z1126" t="str">
        <f t="shared" si="312"/>
        <v>4-6 Years</v>
      </c>
      <c r="AA1126" t="str">
        <f t="shared" si="313"/>
        <v>7-9 Years</v>
      </c>
      <c r="AB1126" t="str">
        <f t="shared" si="314"/>
        <v>4-6 Years</v>
      </c>
      <c r="AC1126">
        <v>39</v>
      </c>
      <c r="AD1126">
        <v>6</v>
      </c>
      <c r="AE1126">
        <v>3</v>
      </c>
      <c r="AF1126">
        <v>4</v>
      </c>
      <c r="AG1126">
        <v>4</v>
      </c>
      <c r="AH1126">
        <v>3</v>
      </c>
      <c r="AI1126" t="s">
        <v>41</v>
      </c>
      <c r="AJ1126">
        <v>3</v>
      </c>
      <c r="AK1126">
        <v>1</v>
      </c>
      <c r="AL1126">
        <v>11</v>
      </c>
      <c r="AM1126">
        <v>3</v>
      </c>
      <c r="AN1126">
        <v>7</v>
      </c>
      <c r="AO1126">
        <v>6</v>
      </c>
      <c r="AP1126">
        <v>6</v>
      </c>
      <c r="AQ1126" s="1">
        <v>8237</v>
      </c>
      <c r="AR1126">
        <v>1</v>
      </c>
      <c r="AS1126">
        <v>7</v>
      </c>
      <c r="AT1126">
        <v>38</v>
      </c>
      <c r="AU1126">
        <v>4658</v>
      </c>
      <c r="AV1126">
        <v>80</v>
      </c>
      <c r="AW1126">
        <v>1</v>
      </c>
    </row>
    <row r="1127" spans="1:49" x14ac:dyDescent="0.55000000000000004">
      <c r="A1127">
        <v>1590</v>
      </c>
      <c r="B1127" t="str">
        <f t="shared" si="315"/>
        <v>21-30 Years</v>
      </c>
      <c r="C1127" t="s">
        <v>42</v>
      </c>
      <c r="D1127" t="s">
        <v>43</v>
      </c>
      <c r="E1127" t="s">
        <v>44</v>
      </c>
      <c r="F1127" t="str">
        <f t="shared" si="301"/>
        <v>1-6 Miles</v>
      </c>
      <c r="G1127" t="str">
        <f t="shared" si="302"/>
        <v>Below College</v>
      </c>
      <c r="H1127" t="s">
        <v>37</v>
      </c>
      <c r="I1127" t="str">
        <f t="shared" si="303"/>
        <v>Low</v>
      </c>
      <c r="J1127" t="s">
        <v>45</v>
      </c>
      <c r="K1127" t="str">
        <f t="shared" si="304"/>
        <v>High</v>
      </c>
      <c r="L1127">
        <v>2</v>
      </c>
      <c r="M1127" t="s">
        <v>53</v>
      </c>
      <c r="N1127" t="str">
        <f t="shared" si="305"/>
        <v>Very High</v>
      </c>
      <c r="O1127" t="s">
        <v>51</v>
      </c>
      <c r="P1127" s="4" t="str">
        <f t="shared" si="306"/>
        <v>9K-12K</v>
      </c>
      <c r="Q1127">
        <v>1</v>
      </c>
      <c r="R1127" t="s">
        <v>42</v>
      </c>
      <c r="S1127" s="1">
        <v>19</v>
      </c>
      <c r="T1127" t="str">
        <f t="shared" si="307"/>
        <v>Excellent</v>
      </c>
      <c r="U1127" t="str">
        <f t="shared" si="308"/>
        <v>Very High</v>
      </c>
      <c r="V1127" t="str">
        <f t="shared" si="309"/>
        <v>0-8 Years</v>
      </c>
      <c r="W1127">
        <v>0</v>
      </c>
      <c r="X1127" t="str">
        <f t="shared" si="310"/>
        <v>Outstanding</v>
      </c>
      <c r="Y1127" t="str">
        <f t="shared" si="311"/>
        <v>0-8 Years</v>
      </c>
      <c r="Z1127" t="str">
        <f t="shared" si="312"/>
        <v>4-6 Years</v>
      </c>
      <c r="AA1127" t="str">
        <f t="shared" si="313"/>
        <v>0-3 Years</v>
      </c>
      <c r="AB1127" t="str">
        <f t="shared" si="314"/>
        <v>0-3 Years</v>
      </c>
      <c r="AC1127">
        <v>29</v>
      </c>
      <c r="AD1127">
        <v>2</v>
      </c>
      <c r="AE1127">
        <v>1</v>
      </c>
      <c r="AF1127">
        <v>1</v>
      </c>
      <c r="AG1127">
        <v>3</v>
      </c>
      <c r="AH1127">
        <v>4</v>
      </c>
      <c r="AI1127" t="s">
        <v>41</v>
      </c>
      <c r="AJ1127">
        <v>3</v>
      </c>
      <c r="AK1127">
        <v>4</v>
      </c>
      <c r="AL1127">
        <v>6</v>
      </c>
      <c r="AM1127">
        <v>4</v>
      </c>
      <c r="AN1127">
        <v>6</v>
      </c>
      <c r="AO1127">
        <v>4</v>
      </c>
      <c r="AP1127">
        <v>3</v>
      </c>
      <c r="AQ1127" s="1">
        <v>8853</v>
      </c>
      <c r="AR1127">
        <v>1</v>
      </c>
      <c r="AS1127">
        <v>1</v>
      </c>
      <c r="AT1127">
        <v>87</v>
      </c>
      <c r="AU1127">
        <v>24483</v>
      </c>
      <c r="AV1127">
        <v>80</v>
      </c>
      <c r="AW1127">
        <v>1</v>
      </c>
    </row>
    <row r="1128" spans="1:49" x14ac:dyDescent="0.55000000000000004">
      <c r="A1128">
        <v>1591</v>
      </c>
      <c r="B1128" t="str">
        <f t="shared" si="315"/>
        <v>41-50 Years</v>
      </c>
      <c r="C1128" t="s">
        <v>42</v>
      </c>
      <c r="D1128" t="s">
        <v>35</v>
      </c>
      <c r="E1128" t="s">
        <v>36</v>
      </c>
      <c r="F1128" t="str">
        <f t="shared" si="301"/>
        <v>7-12 Miles</v>
      </c>
      <c r="G1128" t="str">
        <f t="shared" si="302"/>
        <v>Bachelor</v>
      </c>
      <c r="H1128" t="s">
        <v>58</v>
      </c>
      <c r="I1128" t="str">
        <f t="shared" si="303"/>
        <v>High</v>
      </c>
      <c r="J1128" t="s">
        <v>45</v>
      </c>
      <c r="K1128" t="str">
        <f t="shared" si="304"/>
        <v>High</v>
      </c>
      <c r="L1128">
        <v>5</v>
      </c>
      <c r="M1128" t="s">
        <v>55</v>
      </c>
      <c r="N1128" t="str">
        <f t="shared" si="305"/>
        <v>High</v>
      </c>
      <c r="O1128" t="s">
        <v>47</v>
      </c>
      <c r="P1128" s="4" t="str">
        <f t="shared" si="306"/>
        <v>17K-20K</v>
      </c>
      <c r="Q1128">
        <v>4</v>
      </c>
      <c r="R1128" t="s">
        <v>34</v>
      </c>
      <c r="S1128" s="1">
        <v>16</v>
      </c>
      <c r="T1128" t="str">
        <f t="shared" si="307"/>
        <v>Excellent</v>
      </c>
      <c r="U1128" t="str">
        <f t="shared" si="308"/>
        <v>High</v>
      </c>
      <c r="V1128" t="str">
        <f t="shared" si="309"/>
        <v>25-32 Years</v>
      </c>
      <c r="W1128">
        <v>2</v>
      </c>
      <c r="X1128" t="str">
        <f t="shared" si="310"/>
        <v>Excellent</v>
      </c>
      <c r="Y1128" t="str">
        <f t="shared" si="311"/>
        <v>0-8 Years</v>
      </c>
      <c r="Z1128" t="str">
        <f t="shared" si="312"/>
        <v>0-3 Years</v>
      </c>
      <c r="AA1128" t="str">
        <f t="shared" si="313"/>
        <v>0-3 Years</v>
      </c>
      <c r="AB1128" t="str">
        <f t="shared" si="314"/>
        <v>0-3 Years</v>
      </c>
      <c r="AC1128">
        <v>50</v>
      </c>
      <c r="AD1128">
        <v>9</v>
      </c>
      <c r="AE1128">
        <v>3</v>
      </c>
      <c r="AF1128">
        <v>3</v>
      </c>
      <c r="AG1128">
        <v>3</v>
      </c>
      <c r="AH1128">
        <v>3</v>
      </c>
      <c r="AI1128" t="s">
        <v>41</v>
      </c>
      <c r="AJ1128">
        <v>3</v>
      </c>
      <c r="AK1128">
        <v>3</v>
      </c>
      <c r="AL1128">
        <v>27</v>
      </c>
      <c r="AM1128">
        <v>3</v>
      </c>
      <c r="AN1128">
        <v>1</v>
      </c>
      <c r="AO1128">
        <v>0</v>
      </c>
      <c r="AP1128">
        <v>0</v>
      </c>
      <c r="AQ1128" s="1">
        <v>19331</v>
      </c>
      <c r="AR1128">
        <v>1</v>
      </c>
      <c r="AS1128">
        <v>0</v>
      </c>
      <c r="AT1128">
        <v>59</v>
      </c>
      <c r="AU1128">
        <v>19519</v>
      </c>
      <c r="AV1128">
        <v>80</v>
      </c>
      <c r="AW1128">
        <v>1</v>
      </c>
    </row>
    <row r="1129" spans="1:49" x14ac:dyDescent="0.55000000000000004">
      <c r="A1129">
        <v>1592</v>
      </c>
      <c r="B1129" t="str">
        <f t="shared" si="315"/>
        <v>21-30 Years</v>
      </c>
      <c r="C1129" t="s">
        <v>42</v>
      </c>
      <c r="D1129" t="s">
        <v>35</v>
      </c>
      <c r="E1129" t="s">
        <v>44</v>
      </c>
      <c r="F1129" t="str">
        <f t="shared" si="301"/>
        <v>7-12 Miles</v>
      </c>
      <c r="G1129" t="str">
        <f t="shared" si="302"/>
        <v>Bachelor</v>
      </c>
      <c r="H1129" t="s">
        <v>59</v>
      </c>
      <c r="I1129" t="str">
        <f t="shared" si="303"/>
        <v>Very High</v>
      </c>
      <c r="J1129" t="s">
        <v>45</v>
      </c>
      <c r="K1129" t="str">
        <f t="shared" si="304"/>
        <v>Very High</v>
      </c>
      <c r="L1129">
        <v>1</v>
      </c>
      <c r="M1129" t="s">
        <v>46</v>
      </c>
      <c r="N1129" t="str">
        <f t="shared" si="305"/>
        <v>High</v>
      </c>
      <c r="O1129" t="s">
        <v>47</v>
      </c>
      <c r="P1129" s="4" t="str">
        <f t="shared" si="306"/>
        <v>1K-4K</v>
      </c>
      <c r="Q1129">
        <v>2</v>
      </c>
      <c r="R1129" t="s">
        <v>42</v>
      </c>
      <c r="S1129" s="1">
        <v>16</v>
      </c>
      <c r="T1129" t="str">
        <f t="shared" si="307"/>
        <v>Excellent</v>
      </c>
      <c r="U1129" t="str">
        <f t="shared" si="308"/>
        <v>Very High</v>
      </c>
      <c r="V1129" t="str">
        <f t="shared" si="309"/>
        <v>0-8 Years</v>
      </c>
      <c r="W1129">
        <v>2</v>
      </c>
      <c r="X1129" t="str">
        <f t="shared" si="310"/>
        <v>Excellent</v>
      </c>
      <c r="Y1129" t="str">
        <f t="shared" si="311"/>
        <v>0-8 Years</v>
      </c>
      <c r="Z1129" t="str">
        <f t="shared" si="312"/>
        <v>0-3 Years</v>
      </c>
      <c r="AA1129" t="str">
        <f t="shared" si="313"/>
        <v>0-3 Years</v>
      </c>
      <c r="AB1129" t="str">
        <f t="shared" si="314"/>
        <v>0-3 Years</v>
      </c>
      <c r="AC1129">
        <v>23</v>
      </c>
      <c r="AD1129">
        <v>10</v>
      </c>
      <c r="AE1129">
        <v>3</v>
      </c>
      <c r="AF1129">
        <v>4</v>
      </c>
      <c r="AG1129">
        <v>4</v>
      </c>
      <c r="AH1129">
        <v>3</v>
      </c>
      <c r="AI1129" t="s">
        <v>41</v>
      </c>
      <c r="AJ1129">
        <v>3</v>
      </c>
      <c r="AK1129">
        <v>4</v>
      </c>
      <c r="AL1129">
        <v>4</v>
      </c>
      <c r="AM1129">
        <v>3</v>
      </c>
      <c r="AN1129">
        <v>2</v>
      </c>
      <c r="AO1129">
        <v>2</v>
      </c>
      <c r="AP1129">
        <v>2</v>
      </c>
      <c r="AQ1129" s="1">
        <v>2073</v>
      </c>
      <c r="AR1129">
        <v>1</v>
      </c>
      <c r="AS1129">
        <v>2</v>
      </c>
      <c r="AT1129">
        <v>45</v>
      </c>
      <c r="AU1129">
        <v>12826</v>
      </c>
      <c r="AV1129">
        <v>80</v>
      </c>
      <c r="AW1129">
        <v>1</v>
      </c>
    </row>
    <row r="1130" spans="1:49" x14ac:dyDescent="0.55000000000000004">
      <c r="A1130">
        <v>1594</v>
      </c>
      <c r="B1130" t="str">
        <f t="shared" si="315"/>
        <v>31-40 Years</v>
      </c>
      <c r="C1130" t="s">
        <v>42</v>
      </c>
      <c r="D1130" t="s">
        <v>43</v>
      </c>
      <c r="E1130" t="s">
        <v>44</v>
      </c>
      <c r="F1130" t="str">
        <f t="shared" si="301"/>
        <v>1-6 Miles</v>
      </c>
      <c r="G1130" t="str">
        <f t="shared" si="302"/>
        <v>Master</v>
      </c>
      <c r="H1130" t="s">
        <v>37</v>
      </c>
      <c r="I1130" t="str">
        <f t="shared" si="303"/>
        <v>Low</v>
      </c>
      <c r="J1130" t="s">
        <v>45</v>
      </c>
      <c r="K1130" t="str">
        <f t="shared" si="304"/>
        <v>Very High</v>
      </c>
      <c r="L1130">
        <v>2</v>
      </c>
      <c r="M1130" t="s">
        <v>49</v>
      </c>
      <c r="N1130" t="str">
        <f t="shared" si="305"/>
        <v>Low</v>
      </c>
      <c r="O1130" t="s">
        <v>47</v>
      </c>
      <c r="P1130" s="4" t="str">
        <f t="shared" si="306"/>
        <v>5K-8K</v>
      </c>
      <c r="Q1130">
        <v>3</v>
      </c>
      <c r="R1130" t="s">
        <v>34</v>
      </c>
      <c r="S1130" s="1">
        <v>13</v>
      </c>
      <c r="T1130" t="str">
        <f t="shared" si="307"/>
        <v>Excellent</v>
      </c>
      <c r="U1130" t="str">
        <f t="shared" si="308"/>
        <v>Very High</v>
      </c>
      <c r="V1130" t="str">
        <f t="shared" si="309"/>
        <v>9-16 Years</v>
      </c>
      <c r="W1130">
        <v>3</v>
      </c>
      <c r="X1130" t="str">
        <f t="shared" si="310"/>
        <v>Excellent</v>
      </c>
      <c r="Y1130" t="str">
        <f t="shared" si="311"/>
        <v>0-8 Years</v>
      </c>
      <c r="Z1130" t="str">
        <f t="shared" si="312"/>
        <v>0-3 Years</v>
      </c>
      <c r="AA1130" t="str">
        <f t="shared" si="313"/>
        <v>0-3 Years</v>
      </c>
      <c r="AB1130" t="str">
        <f t="shared" si="314"/>
        <v>0-3 Years</v>
      </c>
      <c r="AC1130">
        <v>36</v>
      </c>
      <c r="AD1130">
        <v>6</v>
      </c>
      <c r="AE1130">
        <v>4</v>
      </c>
      <c r="AF1130">
        <v>1</v>
      </c>
      <c r="AG1130">
        <v>4</v>
      </c>
      <c r="AH1130">
        <v>1</v>
      </c>
      <c r="AI1130" t="s">
        <v>41</v>
      </c>
      <c r="AJ1130">
        <v>3</v>
      </c>
      <c r="AK1130">
        <v>4</v>
      </c>
      <c r="AL1130">
        <v>9</v>
      </c>
      <c r="AM1130">
        <v>3</v>
      </c>
      <c r="AN1130">
        <v>3</v>
      </c>
      <c r="AO1130">
        <v>2</v>
      </c>
      <c r="AP1130">
        <v>2</v>
      </c>
      <c r="AQ1130" s="1">
        <v>5562</v>
      </c>
      <c r="AR1130">
        <v>1</v>
      </c>
      <c r="AS1130">
        <v>0</v>
      </c>
      <c r="AT1130">
        <v>80</v>
      </c>
      <c r="AU1130">
        <v>19711</v>
      </c>
      <c r="AV1130">
        <v>80</v>
      </c>
      <c r="AW1130">
        <v>1</v>
      </c>
    </row>
    <row r="1131" spans="1:49" x14ac:dyDescent="0.55000000000000004">
      <c r="A1131">
        <v>1595</v>
      </c>
      <c r="B1131" t="str">
        <f t="shared" si="315"/>
        <v>41-50 Years</v>
      </c>
      <c r="C1131" t="s">
        <v>42</v>
      </c>
      <c r="D1131" t="s">
        <v>35</v>
      </c>
      <c r="E1131" t="s">
        <v>44</v>
      </c>
      <c r="F1131" t="str">
        <f t="shared" si="301"/>
        <v>7-12 Miles</v>
      </c>
      <c r="G1131" t="str">
        <f t="shared" si="302"/>
        <v>College</v>
      </c>
      <c r="H1131" t="s">
        <v>48</v>
      </c>
      <c r="I1131" t="str">
        <f t="shared" si="303"/>
        <v>Very High</v>
      </c>
      <c r="J1131" t="s">
        <v>45</v>
      </c>
      <c r="K1131" t="str">
        <f t="shared" si="304"/>
        <v>Medium</v>
      </c>
      <c r="L1131">
        <v>5</v>
      </c>
      <c r="M1131" t="s">
        <v>55</v>
      </c>
      <c r="N1131" t="str">
        <f t="shared" si="305"/>
        <v>Very High</v>
      </c>
      <c r="O1131" t="s">
        <v>40</v>
      </c>
      <c r="P1131" s="4" t="str">
        <f t="shared" si="306"/>
        <v>17K-20K</v>
      </c>
      <c r="Q1131">
        <v>8</v>
      </c>
      <c r="R1131" t="s">
        <v>42</v>
      </c>
      <c r="S1131" s="1">
        <v>22</v>
      </c>
      <c r="T1131" t="str">
        <f t="shared" si="307"/>
        <v>Outstanding</v>
      </c>
      <c r="U1131" t="str">
        <f t="shared" si="308"/>
        <v>Very High</v>
      </c>
      <c r="V1131" t="str">
        <f t="shared" si="309"/>
        <v>17-24 Years</v>
      </c>
      <c r="W1131">
        <v>2</v>
      </c>
      <c r="X1131" t="str">
        <f t="shared" si="310"/>
        <v>Excellent</v>
      </c>
      <c r="Y1131" t="str">
        <f t="shared" si="311"/>
        <v>0-8 Years</v>
      </c>
      <c r="Z1131" t="str">
        <f t="shared" si="312"/>
        <v>0-3 Years</v>
      </c>
      <c r="AA1131" t="str">
        <f t="shared" si="313"/>
        <v>0-3 Years</v>
      </c>
      <c r="AB1131" t="str">
        <f t="shared" si="314"/>
        <v>0-3 Years</v>
      </c>
      <c r="AC1131">
        <v>42</v>
      </c>
      <c r="AD1131">
        <v>9</v>
      </c>
      <c r="AE1131">
        <v>2</v>
      </c>
      <c r="AF1131">
        <v>4</v>
      </c>
      <c r="AG1131">
        <v>2</v>
      </c>
      <c r="AH1131">
        <v>4</v>
      </c>
      <c r="AI1131" t="s">
        <v>41</v>
      </c>
      <c r="AJ1131">
        <v>4</v>
      </c>
      <c r="AK1131">
        <v>4</v>
      </c>
      <c r="AL1131">
        <v>24</v>
      </c>
      <c r="AM1131">
        <v>3</v>
      </c>
      <c r="AN1131">
        <v>1</v>
      </c>
      <c r="AO1131">
        <v>0</v>
      </c>
      <c r="AP1131">
        <v>1</v>
      </c>
      <c r="AQ1131" s="1">
        <v>19613</v>
      </c>
      <c r="AR1131">
        <v>1</v>
      </c>
      <c r="AS1131">
        <v>0</v>
      </c>
      <c r="AT1131">
        <v>93</v>
      </c>
      <c r="AU1131">
        <v>26362</v>
      </c>
      <c r="AV1131">
        <v>80</v>
      </c>
      <c r="AW1131">
        <v>0</v>
      </c>
    </row>
    <row r="1132" spans="1:49" x14ac:dyDescent="0.55000000000000004">
      <c r="A1132">
        <v>1596</v>
      </c>
      <c r="B1132" t="str">
        <f t="shared" si="315"/>
        <v>31-40 Years</v>
      </c>
      <c r="C1132" t="s">
        <v>42</v>
      </c>
      <c r="D1132" t="s">
        <v>35</v>
      </c>
      <c r="E1132" t="s">
        <v>44</v>
      </c>
      <c r="F1132" t="str">
        <f t="shared" si="301"/>
        <v>25-30 Miles</v>
      </c>
      <c r="G1132" t="str">
        <f t="shared" si="302"/>
        <v>Bachelor</v>
      </c>
      <c r="H1132" t="s">
        <v>37</v>
      </c>
      <c r="I1132" t="str">
        <f t="shared" si="303"/>
        <v>Medium</v>
      </c>
      <c r="J1132" t="s">
        <v>45</v>
      </c>
      <c r="K1132" t="str">
        <f t="shared" si="304"/>
        <v>Very High</v>
      </c>
      <c r="L1132">
        <v>2</v>
      </c>
      <c r="M1132" t="s">
        <v>49</v>
      </c>
      <c r="N1132" t="str">
        <f t="shared" si="305"/>
        <v>High</v>
      </c>
      <c r="O1132" t="s">
        <v>47</v>
      </c>
      <c r="P1132" s="4" t="str">
        <f t="shared" si="306"/>
        <v>1K-4K</v>
      </c>
      <c r="Q1132">
        <v>1</v>
      </c>
      <c r="R1132" t="s">
        <v>42</v>
      </c>
      <c r="S1132" s="1">
        <v>17</v>
      </c>
      <c r="T1132" t="str">
        <f t="shared" si="307"/>
        <v>Excellent</v>
      </c>
      <c r="U1132" t="str">
        <f t="shared" si="308"/>
        <v>Very High</v>
      </c>
      <c r="V1132" t="str">
        <f t="shared" si="309"/>
        <v>9-16 Years</v>
      </c>
      <c r="W1132">
        <v>3</v>
      </c>
      <c r="X1132" t="str">
        <f t="shared" si="310"/>
        <v>Good</v>
      </c>
      <c r="Y1132" t="str">
        <f t="shared" si="311"/>
        <v>9-16 Years</v>
      </c>
      <c r="Z1132" t="str">
        <f t="shared" si="312"/>
        <v>7-9 Years</v>
      </c>
      <c r="AA1132" t="str">
        <f t="shared" si="313"/>
        <v>4-6 Years</v>
      </c>
      <c r="AB1132" t="str">
        <f t="shared" si="314"/>
        <v>7-9 Years</v>
      </c>
      <c r="AC1132">
        <v>35</v>
      </c>
      <c r="AD1132">
        <v>28</v>
      </c>
      <c r="AE1132">
        <v>3</v>
      </c>
      <c r="AF1132">
        <v>2</v>
      </c>
      <c r="AG1132">
        <v>4</v>
      </c>
      <c r="AH1132">
        <v>3</v>
      </c>
      <c r="AI1132" t="s">
        <v>41</v>
      </c>
      <c r="AJ1132">
        <v>3</v>
      </c>
      <c r="AK1132">
        <v>4</v>
      </c>
      <c r="AL1132">
        <v>10</v>
      </c>
      <c r="AM1132">
        <v>2</v>
      </c>
      <c r="AN1132">
        <v>10</v>
      </c>
      <c r="AO1132">
        <v>9</v>
      </c>
      <c r="AP1132">
        <v>8</v>
      </c>
      <c r="AQ1132" s="1">
        <v>3407</v>
      </c>
      <c r="AR1132">
        <v>1</v>
      </c>
      <c r="AS1132">
        <v>6</v>
      </c>
      <c r="AT1132">
        <v>46</v>
      </c>
      <c r="AU1132">
        <v>25348</v>
      </c>
      <c r="AV1132">
        <v>80</v>
      </c>
      <c r="AW1132">
        <v>2</v>
      </c>
    </row>
    <row r="1133" spans="1:49" x14ac:dyDescent="0.55000000000000004">
      <c r="A1133">
        <v>1597</v>
      </c>
      <c r="B1133" t="str">
        <f t="shared" si="315"/>
        <v>31-40 Years</v>
      </c>
      <c r="C1133" t="s">
        <v>42</v>
      </c>
      <c r="D1133" t="s">
        <v>43</v>
      </c>
      <c r="E1133" t="s">
        <v>44</v>
      </c>
      <c r="F1133" t="str">
        <f t="shared" si="301"/>
        <v>7-12 Miles</v>
      </c>
      <c r="G1133" t="str">
        <f t="shared" si="302"/>
        <v>Master</v>
      </c>
      <c r="H1133" t="s">
        <v>59</v>
      </c>
      <c r="I1133" t="str">
        <f t="shared" si="303"/>
        <v>Very High</v>
      </c>
      <c r="J1133" t="s">
        <v>45</v>
      </c>
      <c r="K1133" t="str">
        <f t="shared" si="304"/>
        <v>Medium</v>
      </c>
      <c r="L1133">
        <v>2</v>
      </c>
      <c r="M1133" t="s">
        <v>53</v>
      </c>
      <c r="N1133" t="str">
        <f t="shared" si="305"/>
        <v>High</v>
      </c>
      <c r="O1133" t="s">
        <v>47</v>
      </c>
      <c r="P1133" s="4" t="str">
        <f t="shared" si="306"/>
        <v>5K-8K</v>
      </c>
      <c r="Q1133">
        <v>1</v>
      </c>
      <c r="R1133" t="s">
        <v>42</v>
      </c>
      <c r="S1133" s="1">
        <v>14</v>
      </c>
      <c r="T1133" t="str">
        <f t="shared" si="307"/>
        <v>Excellent</v>
      </c>
      <c r="U1133" t="str">
        <f t="shared" si="308"/>
        <v>Medium</v>
      </c>
      <c r="V1133" t="str">
        <f t="shared" si="309"/>
        <v>0-8 Years</v>
      </c>
      <c r="W1133">
        <v>3</v>
      </c>
      <c r="X1133" t="str">
        <f t="shared" si="310"/>
        <v>Good</v>
      </c>
      <c r="Y1133" t="str">
        <f t="shared" si="311"/>
        <v>0-8 Years</v>
      </c>
      <c r="Z1133" t="str">
        <f t="shared" si="312"/>
        <v>0-3 Years</v>
      </c>
      <c r="AA1133" t="str">
        <f t="shared" si="313"/>
        <v>7-9 Years</v>
      </c>
      <c r="AB1133" t="str">
        <f t="shared" si="314"/>
        <v>7-9 Years</v>
      </c>
      <c r="AC1133">
        <v>34</v>
      </c>
      <c r="AD1133">
        <v>10</v>
      </c>
      <c r="AE1133">
        <v>4</v>
      </c>
      <c r="AF1133">
        <v>4</v>
      </c>
      <c r="AG1133">
        <v>2</v>
      </c>
      <c r="AH1133">
        <v>3</v>
      </c>
      <c r="AI1133" t="s">
        <v>41</v>
      </c>
      <c r="AJ1133">
        <v>3</v>
      </c>
      <c r="AK1133">
        <v>2</v>
      </c>
      <c r="AL1133">
        <v>8</v>
      </c>
      <c r="AM1133">
        <v>2</v>
      </c>
      <c r="AN1133">
        <v>8</v>
      </c>
      <c r="AO1133">
        <v>2</v>
      </c>
      <c r="AP1133">
        <v>7</v>
      </c>
      <c r="AQ1133" s="1">
        <v>5063</v>
      </c>
      <c r="AR1133">
        <v>1</v>
      </c>
      <c r="AS1133">
        <v>7</v>
      </c>
      <c r="AT1133">
        <v>92</v>
      </c>
      <c r="AU1133">
        <v>15332</v>
      </c>
      <c r="AV1133">
        <v>80</v>
      </c>
      <c r="AW1133">
        <v>1</v>
      </c>
    </row>
    <row r="1134" spans="1:49" x14ac:dyDescent="0.55000000000000004">
      <c r="A1134">
        <v>1598</v>
      </c>
      <c r="B1134" t="str">
        <f t="shared" si="315"/>
        <v>31-40 Years</v>
      </c>
      <c r="C1134" t="s">
        <v>42</v>
      </c>
      <c r="D1134" t="s">
        <v>35</v>
      </c>
      <c r="E1134" t="s">
        <v>36</v>
      </c>
      <c r="F1134" t="str">
        <f t="shared" si="301"/>
        <v>13-18 Miles</v>
      </c>
      <c r="G1134" t="str">
        <f t="shared" si="302"/>
        <v>College</v>
      </c>
      <c r="H1134" t="s">
        <v>37</v>
      </c>
      <c r="I1134" t="str">
        <f t="shared" si="303"/>
        <v>Very High</v>
      </c>
      <c r="J1134" t="s">
        <v>38</v>
      </c>
      <c r="K1134" t="str">
        <f t="shared" si="304"/>
        <v>High</v>
      </c>
      <c r="L1134">
        <v>2</v>
      </c>
      <c r="M1134" t="s">
        <v>39</v>
      </c>
      <c r="N1134" t="str">
        <f t="shared" si="305"/>
        <v>Low</v>
      </c>
      <c r="O1134" t="s">
        <v>47</v>
      </c>
      <c r="P1134" s="4" t="str">
        <f t="shared" si="306"/>
        <v>5K-8K</v>
      </c>
      <c r="Q1134">
        <v>1</v>
      </c>
      <c r="R1134" t="s">
        <v>42</v>
      </c>
      <c r="S1134" s="1">
        <v>15</v>
      </c>
      <c r="T1134" t="str">
        <f t="shared" si="307"/>
        <v>Excellent</v>
      </c>
      <c r="U1134" t="str">
        <f t="shared" si="308"/>
        <v>High</v>
      </c>
      <c r="V1134" t="str">
        <f t="shared" si="309"/>
        <v>0-8 Years</v>
      </c>
      <c r="W1134">
        <v>2</v>
      </c>
      <c r="X1134" t="str">
        <f t="shared" si="310"/>
        <v>Excellent</v>
      </c>
      <c r="Y1134" t="str">
        <f t="shared" si="311"/>
        <v>0-8 Years</v>
      </c>
      <c r="Z1134" t="str">
        <f t="shared" si="312"/>
        <v>4-6 Years</v>
      </c>
      <c r="AA1134" t="str">
        <f t="shared" si="313"/>
        <v>0-3 Years</v>
      </c>
      <c r="AB1134" t="str">
        <f t="shared" si="314"/>
        <v>0-3 Years</v>
      </c>
      <c r="AC1134">
        <v>40</v>
      </c>
      <c r="AD1134">
        <v>14</v>
      </c>
      <c r="AE1134">
        <v>2</v>
      </c>
      <c r="AF1134">
        <v>4</v>
      </c>
      <c r="AG1134">
        <v>3</v>
      </c>
      <c r="AH1134">
        <v>1</v>
      </c>
      <c r="AI1134" t="s">
        <v>41</v>
      </c>
      <c r="AJ1134">
        <v>3</v>
      </c>
      <c r="AK1134">
        <v>3</v>
      </c>
      <c r="AL1134">
        <v>5</v>
      </c>
      <c r="AM1134">
        <v>3</v>
      </c>
      <c r="AN1134">
        <v>5</v>
      </c>
      <c r="AO1134">
        <v>4</v>
      </c>
      <c r="AP1134">
        <v>2</v>
      </c>
      <c r="AQ1134" s="1">
        <v>4639</v>
      </c>
      <c r="AR1134">
        <v>1</v>
      </c>
      <c r="AS1134">
        <v>1</v>
      </c>
      <c r="AT1134">
        <v>84</v>
      </c>
      <c r="AU1134">
        <v>11262</v>
      </c>
      <c r="AV1134">
        <v>80</v>
      </c>
      <c r="AW1134">
        <v>1</v>
      </c>
    </row>
    <row r="1135" spans="1:49" x14ac:dyDescent="0.55000000000000004">
      <c r="A1135">
        <v>1599</v>
      </c>
      <c r="B1135" t="str">
        <f t="shared" si="315"/>
        <v>41-50 Years</v>
      </c>
      <c r="C1135" t="s">
        <v>42</v>
      </c>
      <c r="D1135" t="s">
        <v>35</v>
      </c>
      <c r="E1135" t="s">
        <v>44</v>
      </c>
      <c r="F1135" t="str">
        <f t="shared" si="301"/>
        <v>25-30 Miles</v>
      </c>
      <c r="G1135" t="str">
        <f t="shared" si="302"/>
        <v>Bachelor</v>
      </c>
      <c r="H1135" t="s">
        <v>59</v>
      </c>
      <c r="I1135" t="str">
        <f t="shared" si="303"/>
        <v>Very High</v>
      </c>
      <c r="J1135" t="s">
        <v>45</v>
      </c>
      <c r="K1135" t="str">
        <f t="shared" si="304"/>
        <v>Very High</v>
      </c>
      <c r="L1135">
        <v>1</v>
      </c>
      <c r="M1135" t="s">
        <v>49</v>
      </c>
      <c r="N1135" t="str">
        <f t="shared" si="305"/>
        <v>Medium</v>
      </c>
      <c r="O1135" t="s">
        <v>51</v>
      </c>
      <c r="P1135" s="4" t="str">
        <f t="shared" si="306"/>
        <v>5K-8K</v>
      </c>
      <c r="Q1135">
        <v>5</v>
      </c>
      <c r="R1135" t="s">
        <v>42</v>
      </c>
      <c r="S1135" s="1">
        <v>12</v>
      </c>
      <c r="T1135" t="str">
        <f t="shared" si="307"/>
        <v>Excellent</v>
      </c>
      <c r="U1135" t="str">
        <f t="shared" si="308"/>
        <v>High</v>
      </c>
      <c r="V1135" t="str">
        <f t="shared" si="309"/>
        <v>0-8 Years</v>
      </c>
      <c r="W1135">
        <v>0</v>
      </c>
      <c r="X1135" t="str">
        <f t="shared" si="310"/>
        <v>Excellent</v>
      </c>
      <c r="Y1135" t="str">
        <f t="shared" si="311"/>
        <v>0-8 Years</v>
      </c>
      <c r="Z1135" t="str">
        <f t="shared" si="312"/>
        <v>4-6 Years</v>
      </c>
      <c r="AA1135" t="str">
        <f t="shared" si="313"/>
        <v>0-3 Years</v>
      </c>
      <c r="AB1135" t="str">
        <f t="shared" si="314"/>
        <v>0-3 Years</v>
      </c>
      <c r="AC1135">
        <v>43</v>
      </c>
      <c r="AD1135">
        <v>27</v>
      </c>
      <c r="AE1135">
        <v>3</v>
      </c>
      <c r="AF1135">
        <v>4</v>
      </c>
      <c r="AG1135">
        <v>4</v>
      </c>
      <c r="AH1135">
        <v>2</v>
      </c>
      <c r="AI1135" t="s">
        <v>41</v>
      </c>
      <c r="AJ1135">
        <v>3</v>
      </c>
      <c r="AK1135">
        <v>3</v>
      </c>
      <c r="AL1135">
        <v>8</v>
      </c>
      <c r="AM1135">
        <v>3</v>
      </c>
      <c r="AN1135">
        <v>6</v>
      </c>
      <c r="AO1135">
        <v>4</v>
      </c>
      <c r="AP1135">
        <v>2</v>
      </c>
      <c r="AQ1135" s="1">
        <v>4876</v>
      </c>
      <c r="AR1135">
        <v>1</v>
      </c>
      <c r="AS1135">
        <v>0</v>
      </c>
      <c r="AT1135">
        <v>87</v>
      </c>
      <c r="AU1135">
        <v>5855</v>
      </c>
      <c r="AV1135">
        <v>80</v>
      </c>
      <c r="AW1135">
        <v>1</v>
      </c>
    </row>
    <row r="1136" spans="1:49" x14ac:dyDescent="0.55000000000000004">
      <c r="A1136">
        <v>1601</v>
      </c>
      <c r="B1136" t="str">
        <f t="shared" si="315"/>
        <v>31-40 Years</v>
      </c>
      <c r="C1136" t="s">
        <v>42</v>
      </c>
      <c r="D1136" t="s">
        <v>35</v>
      </c>
      <c r="E1136" t="s">
        <v>44</v>
      </c>
      <c r="F1136" t="str">
        <f t="shared" si="301"/>
        <v>7-12 Miles</v>
      </c>
      <c r="G1136" t="str">
        <f t="shared" si="302"/>
        <v>College</v>
      </c>
      <c r="H1136" t="s">
        <v>37</v>
      </c>
      <c r="I1136" t="str">
        <f t="shared" si="303"/>
        <v>High</v>
      </c>
      <c r="J1136" t="s">
        <v>45</v>
      </c>
      <c r="K1136" t="str">
        <f t="shared" si="304"/>
        <v>Medium</v>
      </c>
      <c r="L1136">
        <v>1</v>
      </c>
      <c r="M1136" t="s">
        <v>49</v>
      </c>
      <c r="N1136" t="str">
        <f t="shared" si="305"/>
        <v>Very High</v>
      </c>
      <c r="O1136" t="s">
        <v>47</v>
      </c>
      <c r="P1136" s="4" t="str">
        <f t="shared" si="306"/>
        <v>1K-4K</v>
      </c>
      <c r="Q1136">
        <v>1</v>
      </c>
      <c r="R1136" t="s">
        <v>42</v>
      </c>
      <c r="S1136" s="1">
        <v>18</v>
      </c>
      <c r="T1136" t="str">
        <f t="shared" si="307"/>
        <v>Excellent</v>
      </c>
      <c r="U1136" t="str">
        <f t="shared" si="308"/>
        <v>Very High</v>
      </c>
      <c r="V1136" t="str">
        <f t="shared" si="309"/>
        <v>0-8 Years</v>
      </c>
      <c r="W1136">
        <v>5</v>
      </c>
      <c r="X1136" t="str">
        <f t="shared" si="310"/>
        <v>Good</v>
      </c>
      <c r="Y1136" t="str">
        <f t="shared" si="311"/>
        <v>0-8 Years</v>
      </c>
      <c r="Z1136" t="str">
        <f t="shared" si="312"/>
        <v>0-3 Years</v>
      </c>
      <c r="AA1136" t="str">
        <f t="shared" si="313"/>
        <v>0-3 Years</v>
      </c>
      <c r="AB1136" t="str">
        <f t="shared" si="314"/>
        <v>0-3 Years</v>
      </c>
      <c r="AC1136">
        <v>35</v>
      </c>
      <c r="AD1136">
        <v>7</v>
      </c>
      <c r="AE1136">
        <v>2</v>
      </c>
      <c r="AF1136">
        <v>3</v>
      </c>
      <c r="AG1136">
        <v>2</v>
      </c>
      <c r="AH1136">
        <v>4</v>
      </c>
      <c r="AI1136" t="s">
        <v>41</v>
      </c>
      <c r="AJ1136">
        <v>3</v>
      </c>
      <c r="AK1136">
        <v>4</v>
      </c>
      <c r="AL1136">
        <v>1</v>
      </c>
      <c r="AM1136">
        <v>2</v>
      </c>
      <c r="AN1136">
        <v>1</v>
      </c>
      <c r="AO1136">
        <v>0</v>
      </c>
      <c r="AP1136">
        <v>1</v>
      </c>
      <c r="AQ1136" s="1">
        <v>2690</v>
      </c>
      <c r="AR1136">
        <v>1</v>
      </c>
      <c r="AS1136">
        <v>0</v>
      </c>
      <c r="AT1136">
        <v>63</v>
      </c>
      <c r="AU1136">
        <v>7713</v>
      </c>
      <c r="AV1136">
        <v>80</v>
      </c>
      <c r="AW1136">
        <v>1</v>
      </c>
    </row>
    <row r="1137" spans="1:49" x14ac:dyDescent="0.55000000000000004">
      <c r="A1137">
        <v>1602</v>
      </c>
      <c r="B1137" t="str">
        <f t="shared" si="315"/>
        <v>41-50 Years</v>
      </c>
      <c r="C1137" t="s">
        <v>42</v>
      </c>
      <c r="D1137" t="s">
        <v>35</v>
      </c>
      <c r="E1137" t="s">
        <v>36</v>
      </c>
      <c r="F1137" t="str">
        <f t="shared" si="301"/>
        <v>1-6 Miles</v>
      </c>
      <c r="G1137" t="str">
        <f t="shared" si="302"/>
        <v>Master</v>
      </c>
      <c r="H1137" t="s">
        <v>37</v>
      </c>
      <c r="I1137" t="str">
        <f t="shared" si="303"/>
        <v>Very High</v>
      </c>
      <c r="J1137" t="s">
        <v>45</v>
      </c>
      <c r="K1137" t="str">
        <f t="shared" si="304"/>
        <v>Very High</v>
      </c>
      <c r="L1137">
        <v>4</v>
      </c>
      <c r="M1137" t="s">
        <v>55</v>
      </c>
      <c r="N1137" t="str">
        <f t="shared" si="305"/>
        <v>Low</v>
      </c>
      <c r="O1137" t="s">
        <v>40</v>
      </c>
      <c r="P1137" s="4" t="str">
        <f t="shared" si="306"/>
        <v>17K-20K</v>
      </c>
      <c r="Q1137">
        <v>1</v>
      </c>
      <c r="R1137" t="s">
        <v>42</v>
      </c>
      <c r="S1137" s="1">
        <v>15</v>
      </c>
      <c r="T1137" t="str">
        <f t="shared" si="307"/>
        <v>Excellent</v>
      </c>
      <c r="U1137" t="str">
        <f t="shared" si="308"/>
        <v>Medium</v>
      </c>
      <c r="V1137" t="str">
        <f t="shared" si="309"/>
        <v>25-32 Years</v>
      </c>
      <c r="W1137">
        <v>5</v>
      </c>
      <c r="X1137" t="str">
        <f t="shared" si="310"/>
        <v>Bad</v>
      </c>
      <c r="Y1137" t="str">
        <f t="shared" si="311"/>
        <v>25-32 Years</v>
      </c>
      <c r="Z1137" t="str">
        <f t="shared" si="312"/>
        <v>0-3 Years</v>
      </c>
      <c r="AA1137" t="str">
        <f t="shared" si="313"/>
        <v>0-3 Years</v>
      </c>
      <c r="AB1137" t="str">
        <f t="shared" si="314"/>
        <v>10-12 Years</v>
      </c>
      <c r="AC1137">
        <v>46</v>
      </c>
      <c r="AD1137">
        <v>1</v>
      </c>
      <c r="AE1137">
        <v>4</v>
      </c>
      <c r="AF1137">
        <v>4</v>
      </c>
      <c r="AG1137">
        <v>4</v>
      </c>
      <c r="AH1137">
        <v>1</v>
      </c>
      <c r="AI1137" t="s">
        <v>41</v>
      </c>
      <c r="AJ1137">
        <v>3</v>
      </c>
      <c r="AK1137">
        <v>2</v>
      </c>
      <c r="AL1137">
        <v>27</v>
      </c>
      <c r="AM1137">
        <v>1</v>
      </c>
      <c r="AN1137">
        <v>26</v>
      </c>
      <c r="AO1137">
        <v>0</v>
      </c>
      <c r="AP1137">
        <v>12</v>
      </c>
      <c r="AQ1137" s="1">
        <v>17567</v>
      </c>
      <c r="AR1137">
        <v>1</v>
      </c>
      <c r="AS1137">
        <v>0</v>
      </c>
      <c r="AT1137">
        <v>56</v>
      </c>
      <c r="AU1137">
        <v>3156</v>
      </c>
      <c r="AV1137">
        <v>80</v>
      </c>
      <c r="AW1137">
        <v>0</v>
      </c>
    </row>
    <row r="1138" spans="1:49" x14ac:dyDescent="0.55000000000000004">
      <c r="A1138">
        <v>1604</v>
      </c>
      <c r="B1138" t="str">
        <f t="shared" si="315"/>
        <v>21-30 Years</v>
      </c>
      <c r="C1138" t="s">
        <v>34</v>
      </c>
      <c r="D1138" t="s">
        <v>35</v>
      </c>
      <c r="E1138" t="s">
        <v>44</v>
      </c>
      <c r="F1138" t="str">
        <f t="shared" si="301"/>
        <v>19-24 Miles</v>
      </c>
      <c r="G1138" t="str">
        <f t="shared" si="302"/>
        <v>Bachelor</v>
      </c>
      <c r="H1138" t="s">
        <v>50</v>
      </c>
      <c r="I1138" t="str">
        <f t="shared" si="303"/>
        <v>High</v>
      </c>
      <c r="J1138" t="s">
        <v>45</v>
      </c>
      <c r="K1138" t="str">
        <f t="shared" si="304"/>
        <v>High</v>
      </c>
      <c r="L1138">
        <v>1</v>
      </c>
      <c r="M1138" t="s">
        <v>49</v>
      </c>
      <c r="N1138" t="str">
        <f t="shared" si="305"/>
        <v>Medium</v>
      </c>
      <c r="O1138" t="s">
        <v>47</v>
      </c>
      <c r="P1138" s="4" t="str">
        <f t="shared" si="306"/>
        <v>1K-4K</v>
      </c>
      <c r="Q1138">
        <v>1</v>
      </c>
      <c r="R1138" t="s">
        <v>34</v>
      </c>
      <c r="S1138" s="1">
        <v>17</v>
      </c>
      <c r="T1138" t="str">
        <f t="shared" si="307"/>
        <v>Excellent</v>
      </c>
      <c r="U1138" t="str">
        <f t="shared" si="308"/>
        <v>High</v>
      </c>
      <c r="V1138" t="str">
        <f t="shared" si="309"/>
        <v>0-8 Years</v>
      </c>
      <c r="W1138">
        <v>3</v>
      </c>
      <c r="X1138" t="str">
        <f t="shared" si="310"/>
        <v>Excellent</v>
      </c>
      <c r="Y1138" t="str">
        <f t="shared" si="311"/>
        <v>0-8 Years</v>
      </c>
      <c r="Z1138" t="str">
        <f t="shared" si="312"/>
        <v>0-3 Years</v>
      </c>
      <c r="AA1138" t="str">
        <f t="shared" si="313"/>
        <v>0-3 Years</v>
      </c>
      <c r="AB1138" t="str">
        <f t="shared" si="314"/>
        <v>0-3 Years</v>
      </c>
      <c r="AC1138">
        <v>28</v>
      </c>
      <c r="AD1138">
        <v>24</v>
      </c>
      <c r="AE1138">
        <v>3</v>
      </c>
      <c r="AF1138">
        <v>3</v>
      </c>
      <c r="AG1138">
        <v>3</v>
      </c>
      <c r="AH1138">
        <v>2</v>
      </c>
      <c r="AI1138" t="s">
        <v>41</v>
      </c>
      <c r="AJ1138">
        <v>3</v>
      </c>
      <c r="AK1138">
        <v>3</v>
      </c>
      <c r="AL1138">
        <v>1</v>
      </c>
      <c r="AM1138">
        <v>3</v>
      </c>
      <c r="AN1138">
        <v>1</v>
      </c>
      <c r="AO1138">
        <v>1</v>
      </c>
      <c r="AP1138">
        <v>0</v>
      </c>
      <c r="AQ1138" s="1">
        <v>2408</v>
      </c>
      <c r="AR1138">
        <v>1</v>
      </c>
      <c r="AS1138">
        <v>0</v>
      </c>
      <c r="AT1138">
        <v>51</v>
      </c>
      <c r="AU1138">
        <v>7324</v>
      </c>
      <c r="AV1138">
        <v>80</v>
      </c>
      <c r="AW1138">
        <v>3</v>
      </c>
    </row>
    <row r="1139" spans="1:49" x14ac:dyDescent="0.55000000000000004">
      <c r="A1139">
        <v>1605</v>
      </c>
      <c r="B1139" t="str">
        <f t="shared" si="315"/>
        <v>21-30 Years</v>
      </c>
      <c r="C1139" t="s">
        <v>42</v>
      </c>
      <c r="D1139" t="s">
        <v>54</v>
      </c>
      <c r="E1139" t="s">
        <v>44</v>
      </c>
      <c r="F1139" t="str">
        <f t="shared" si="301"/>
        <v>25-30 Miles</v>
      </c>
      <c r="G1139" t="str">
        <f t="shared" si="302"/>
        <v>College</v>
      </c>
      <c r="H1139" t="s">
        <v>48</v>
      </c>
      <c r="I1139" t="str">
        <f t="shared" si="303"/>
        <v>Medium</v>
      </c>
      <c r="J1139" t="s">
        <v>38</v>
      </c>
      <c r="K1139" t="str">
        <f t="shared" si="304"/>
        <v>Medium</v>
      </c>
      <c r="L1139">
        <v>1</v>
      </c>
      <c r="M1139" t="s">
        <v>46</v>
      </c>
      <c r="N1139" t="str">
        <f t="shared" si="305"/>
        <v>High</v>
      </c>
      <c r="O1139" t="s">
        <v>47</v>
      </c>
      <c r="P1139" s="4" t="str">
        <f t="shared" si="306"/>
        <v>1K-4K</v>
      </c>
      <c r="Q1139">
        <v>1</v>
      </c>
      <c r="R1139" t="s">
        <v>34</v>
      </c>
      <c r="S1139" s="1">
        <v>14</v>
      </c>
      <c r="T1139" t="str">
        <f t="shared" si="307"/>
        <v>Excellent</v>
      </c>
      <c r="U1139" t="str">
        <f t="shared" si="308"/>
        <v>Medium</v>
      </c>
      <c r="V1139" t="str">
        <f t="shared" si="309"/>
        <v>0-8 Years</v>
      </c>
      <c r="W1139">
        <v>2</v>
      </c>
      <c r="X1139" t="str">
        <f t="shared" si="310"/>
        <v>Good</v>
      </c>
      <c r="Y1139" t="str">
        <f t="shared" si="311"/>
        <v>0-8 Years</v>
      </c>
      <c r="Z1139" t="str">
        <f t="shared" si="312"/>
        <v>0-3 Years</v>
      </c>
      <c r="AA1139" t="str">
        <f t="shared" si="313"/>
        <v>0-3 Years</v>
      </c>
      <c r="AB1139" t="str">
        <f t="shared" si="314"/>
        <v>0-3 Years</v>
      </c>
      <c r="AC1139">
        <v>22</v>
      </c>
      <c r="AD1139">
        <v>26</v>
      </c>
      <c r="AE1139">
        <v>2</v>
      </c>
      <c r="AF1139">
        <v>2</v>
      </c>
      <c r="AG1139">
        <v>2</v>
      </c>
      <c r="AH1139">
        <v>3</v>
      </c>
      <c r="AI1139" t="s">
        <v>41</v>
      </c>
      <c r="AJ1139">
        <v>3</v>
      </c>
      <c r="AK1139">
        <v>2</v>
      </c>
      <c r="AL1139">
        <v>4</v>
      </c>
      <c r="AM1139">
        <v>2</v>
      </c>
      <c r="AN1139">
        <v>4</v>
      </c>
      <c r="AO1139">
        <v>2</v>
      </c>
      <c r="AP1139">
        <v>3</v>
      </c>
      <c r="AQ1139" s="1">
        <v>2814</v>
      </c>
      <c r="AR1139">
        <v>1</v>
      </c>
      <c r="AS1139">
        <v>1</v>
      </c>
      <c r="AT1139">
        <v>85</v>
      </c>
      <c r="AU1139">
        <v>10293</v>
      </c>
      <c r="AV1139">
        <v>80</v>
      </c>
      <c r="AW1139">
        <v>0</v>
      </c>
    </row>
    <row r="1140" spans="1:49" x14ac:dyDescent="0.55000000000000004">
      <c r="A1140">
        <v>1606</v>
      </c>
      <c r="B1140" t="str">
        <f t="shared" si="315"/>
        <v>41-50 Years</v>
      </c>
      <c r="C1140" t="s">
        <v>42</v>
      </c>
      <c r="D1140" t="s">
        <v>43</v>
      </c>
      <c r="E1140" t="s">
        <v>44</v>
      </c>
      <c r="F1140" t="str">
        <f t="shared" si="301"/>
        <v>19-24 Miles</v>
      </c>
      <c r="G1140" t="str">
        <f t="shared" si="302"/>
        <v>Doctor</v>
      </c>
      <c r="H1140" t="s">
        <v>50</v>
      </c>
      <c r="I1140" t="str">
        <f t="shared" si="303"/>
        <v>Medium</v>
      </c>
      <c r="J1140" t="s">
        <v>45</v>
      </c>
      <c r="K1140" t="str">
        <f t="shared" si="304"/>
        <v>High</v>
      </c>
      <c r="L1140">
        <v>4</v>
      </c>
      <c r="M1140" t="s">
        <v>53</v>
      </c>
      <c r="N1140" t="str">
        <f t="shared" si="305"/>
        <v>High</v>
      </c>
      <c r="O1140" t="s">
        <v>47</v>
      </c>
      <c r="P1140" s="4" t="str">
        <f t="shared" si="306"/>
        <v>9K-12K</v>
      </c>
      <c r="Q1140">
        <v>2</v>
      </c>
      <c r="R1140" t="s">
        <v>34</v>
      </c>
      <c r="S1140" s="1">
        <v>15</v>
      </c>
      <c r="T1140" t="str">
        <f t="shared" si="307"/>
        <v>Excellent</v>
      </c>
      <c r="U1140" t="str">
        <f t="shared" si="308"/>
        <v>High</v>
      </c>
      <c r="V1140" t="str">
        <f t="shared" si="309"/>
        <v>25-32 Years</v>
      </c>
      <c r="W1140">
        <v>3</v>
      </c>
      <c r="X1140" t="str">
        <f t="shared" si="310"/>
        <v>Excellent</v>
      </c>
      <c r="Y1140" t="str">
        <f t="shared" si="311"/>
        <v>25-32 Years</v>
      </c>
      <c r="Z1140" t="str">
        <f t="shared" si="312"/>
        <v>7-9 Years</v>
      </c>
      <c r="AA1140" t="str">
        <f t="shared" si="313"/>
        <v>10-12 Years</v>
      </c>
      <c r="AB1140" t="str">
        <f t="shared" si="314"/>
        <v>13-15 Years</v>
      </c>
      <c r="AC1140">
        <v>50</v>
      </c>
      <c r="AD1140">
        <v>20</v>
      </c>
      <c r="AE1140">
        <v>5</v>
      </c>
      <c r="AF1140">
        <v>2</v>
      </c>
      <c r="AG1140">
        <v>3</v>
      </c>
      <c r="AH1140">
        <v>3</v>
      </c>
      <c r="AI1140" t="s">
        <v>41</v>
      </c>
      <c r="AJ1140">
        <v>3</v>
      </c>
      <c r="AK1140">
        <v>3</v>
      </c>
      <c r="AL1140">
        <v>32</v>
      </c>
      <c r="AM1140">
        <v>3</v>
      </c>
      <c r="AN1140">
        <v>30</v>
      </c>
      <c r="AO1140">
        <v>8</v>
      </c>
      <c r="AP1140">
        <v>13</v>
      </c>
      <c r="AQ1140" s="1">
        <v>11245</v>
      </c>
      <c r="AR1140">
        <v>1</v>
      </c>
      <c r="AS1140">
        <v>12</v>
      </c>
      <c r="AT1140">
        <v>41</v>
      </c>
      <c r="AU1140">
        <v>20689</v>
      </c>
      <c r="AV1140">
        <v>80</v>
      </c>
      <c r="AW1140">
        <v>1</v>
      </c>
    </row>
    <row r="1141" spans="1:49" x14ac:dyDescent="0.55000000000000004">
      <c r="A1141">
        <v>1607</v>
      </c>
      <c r="B1141" t="str">
        <f t="shared" si="315"/>
        <v>31-40 Years</v>
      </c>
      <c r="C1141" t="s">
        <v>42</v>
      </c>
      <c r="D1141" t="s">
        <v>35</v>
      </c>
      <c r="E1141" t="s">
        <v>44</v>
      </c>
      <c r="F1141" t="str">
        <f t="shared" si="301"/>
        <v>1-6 Miles</v>
      </c>
      <c r="G1141" t="str">
        <f t="shared" si="302"/>
        <v>Master</v>
      </c>
      <c r="H1141" t="s">
        <v>48</v>
      </c>
      <c r="I1141" t="str">
        <f t="shared" si="303"/>
        <v>Medium</v>
      </c>
      <c r="J1141" t="s">
        <v>38</v>
      </c>
      <c r="K1141" t="str">
        <f t="shared" si="304"/>
        <v>Very High</v>
      </c>
      <c r="L1141">
        <v>1</v>
      </c>
      <c r="M1141" t="s">
        <v>46</v>
      </c>
      <c r="N1141" t="str">
        <f t="shared" si="305"/>
        <v>Very High</v>
      </c>
      <c r="O1141" t="s">
        <v>47</v>
      </c>
      <c r="P1141" s="4" t="str">
        <f t="shared" si="306"/>
        <v>1K-4K</v>
      </c>
      <c r="Q1141">
        <v>3</v>
      </c>
      <c r="R1141" t="s">
        <v>42</v>
      </c>
      <c r="S1141" s="1">
        <v>17</v>
      </c>
      <c r="T1141" t="str">
        <f t="shared" si="307"/>
        <v>Excellent</v>
      </c>
      <c r="U1141" t="str">
        <f t="shared" si="308"/>
        <v>Very High</v>
      </c>
      <c r="V1141" t="str">
        <f t="shared" si="309"/>
        <v>0-8 Years</v>
      </c>
      <c r="W1141">
        <v>3</v>
      </c>
      <c r="X1141" t="str">
        <f t="shared" si="310"/>
        <v>Excellent</v>
      </c>
      <c r="Y1141" t="str">
        <f t="shared" si="311"/>
        <v>0-8 Years</v>
      </c>
      <c r="Z1141" t="str">
        <f t="shared" si="312"/>
        <v>0-3 Years</v>
      </c>
      <c r="AA1141" t="str">
        <f t="shared" si="313"/>
        <v>0-3 Years</v>
      </c>
      <c r="AB1141" t="str">
        <f t="shared" si="314"/>
        <v>0-3 Years</v>
      </c>
      <c r="AC1141">
        <v>32</v>
      </c>
      <c r="AD1141">
        <v>5</v>
      </c>
      <c r="AE1141">
        <v>4</v>
      </c>
      <c r="AF1141">
        <v>2</v>
      </c>
      <c r="AG1141">
        <v>4</v>
      </c>
      <c r="AH1141">
        <v>4</v>
      </c>
      <c r="AI1141" t="s">
        <v>41</v>
      </c>
      <c r="AJ1141">
        <v>3</v>
      </c>
      <c r="AK1141">
        <v>4</v>
      </c>
      <c r="AL1141">
        <v>6</v>
      </c>
      <c r="AM1141">
        <v>3</v>
      </c>
      <c r="AN1141">
        <v>3</v>
      </c>
      <c r="AO1141">
        <v>2</v>
      </c>
      <c r="AP1141">
        <v>2</v>
      </c>
      <c r="AQ1141" s="1">
        <v>3312</v>
      </c>
      <c r="AR1141">
        <v>1</v>
      </c>
      <c r="AS1141">
        <v>0</v>
      </c>
      <c r="AT1141">
        <v>35</v>
      </c>
      <c r="AU1141">
        <v>18783</v>
      </c>
      <c r="AV1141">
        <v>80</v>
      </c>
      <c r="AW1141">
        <v>2</v>
      </c>
    </row>
    <row r="1142" spans="1:49" x14ac:dyDescent="0.55000000000000004">
      <c r="A1142">
        <v>1608</v>
      </c>
      <c r="B1142" t="str">
        <f t="shared" si="315"/>
        <v>41-50 Years</v>
      </c>
      <c r="C1142" t="s">
        <v>42</v>
      </c>
      <c r="D1142" t="s">
        <v>35</v>
      </c>
      <c r="E1142" t="s">
        <v>44</v>
      </c>
      <c r="F1142" t="str">
        <f t="shared" si="301"/>
        <v>7-12 Miles</v>
      </c>
      <c r="G1142" t="str">
        <f t="shared" si="302"/>
        <v>Bachelor</v>
      </c>
      <c r="H1142" t="s">
        <v>50</v>
      </c>
      <c r="I1142" t="str">
        <f t="shared" si="303"/>
        <v>Medium</v>
      </c>
      <c r="J1142" t="s">
        <v>38</v>
      </c>
      <c r="K1142" t="str">
        <f t="shared" si="304"/>
        <v>High</v>
      </c>
      <c r="L1142">
        <v>5</v>
      </c>
      <c r="M1142" t="s">
        <v>57</v>
      </c>
      <c r="N1142" t="str">
        <f t="shared" si="305"/>
        <v>Very High</v>
      </c>
      <c r="O1142" t="s">
        <v>51</v>
      </c>
      <c r="P1142" s="4" t="str">
        <f t="shared" si="306"/>
        <v>17K-20K</v>
      </c>
      <c r="Q1142">
        <v>1</v>
      </c>
      <c r="R1142" t="s">
        <v>34</v>
      </c>
      <c r="S1142" s="1">
        <v>14</v>
      </c>
      <c r="T1142" t="str">
        <f t="shared" si="307"/>
        <v>Excellent</v>
      </c>
      <c r="U1142" t="str">
        <f t="shared" si="308"/>
        <v>Very High</v>
      </c>
      <c r="V1142" t="str">
        <f t="shared" si="309"/>
        <v>17-24 Years</v>
      </c>
      <c r="W1142">
        <v>4</v>
      </c>
      <c r="X1142" t="str">
        <f t="shared" si="310"/>
        <v>Good</v>
      </c>
      <c r="Y1142" t="str">
        <f t="shared" si="311"/>
        <v>17-24 Years</v>
      </c>
      <c r="Z1142" t="str">
        <f t="shared" si="312"/>
        <v>7-9 Years</v>
      </c>
      <c r="AA1142" t="str">
        <f t="shared" si="313"/>
        <v>0-3 Years</v>
      </c>
      <c r="AB1142" t="str">
        <f t="shared" si="314"/>
        <v>10-12 Years</v>
      </c>
      <c r="AC1142">
        <v>44</v>
      </c>
      <c r="AD1142">
        <v>7</v>
      </c>
      <c r="AE1142">
        <v>3</v>
      </c>
      <c r="AF1142">
        <v>2</v>
      </c>
      <c r="AG1142">
        <v>3</v>
      </c>
      <c r="AH1142">
        <v>4</v>
      </c>
      <c r="AI1142" t="s">
        <v>41</v>
      </c>
      <c r="AJ1142">
        <v>3</v>
      </c>
      <c r="AK1142">
        <v>4</v>
      </c>
      <c r="AL1142">
        <v>23</v>
      </c>
      <c r="AM1142">
        <v>2</v>
      </c>
      <c r="AN1142">
        <v>22</v>
      </c>
      <c r="AO1142">
        <v>7</v>
      </c>
      <c r="AP1142">
        <v>10</v>
      </c>
      <c r="AQ1142" s="1">
        <v>19049</v>
      </c>
      <c r="AR1142">
        <v>1</v>
      </c>
      <c r="AS1142">
        <v>1</v>
      </c>
      <c r="AT1142">
        <v>31</v>
      </c>
      <c r="AU1142">
        <v>3549</v>
      </c>
      <c r="AV1142">
        <v>80</v>
      </c>
      <c r="AW1142">
        <v>1</v>
      </c>
    </row>
    <row r="1143" spans="1:49" x14ac:dyDescent="0.55000000000000004">
      <c r="A1143">
        <v>1609</v>
      </c>
      <c r="B1143" t="str">
        <f t="shared" si="315"/>
        <v>21-30 Years</v>
      </c>
      <c r="C1143" t="s">
        <v>42</v>
      </c>
      <c r="D1143" t="s">
        <v>35</v>
      </c>
      <c r="E1143" t="s">
        <v>44</v>
      </c>
      <c r="F1143" t="str">
        <f t="shared" si="301"/>
        <v>7-12 Miles</v>
      </c>
      <c r="G1143" t="str">
        <f t="shared" si="302"/>
        <v>Bachelor</v>
      </c>
      <c r="H1143" t="s">
        <v>50</v>
      </c>
      <c r="I1143" t="str">
        <f t="shared" si="303"/>
        <v>Medium</v>
      </c>
      <c r="J1143" t="s">
        <v>45</v>
      </c>
      <c r="K1143" t="str">
        <f t="shared" si="304"/>
        <v>Medium</v>
      </c>
      <c r="L1143">
        <v>1</v>
      </c>
      <c r="M1143" t="s">
        <v>46</v>
      </c>
      <c r="N1143" t="str">
        <f t="shared" si="305"/>
        <v>Medium</v>
      </c>
      <c r="O1143" t="s">
        <v>47</v>
      </c>
      <c r="P1143" s="4" t="str">
        <f t="shared" si="306"/>
        <v>1K-4K</v>
      </c>
      <c r="Q1143">
        <v>1</v>
      </c>
      <c r="R1143" t="s">
        <v>42</v>
      </c>
      <c r="S1143" s="1">
        <v>12</v>
      </c>
      <c r="T1143" t="str">
        <f t="shared" si="307"/>
        <v>Excellent</v>
      </c>
      <c r="U1143" t="str">
        <f t="shared" si="308"/>
        <v>Medium</v>
      </c>
      <c r="V1143" t="str">
        <f t="shared" si="309"/>
        <v>0-8 Years</v>
      </c>
      <c r="W1143">
        <v>3</v>
      </c>
      <c r="X1143" t="str">
        <f t="shared" si="310"/>
        <v>Good</v>
      </c>
      <c r="Y1143" t="str">
        <f t="shared" si="311"/>
        <v>0-8 Years</v>
      </c>
      <c r="Z1143" t="str">
        <f t="shared" si="312"/>
        <v>4-6 Years</v>
      </c>
      <c r="AA1143" t="str">
        <f t="shared" si="313"/>
        <v>0-3 Years</v>
      </c>
      <c r="AB1143" t="str">
        <f t="shared" si="314"/>
        <v>0-3 Years</v>
      </c>
      <c r="AC1143">
        <v>30</v>
      </c>
      <c r="AD1143">
        <v>7</v>
      </c>
      <c r="AE1143">
        <v>3</v>
      </c>
      <c r="AF1143">
        <v>2</v>
      </c>
      <c r="AG1143">
        <v>2</v>
      </c>
      <c r="AH1143">
        <v>2</v>
      </c>
      <c r="AI1143" t="s">
        <v>41</v>
      </c>
      <c r="AJ1143">
        <v>3</v>
      </c>
      <c r="AK1143">
        <v>2</v>
      </c>
      <c r="AL1143">
        <v>6</v>
      </c>
      <c r="AM1143">
        <v>2</v>
      </c>
      <c r="AN1143">
        <v>6</v>
      </c>
      <c r="AO1143">
        <v>4</v>
      </c>
      <c r="AP1143">
        <v>1</v>
      </c>
      <c r="AQ1143" s="1">
        <v>2141</v>
      </c>
      <c r="AR1143">
        <v>1</v>
      </c>
      <c r="AS1143">
        <v>1</v>
      </c>
      <c r="AT1143">
        <v>48</v>
      </c>
      <c r="AU1143">
        <v>5348</v>
      </c>
      <c r="AV1143">
        <v>80</v>
      </c>
      <c r="AW1143">
        <v>1</v>
      </c>
    </row>
    <row r="1144" spans="1:49" x14ac:dyDescent="0.55000000000000004">
      <c r="A1144">
        <v>1611</v>
      </c>
      <c r="B1144" t="str">
        <f t="shared" si="315"/>
        <v>41-50 Years</v>
      </c>
      <c r="C1144" t="s">
        <v>42</v>
      </c>
      <c r="D1144" t="s">
        <v>35</v>
      </c>
      <c r="E1144" t="s">
        <v>44</v>
      </c>
      <c r="F1144" t="str">
        <f t="shared" si="301"/>
        <v>1-6 Miles</v>
      </c>
      <c r="G1144" t="str">
        <f t="shared" si="302"/>
        <v>Doctor</v>
      </c>
      <c r="H1144" t="s">
        <v>50</v>
      </c>
      <c r="I1144" t="str">
        <f t="shared" si="303"/>
        <v>High</v>
      </c>
      <c r="J1144" t="s">
        <v>38</v>
      </c>
      <c r="K1144" t="str">
        <f t="shared" si="304"/>
        <v>Low</v>
      </c>
      <c r="L1144">
        <v>2</v>
      </c>
      <c r="M1144" t="s">
        <v>49</v>
      </c>
      <c r="N1144" t="str">
        <f t="shared" si="305"/>
        <v>Low</v>
      </c>
      <c r="O1144" t="s">
        <v>40</v>
      </c>
      <c r="P1144" s="4" t="str">
        <f t="shared" si="306"/>
        <v>5K-8K</v>
      </c>
      <c r="Q1144">
        <v>1</v>
      </c>
      <c r="R1144" t="s">
        <v>34</v>
      </c>
      <c r="S1144" s="1">
        <v>14</v>
      </c>
      <c r="T1144" t="str">
        <f t="shared" si="307"/>
        <v>Excellent</v>
      </c>
      <c r="U1144" t="str">
        <f t="shared" si="308"/>
        <v>Low</v>
      </c>
      <c r="V1144" t="str">
        <f t="shared" si="309"/>
        <v>9-16 Years</v>
      </c>
      <c r="W1144">
        <v>3</v>
      </c>
      <c r="X1144" t="str">
        <f t="shared" si="310"/>
        <v>Excellent</v>
      </c>
      <c r="Y1144" t="str">
        <f t="shared" si="311"/>
        <v>9-16 Years</v>
      </c>
      <c r="Z1144" t="str">
        <f t="shared" si="312"/>
        <v>7-9 Years</v>
      </c>
      <c r="AA1144" t="str">
        <f t="shared" si="313"/>
        <v>0-3 Years</v>
      </c>
      <c r="AB1144" t="str">
        <f t="shared" si="314"/>
        <v>4-6 Years</v>
      </c>
      <c r="AC1144">
        <v>45</v>
      </c>
      <c r="AD1144">
        <v>5</v>
      </c>
      <c r="AE1144">
        <v>5</v>
      </c>
      <c r="AF1144">
        <v>3</v>
      </c>
      <c r="AG1144">
        <v>1</v>
      </c>
      <c r="AH1144">
        <v>1</v>
      </c>
      <c r="AI1144" t="s">
        <v>41</v>
      </c>
      <c r="AJ1144">
        <v>3</v>
      </c>
      <c r="AK1144">
        <v>1</v>
      </c>
      <c r="AL1144">
        <v>10</v>
      </c>
      <c r="AM1144">
        <v>3</v>
      </c>
      <c r="AN1144">
        <v>10</v>
      </c>
      <c r="AO1144">
        <v>7</v>
      </c>
      <c r="AP1144">
        <v>4</v>
      </c>
      <c r="AQ1144" s="1">
        <v>5769</v>
      </c>
      <c r="AR1144">
        <v>1</v>
      </c>
      <c r="AS1144">
        <v>1</v>
      </c>
      <c r="AT1144">
        <v>50</v>
      </c>
      <c r="AU1144">
        <v>23447</v>
      </c>
      <c r="AV1144">
        <v>80</v>
      </c>
      <c r="AW1144">
        <v>0</v>
      </c>
    </row>
    <row r="1145" spans="1:49" x14ac:dyDescent="0.55000000000000004">
      <c r="A1145">
        <v>1612</v>
      </c>
      <c r="B1145" t="str">
        <f t="shared" si="315"/>
        <v>41-50 Years</v>
      </c>
      <c r="C1145" t="s">
        <v>42</v>
      </c>
      <c r="D1145" t="s">
        <v>54</v>
      </c>
      <c r="E1145" t="s">
        <v>36</v>
      </c>
      <c r="F1145" t="str">
        <f t="shared" si="301"/>
        <v>25-30 Miles</v>
      </c>
      <c r="G1145" t="str">
        <f t="shared" si="302"/>
        <v>Bachelor</v>
      </c>
      <c r="H1145" t="s">
        <v>58</v>
      </c>
      <c r="I1145" t="str">
        <f t="shared" si="303"/>
        <v>Low</v>
      </c>
      <c r="J1145" t="s">
        <v>45</v>
      </c>
      <c r="K1145" t="str">
        <f t="shared" si="304"/>
        <v>Medium</v>
      </c>
      <c r="L1145">
        <v>2</v>
      </c>
      <c r="M1145" t="s">
        <v>39</v>
      </c>
      <c r="N1145" t="str">
        <f t="shared" si="305"/>
        <v>Low</v>
      </c>
      <c r="O1145" t="s">
        <v>47</v>
      </c>
      <c r="P1145" s="4" t="str">
        <f t="shared" si="306"/>
        <v>5K-8K</v>
      </c>
      <c r="Q1145">
        <v>1</v>
      </c>
      <c r="R1145" t="s">
        <v>42</v>
      </c>
      <c r="S1145" s="1">
        <v>15</v>
      </c>
      <c r="T1145" t="str">
        <f t="shared" si="307"/>
        <v>Excellent</v>
      </c>
      <c r="U1145" t="str">
        <f t="shared" si="308"/>
        <v>Low</v>
      </c>
      <c r="V1145" t="str">
        <f t="shared" si="309"/>
        <v>9-16 Years</v>
      </c>
      <c r="W1145">
        <v>2</v>
      </c>
      <c r="X1145" t="str">
        <f t="shared" si="310"/>
        <v>Excellent</v>
      </c>
      <c r="Y1145" t="str">
        <f t="shared" si="311"/>
        <v>9-16 Years</v>
      </c>
      <c r="Z1145" t="str">
        <f t="shared" si="312"/>
        <v>7-9 Years</v>
      </c>
      <c r="AA1145" t="str">
        <f t="shared" si="313"/>
        <v>4-6 Years</v>
      </c>
      <c r="AB1145" t="str">
        <f t="shared" si="314"/>
        <v>4-6 Years</v>
      </c>
      <c r="AC1145">
        <v>45</v>
      </c>
      <c r="AD1145">
        <v>26</v>
      </c>
      <c r="AE1145">
        <v>3</v>
      </c>
      <c r="AF1145">
        <v>1</v>
      </c>
      <c r="AG1145">
        <v>2</v>
      </c>
      <c r="AH1145">
        <v>1</v>
      </c>
      <c r="AI1145" t="s">
        <v>41</v>
      </c>
      <c r="AJ1145">
        <v>3</v>
      </c>
      <c r="AK1145">
        <v>1</v>
      </c>
      <c r="AL1145">
        <v>10</v>
      </c>
      <c r="AM1145">
        <v>3</v>
      </c>
      <c r="AN1145">
        <v>10</v>
      </c>
      <c r="AO1145">
        <v>7</v>
      </c>
      <c r="AP1145">
        <v>5</v>
      </c>
      <c r="AQ1145" s="1">
        <v>4385</v>
      </c>
      <c r="AR1145">
        <v>1</v>
      </c>
      <c r="AS1145">
        <v>4</v>
      </c>
      <c r="AT1145">
        <v>52</v>
      </c>
      <c r="AU1145">
        <v>24162</v>
      </c>
      <c r="AV1145">
        <v>80</v>
      </c>
      <c r="AW1145">
        <v>1</v>
      </c>
    </row>
    <row r="1146" spans="1:49" x14ac:dyDescent="0.55000000000000004">
      <c r="A1146">
        <v>1613</v>
      </c>
      <c r="B1146" t="str">
        <f t="shared" si="315"/>
        <v>31-40 Years</v>
      </c>
      <c r="C1146" t="s">
        <v>42</v>
      </c>
      <c r="D1146" t="s">
        <v>43</v>
      </c>
      <c r="E1146" t="s">
        <v>36</v>
      </c>
      <c r="F1146" t="str">
        <f t="shared" si="301"/>
        <v>1-6 Miles</v>
      </c>
      <c r="G1146" t="str">
        <f t="shared" si="302"/>
        <v>Master</v>
      </c>
      <c r="H1146" t="s">
        <v>48</v>
      </c>
      <c r="I1146" t="str">
        <f t="shared" si="303"/>
        <v>Very High</v>
      </c>
      <c r="J1146" t="s">
        <v>45</v>
      </c>
      <c r="K1146" t="str">
        <f t="shared" si="304"/>
        <v>High</v>
      </c>
      <c r="L1146">
        <v>2</v>
      </c>
      <c r="M1146" t="s">
        <v>39</v>
      </c>
      <c r="N1146" t="str">
        <f t="shared" si="305"/>
        <v>Low</v>
      </c>
      <c r="O1146" t="s">
        <v>40</v>
      </c>
      <c r="P1146" s="4" t="str">
        <f t="shared" si="306"/>
        <v>5K-8K</v>
      </c>
      <c r="Q1146">
        <v>7</v>
      </c>
      <c r="R1146" t="s">
        <v>42</v>
      </c>
      <c r="S1146" s="1">
        <v>13</v>
      </c>
      <c r="T1146" t="str">
        <f t="shared" si="307"/>
        <v>Excellent</v>
      </c>
      <c r="U1146" t="str">
        <f t="shared" si="308"/>
        <v>Very High</v>
      </c>
      <c r="V1146" t="str">
        <f t="shared" si="309"/>
        <v>9-16 Years</v>
      </c>
      <c r="W1146">
        <v>3</v>
      </c>
      <c r="X1146" t="str">
        <f t="shared" si="310"/>
        <v>Excellent</v>
      </c>
      <c r="Y1146" t="str">
        <f t="shared" si="311"/>
        <v>0-8 Years</v>
      </c>
      <c r="Z1146" t="str">
        <f t="shared" si="312"/>
        <v>0-3 Years</v>
      </c>
      <c r="AA1146" t="str">
        <f t="shared" si="313"/>
        <v>0-3 Years</v>
      </c>
      <c r="AB1146" t="str">
        <f t="shared" si="314"/>
        <v>0-3 Years</v>
      </c>
      <c r="AC1146">
        <v>31</v>
      </c>
      <c r="AD1146">
        <v>2</v>
      </c>
      <c r="AE1146">
        <v>4</v>
      </c>
      <c r="AF1146">
        <v>4</v>
      </c>
      <c r="AG1146">
        <v>3</v>
      </c>
      <c r="AH1146">
        <v>1</v>
      </c>
      <c r="AI1146" t="s">
        <v>41</v>
      </c>
      <c r="AJ1146">
        <v>3</v>
      </c>
      <c r="AK1146">
        <v>4</v>
      </c>
      <c r="AL1146">
        <v>10</v>
      </c>
      <c r="AM1146">
        <v>3</v>
      </c>
      <c r="AN1146">
        <v>5</v>
      </c>
      <c r="AO1146">
        <v>2</v>
      </c>
      <c r="AP1146">
        <v>3</v>
      </c>
      <c r="AQ1146" s="1">
        <v>5332</v>
      </c>
      <c r="AR1146">
        <v>1</v>
      </c>
      <c r="AS1146">
        <v>0</v>
      </c>
      <c r="AT1146">
        <v>54</v>
      </c>
      <c r="AU1146">
        <v>21602</v>
      </c>
      <c r="AV1146">
        <v>80</v>
      </c>
      <c r="AW1146">
        <v>0</v>
      </c>
    </row>
    <row r="1147" spans="1:49" x14ac:dyDescent="0.55000000000000004">
      <c r="A1147">
        <v>1614</v>
      </c>
      <c r="B1147" t="str">
        <f t="shared" si="315"/>
        <v>31-40 Years</v>
      </c>
      <c r="C1147" t="s">
        <v>42</v>
      </c>
      <c r="D1147" t="s">
        <v>35</v>
      </c>
      <c r="E1147" t="s">
        <v>44</v>
      </c>
      <c r="F1147" t="str">
        <f t="shared" si="301"/>
        <v>7-12 Miles</v>
      </c>
      <c r="G1147" t="str">
        <f t="shared" si="302"/>
        <v>Master</v>
      </c>
      <c r="H1147" t="s">
        <v>37</v>
      </c>
      <c r="I1147" t="str">
        <f t="shared" si="303"/>
        <v>High</v>
      </c>
      <c r="J1147" t="s">
        <v>38</v>
      </c>
      <c r="K1147" t="str">
        <f t="shared" si="304"/>
        <v>High</v>
      </c>
      <c r="L1147">
        <v>2</v>
      </c>
      <c r="M1147" t="s">
        <v>52</v>
      </c>
      <c r="N1147" t="str">
        <f t="shared" si="305"/>
        <v>High</v>
      </c>
      <c r="O1147" t="s">
        <v>47</v>
      </c>
      <c r="P1147" s="4" t="str">
        <f t="shared" si="306"/>
        <v>5K-8K</v>
      </c>
      <c r="Q1147">
        <v>9</v>
      </c>
      <c r="R1147" t="s">
        <v>34</v>
      </c>
      <c r="S1147" s="1">
        <v>12</v>
      </c>
      <c r="T1147" t="str">
        <f t="shared" si="307"/>
        <v>Excellent</v>
      </c>
      <c r="U1147" t="str">
        <f t="shared" si="308"/>
        <v>Medium</v>
      </c>
      <c r="V1147" t="str">
        <f t="shared" si="309"/>
        <v>0-8 Years</v>
      </c>
      <c r="W1147">
        <v>2</v>
      </c>
      <c r="X1147" t="str">
        <f t="shared" si="310"/>
        <v>Excellent</v>
      </c>
      <c r="Y1147" t="str">
        <f t="shared" si="311"/>
        <v>0-8 Years</v>
      </c>
      <c r="Z1147" t="str">
        <f t="shared" si="312"/>
        <v>0-3 Years</v>
      </c>
      <c r="AA1147" t="str">
        <f t="shared" si="313"/>
        <v>0-3 Years</v>
      </c>
      <c r="AB1147" t="str">
        <f t="shared" si="314"/>
        <v>0-3 Years</v>
      </c>
      <c r="AC1147">
        <v>36</v>
      </c>
      <c r="AD1147">
        <v>12</v>
      </c>
      <c r="AE1147">
        <v>4</v>
      </c>
      <c r="AF1147">
        <v>3</v>
      </c>
      <c r="AG1147">
        <v>3</v>
      </c>
      <c r="AH1147">
        <v>3</v>
      </c>
      <c r="AI1147" t="s">
        <v>41</v>
      </c>
      <c r="AJ1147">
        <v>3</v>
      </c>
      <c r="AK1147">
        <v>2</v>
      </c>
      <c r="AL1147">
        <v>7</v>
      </c>
      <c r="AM1147">
        <v>3</v>
      </c>
      <c r="AN1147">
        <v>3</v>
      </c>
      <c r="AO1147">
        <v>2</v>
      </c>
      <c r="AP1147">
        <v>1</v>
      </c>
      <c r="AQ1147" s="1">
        <v>4663</v>
      </c>
      <c r="AR1147">
        <v>1</v>
      </c>
      <c r="AS1147">
        <v>1</v>
      </c>
      <c r="AT1147">
        <v>76</v>
      </c>
      <c r="AU1147">
        <v>12421</v>
      </c>
      <c r="AV1147">
        <v>80</v>
      </c>
      <c r="AW1147">
        <v>2</v>
      </c>
    </row>
    <row r="1148" spans="1:49" x14ac:dyDescent="0.55000000000000004">
      <c r="A1148">
        <v>1615</v>
      </c>
      <c r="B1148" t="str">
        <f t="shared" si="315"/>
        <v>31-40 Years</v>
      </c>
      <c r="C1148" t="s">
        <v>42</v>
      </c>
      <c r="D1148" t="s">
        <v>43</v>
      </c>
      <c r="E1148" t="s">
        <v>44</v>
      </c>
      <c r="F1148" t="str">
        <f t="shared" si="301"/>
        <v>7-12 Miles</v>
      </c>
      <c r="G1148" t="str">
        <f t="shared" si="302"/>
        <v>Master</v>
      </c>
      <c r="H1148" t="s">
        <v>37</v>
      </c>
      <c r="I1148" t="str">
        <f t="shared" si="303"/>
        <v>High</v>
      </c>
      <c r="J1148" t="s">
        <v>45</v>
      </c>
      <c r="K1148" t="str">
        <f t="shared" si="304"/>
        <v>Very High</v>
      </c>
      <c r="L1148">
        <v>2</v>
      </c>
      <c r="M1148" t="s">
        <v>52</v>
      </c>
      <c r="N1148" t="str">
        <f t="shared" si="305"/>
        <v>Very High</v>
      </c>
      <c r="O1148" t="s">
        <v>51</v>
      </c>
      <c r="P1148" s="4" t="str">
        <f t="shared" si="306"/>
        <v>5K-8K</v>
      </c>
      <c r="Q1148">
        <v>1</v>
      </c>
      <c r="R1148" t="s">
        <v>42</v>
      </c>
      <c r="S1148" s="1">
        <v>13</v>
      </c>
      <c r="T1148" t="str">
        <f t="shared" si="307"/>
        <v>Excellent</v>
      </c>
      <c r="U1148" t="str">
        <f t="shared" si="308"/>
        <v>Low</v>
      </c>
      <c r="V1148" t="str">
        <f t="shared" si="309"/>
        <v>9-16 Years</v>
      </c>
      <c r="W1148">
        <v>3</v>
      </c>
      <c r="X1148" t="str">
        <f t="shared" si="310"/>
        <v>Excellent</v>
      </c>
      <c r="Y1148" t="str">
        <f t="shared" si="311"/>
        <v>9-16 Years</v>
      </c>
      <c r="Z1148" t="str">
        <f t="shared" si="312"/>
        <v>7-9 Years</v>
      </c>
      <c r="AA1148" t="str">
        <f t="shared" si="313"/>
        <v>7-9 Years</v>
      </c>
      <c r="AB1148" t="str">
        <f t="shared" si="314"/>
        <v>0-3 Years</v>
      </c>
      <c r="AC1148">
        <v>34</v>
      </c>
      <c r="AD1148">
        <v>10</v>
      </c>
      <c r="AE1148">
        <v>4</v>
      </c>
      <c r="AF1148">
        <v>3</v>
      </c>
      <c r="AG1148">
        <v>4</v>
      </c>
      <c r="AH1148">
        <v>4</v>
      </c>
      <c r="AI1148" t="s">
        <v>41</v>
      </c>
      <c r="AJ1148">
        <v>3</v>
      </c>
      <c r="AK1148">
        <v>1</v>
      </c>
      <c r="AL1148">
        <v>9</v>
      </c>
      <c r="AM1148">
        <v>3</v>
      </c>
      <c r="AN1148">
        <v>9</v>
      </c>
      <c r="AO1148">
        <v>7</v>
      </c>
      <c r="AP1148">
        <v>2</v>
      </c>
      <c r="AQ1148" s="1">
        <v>4724</v>
      </c>
      <c r="AR1148">
        <v>1</v>
      </c>
      <c r="AS1148">
        <v>7</v>
      </c>
      <c r="AT1148">
        <v>42</v>
      </c>
      <c r="AU1148">
        <v>17000</v>
      </c>
      <c r="AV1148">
        <v>80</v>
      </c>
      <c r="AW1148">
        <v>1</v>
      </c>
    </row>
    <row r="1149" spans="1:49" x14ac:dyDescent="0.55000000000000004">
      <c r="A1149">
        <v>1617</v>
      </c>
      <c r="B1149" t="str">
        <f t="shared" si="315"/>
        <v>41-50 Years</v>
      </c>
      <c r="C1149" t="s">
        <v>42</v>
      </c>
      <c r="D1149" t="s">
        <v>35</v>
      </c>
      <c r="E1149" t="s">
        <v>44</v>
      </c>
      <c r="F1149" t="str">
        <f t="shared" si="301"/>
        <v>25-30 Miles</v>
      </c>
      <c r="G1149" t="str">
        <f t="shared" si="302"/>
        <v>Master</v>
      </c>
      <c r="H1149" t="s">
        <v>37</v>
      </c>
      <c r="I1149" t="str">
        <f t="shared" si="303"/>
        <v>High</v>
      </c>
      <c r="J1149" t="s">
        <v>38</v>
      </c>
      <c r="K1149" t="str">
        <f t="shared" si="304"/>
        <v>High</v>
      </c>
      <c r="L1149">
        <v>1</v>
      </c>
      <c r="M1149" t="s">
        <v>49</v>
      </c>
      <c r="N1149" t="str">
        <f t="shared" si="305"/>
        <v>Low</v>
      </c>
      <c r="O1149" t="s">
        <v>47</v>
      </c>
      <c r="P1149" s="4" t="str">
        <f t="shared" si="306"/>
        <v>1K-4K</v>
      </c>
      <c r="Q1149">
        <v>1</v>
      </c>
      <c r="R1149" t="s">
        <v>42</v>
      </c>
      <c r="S1149" s="1">
        <v>14</v>
      </c>
      <c r="T1149" t="str">
        <f t="shared" si="307"/>
        <v>Excellent</v>
      </c>
      <c r="U1149" t="str">
        <f t="shared" si="308"/>
        <v>Very High</v>
      </c>
      <c r="V1149" t="str">
        <f t="shared" si="309"/>
        <v>9-16 Years</v>
      </c>
      <c r="W1149">
        <v>3</v>
      </c>
      <c r="X1149" t="str">
        <f t="shared" si="310"/>
        <v>Good</v>
      </c>
      <c r="Y1149" t="str">
        <f t="shared" si="311"/>
        <v>9-16 Years</v>
      </c>
      <c r="Z1149" t="str">
        <f t="shared" si="312"/>
        <v>4-6 Years</v>
      </c>
      <c r="AA1149" t="str">
        <f t="shared" si="313"/>
        <v>0-3 Years</v>
      </c>
      <c r="AB1149" t="str">
        <f t="shared" si="314"/>
        <v>4-6 Years</v>
      </c>
      <c r="AC1149">
        <v>49</v>
      </c>
      <c r="AD1149">
        <v>25</v>
      </c>
      <c r="AE1149">
        <v>4</v>
      </c>
      <c r="AF1149">
        <v>3</v>
      </c>
      <c r="AG1149">
        <v>3</v>
      </c>
      <c r="AH1149">
        <v>1</v>
      </c>
      <c r="AI1149" t="s">
        <v>41</v>
      </c>
      <c r="AJ1149">
        <v>3</v>
      </c>
      <c r="AK1149">
        <v>4</v>
      </c>
      <c r="AL1149">
        <v>10</v>
      </c>
      <c r="AM1149">
        <v>2</v>
      </c>
      <c r="AN1149">
        <v>9</v>
      </c>
      <c r="AO1149">
        <v>6</v>
      </c>
      <c r="AP1149">
        <v>4</v>
      </c>
      <c r="AQ1149" s="1">
        <v>3211</v>
      </c>
      <c r="AR1149">
        <v>1</v>
      </c>
      <c r="AS1149">
        <v>1</v>
      </c>
      <c r="AT1149">
        <v>84</v>
      </c>
      <c r="AU1149">
        <v>22102</v>
      </c>
      <c r="AV1149">
        <v>80</v>
      </c>
      <c r="AW1149">
        <v>1</v>
      </c>
    </row>
    <row r="1150" spans="1:49" x14ac:dyDescent="0.55000000000000004">
      <c r="A1150">
        <v>1618</v>
      </c>
      <c r="B1150" t="str">
        <f t="shared" si="315"/>
        <v>31-40 Years</v>
      </c>
      <c r="C1150" t="s">
        <v>42</v>
      </c>
      <c r="D1150" t="s">
        <v>35</v>
      </c>
      <c r="E1150" t="s">
        <v>44</v>
      </c>
      <c r="F1150" t="str">
        <f t="shared" si="301"/>
        <v>7-12 Miles</v>
      </c>
      <c r="G1150" t="str">
        <f t="shared" si="302"/>
        <v>Doctor</v>
      </c>
      <c r="H1150" t="s">
        <v>50</v>
      </c>
      <c r="I1150" t="str">
        <f t="shared" si="303"/>
        <v>Medium</v>
      </c>
      <c r="J1150" t="s">
        <v>45</v>
      </c>
      <c r="K1150" t="str">
        <f t="shared" si="304"/>
        <v>High</v>
      </c>
      <c r="L1150">
        <v>2</v>
      </c>
      <c r="M1150" t="s">
        <v>52</v>
      </c>
      <c r="N1150" t="str">
        <f t="shared" si="305"/>
        <v>Low</v>
      </c>
      <c r="O1150" t="s">
        <v>47</v>
      </c>
      <c r="P1150" s="4" t="str">
        <f t="shared" si="306"/>
        <v>5K-8K</v>
      </c>
      <c r="Q1150">
        <v>2</v>
      </c>
      <c r="R1150" t="s">
        <v>42</v>
      </c>
      <c r="S1150" s="1">
        <v>13</v>
      </c>
      <c r="T1150" t="str">
        <f t="shared" si="307"/>
        <v>Excellent</v>
      </c>
      <c r="U1150" t="str">
        <f t="shared" si="308"/>
        <v>Very High</v>
      </c>
      <c r="V1150" t="str">
        <f t="shared" si="309"/>
        <v>9-16 Years</v>
      </c>
      <c r="W1150">
        <v>3</v>
      </c>
      <c r="X1150" t="str">
        <f t="shared" si="310"/>
        <v>Excellent</v>
      </c>
      <c r="Y1150" t="str">
        <f t="shared" si="311"/>
        <v>0-8 Years</v>
      </c>
      <c r="Z1150" t="str">
        <f t="shared" si="312"/>
        <v>7-9 Years</v>
      </c>
      <c r="AA1150" t="str">
        <f t="shared" si="313"/>
        <v>7-9 Years</v>
      </c>
      <c r="AB1150" t="str">
        <f t="shared" si="314"/>
        <v>7-9 Years</v>
      </c>
      <c r="AC1150">
        <v>39</v>
      </c>
      <c r="AD1150">
        <v>10</v>
      </c>
      <c r="AE1150">
        <v>5</v>
      </c>
      <c r="AF1150">
        <v>2</v>
      </c>
      <c r="AG1150">
        <v>3</v>
      </c>
      <c r="AH1150">
        <v>1</v>
      </c>
      <c r="AI1150" t="s">
        <v>41</v>
      </c>
      <c r="AJ1150">
        <v>3</v>
      </c>
      <c r="AK1150">
        <v>4</v>
      </c>
      <c r="AL1150">
        <v>10</v>
      </c>
      <c r="AM1150">
        <v>3</v>
      </c>
      <c r="AN1150">
        <v>7</v>
      </c>
      <c r="AO1150">
        <v>7</v>
      </c>
      <c r="AP1150">
        <v>7</v>
      </c>
      <c r="AQ1150" s="1">
        <v>5377</v>
      </c>
      <c r="AR1150">
        <v>1</v>
      </c>
      <c r="AS1150">
        <v>7</v>
      </c>
      <c r="AT1150">
        <v>76</v>
      </c>
      <c r="AU1150">
        <v>3835</v>
      </c>
      <c r="AV1150">
        <v>80</v>
      </c>
      <c r="AW1150">
        <v>3</v>
      </c>
    </row>
    <row r="1151" spans="1:49" x14ac:dyDescent="0.55000000000000004">
      <c r="A1151">
        <v>1619</v>
      </c>
      <c r="B1151" t="str">
        <f t="shared" ref="B1151:B1185" si="316">IF(AC1151&gt;50,"51+ Years",IF(AC1151&gt;40,"41-50 Years",IF(AC1151&gt;30,"31-40 Years",IF(AC1151&gt;20,"21-30 Years","18-20 Years"))))</f>
        <v>21-30 Years</v>
      </c>
      <c r="C1151" t="s">
        <v>42</v>
      </c>
      <c r="D1151" t="s">
        <v>35</v>
      </c>
      <c r="E1151" t="s">
        <v>44</v>
      </c>
      <c r="F1151" t="str">
        <f t="shared" si="301"/>
        <v>19-24 Miles</v>
      </c>
      <c r="G1151" t="str">
        <f t="shared" si="302"/>
        <v>Bachelor</v>
      </c>
      <c r="H1151" t="s">
        <v>48</v>
      </c>
      <c r="I1151" t="str">
        <f t="shared" si="303"/>
        <v>Very High</v>
      </c>
      <c r="J1151" t="s">
        <v>45</v>
      </c>
      <c r="K1151" t="str">
        <f t="shared" si="304"/>
        <v>Medium</v>
      </c>
      <c r="L1151">
        <v>1</v>
      </c>
      <c r="M1151" t="s">
        <v>49</v>
      </c>
      <c r="N1151" t="str">
        <f t="shared" si="305"/>
        <v>Low</v>
      </c>
      <c r="O1151" t="s">
        <v>51</v>
      </c>
      <c r="P1151" s="4" t="str">
        <f t="shared" si="306"/>
        <v>5K-8K</v>
      </c>
      <c r="Q1151">
        <v>1</v>
      </c>
      <c r="R1151" t="s">
        <v>42</v>
      </c>
      <c r="S1151" s="1">
        <v>11</v>
      </c>
      <c r="T1151" t="str">
        <f t="shared" si="307"/>
        <v>Excellent</v>
      </c>
      <c r="U1151" t="str">
        <f t="shared" si="308"/>
        <v>Low</v>
      </c>
      <c r="V1151" t="str">
        <f t="shared" si="309"/>
        <v>0-8 Years</v>
      </c>
      <c r="W1151">
        <v>3</v>
      </c>
      <c r="X1151" t="str">
        <f t="shared" si="310"/>
        <v>Excellent</v>
      </c>
      <c r="Y1151" t="str">
        <f t="shared" si="311"/>
        <v>0-8 Years</v>
      </c>
      <c r="Z1151" t="str">
        <f t="shared" si="312"/>
        <v>7-9 Years</v>
      </c>
      <c r="AA1151" t="str">
        <f t="shared" si="313"/>
        <v>0-3 Years</v>
      </c>
      <c r="AB1151" t="str">
        <f t="shared" si="314"/>
        <v>7-9 Years</v>
      </c>
      <c r="AC1151">
        <v>27</v>
      </c>
      <c r="AD1151">
        <v>19</v>
      </c>
      <c r="AE1151">
        <v>3</v>
      </c>
      <c r="AF1151">
        <v>4</v>
      </c>
      <c r="AG1151">
        <v>2</v>
      </c>
      <c r="AH1151">
        <v>1</v>
      </c>
      <c r="AI1151" t="s">
        <v>41</v>
      </c>
      <c r="AJ1151">
        <v>3</v>
      </c>
      <c r="AK1151">
        <v>1</v>
      </c>
      <c r="AL1151">
        <v>7</v>
      </c>
      <c r="AM1151">
        <v>3</v>
      </c>
      <c r="AN1151">
        <v>7</v>
      </c>
      <c r="AO1151">
        <v>7</v>
      </c>
      <c r="AP1151">
        <v>7</v>
      </c>
      <c r="AQ1151" s="1">
        <v>4066</v>
      </c>
      <c r="AR1151">
        <v>1</v>
      </c>
      <c r="AS1151">
        <v>0</v>
      </c>
      <c r="AT1151">
        <v>67</v>
      </c>
      <c r="AU1151">
        <v>16290</v>
      </c>
      <c r="AV1151">
        <v>80</v>
      </c>
      <c r="AW1151">
        <v>2</v>
      </c>
    </row>
    <row r="1152" spans="1:49" x14ac:dyDescent="0.55000000000000004">
      <c r="A1152">
        <v>1621</v>
      </c>
      <c r="B1152" t="str">
        <f t="shared" si="316"/>
        <v>31-40 Years</v>
      </c>
      <c r="C1152" t="s">
        <v>42</v>
      </c>
      <c r="D1152" t="s">
        <v>35</v>
      </c>
      <c r="E1152" t="s">
        <v>44</v>
      </c>
      <c r="F1152" t="str">
        <f t="shared" si="301"/>
        <v>13-18 Miles</v>
      </c>
      <c r="G1152" t="str">
        <f t="shared" si="302"/>
        <v>Doctor</v>
      </c>
      <c r="H1152" t="s">
        <v>37</v>
      </c>
      <c r="I1152" t="str">
        <f t="shared" si="303"/>
        <v>Medium</v>
      </c>
      <c r="J1152" t="s">
        <v>45</v>
      </c>
      <c r="K1152" t="str">
        <f t="shared" si="304"/>
        <v>Very High</v>
      </c>
      <c r="L1152">
        <v>2</v>
      </c>
      <c r="M1152" t="s">
        <v>46</v>
      </c>
      <c r="N1152" t="str">
        <f t="shared" si="305"/>
        <v>Low</v>
      </c>
      <c r="O1152" t="s">
        <v>47</v>
      </c>
      <c r="P1152" s="4" t="str">
        <f t="shared" si="306"/>
        <v>5K-8K</v>
      </c>
      <c r="Q1152">
        <v>1</v>
      </c>
      <c r="R1152" t="s">
        <v>42</v>
      </c>
      <c r="S1152" s="1">
        <v>11</v>
      </c>
      <c r="T1152" t="str">
        <f t="shared" si="307"/>
        <v>Excellent</v>
      </c>
      <c r="U1152" t="str">
        <f t="shared" si="308"/>
        <v>Very High</v>
      </c>
      <c r="V1152" t="str">
        <f t="shared" si="309"/>
        <v>9-16 Years</v>
      </c>
      <c r="W1152">
        <v>2</v>
      </c>
      <c r="X1152" t="str">
        <f t="shared" si="310"/>
        <v>Excellent</v>
      </c>
      <c r="Y1152" t="str">
        <f t="shared" si="311"/>
        <v>9-16 Years</v>
      </c>
      <c r="Z1152" t="str">
        <f t="shared" si="312"/>
        <v>13-15 Years</v>
      </c>
      <c r="AA1152" t="str">
        <f t="shared" si="313"/>
        <v>0-3 Years</v>
      </c>
      <c r="AB1152" t="str">
        <f t="shared" si="314"/>
        <v>10-12 Years</v>
      </c>
      <c r="AC1152">
        <v>35</v>
      </c>
      <c r="AD1152">
        <v>18</v>
      </c>
      <c r="AE1152">
        <v>5</v>
      </c>
      <c r="AF1152">
        <v>2</v>
      </c>
      <c r="AG1152">
        <v>4</v>
      </c>
      <c r="AH1152">
        <v>1</v>
      </c>
      <c r="AI1152" t="s">
        <v>41</v>
      </c>
      <c r="AJ1152">
        <v>3</v>
      </c>
      <c r="AK1152">
        <v>4</v>
      </c>
      <c r="AL1152">
        <v>16</v>
      </c>
      <c r="AM1152">
        <v>3</v>
      </c>
      <c r="AN1152">
        <v>16</v>
      </c>
      <c r="AO1152">
        <v>15</v>
      </c>
      <c r="AP1152">
        <v>10</v>
      </c>
      <c r="AQ1152" s="1">
        <v>5208</v>
      </c>
      <c r="AR1152">
        <v>1</v>
      </c>
      <c r="AS1152">
        <v>1</v>
      </c>
      <c r="AT1152">
        <v>48</v>
      </c>
      <c r="AU1152">
        <v>26312</v>
      </c>
      <c r="AV1152">
        <v>80</v>
      </c>
      <c r="AW1152">
        <v>0</v>
      </c>
    </row>
    <row r="1153" spans="1:49" x14ac:dyDescent="0.55000000000000004">
      <c r="A1153">
        <v>1622</v>
      </c>
      <c r="B1153" t="str">
        <f t="shared" si="316"/>
        <v>21-30 Years</v>
      </c>
      <c r="C1153" t="s">
        <v>42</v>
      </c>
      <c r="D1153" t="s">
        <v>35</v>
      </c>
      <c r="E1153" t="s">
        <v>44</v>
      </c>
      <c r="F1153" t="str">
        <f t="shared" si="301"/>
        <v>25-30 Miles</v>
      </c>
      <c r="G1153" t="str">
        <f t="shared" si="302"/>
        <v>Bachelor</v>
      </c>
      <c r="H1153" t="s">
        <v>50</v>
      </c>
      <c r="I1153" t="str">
        <f t="shared" si="303"/>
        <v>Medium</v>
      </c>
      <c r="J1153" t="s">
        <v>38</v>
      </c>
      <c r="K1153" t="str">
        <f t="shared" si="304"/>
        <v>Low</v>
      </c>
      <c r="L1153">
        <v>2</v>
      </c>
      <c r="M1153" t="s">
        <v>52</v>
      </c>
      <c r="N1153" t="str">
        <f t="shared" si="305"/>
        <v>Low</v>
      </c>
      <c r="O1153" t="s">
        <v>51</v>
      </c>
      <c r="P1153" s="4" t="str">
        <f t="shared" si="306"/>
        <v>5K-8K</v>
      </c>
      <c r="Q1153">
        <v>1</v>
      </c>
      <c r="R1153" t="s">
        <v>42</v>
      </c>
      <c r="S1153" s="1">
        <v>21</v>
      </c>
      <c r="T1153" t="str">
        <f t="shared" si="307"/>
        <v>Outstanding</v>
      </c>
      <c r="U1153" t="str">
        <f t="shared" si="308"/>
        <v>Medium</v>
      </c>
      <c r="V1153" t="str">
        <f t="shared" si="309"/>
        <v>0-8 Years</v>
      </c>
      <c r="W1153">
        <v>5</v>
      </c>
      <c r="X1153" t="str">
        <f t="shared" si="310"/>
        <v>Good</v>
      </c>
      <c r="Y1153" t="str">
        <f t="shared" si="311"/>
        <v>0-8 Years</v>
      </c>
      <c r="Z1153" t="str">
        <f t="shared" si="312"/>
        <v>0-3 Years</v>
      </c>
      <c r="AA1153" t="str">
        <f t="shared" si="313"/>
        <v>0-3 Years</v>
      </c>
      <c r="AB1153" t="str">
        <f t="shared" si="314"/>
        <v>0-3 Years</v>
      </c>
      <c r="AC1153">
        <v>28</v>
      </c>
      <c r="AD1153">
        <v>27</v>
      </c>
      <c r="AE1153">
        <v>3</v>
      </c>
      <c r="AF1153">
        <v>2</v>
      </c>
      <c r="AG1153">
        <v>1</v>
      </c>
      <c r="AH1153">
        <v>1</v>
      </c>
      <c r="AI1153" t="s">
        <v>41</v>
      </c>
      <c r="AJ1153">
        <v>4</v>
      </c>
      <c r="AK1153">
        <v>2</v>
      </c>
      <c r="AL1153">
        <v>6</v>
      </c>
      <c r="AM1153">
        <v>2</v>
      </c>
      <c r="AN1153">
        <v>5</v>
      </c>
      <c r="AO1153">
        <v>3</v>
      </c>
      <c r="AP1153">
        <v>0</v>
      </c>
      <c r="AQ1153" s="1">
        <v>4877</v>
      </c>
      <c r="AR1153">
        <v>1</v>
      </c>
      <c r="AS1153">
        <v>0</v>
      </c>
      <c r="AT1153">
        <v>39</v>
      </c>
      <c r="AU1153">
        <v>20460</v>
      </c>
      <c r="AV1153">
        <v>80</v>
      </c>
      <c r="AW1153">
        <v>1</v>
      </c>
    </row>
    <row r="1154" spans="1:49" x14ac:dyDescent="0.55000000000000004">
      <c r="A1154">
        <v>1623</v>
      </c>
      <c r="B1154" t="str">
        <f t="shared" si="316"/>
        <v>21-30 Years</v>
      </c>
      <c r="C1154" t="s">
        <v>42</v>
      </c>
      <c r="D1154" t="s">
        <v>35</v>
      </c>
      <c r="E1154" t="s">
        <v>44</v>
      </c>
      <c r="F1154" t="str">
        <f t="shared" ref="F1154:F1217" si="317">IF(AD1154&gt;24,"25-30 Miles",IF(AD1154&gt;18,"19-24 Miles",IF(AD1154&gt;12,"13-18 Miles",IF(AD1154&gt;6,"7-12 Miles","1-6 Miles"))))</f>
        <v>1-6 Miles</v>
      </c>
      <c r="G1154" t="str">
        <f t="shared" ref="G1154:G1217" si="318">IF(AE1154=1,"Below College",IF(AE1154=2,"College",IF(AE1154=3,"Bachelor",IF(AE1154=4,"Master","Doctor"))))</f>
        <v>Below College</v>
      </c>
      <c r="H1154" t="s">
        <v>50</v>
      </c>
      <c r="I1154" t="str">
        <f t="shared" ref="I1154:I1217" si="319">IF(AF1154=1,"Low",IF(AF1154=2,"Medium",IF(AF1154=3,"High","Very High")))</f>
        <v>High</v>
      </c>
      <c r="J1154" t="s">
        <v>45</v>
      </c>
      <c r="K1154" t="str">
        <f t="shared" ref="K1154:K1217" si="320">IF(AG1154=1,"Low",IF(AG1154=2,"Medium",IF(AG1154=3,"High","Very High")))</f>
        <v>High</v>
      </c>
      <c r="L1154">
        <v>1</v>
      </c>
      <c r="M1154" t="s">
        <v>46</v>
      </c>
      <c r="N1154" t="str">
        <f t="shared" ref="N1154:N1217" si="321">IF(AH1154=1,"Low",IF(AH1154=2,"Medium",IF(AH1154=3,"High","Very High")))</f>
        <v>Very High</v>
      </c>
      <c r="O1154" t="s">
        <v>40</v>
      </c>
      <c r="P1154" s="4" t="str">
        <f t="shared" ref="P1154:P1217" si="322">IF(AQ1154&gt;16000,"17K-20K",IF(AQ1154&gt;12000,"13K-16K",IF(AQ1154&gt;8000,"9K-12K",IF(AQ1154&gt;4000,"5K-8K","1K-4K"))))</f>
        <v>1K-4K</v>
      </c>
      <c r="Q1154">
        <v>1</v>
      </c>
      <c r="R1154" t="s">
        <v>42</v>
      </c>
      <c r="S1154" s="1">
        <v>18</v>
      </c>
      <c r="T1154" t="str">
        <f t="shared" ref="T1154:T1217" si="323">IF(AJ1154=1,"Bad",IF(AJ1154=2,"Good",IF(AJ1154=3,"Excellent","Outstanding")))</f>
        <v>Excellent</v>
      </c>
      <c r="U1154" t="str">
        <f t="shared" ref="U1154:U1217" si="324">IF(AK1154=1,"Low",IF(AK1154=2,"Medium",IF(AK1154=3,"High","Very High")))</f>
        <v>High</v>
      </c>
      <c r="V1154" t="str">
        <f t="shared" ref="V1154:V1217" si="325">IF(AL1154&gt;32,"33-40 Years",IF(AL1154&gt;24,"25-32 Years",IF(AL1154&gt;16,"17-24 Years",IF(AL1154&gt;8,"9-16 Years","0-8 Years"))))</f>
        <v>0-8 Years</v>
      </c>
      <c r="W1154">
        <v>2</v>
      </c>
      <c r="X1154" t="str">
        <f t="shared" ref="X1154:X1217" si="326">IF(AM1154=1,"Bad",IF(AM1154=2,"Good",IF(AM1154=3,"Excellent","Outstanding")))</f>
        <v>Excellent</v>
      </c>
      <c r="Y1154" t="str">
        <f t="shared" ref="Y1154:Y1217" si="327">IF(AN1154&gt;32,"33-40 Years",IF(AN1154&gt;24,"25-32 Years",IF(AN1154&gt;16,"17-24 Years",IF(AN1154&gt;8,"9-16 Years","0-8 Years"))))</f>
        <v>0-8 Years</v>
      </c>
      <c r="Z1154" t="str">
        <f t="shared" ref="Z1154:Z1217" si="328">IF(AO1154&gt;15,"16-18 Years",IF(AO1154&gt;12,"13-15 Years",IF(AO1154&gt;9,"10-12 Years",IF(AO1154&gt;6,"7-9 Years",IF(AO1154&gt;3,"4-6 Years","0-3 Years")))))</f>
        <v>0-3 Years</v>
      </c>
      <c r="AA1154" t="str">
        <f t="shared" ref="AA1154:AA1217" si="329">IF(AS1154&gt;12,"13-15 Years",IF(AS1154&gt;9,"10-12 Years",IF(AS1154&gt;6,"7-9 Years",IF(AS1154&gt;3,"4-6 Years","0-3 Years"))))</f>
        <v>0-3 Years</v>
      </c>
      <c r="AB1154" t="str">
        <f t="shared" ref="AB1154:AB1217" si="330">IF(AP1154&gt;15,"16-18 Years",IF(AP1154&gt;12,"13-15 Years",IF(AP1154&gt;9,"10-12 Years",IF(AP1154&gt;6,"7-9 Years",IF(AP1154&gt;3,"4-6 Years","0-3 Years")))))</f>
        <v>0-3 Years</v>
      </c>
      <c r="AC1154">
        <v>21</v>
      </c>
      <c r="AD1154">
        <v>5</v>
      </c>
      <c r="AE1154">
        <v>1</v>
      </c>
      <c r="AF1154">
        <v>3</v>
      </c>
      <c r="AG1154">
        <v>3</v>
      </c>
      <c r="AH1154">
        <v>4</v>
      </c>
      <c r="AI1154" t="s">
        <v>41</v>
      </c>
      <c r="AJ1154">
        <v>3</v>
      </c>
      <c r="AK1154">
        <v>3</v>
      </c>
      <c r="AL1154">
        <v>3</v>
      </c>
      <c r="AM1154">
        <v>3</v>
      </c>
      <c r="AN1154">
        <v>2</v>
      </c>
      <c r="AO1154">
        <v>2</v>
      </c>
      <c r="AP1154">
        <v>2</v>
      </c>
      <c r="AQ1154" s="1">
        <v>3117</v>
      </c>
      <c r="AR1154">
        <v>1</v>
      </c>
      <c r="AS1154">
        <v>2</v>
      </c>
      <c r="AT1154">
        <v>97</v>
      </c>
      <c r="AU1154">
        <v>26009</v>
      </c>
      <c r="AV1154">
        <v>80</v>
      </c>
      <c r="AW1154">
        <v>0</v>
      </c>
    </row>
    <row r="1155" spans="1:49" x14ac:dyDescent="0.55000000000000004">
      <c r="A1155">
        <v>1624</v>
      </c>
      <c r="B1155" t="str">
        <f t="shared" si="316"/>
        <v>18-20 Years</v>
      </c>
      <c r="C1155" t="s">
        <v>34</v>
      </c>
      <c r="D1155" t="s">
        <v>43</v>
      </c>
      <c r="E1155" t="s">
        <v>36</v>
      </c>
      <c r="F1155" t="str">
        <f t="shared" si="317"/>
        <v>1-6 Miles</v>
      </c>
      <c r="G1155" t="str">
        <f t="shared" si="318"/>
        <v>College</v>
      </c>
      <c r="H1155" t="s">
        <v>50</v>
      </c>
      <c r="I1155" t="str">
        <f t="shared" si="319"/>
        <v>Medium</v>
      </c>
      <c r="J1155" t="s">
        <v>38</v>
      </c>
      <c r="K1155" t="str">
        <f t="shared" si="320"/>
        <v>High</v>
      </c>
      <c r="L1155">
        <v>1</v>
      </c>
      <c r="M1155" t="s">
        <v>56</v>
      </c>
      <c r="N1155" t="str">
        <f t="shared" si="321"/>
        <v>Very High</v>
      </c>
      <c r="O1155" t="s">
        <v>40</v>
      </c>
      <c r="P1155" s="4" t="str">
        <f t="shared" si="322"/>
        <v>1K-4K</v>
      </c>
      <c r="Q1155">
        <v>1</v>
      </c>
      <c r="R1155" t="s">
        <v>34</v>
      </c>
      <c r="S1155" s="1">
        <v>12</v>
      </c>
      <c r="T1155" t="str">
        <f t="shared" si="323"/>
        <v>Excellent</v>
      </c>
      <c r="U1155" t="str">
        <f t="shared" si="324"/>
        <v>High</v>
      </c>
      <c r="V1155" t="str">
        <f t="shared" si="325"/>
        <v>0-8 Years</v>
      </c>
      <c r="W1155">
        <v>2</v>
      </c>
      <c r="X1155" t="str">
        <f t="shared" si="326"/>
        <v>Outstanding</v>
      </c>
      <c r="Y1155" t="str">
        <f t="shared" si="327"/>
        <v>0-8 Years</v>
      </c>
      <c r="Z1155" t="str">
        <f t="shared" si="328"/>
        <v>0-3 Years</v>
      </c>
      <c r="AA1155" t="str">
        <f t="shared" si="329"/>
        <v>0-3 Years</v>
      </c>
      <c r="AB1155" t="str">
        <f t="shared" si="330"/>
        <v>0-3 Years</v>
      </c>
      <c r="AC1155">
        <v>18</v>
      </c>
      <c r="AD1155">
        <v>3</v>
      </c>
      <c r="AE1155">
        <v>2</v>
      </c>
      <c r="AF1155">
        <v>2</v>
      </c>
      <c r="AG1155">
        <v>3</v>
      </c>
      <c r="AH1155">
        <v>4</v>
      </c>
      <c r="AI1155" t="s">
        <v>41</v>
      </c>
      <c r="AJ1155">
        <v>3</v>
      </c>
      <c r="AK1155">
        <v>3</v>
      </c>
      <c r="AL1155">
        <v>0</v>
      </c>
      <c r="AM1155">
        <v>4</v>
      </c>
      <c r="AN1155">
        <v>0</v>
      </c>
      <c r="AO1155">
        <v>0</v>
      </c>
      <c r="AP1155">
        <v>0</v>
      </c>
      <c r="AQ1155" s="1">
        <v>1569</v>
      </c>
      <c r="AR1155">
        <v>1</v>
      </c>
      <c r="AS1155">
        <v>0</v>
      </c>
      <c r="AT1155">
        <v>70</v>
      </c>
      <c r="AU1155">
        <v>18420</v>
      </c>
      <c r="AV1155">
        <v>80</v>
      </c>
      <c r="AW1155">
        <v>0</v>
      </c>
    </row>
    <row r="1156" spans="1:49" x14ac:dyDescent="0.55000000000000004">
      <c r="A1156">
        <v>1625</v>
      </c>
      <c r="B1156" t="str">
        <f t="shared" si="316"/>
        <v>41-50 Years</v>
      </c>
      <c r="C1156" t="s">
        <v>42</v>
      </c>
      <c r="D1156" t="s">
        <v>35</v>
      </c>
      <c r="E1156" t="s">
        <v>60</v>
      </c>
      <c r="F1156" t="str">
        <f t="shared" si="317"/>
        <v>25-30 Miles</v>
      </c>
      <c r="G1156" t="str">
        <f t="shared" si="318"/>
        <v>Master</v>
      </c>
      <c r="H1156" t="s">
        <v>37</v>
      </c>
      <c r="I1156" t="str">
        <f t="shared" si="319"/>
        <v>Very High</v>
      </c>
      <c r="J1156" t="s">
        <v>38</v>
      </c>
      <c r="K1156" t="str">
        <f t="shared" si="320"/>
        <v>High</v>
      </c>
      <c r="L1156">
        <v>5</v>
      </c>
      <c r="M1156" t="s">
        <v>55</v>
      </c>
      <c r="N1156" t="str">
        <f t="shared" si="321"/>
        <v>High</v>
      </c>
      <c r="O1156" t="s">
        <v>47</v>
      </c>
      <c r="P1156" s="4" t="str">
        <f t="shared" si="322"/>
        <v>17K-20K</v>
      </c>
      <c r="Q1156">
        <v>3</v>
      </c>
      <c r="R1156" t="s">
        <v>42</v>
      </c>
      <c r="S1156" s="1">
        <v>11</v>
      </c>
      <c r="T1156" t="str">
        <f t="shared" si="323"/>
        <v>Excellent</v>
      </c>
      <c r="U1156" t="str">
        <f t="shared" si="324"/>
        <v>High</v>
      </c>
      <c r="V1156" t="str">
        <f t="shared" si="325"/>
        <v>25-32 Years</v>
      </c>
      <c r="W1156">
        <v>2</v>
      </c>
      <c r="X1156" t="str">
        <f t="shared" si="326"/>
        <v>Excellent</v>
      </c>
      <c r="Y1156" t="str">
        <f t="shared" si="327"/>
        <v>0-8 Years</v>
      </c>
      <c r="Z1156" t="str">
        <f t="shared" si="328"/>
        <v>0-3 Years</v>
      </c>
      <c r="AA1156" t="str">
        <f t="shared" si="329"/>
        <v>0-3 Years</v>
      </c>
      <c r="AB1156" t="str">
        <f t="shared" si="330"/>
        <v>0-3 Years</v>
      </c>
      <c r="AC1156">
        <v>47</v>
      </c>
      <c r="AD1156">
        <v>26</v>
      </c>
      <c r="AE1156">
        <v>4</v>
      </c>
      <c r="AF1156">
        <v>4</v>
      </c>
      <c r="AG1156">
        <v>3</v>
      </c>
      <c r="AH1156">
        <v>3</v>
      </c>
      <c r="AI1156" t="s">
        <v>41</v>
      </c>
      <c r="AJ1156">
        <v>3</v>
      </c>
      <c r="AK1156">
        <v>3</v>
      </c>
      <c r="AL1156">
        <v>27</v>
      </c>
      <c r="AM1156">
        <v>3</v>
      </c>
      <c r="AN1156">
        <v>5</v>
      </c>
      <c r="AO1156">
        <v>2</v>
      </c>
      <c r="AP1156">
        <v>0</v>
      </c>
      <c r="AQ1156" s="1">
        <v>19658</v>
      </c>
      <c r="AR1156">
        <v>1</v>
      </c>
      <c r="AS1156">
        <v>1</v>
      </c>
      <c r="AT1156">
        <v>98</v>
      </c>
      <c r="AU1156">
        <v>5220</v>
      </c>
      <c r="AV1156">
        <v>80</v>
      </c>
      <c r="AW1156">
        <v>1</v>
      </c>
    </row>
    <row r="1157" spans="1:49" x14ac:dyDescent="0.55000000000000004">
      <c r="A1157">
        <v>1627</v>
      </c>
      <c r="B1157" t="str">
        <f t="shared" si="316"/>
        <v>31-40 Years</v>
      </c>
      <c r="C1157" t="s">
        <v>42</v>
      </c>
      <c r="D1157" t="s">
        <v>35</v>
      </c>
      <c r="E1157" t="s">
        <v>44</v>
      </c>
      <c r="F1157" t="str">
        <f t="shared" si="317"/>
        <v>1-6 Miles</v>
      </c>
      <c r="G1157" t="str">
        <f t="shared" si="318"/>
        <v>College</v>
      </c>
      <c r="H1157" t="s">
        <v>50</v>
      </c>
      <c r="I1157" t="str">
        <f t="shared" si="319"/>
        <v>High</v>
      </c>
      <c r="J1157" t="s">
        <v>45</v>
      </c>
      <c r="K1157" t="str">
        <f t="shared" si="320"/>
        <v>Medium</v>
      </c>
      <c r="L1157">
        <v>2</v>
      </c>
      <c r="M1157" t="s">
        <v>49</v>
      </c>
      <c r="N1157" t="str">
        <f t="shared" si="321"/>
        <v>High</v>
      </c>
      <c r="O1157" t="s">
        <v>51</v>
      </c>
      <c r="P1157" s="4" t="str">
        <f t="shared" si="322"/>
        <v>1K-4K</v>
      </c>
      <c r="Q1157">
        <v>1</v>
      </c>
      <c r="R1157" t="s">
        <v>42</v>
      </c>
      <c r="S1157" s="1">
        <v>15</v>
      </c>
      <c r="T1157" t="str">
        <f t="shared" si="323"/>
        <v>Excellent</v>
      </c>
      <c r="U1157" t="str">
        <f t="shared" si="324"/>
        <v>Very High</v>
      </c>
      <c r="V1157" t="str">
        <f t="shared" si="325"/>
        <v>9-16 Years</v>
      </c>
      <c r="W1157">
        <v>3</v>
      </c>
      <c r="X1157" t="str">
        <f t="shared" si="326"/>
        <v>Excellent</v>
      </c>
      <c r="Y1157" t="str">
        <f t="shared" si="327"/>
        <v>9-16 Years</v>
      </c>
      <c r="Z1157" t="str">
        <f t="shared" si="328"/>
        <v>7-9 Years</v>
      </c>
      <c r="AA1157" t="str">
        <f t="shared" si="329"/>
        <v>0-3 Years</v>
      </c>
      <c r="AB1157" t="str">
        <f t="shared" si="330"/>
        <v>7-9 Years</v>
      </c>
      <c r="AC1157">
        <v>39</v>
      </c>
      <c r="AD1157">
        <v>3</v>
      </c>
      <c r="AE1157">
        <v>2</v>
      </c>
      <c r="AF1157">
        <v>3</v>
      </c>
      <c r="AG1157">
        <v>2</v>
      </c>
      <c r="AH1157">
        <v>3</v>
      </c>
      <c r="AI1157" t="s">
        <v>41</v>
      </c>
      <c r="AJ1157">
        <v>3</v>
      </c>
      <c r="AK1157">
        <v>4</v>
      </c>
      <c r="AL1157">
        <v>11</v>
      </c>
      <c r="AM1157">
        <v>3</v>
      </c>
      <c r="AN1157">
        <v>10</v>
      </c>
      <c r="AO1157">
        <v>8</v>
      </c>
      <c r="AP1157">
        <v>7</v>
      </c>
      <c r="AQ1157" s="1">
        <v>3069</v>
      </c>
      <c r="AR1157">
        <v>1</v>
      </c>
      <c r="AS1157">
        <v>0</v>
      </c>
      <c r="AT1157">
        <v>76</v>
      </c>
      <c r="AU1157">
        <v>10302</v>
      </c>
      <c r="AV1157">
        <v>80</v>
      </c>
      <c r="AW1157">
        <v>1</v>
      </c>
    </row>
    <row r="1158" spans="1:49" x14ac:dyDescent="0.55000000000000004">
      <c r="A1158">
        <v>1628</v>
      </c>
      <c r="B1158" t="str">
        <f t="shared" si="316"/>
        <v>31-40 Years</v>
      </c>
      <c r="C1158" t="s">
        <v>42</v>
      </c>
      <c r="D1158" t="s">
        <v>35</v>
      </c>
      <c r="E1158" t="s">
        <v>44</v>
      </c>
      <c r="F1158" t="str">
        <f t="shared" si="317"/>
        <v>13-18 Miles</v>
      </c>
      <c r="G1158" t="str">
        <f t="shared" si="318"/>
        <v>Bachelor</v>
      </c>
      <c r="H1158" t="s">
        <v>37</v>
      </c>
      <c r="I1158" t="str">
        <f t="shared" si="319"/>
        <v>Low</v>
      </c>
      <c r="J1158" t="s">
        <v>38</v>
      </c>
      <c r="K1158" t="str">
        <f t="shared" si="320"/>
        <v>Medium</v>
      </c>
      <c r="L1158">
        <v>3</v>
      </c>
      <c r="M1158" t="s">
        <v>52</v>
      </c>
      <c r="N1158" t="str">
        <f t="shared" si="321"/>
        <v>High</v>
      </c>
      <c r="O1158" t="s">
        <v>47</v>
      </c>
      <c r="P1158" s="4" t="str">
        <f t="shared" si="322"/>
        <v>9K-12K</v>
      </c>
      <c r="Q1158">
        <v>1</v>
      </c>
      <c r="R1158" t="s">
        <v>42</v>
      </c>
      <c r="S1158" s="1">
        <v>13</v>
      </c>
      <c r="T1158" t="str">
        <f t="shared" si="323"/>
        <v>Excellent</v>
      </c>
      <c r="U1158" t="str">
        <f t="shared" si="324"/>
        <v>Very High</v>
      </c>
      <c r="V1158" t="str">
        <f t="shared" si="325"/>
        <v>17-24 Years</v>
      </c>
      <c r="W1158">
        <v>2</v>
      </c>
      <c r="X1158" t="str">
        <f t="shared" si="326"/>
        <v>Excellent</v>
      </c>
      <c r="Y1158" t="str">
        <f t="shared" si="327"/>
        <v>17-24 Years</v>
      </c>
      <c r="Z1158" t="str">
        <f t="shared" si="328"/>
        <v>13-15 Years</v>
      </c>
      <c r="AA1158" t="str">
        <f t="shared" si="329"/>
        <v>13-15 Years</v>
      </c>
      <c r="AB1158" t="str">
        <f t="shared" si="330"/>
        <v>10-12 Years</v>
      </c>
      <c r="AC1158">
        <v>40</v>
      </c>
      <c r="AD1158">
        <v>15</v>
      </c>
      <c r="AE1158">
        <v>3</v>
      </c>
      <c r="AF1158">
        <v>1</v>
      </c>
      <c r="AG1158">
        <v>2</v>
      </c>
      <c r="AH1158">
        <v>3</v>
      </c>
      <c r="AI1158" t="s">
        <v>41</v>
      </c>
      <c r="AJ1158">
        <v>3</v>
      </c>
      <c r="AK1158">
        <v>4</v>
      </c>
      <c r="AL1158">
        <v>18</v>
      </c>
      <c r="AM1158">
        <v>3</v>
      </c>
      <c r="AN1158">
        <v>18</v>
      </c>
      <c r="AO1158">
        <v>15</v>
      </c>
      <c r="AP1158">
        <v>12</v>
      </c>
      <c r="AQ1158" s="1">
        <v>10435</v>
      </c>
      <c r="AR1158">
        <v>1</v>
      </c>
      <c r="AS1158">
        <v>14</v>
      </c>
      <c r="AT1158">
        <v>80</v>
      </c>
      <c r="AU1158">
        <v>25800</v>
      </c>
      <c r="AV1158">
        <v>80</v>
      </c>
      <c r="AW1158">
        <v>2</v>
      </c>
    </row>
    <row r="1159" spans="1:49" x14ac:dyDescent="0.55000000000000004">
      <c r="A1159">
        <v>1630</v>
      </c>
      <c r="B1159" t="str">
        <f t="shared" si="316"/>
        <v>31-40 Years</v>
      </c>
      <c r="C1159" t="s">
        <v>42</v>
      </c>
      <c r="D1159" t="s">
        <v>54</v>
      </c>
      <c r="E1159" t="s">
        <v>44</v>
      </c>
      <c r="F1159" t="str">
        <f t="shared" si="317"/>
        <v>7-12 Miles</v>
      </c>
      <c r="G1159" t="str">
        <f t="shared" si="318"/>
        <v>Master</v>
      </c>
      <c r="H1159" t="s">
        <v>37</v>
      </c>
      <c r="I1159" t="str">
        <f t="shared" si="319"/>
        <v>High</v>
      </c>
      <c r="J1159" t="s">
        <v>38</v>
      </c>
      <c r="K1159" t="str">
        <f t="shared" si="320"/>
        <v>High</v>
      </c>
      <c r="L1159">
        <v>2</v>
      </c>
      <c r="M1159" t="s">
        <v>53</v>
      </c>
      <c r="N1159" t="str">
        <f t="shared" si="321"/>
        <v>High</v>
      </c>
      <c r="O1159" t="s">
        <v>47</v>
      </c>
      <c r="P1159" s="4" t="str">
        <f t="shared" si="322"/>
        <v>5K-8K</v>
      </c>
      <c r="Q1159">
        <v>1</v>
      </c>
      <c r="R1159" t="s">
        <v>42</v>
      </c>
      <c r="S1159" s="1">
        <v>12</v>
      </c>
      <c r="T1159" t="str">
        <f t="shared" si="323"/>
        <v>Excellent</v>
      </c>
      <c r="U1159" t="str">
        <f t="shared" si="324"/>
        <v>Very High</v>
      </c>
      <c r="V1159" t="str">
        <f t="shared" si="325"/>
        <v>9-16 Years</v>
      </c>
      <c r="W1159">
        <v>5</v>
      </c>
      <c r="X1159" t="str">
        <f t="shared" si="326"/>
        <v>Excellent</v>
      </c>
      <c r="Y1159" t="str">
        <f t="shared" si="327"/>
        <v>9-16 Years</v>
      </c>
      <c r="Z1159" t="str">
        <f t="shared" si="328"/>
        <v>10-12 Years</v>
      </c>
      <c r="AA1159" t="str">
        <f t="shared" si="329"/>
        <v>0-3 Years</v>
      </c>
      <c r="AB1159" t="str">
        <f t="shared" si="330"/>
        <v>7-9 Years</v>
      </c>
      <c r="AC1159">
        <v>35</v>
      </c>
      <c r="AD1159">
        <v>8</v>
      </c>
      <c r="AE1159">
        <v>4</v>
      </c>
      <c r="AF1159">
        <v>3</v>
      </c>
      <c r="AG1159">
        <v>3</v>
      </c>
      <c r="AH1159">
        <v>3</v>
      </c>
      <c r="AI1159" t="s">
        <v>41</v>
      </c>
      <c r="AJ1159">
        <v>3</v>
      </c>
      <c r="AK1159">
        <v>4</v>
      </c>
      <c r="AL1159">
        <v>15</v>
      </c>
      <c r="AM1159">
        <v>3</v>
      </c>
      <c r="AN1159">
        <v>14</v>
      </c>
      <c r="AO1159">
        <v>11</v>
      </c>
      <c r="AP1159">
        <v>9</v>
      </c>
      <c r="AQ1159" s="1">
        <v>4148</v>
      </c>
      <c r="AR1159">
        <v>1</v>
      </c>
      <c r="AS1159">
        <v>2</v>
      </c>
      <c r="AT1159">
        <v>52</v>
      </c>
      <c r="AU1159">
        <v>12250</v>
      </c>
      <c r="AV1159">
        <v>80</v>
      </c>
      <c r="AW1159">
        <v>1</v>
      </c>
    </row>
    <row r="1160" spans="1:49" x14ac:dyDescent="0.55000000000000004">
      <c r="A1160">
        <v>1631</v>
      </c>
      <c r="B1160" t="str">
        <f t="shared" si="316"/>
        <v>31-40 Years</v>
      </c>
      <c r="C1160" t="s">
        <v>42</v>
      </c>
      <c r="D1160" t="s">
        <v>35</v>
      </c>
      <c r="E1160" t="s">
        <v>44</v>
      </c>
      <c r="F1160" t="str">
        <f t="shared" si="317"/>
        <v>19-24 Miles</v>
      </c>
      <c r="G1160" t="str">
        <f t="shared" si="318"/>
        <v>Bachelor</v>
      </c>
      <c r="H1160" t="s">
        <v>37</v>
      </c>
      <c r="I1160" t="str">
        <f t="shared" si="319"/>
        <v>High</v>
      </c>
      <c r="J1160" t="s">
        <v>45</v>
      </c>
      <c r="K1160" t="str">
        <f t="shared" si="320"/>
        <v>High</v>
      </c>
      <c r="L1160">
        <v>2</v>
      </c>
      <c r="M1160" t="s">
        <v>52</v>
      </c>
      <c r="N1160" t="str">
        <f t="shared" si="321"/>
        <v>High</v>
      </c>
      <c r="O1160" t="s">
        <v>47</v>
      </c>
      <c r="P1160" s="4" t="str">
        <f t="shared" si="322"/>
        <v>5K-8K</v>
      </c>
      <c r="Q1160">
        <v>3</v>
      </c>
      <c r="R1160" t="s">
        <v>42</v>
      </c>
      <c r="S1160" s="1">
        <v>17</v>
      </c>
      <c r="T1160" t="str">
        <f t="shared" si="323"/>
        <v>Excellent</v>
      </c>
      <c r="U1160" t="str">
        <f t="shared" si="324"/>
        <v>Low</v>
      </c>
      <c r="V1160" t="str">
        <f t="shared" si="325"/>
        <v>9-16 Years</v>
      </c>
      <c r="W1160">
        <v>2</v>
      </c>
      <c r="X1160" t="str">
        <f t="shared" si="326"/>
        <v>Good</v>
      </c>
      <c r="Y1160" t="str">
        <f t="shared" si="327"/>
        <v>0-8 Years</v>
      </c>
      <c r="Z1160" t="str">
        <f t="shared" si="328"/>
        <v>0-3 Years</v>
      </c>
      <c r="AA1160" t="str">
        <f t="shared" si="329"/>
        <v>0-3 Years</v>
      </c>
      <c r="AB1160" t="str">
        <f t="shared" si="330"/>
        <v>0-3 Years</v>
      </c>
      <c r="AC1160">
        <v>37</v>
      </c>
      <c r="AD1160">
        <v>19</v>
      </c>
      <c r="AE1160">
        <v>3</v>
      </c>
      <c r="AF1160">
        <v>3</v>
      </c>
      <c r="AG1160">
        <v>3</v>
      </c>
      <c r="AH1160">
        <v>3</v>
      </c>
      <c r="AI1160" t="s">
        <v>41</v>
      </c>
      <c r="AJ1160">
        <v>3</v>
      </c>
      <c r="AK1160">
        <v>1</v>
      </c>
      <c r="AL1160">
        <v>9</v>
      </c>
      <c r="AM1160">
        <v>2</v>
      </c>
      <c r="AN1160">
        <v>4</v>
      </c>
      <c r="AO1160">
        <v>3</v>
      </c>
      <c r="AP1160">
        <v>2</v>
      </c>
      <c r="AQ1160" s="1">
        <v>5768</v>
      </c>
      <c r="AR1160">
        <v>1</v>
      </c>
      <c r="AS1160">
        <v>0</v>
      </c>
      <c r="AT1160">
        <v>85</v>
      </c>
      <c r="AU1160">
        <v>26493</v>
      </c>
      <c r="AV1160">
        <v>80</v>
      </c>
      <c r="AW1160">
        <v>3</v>
      </c>
    </row>
    <row r="1161" spans="1:49" x14ac:dyDescent="0.55000000000000004">
      <c r="A1161">
        <v>1633</v>
      </c>
      <c r="B1161" t="str">
        <f t="shared" si="316"/>
        <v>31-40 Years</v>
      </c>
      <c r="C1161" t="s">
        <v>42</v>
      </c>
      <c r="D1161" t="s">
        <v>43</v>
      </c>
      <c r="E1161" t="s">
        <v>44</v>
      </c>
      <c r="F1161" t="str">
        <f t="shared" si="317"/>
        <v>1-6 Miles</v>
      </c>
      <c r="G1161" t="str">
        <f t="shared" si="318"/>
        <v>Bachelor</v>
      </c>
      <c r="H1161" t="s">
        <v>50</v>
      </c>
      <c r="I1161" t="str">
        <f t="shared" si="319"/>
        <v>Low</v>
      </c>
      <c r="J1161" t="s">
        <v>38</v>
      </c>
      <c r="K1161" t="str">
        <f t="shared" si="320"/>
        <v>High</v>
      </c>
      <c r="L1161">
        <v>2</v>
      </c>
      <c r="M1161" t="s">
        <v>52</v>
      </c>
      <c r="N1161" t="str">
        <f t="shared" si="321"/>
        <v>High</v>
      </c>
      <c r="O1161" t="s">
        <v>40</v>
      </c>
      <c r="P1161" s="4" t="str">
        <f t="shared" si="322"/>
        <v>5K-8K</v>
      </c>
      <c r="Q1161">
        <v>1</v>
      </c>
      <c r="R1161" t="s">
        <v>42</v>
      </c>
      <c r="S1161" s="1">
        <v>13</v>
      </c>
      <c r="T1161" t="str">
        <f t="shared" si="323"/>
        <v>Excellent</v>
      </c>
      <c r="U1161" t="str">
        <f t="shared" si="324"/>
        <v>Very High</v>
      </c>
      <c r="V1161" t="str">
        <f t="shared" si="325"/>
        <v>9-16 Years</v>
      </c>
      <c r="W1161">
        <v>2</v>
      </c>
      <c r="X1161" t="str">
        <f t="shared" si="326"/>
        <v>Bad</v>
      </c>
      <c r="Y1161" t="str">
        <f t="shared" si="327"/>
        <v>9-16 Years</v>
      </c>
      <c r="Z1161" t="str">
        <f t="shared" si="328"/>
        <v>0-3 Years</v>
      </c>
      <c r="AA1161" t="str">
        <f t="shared" si="329"/>
        <v>0-3 Years</v>
      </c>
      <c r="AB1161" t="str">
        <f t="shared" si="330"/>
        <v>7-9 Years</v>
      </c>
      <c r="AC1161">
        <v>39</v>
      </c>
      <c r="AD1161">
        <v>4</v>
      </c>
      <c r="AE1161">
        <v>3</v>
      </c>
      <c r="AF1161">
        <v>1</v>
      </c>
      <c r="AG1161">
        <v>3</v>
      </c>
      <c r="AH1161">
        <v>3</v>
      </c>
      <c r="AI1161" t="s">
        <v>41</v>
      </c>
      <c r="AJ1161">
        <v>3</v>
      </c>
      <c r="AK1161">
        <v>4</v>
      </c>
      <c r="AL1161">
        <v>10</v>
      </c>
      <c r="AM1161">
        <v>1</v>
      </c>
      <c r="AN1161">
        <v>9</v>
      </c>
      <c r="AO1161">
        <v>2</v>
      </c>
      <c r="AP1161">
        <v>8</v>
      </c>
      <c r="AQ1161" s="1">
        <v>5042</v>
      </c>
      <c r="AR1161">
        <v>1</v>
      </c>
      <c r="AS1161">
        <v>3</v>
      </c>
      <c r="AT1161">
        <v>81</v>
      </c>
      <c r="AU1161">
        <v>3140</v>
      </c>
      <c r="AV1161">
        <v>80</v>
      </c>
      <c r="AW1161">
        <v>0</v>
      </c>
    </row>
    <row r="1162" spans="1:49" x14ac:dyDescent="0.55000000000000004">
      <c r="A1162">
        <v>1635</v>
      </c>
      <c r="B1162" t="str">
        <f t="shared" si="316"/>
        <v>41-50 Years</v>
      </c>
      <c r="C1162" t="s">
        <v>42</v>
      </c>
      <c r="D1162" t="s">
        <v>35</v>
      </c>
      <c r="E1162" t="s">
        <v>44</v>
      </c>
      <c r="F1162" t="str">
        <f t="shared" si="317"/>
        <v>1-6 Miles</v>
      </c>
      <c r="G1162" t="str">
        <f t="shared" si="318"/>
        <v>College</v>
      </c>
      <c r="H1162" t="s">
        <v>48</v>
      </c>
      <c r="I1162" t="str">
        <f t="shared" si="319"/>
        <v>Very High</v>
      </c>
      <c r="J1162" t="s">
        <v>38</v>
      </c>
      <c r="K1162" t="str">
        <f t="shared" si="320"/>
        <v>Medium</v>
      </c>
      <c r="L1162">
        <v>2</v>
      </c>
      <c r="M1162" t="s">
        <v>52</v>
      </c>
      <c r="N1162" t="str">
        <f t="shared" si="321"/>
        <v>Very High</v>
      </c>
      <c r="O1162" t="s">
        <v>51</v>
      </c>
      <c r="P1162" s="4" t="str">
        <f t="shared" si="322"/>
        <v>5K-8K</v>
      </c>
      <c r="Q1162">
        <v>1</v>
      </c>
      <c r="R1162" t="s">
        <v>42</v>
      </c>
      <c r="S1162" s="1">
        <v>19</v>
      </c>
      <c r="T1162" t="str">
        <f t="shared" si="323"/>
        <v>Excellent</v>
      </c>
      <c r="U1162" t="str">
        <f t="shared" si="324"/>
        <v>Low</v>
      </c>
      <c r="V1162" t="str">
        <f t="shared" si="325"/>
        <v>9-16 Years</v>
      </c>
      <c r="W1162">
        <v>3</v>
      </c>
      <c r="X1162" t="str">
        <f t="shared" si="326"/>
        <v>Excellent</v>
      </c>
      <c r="Y1162" t="str">
        <f t="shared" si="327"/>
        <v>9-16 Years</v>
      </c>
      <c r="Z1162" t="str">
        <f t="shared" si="328"/>
        <v>7-9 Years</v>
      </c>
      <c r="AA1162" t="str">
        <f t="shared" si="329"/>
        <v>0-3 Years</v>
      </c>
      <c r="AB1162" t="str">
        <f t="shared" si="330"/>
        <v>7-9 Years</v>
      </c>
      <c r="AC1162">
        <v>45</v>
      </c>
      <c r="AD1162">
        <v>2</v>
      </c>
      <c r="AE1162">
        <v>2</v>
      </c>
      <c r="AF1162">
        <v>4</v>
      </c>
      <c r="AG1162">
        <v>2</v>
      </c>
      <c r="AH1162">
        <v>4</v>
      </c>
      <c r="AI1162" t="s">
        <v>41</v>
      </c>
      <c r="AJ1162">
        <v>3</v>
      </c>
      <c r="AK1162">
        <v>1</v>
      </c>
      <c r="AL1162">
        <v>10</v>
      </c>
      <c r="AM1162">
        <v>3</v>
      </c>
      <c r="AN1162">
        <v>10</v>
      </c>
      <c r="AO1162">
        <v>7</v>
      </c>
      <c r="AP1162">
        <v>9</v>
      </c>
      <c r="AQ1162" s="1">
        <v>5770</v>
      </c>
      <c r="AR1162">
        <v>1</v>
      </c>
      <c r="AS1162">
        <v>3</v>
      </c>
      <c r="AT1162">
        <v>59</v>
      </c>
      <c r="AU1162">
        <v>5388</v>
      </c>
      <c r="AV1162">
        <v>80</v>
      </c>
      <c r="AW1162">
        <v>2</v>
      </c>
    </row>
    <row r="1163" spans="1:49" x14ac:dyDescent="0.55000000000000004">
      <c r="A1163">
        <v>1638</v>
      </c>
      <c r="B1163" t="str">
        <f t="shared" si="316"/>
        <v>31-40 Years</v>
      </c>
      <c r="C1163" t="s">
        <v>42</v>
      </c>
      <c r="D1163" t="s">
        <v>35</v>
      </c>
      <c r="E1163" t="s">
        <v>44</v>
      </c>
      <c r="F1163" t="str">
        <f t="shared" si="317"/>
        <v>1-6 Miles</v>
      </c>
      <c r="G1163" t="str">
        <f t="shared" si="318"/>
        <v>College</v>
      </c>
      <c r="H1163" t="s">
        <v>50</v>
      </c>
      <c r="I1163" t="str">
        <f t="shared" si="319"/>
        <v>Very High</v>
      </c>
      <c r="J1163" t="s">
        <v>38</v>
      </c>
      <c r="K1163" t="str">
        <f t="shared" si="320"/>
        <v>Medium</v>
      </c>
      <c r="L1163">
        <v>3</v>
      </c>
      <c r="M1163" t="s">
        <v>52</v>
      </c>
      <c r="N1163" t="str">
        <f t="shared" si="321"/>
        <v>High</v>
      </c>
      <c r="O1163" t="s">
        <v>47</v>
      </c>
      <c r="P1163" s="4" t="str">
        <f t="shared" si="322"/>
        <v>5K-8K</v>
      </c>
      <c r="Q1163">
        <v>3</v>
      </c>
      <c r="R1163" t="s">
        <v>34</v>
      </c>
      <c r="S1163" s="1">
        <v>19</v>
      </c>
      <c r="T1163" t="str">
        <f t="shared" si="323"/>
        <v>Excellent</v>
      </c>
      <c r="U1163" t="str">
        <f t="shared" si="324"/>
        <v>Very High</v>
      </c>
      <c r="V1163" t="str">
        <f t="shared" si="325"/>
        <v>9-16 Years</v>
      </c>
      <c r="W1163">
        <v>6</v>
      </c>
      <c r="X1163" t="str">
        <f t="shared" si="326"/>
        <v>Outstanding</v>
      </c>
      <c r="Y1163" t="str">
        <f t="shared" si="327"/>
        <v>0-8 Years</v>
      </c>
      <c r="Z1163" t="str">
        <f t="shared" si="328"/>
        <v>4-6 Years</v>
      </c>
      <c r="AA1163" t="str">
        <f t="shared" si="329"/>
        <v>0-3 Years</v>
      </c>
      <c r="AB1163" t="str">
        <f t="shared" si="330"/>
        <v>0-3 Years</v>
      </c>
      <c r="AC1163">
        <v>38</v>
      </c>
      <c r="AD1163">
        <v>2</v>
      </c>
      <c r="AE1163">
        <v>2</v>
      </c>
      <c r="AF1163">
        <v>4</v>
      </c>
      <c r="AG1163">
        <v>2</v>
      </c>
      <c r="AH1163">
        <v>3</v>
      </c>
      <c r="AI1163" t="s">
        <v>41</v>
      </c>
      <c r="AJ1163">
        <v>3</v>
      </c>
      <c r="AK1163">
        <v>4</v>
      </c>
      <c r="AL1163">
        <v>10</v>
      </c>
      <c r="AM1163">
        <v>4</v>
      </c>
      <c r="AN1163">
        <v>5</v>
      </c>
      <c r="AO1163">
        <v>4</v>
      </c>
      <c r="AP1163">
        <v>2</v>
      </c>
      <c r="AQ1163" s="1">
        <v>7756</v>
      </c>
      <c r="AR1163">
        <v>1</v>
      </c>
      <c r="AS1163">
        <v>0</v>
      </c>
      <c r="AT1163">
        <v>54</v>
      </c>
      <c r="AU1163">
        <v>14199</v>
      </c>
      <c r="AV1163">
        <v>80</v>
      </c>
      <c r="AW1163">
        <v>1</v>
      </c>
    </row>
    <row r="1164" spans="1:49" x14ac:dyDescent="0.55000000000000004">
      <c r="A1164">
        <v>1639</v>
      </c>
      <c r="B1164" t="str">
        <f t="shared" si="316"/>
        <v>31-40 Years</v>
      </c>
      <c r="C1164" t="s">
        <v>34</v>
      </c>
      <c r="D1164" t="s">
        <v>35</v>
      </c>
      <c r="E1164" t="s">
        <v>36</v>
      </c>
      <c r="F1164" t="str">
        <f t="shared" si="317"/>
        <v>7-12 Miles</v>
      </c>
      <c r="G1164" t="str">
        <f t="shared" si="318"/>
        <v>Bachelor</v>
      </c>
      <c r="H1164" t="s">
        <v>50</v>
      </c>
      <c r="I1164" t="str">
        <f t="shared" si="319"/>
        <v>Very High</v>
      </c>
      <c r="J1164" t="s">
        <v>45</v>
      </c>
      <c r="K1164" t="str">
        <f t="shared" si="320"/>
        <v>Medium</v>
      </c>
      <c r="L1164">
        <v>3</v>
      </c>
      <c r="M1164" t="s">
        <v>39</v>
      </c>
      <c r="N1164" t="str">
        <f t="shared" si="321"/>
        <v>Low</v>
      </c>
      <c r="O1164" t="s">
        <v>47</v>
      </c>
      <c r="P1164" s="4" t="str">
        <f t="shared" si="322"/>
        <v>9K-12K</v>
      </c>
      <c r="Q1164">
        <v>9</v>
      </c>
      <c r="R1164" t="s">
        <v>42</v>
      </c>
      <c r="S1164" s="1">
        <v>17</v>
      </c>
      <c r="T1164" t="str">
        <f t="shared" si="323"/>
        <v>Excellent</v>
      </c>
      <c r="U1164" t="str">
        <f t="shared" si="324"/>
        <v>High</v>
      </c>
      <c r="V1164" t="str">
        <f t="shared" si="325"/>
        <v>9-16 Years</v>
      </c>
      <c r="W1164">
        <v>3</v>
      </c>
      <c r="X1164" t="str">
        <f t="shared" si="326"/>
        <v>Excellent</v>
      </c>
      <c r="Y1164" t="str">
        <f t="shared" si="327"/>
        <v>9-16 Years</v>
      </c>
      <c r="Z1164" t="str">
        <f t="shared" si="328"/>
        <v>10-12 Years</v>
      </c>
      <c r="AA1164" t="str">
        <f t="shared" si="329"/>
        <v>4-6 Years</v>
      </c>
      <c r="AB1164" t="str">
        <f t="shared" si="330"/>
        <v>0-3 Years</v>
      </c>
      <c r="AC1164">
        <v>35</v>
      </c>
      <c r="AD1164">
        <v>10</v>
      </c>
      <c r="AE1164">
        <v>3</v>
      </c>
      <c r="AF1164">
        <v>4</v>
      </c>
      <c r="AG1164">
        <v>2</v>
      </c>
      <c r="AH1164">
        <v>1</v>
      </c>
      <c r="AI1164" t="s">
        <v>41</v>
      </c>
      <c r="AJ1164">
        <v>3</v>
      </c>
      <c r="AK1164">
        <v>3</v>
      </c>
      <c r="AL1164">
        <v>15</v>
      </c>
      <c r="AM1164">
        <v>3</v>
      </c>
      <c r="AN1164">
        <v>13</v>
      </c>
      <c r="AO1164">
        <v>12</v>
      </c>
      <c r="AP1164">
        <v>0</v>
      </c>
      <c r="AQ1164" s="1">
        <v>10306</v>
      </c>
      <c r="AR1164">
        <v>1</v>
      </c>
      <c r="AS1164">
        <v>6</v>
      </c>
      <c r="AT1164">
        <v>55</v>
      </c>
      <c r="AU1164">
        <v>21530</v>
      </c>
      <c r="AV1164">
        <v>80</v>
      </c>
      <c r="AW1164">
        <v>0</v>
      </c>
    </row>
    <row r="1165" spans="1:49" x14ac:dyDescent="0.55000000000000004">
      <c r="A1165">
        <v>1640</v>
      </c>
      <c r="B1165" t="str">
        <f t="shared" si="316"/>
        <v>31-40 Years</v>
      </c>
      <c r="C1165" t="s">
        <v>42</v>
      </c>
      <c r="D1165" t="s">
        <v>35</v>
      </c>
      <c r="E1165" t="s">
        <v>44</v>
      </c>
      <c r="F1165" t="str">
        <f t="shared" si="317"/>
        <v>7-12 Miles</v>
      </c>
      <c r="G1165" t="str">
        <f t="shared" si="318"/>
        <v>Bachelor</v>
      </c>
      <c r="H1165" t="s">
        <v>50</v>
      </c>
      <c r="I1165" t="str">
        <f t="shared" si="319"/>
        <v>Medium</v>
      </c>
      <c r="J1165" t="s">
        <v>38</v>
      </c>
      <c r="K1165" t="str">
        <f t="shared" si="320"/>
        <v>High</v>
      </c>
      <c r="L1165">
        <v>1</v>
      </c>
      <c r="M1165" t="s">
        <v>46</v>
      </c>
      <c r="N1165" t="str">
        <f t="shared" si="321"/>
        <v>Medium</v>
      </c>
      <c r="O1165" t="s">
        <v>47</v>
      </c>
      <c r="P1165" s="4" t="str">
        <f t="shared" si="322"/>
        <v>1K-4K</v>
      </c>
      <c r="Q1165">
        <v>1</v>
      </c>
      <c r="R1165" t="s">
        <v>42</v>
      </c>
      <c r="S1165" s="1">
        <v>11</v>
      </c>
      <c r="T1165" t="str">
        <f t="shared" si="323"/>
        <v>Excellent</v>
      </c>
      <c r="U1165" t="str">
        <f t="shared" si="324"/>
        <v>Low</v>
      </c>
      <c r="V1165" t="str">
        <f t="shared" si="325"/>
        <v>0-8 Years</v>
      </c>
      <c r="W1165">
        <v>2</v>
      </c>
      <c r="X1165" t="str">
        <f t="shared" si="326"/>
        <v>Bad</v>
      </c>
      <c r="Y1165" t="str">
        <f t="shared" si="327"/>
        <v>0-8 Years</v>
      </c>
      <c r="Z1165" t="str">
        <f t="shared" si="328"/>
        <v>4-6 Years</v>
      </c>
      <c r="AA1165" t="str">
        <f t="shared" si="329"/>
        <v>7-9 Years</v>
      </c>
      <c r="AB1165" t="str">
        <f t="shared" si="330"/>
        <v>7-9 Years</v>
      </c>
      <c r="AC1165">
        <v>37</v>
      </c>
      <c r="AD1165">
        <v>10</v>
      </c>
      <c r="AE1165">
        <v>3</v>
      </c>
      <c r="AF1165">
        <v>2</v>
      </c>
      <c r="AG1165">
        <v>3</v>
      </c>
      <c r="AH1165">
        <v>2</v>
      </c>
      <c r="AI1165" t="s">
        <v>41</v>
      </c>
      <c r="AJ1165">
        <v>3</v>
      </c>
      <c r="AK1165">
        <v>1</v>
      </c>
      <c r="AL1165">
        <v>8</v>
      </c>
      <c r="AM1165">
        <v>1</v>
      </c>
      <c r="AN1165">
        <v>8</v>
      </c>
      <c r="AO1165">
        <v>4</v>
      </c>
      <c r="AP1165">
        <v>7</v>
      </c>
      <c r="AQ1165" s="1">
        <v>3936</v>
      </c>
      <c r="AR1165">
        <v>1</v>
      </c>
      <c r="AS1165">
        <v>7</v>
      </c>
      <c r="AT1165">
        <v>71</v>
      </c>
      <c r="AU1165">
        <v>9953</v>
      </c>
      <c r="AV1165">
        <v>80</v>
      </c>
      <c r="AW1165">
        <v>1</v>
      </c>
    </row>
    <row r="1166" spans="1:49" x14ac:dyDescent="0.55000000000000004">
      <c r="A1166">
        <v>1641</v>
      </c>
      <c r="B1166" t="str">
        <f t="shared" si="316"/>
        <v>31-40 Years</v>
      </c>
      <c r="C1166" t="s">
        <v>42</v>
      </c>
      <c r="D1166" t="s">
        <v>35</v>
      </c>
      <c r="E1166" t="s">
        <v>44</v>
      </c>
      <c r="F1166" t="str">
        <f t="shared" si="317"/>
        <v>13-18 Miles</v>
      </c>
      <c r="G1166" t="str">
        <f t="shared" si="318"/>
        <v>Bachelor</v>
      </c>
      <c r="H1166" t="s">
        <v>37</v>
      </c>
      <c r="I1166" t="str">
        <f t="shared" si="319"/>
        <v>High</v>
      </c>
      <c r="J1166" t="s">
        <v>38</v>
      </c>
      <c r="K1166" t="str">
        <f t="shared" si="320"/>
        <v>High</v>
      </c>
      <c r="L1166">
        <v>3</v>
      </c>
      <c r="M1166" t="s">
        <v>52</v>
      </c>
      <c r="N1166" t="str">
        <f t="shared" si="321"/>
        <v>Very High</v>
      </c>
      <c r="O1166" t="s">
        <v>40</v>
      </c>
      <c r="P1166" s="4" t="str">
        <f t="shared" si="322"/>
        <v>5K-8K</v>
      </c>
      <c r="Q1166">
        <v>6</v>
      </c>
      <c r="R1166" t="s">
        <v>34</v>
      </c>
      <c r="S1166" s="1">
        <v>15</v>
      </c>
      <c r="T1166" t="str">
        <f t="shared" si="323"/>
        <v>Excellent</v>
      </c>
      <c r="U1166" t="str">
        <f t="shared" si="324"/>
        <v>Very High</v>
      </c>
      <c r="V1166" t="str">
        <f t="shared" si="325"/>
        <v>17-24 Years</v>
      </c>
      <c r="W1166">
        <v>2</v>
      </c>
      <c r="X1166" t="str">
        <f t="shared" si="326"/>
        <v>Good</v>
      </c>
      <c r="Y1166" t="str">
        <f t="shared" si="327"/>
        <v>0-8 Years</v>
      </c>
      <c r="Z1166" t="str">
        <f t="shared" si="328"/>
        <v>0-3 Years</v>
      </c>
      <c r="AA1166" t="str">
        <f t="shared" si="329"/>
        <v>0-3 Years</v>
      </c>
      <c r="AB1166" t="str">
        <f t="shared" si="330"/>
        <v>0-3 Years</v>
      </c>
      <c r="AC1166">
        <v>40</v>
      </c>
      <c r="AD1166">
        <v>16</v>
      </c>
      <c r="AE1166">
        <v>3</v>
      </c>
      <c r="AF1166">
        <v>3</v>
      </c>
      <c r="AG1166">
        <v>3</v>
      </c>
      <c r="AH1166">
        <v>4</v>
      </c>
      <c r="AI1166" t="s">
        <v>41</v>
      </c>
      <c r="AJ1166">
        <v>3</v>
      </c>
      <c r="AK1166">
        <v>4</v>
      </c>
      <c r="AL1166">
        <v>18</v>
      </c>
      <c r="AM1166">
        <v>2</v>
      </c>
      <c r="AN1166">
        <v>4</v>
      </c>
      <c r="AO1166">
        <v>2</v>
      </c>
      <c r="AP1166">
        <v>3</v>
      </c>
      <c r="AQ1166" s="1">
        <v>7945</v>
      </c>
      <c r="AR1166">
        <v>1</v>
      </c>
      <c r="AS1166">
        <v>3</v>
      </c>
      <c r="AT1166">
        <v>84</v>
      </c>
      <c r="AU1166">
        <v>19948</v>
      </c>
      <c r="AV1166">
        <v>80</v>
      </c>
      <c r="AW1166">
        <v>0</v>
      </c>
    </row>
    <row r="1167" spans="1:49" x14ac:dyDescent="0.55000000000000004">
      <c r="A1167">
        <v>1642</v>
      </c>
      <c r="B1167" t="str">
        <f t="shared" si="316"/>
        <v>41-50 Years</v>
      </c>
      <c r="C1167" t="s">
        <v>42</v>
      </c>
      <c r="D1167" t="s">
        <v>43</v>
      </c>
      <c r="E1167" t="s">
        <v>60</v>
      </c>
      <c r="F1167" t="str">
        <f t="shared" si="317"/>
        <v>1-6 Miles</v>
      </c>
      <c r="G1167" t="str">
        <f t="shared" si="318"/>
        <v>Doctor</v>
      </c>
      <c r="H1167" t="s">
        <v>60</v>
      </c>
      <c r="I1167" t="str">
        <f t="shared" si="319"/>
        <v>Low</v>
      </c>
      <c r="J1167" t="s">
        <v>45</v>
      </c>
      <c r="K1167" t="str">
        <f t="shared" si="320"/>
        <v>High</v>
      </c>
      <c r="L1167">
        <v>2</v>
      </c>
      <c r="M1167" t="s">
        <v>60</v>
      </c>
      <c r="N1167" t="str">
        <f t="shared" si="321"/>
        <v>Very High</v>
      </c>
      <c r="O1167" t="s">
        <v>47</v>
      </c>
      <c r="P1167" s="4" t="str">
        <f t="shared" si="322"/>
        <v>5K-8K</v>
      </c>
      <c r="Q1167">
        <v>4</v>
      </c>
      <c r="R1167" t="s">
        <v>34</v>
      </c>
      <c r="S1167" s="1">
        <v>11</v>
      </c>
      <c r="T1167" t="str">
        <f t="shared" si="323"/>
        <v>Excellent</v>
      </c>
      <c r="U1167" t="str">
        <f t="shared" si="324"/>
        <v>High</v>
      </c>
      <c r="V1167" t="str">
        <f t="shared" si="325"/>
        <v>9-16 Years</v>
      </c>
      <c r="W1167">
        <v>3</v>
      </c>
      <c r="X1167" t="str">
        <f t="shared" si="326"/>
        <v>Excellent</v>
      </c>
      <c r="Y1167" t="str">
        <f t="shared" si="327"/>
        <v>9-16 Years</v>
      </c>
      <c r="Z1167" t="str">
        <f t="shared" si="328"/>
        <v>7-9 Years</v>
      </c>
      <c r="AA1167" t="str">
        <f t="shared" si="329"/>
        <v>0-3 Years</v>
      </c>
      <c r="AB1167" t="str">
        <f t="shared" si="330"/>
        <v>0-3 Years</v>
      </c>
      <c r="AC1167">
        <v>44</v>
      </c>
      <c r="AD1167">
        <v>1</v>
      </c>
      <c r="AE1167">
        <v>5</v>
      </c>
      <c r="AF1167">
        <v>1</v>
      </c>
      <c r="AG1167">
        <v>3</v>
      </c>
      <c r="AH1167">
        <v>4</v>
      </c>
      <c r="AI1167" t="s">
        <v>41</v>
      </c>
      <c r="AJ1167">
        <v>3</v>
      </c>
      <c r="AK1167">
        <v>3</v>
      </c>
      <c r="AL1167">
        <v>14</v>
      </c>
      <c r="AM1167">
        <v>3</v>
      </c>
      <c r="AN1167">
        <v>10</v>
      </c>
      <c r="AO1167">
        <v>7</v>
      </c>
      <c r="AP1167">
        <v>2</v>
      </c>
      <c r="AQ1167" s="1">
        <v>5743</v>
      </c>
      <c r="AR1167">
        <v>1</v>
      </c>
      <c r="AS1167">
        <v>0</v>
      </c>
      <c r="AT1167">
        <v>37</v>
      </c>
      <c r="AU1167">
        <v>10503</v>
      </c>
      <c r="AV1167">
        <v>80</v>
      </c>
      <c r="AW1167">
        <v>0</v>
      </c>
    </row>
    <row r="1168" spans="1:49" x14ac:dyDescent="0.55000000000000004">
      <c r="A1168">
        <v>1644</v>
      </c>
      <c r="B1168" t="str">
        <f t="shared" si="316"/>
        <v>41-50 Years</v>
      </c>
      <c r="C1168" t="s">
        <v>42</v>
      </c>
      <c r="D1168" t="s">
        <v>43</v>
      </c>
      <c r="E1168" t="s">
        <v>44</v>
      </c>
      <c r="F1168" t="str">
        <f t="shared" si="317"/>
        <v>1-6 Miles</v>
      </c>
      <c r="G1168" t="str">
        <f t="shared" si="318"/>
        <v>Doctor</v>
      </c>
      <c r="H1168" t="s">
        <v>50</v>
      </c>
      <c r="I1168" t="str">
        <f t="shared" si="319"/>
        <v>High</v>
      </c>
      <c r="J1168" t="s">
        <v>45</v>
      </c>
      <c r="K1168" t="str">
        <f t="shared" si="320"/>
        <v>Medium</v>
      </c>
      <c r="L1168">
        <v>4</v>
      </c>
      <c r="M1168" t="s">
        <v>55</v>
      </c>
      <c r="N1168" t="str">
        <f t="shared" si="321"/>
        <v>Very High</v>
      </c>
      <c r="O1168" t="s">
        <v>47</v>
      </c>
      <c r="P1168" s="4" t="str">
        <f t="shared" si="322"/>
        <v>13K-16K</v>
      </c>
      <c r="Q1168">
        <v>2</v>
      </c>
      <c r="R1168" t="s">
        <v>42</v>
      </c>
      <c r="S1168" s="1">
        <v>25</v>
      </c>
      <c r="T1168" t="str">
        <f t="shared" si="323"/>
        <v>Outstanding</v>
      </c>
      <c r="U1168" t="str">
        <f t="shared" si="324"/>
        <v>Medium</v>
      </c>
      <c r="V1168" t="str">
        <f t="shared" si="325"/>
        <v>17-24 Years</v>
      </c>
      <c r="W1168">
        <v>3</v>
      </c>
      <c r="X1168" t="str">
        <f t="shared" si="326"/>
        <v>Excellent</v>
      </c>
      <c r="Y1168" t="str">
        <f t="shared" si="327"/>
        <v>0-8 Years</v>
      </c>
      <c r="Z1168" t="str">
        <f t="shared" si="328"/>
        <v>0-3 Years</v>
      </c>
      <c r="AA1168" t="str">
        <f t="shared" si="329"/>
        <v>0-3 Years</v>
      </c>
      <c r="AB1168" t="str">
        <f t="shared" si="330"/>
        <v>0-3 Years</v>
      </c>
      <c r="AC1168">
        <v>48</v>
      </c>
      <c r="AD1168">
        <v>4</v>
      </c>
      <c r="AE1168">
        <v>5</v>
      </c>
      <c r="AF1168">
        <v>3</v>
      </c>
      <c r="AG1168">
        <v>2</v>
      </c>
      <c r="AH1168">
        <v>4</v>
      </c>
      <c r="AI1168" t="s">
        <v>41</v>
      </c>
      <c r="AJ1168">
        <v>4</v>
      </c>
      <c r="AK1168">
        <v>2</v>
      </c>
      <c r="AL1168">
        <v>23</v>
      </c>
      <c r="AM1168">
        <v>3</v>
      </c>
      <c r="AN1168">
        <v>2</v>
      </c>
      <c r="AO1168">
        <v>2</v>
      </c>
      <c r="AP1168">
        <v>2</v>
      </c>
      <c r="AQ1168" s="1">
        <v>15202</v>
      </c>
      <c r="AR1168">
        <v>1</v>
      </c>
      <c r="AS1168">
        <v>2</v>
      </c>
      <c r="AT1168">
        <v>89</v>
      </c>
      <c r="AU1168">
        <v>5602</v>
      </c>
      <c r="AV1168">
        <v>80</v>
      </c>
      <c r="AW1168">
        <v>1</v>
      </c>
    </row>
    <row r="1169" spans="1:49" x14ac:dyDescent="0.55000000000000004">
      <c r="A1169">
        <v>1645</v>
      </c>
      <c r="B1169" t="str">
        <f t="shared" si="316"/>
        <v>31-40 Years</v>
      </c>
      <c r="C1169" t="s">
        <v>34</v>
      </c>
      <c r="D1169" t="s">
        <v>35</v>
      </c>
      <c r="E1169" t="s">
        <v>36</v>
      </c>
      <c r="F1169" t="str">
        <f t="shared" si="317"/>
        <v>13-18 Miles</v>
      </c>
      <c r="G1169" t="str">
        <f t="shared" si="318"/>
        <v>College</v>
      </c>
      <c r="H1169" t="s">
        <v>50</v>
      </c>
      <c r="I1169" t="str">
        <f t="shared" si="319"/>
        <v>Low</v>
      </c>
      <c r="J1169" t="s">
        <v>45</v>
      </c>
      <c r="K1169" t="str">
        <f t="shared" si="320"/>
        <v>Low</v>
      </c>
      <c r="L1169">
        <v>2</v>
      </c>
      <c r="M1169" t="s">
        <v>39</v>
      </c>
      <c r="N1169" t="str">
        <f t="shared" si="321"/>
        <v>Very High</v>
      </c>
      <c r="O1169" t="s">
        <v>51</v>
      </c>
      <c r="P1169" s="4" t="str">
        <f t="shared" si="322"/>
        <v>5K-8K</v>
      </c>
      <c r="Q1169">
        <v>6</v>
      </c>
      <c r="R1169" t="s">
        <v>34</v>
      </c>
      <c r="S1169" s="1">
        <v>14</v>
      </c>
      <c r="T1169" t="str">
        <f t="shared" si="323"/>
        <v>Excellent</v>
      </c>
      <c r="U1169" t="str">
        <f t="shared" si="324"/>
        <v>Very High</v>
      </c>
      <c r="V1169" t="str">
        <f t="shared" si="325"/>
        <v>0-8 Years</v>
      </c>
      <c r="W1169">
        <v>2</v>
      </c>
      <c r="X1169" t="str">
        <f t="shared" si="326"/>
        <v>Good</v>
      </c>
      <c r="Y1169" t="str">
        <f t="shared" si="327"/>
        <v>0-8 Years</v>
      </c>
      <c r="Z1169" t="str">
        <f t="shared" si="328"/>
        <v>0-3 Years</v>
      </c>
      <c r="AA1169" t="str">
        <f t="shared" si="329"/>
        <v>0-3 Years</v>
      </c>
      <c r="AB1169" t="str">
        <f t="shared" si="330"/>
        <v>0-3 Years</v>
      </c>
      <c r="AC1169">
        <v>35</v>
      </c>
      <c r="AD1169">
        <v>15</v>
      </c>
      <c r="AE1169">
        <v>2</v>
      </c>
      <c r="AF1169">
        <v>1</v>
      </c>
      <c r="AG1169">
        <v>1</v>
      </c>
      <c r="AH1169">
        <v>4</v>
      </c>
      <c r="AI1169" t="s">
        <v>41</v>
      </c>
      <c r="AJ1169">
        <v>3</v>
      </c>
      <c r="AK1169">
        <v>4</v>
      </c>
      <c r="AL1169">
        <v>7</v>
      </c>
      <c r="AM1169">
        <v>2</v>
      </c>
      <c r="AN1169">
        <v>2</v>
      </c>
      <c r="AO1169">
        <v>2</v>
      </c>
      <c r="AP1169">
        <v>2</v>
      </c>
      <c r="AQ1169" s="1">
        <v>5440</v>
      </c>
      <c r="AR1169">
        <v>1</v>
      </c>
      <c r="AS1169">
        <v>2</v>
      </c>
      <c r="AT1169">
        <v>59</v>
      </c>
      <c r="AU1169">
        <v>22098</v>
      </c>
      <c r="AV1169">
        <v>80</v>
      </c>
      <c r="AW1169">
        <v>2</v>
      </c>
    </row>
    <row r="1170" spans="1:49" x14ac:dyDescent="0.55000000000000004">
      <c r="A1170">
        <v>1646</v>
      </c>
      <c r="B1170" t="str">
        <f t="shared" si="316"/>
        <v>21-30 Years</v>
      </c>
      <c r="C1170" t="s">
        <v>42</v>
      </c>
      <c r="D1170" t="s">
        <v>43</v>
      </c>
      <c r="E1170" t="s">
        <v>44</v>
      </c>
      <c r="F1170" t="str">
        <f t="shared" si="317"/>
        <v>1-6 Miles</v>
      </c>
      <c r="G1170" t="str">
        <f t="shared" si="318"/>
        <v>Below College</v>
      </c>
      <c r="H1170" t="s">
        <v>59</v>
      </c>
      <c r="I1170" t="str">
        <f t="shared" si="319"/>
        <v>Low</v>
      </c>
      <c r="J1170" t="s">
        <v>38</v>
      </c>
      <c r="K1170" t="str">
        <f t="shared" si="320"/>
        <v>High</v>
      </c>
      <c r="L1170">
        <v>1</v>
      </c>
      <c r="M1170" t="s">
        <v>46</v>
      </c>
      <c r="N1170" t="str">
        <f t="shared" si="321"/>
        <v>Very High</v>
      </c>
      <c r="O1170" t="s">
        <v>40</v>
      </c>
      <c r="P1170" s="4" t="str">
        <f t="shared" si="322"/>
        <v>1K-4K</v>
      </c>
      <c r="Q1170">
        <v>1</v>
      </c>
      <c r="R1170" t="s">
        <v>34</v>
      </c>
      <c r="S1170" s="1">
        <v>13</v>
      </c>
      <c r="T1170" t="str">
        <f t="shared" si="323"/>
        <v>Excellent</v>
      </c>
      <c r="U1170" t="str">
        <f t="shared" si="324"/>
        <v>High</v>
      </c>
      <c r="V1170" t="str">
        <f t="shared" si="325"/>
        <v>0-8 Years</v>
      </c>
      <c r="W1170">
        <v>2</v>
      </c>
      <c r="X1170" t="str">
        <f t="shared" si="326"/>
        <v>Excellent</v>
      </c>
      <c r="Y1170" t="str">
        <f t="shared" si="327"/>
        <v>0-8 Years</v>
      </c>
      <c r="Z1170" t="str">
        <f t="shared" si="328"/>
        <v>0-3 Years</v>
      </c>
      <c r="AA1170" t="str">
        <f t="shared" si="329"/>
        <v>0-3 Years</v>
      </c>
      <c r="AB1170" t="str">
        <f t="shared" si="330"/>
        <v>0-3 Years</v>
      </c>
      <c r="AC1170">
        <v>24</v>
      </c>
      <c r="AD1170">
        <v>2</v>
      </c>
      <c r="AE1170">
        <v>1</v>
      </c>
      <c r="AF1170">
        <v>1</v>
      </c>
      <c r="AG1170">
        <v>3</v>
      </c>
      <c r="AH1170">
        <v>4</v>
      </c>
      <c r="AI1170" t="s">
        <v>41</v>
      </c>
      <c r="AJ1170">
        <v>3</v>
      </c>
      <c r="AK1170">
        <v>3</v>
      </c>
      <c r="AL1170">
        <v>6</v>
      </c>
      <c r="AM1170">
        <v>3</v>
      </c>
      <c r="AN1170">
        <v>6</v>
      </c>
      <c r="AO1170">
        <v>3</v>
      </c>
      <c r="AP1170">
        <v>3</v>
      </c>
      <c r="AQ1170" s="1">
        <v>3760</v>
      </c>
      <c r="AR1170">
        <v>1</v>
      </c>
      <c r="AS1170">
        <v>1</v>
      </c>
      <c r="AT1170">
        <v>32</v>
      </c>
      <c r="AU1170">
        <v>17218</v>
      </c>
      <c r="AV1170">
        <v>80</v>
      </c>
      <c r="AW1170">
        <v>0</v>
      </c>
    </row>
    <row r="1171" spans="1:49" x14ac:dyDescent="0.55000000000000004">
      <c r="A1171">
        <v>1647</v>
      </c>
      <c r="B1171" t="str">
        <f t="shared" si="316"/>
        <v>21-30 Years</v>
      </c>
      <c r="C1171" t="s">
        <v>42</v>
      </c>
      <c r="D1171" t="s">
        <v>35</v>
      </c>
      <c r="E1171" t="s">
        <v>44</v>
      </c>
      <c r="F1171" t="str">
        <f t="shared" si="317"/>
        <v>7-12 Miles</v>
      </c>
      <c r="G1171" t="str">
        <f t="shared" si="318"/>
        <v>Bachelor</v>
      </c>
      <c r="H1171" t="s">
        <v>50</v>
      </c>
      <c r="I1171" t="str">
        <f t="shared" si="319"/>
        <v>Medium</v>
      </c>
      <c r="J1171" t="s">
        <v>38</v>
      </c>
      <c r="K1171" t="str">
        <f t="shared" si="320"/>
        <v>Very High</v>
      </c>
      <c r="L1171">
        <v>1</v>
      </c>
      <c r="M1171" t="s">
        <v>46</v>
      </c>
      <c r="N1171" t="str">
        <f t="shared" si="321"/>
        <v>High</v>
      </c>
      <c r="O1171" t="s">
        <v>47</v>
      </c>
      <c r="P1171" s="4" t="str">
        <f t="shared" si="322"/>
        <v>1K-4K</v>
      </c>
      <c r="Q1171">
        <v>7</v>
      </c>
      <c r="R1171" t="s">
        <v>42</v>
      </c>
      <c r="S1171" s="1">
        <v>17</v>
      </c>
      <c r="T1171" t="str">
        <f t="shared" si="323"/>
        <v>Excellent</v>
      </c>
      <c r="U1171" t="str">
        <f t="shared" si="324"/>
        <v>Low</v>
      </c>
      <c r="V1171" t="str">
        <f t="shared" si="325"/>
        <v>0-8 Years</v>
      </c>
      <c r="W1171">
        <v>0</v>
      </c>
      <c r="X1171" t="str">
        <f t="shared" si="326"/>
        <v>Excellent</v>
      </c>
      <c r="Y1171" t="str">
        <f t="shared" si="327"/>
        <v>0-8 Years</v>
      </c>
      <c r="Z1171" t="str">
        <f t="shared" si="328"/>
        <v>0-3 Years</v>
      </c>
      <c r="AA1171" t="str">
        <f t="shared" si="329"/>
        <v>0-3 Years</v>
      </c>
      <c r="AB1171" t="str">
        <f t="shared" si="330"/>
        <v>0-3 Years</v>
      </c>
      <c r="AC1171">
        <v>27</v>
      </c>
      <c r="AD1171">
        <v>8</v>
      </c>
      <c r="AE1171">
        <v>3</v>
      </c>
      <c r="AF1171">
        <v>2</v>
      </c>
      <c r="AG1171">
        <v>4</v>
      </c>
      <c r="AH1171">
        <v>3</v>
      </c>
      <c r="AI1171" t="s">
        <v>41</v>
      </c>
      <c r="AJ1171">
        <v>3</v>
      </c>
      <c r="AK1171">
        <v>1</v>
      </c>
      <c r="AL1171">
        <v>5</v>
      </c>
      <c r="AM1171">
        <v>3</v>
      </c>
      <c r="AN1171">
        <v>3</v>
      </c>
      <c r="AO1171">
        <v>2</v>
      </c>
      <c r="AP1171">
        <v>2</v>
      </c>
      <c r="AQ1171" s="1">
        <v>3517</v>
      </c>
      <c r="AR1171">
        <v>1</v>
      </c>
      <c r="AS1171">
        <v>0</v>
      </c>
      <c r="AT1171">
        <v>86</v>
      </c>
      <c r="AU1171">
        <v>22490</v>
      </c>
      <c r="AV1171">
        <v>80</v>
      </c>
      <c r="AW1171">
        <v>0</v>
      </c>
    </row>
    <row r="1172" spans="1:49" x14ac:dyDescent="0.55000000000000004">
      <c r="A1172">
        <v>1648</v>
      </c>
      <c r="B1172" t="str">
        <f t="shared" si="316"/>
        <v>21-30 Years</v>
      </c>
      <c r="C1172" t="s">
        <v>42</v>
      </c>
      <c r="D1172" t="s">
        <v>43</v>
      </c>
      <c r="E1172" t="s">
        <v>44</v>
      </c>
      <c r="F1172" t="str">
        <f t="shared" si="317"/>
        <v>1-6 Miles</v>
      </c>
      <c r="G1172" t="str">
        <f t="shared" si="318"/>
        <v>Bachelor</v>
      </c>
      <c r="H1172" t="s">
        <v>50</v>
      </c>
      <c r="I1172" t="str">
        <f t="shared" si="319"/>
        <v>Very High</v>
      </c>
      <c r="J1172" t="s">
        <v>45</v>
      </c>
      <c r="K1172" t="str">
        <f t="shared" si="320"/>
        <v>High</v>
      </c>
      <c r="L1172">
        <v>1</v>
      </c>
      <c r="M1172" t="s">
        <v>46</v>
      </c>
      <c r="N1172" t="str">
        <f t="shared" si="321"/>
        <v>Very High</v>
      </c>
      <c r="O1172" t="s">
        <v>40</v>
      </c>
      <c r="P1172" s="4" t="str">
        <f t="shared" si="322"/>
        <v>1K-4K</v>
      </c>
      <c r="Q1172">
        <v>2</v>
      </c>
      <c r="R1172" t="s">
        <v>42</v>
      </c>
      <c r="S1172" s="1">
        <v>13</v>
      </c>
      <c r="T1172" t="str">
        <f t="shared" si="323"/>
        <v>Excellent</v>
      </c>
      <c r="U1172" t="str">
        <f t="shared" si="324"/>
        <v>High</v>
      </c>
      <c r="V1172" t="str">
        <f t="shared" si="325"/>
        <v>0-8 Years</v>
      </c>
      <c r="W1172">
        <v>0</v>
      </c>
      <c r="X1172" t="str">
        <f t="shared" si="326"/>
        <v>Good</v>
      </c>
      <c r="Y1172" t="str">
        <f t="shared" si="327"/>
        <v>0-8 Years</v>
      </c>
      <c r="Z1172" t="str">
        <f t="shared" si="328"/>
        <v>0-3 Years</v>
      </c>
      <c r="AA1172" t="str">
        <f t="shared" si="329"/>
        <v>0-3 Years</v>
      </c>
      <c r="AB1172" t="str">
        <f t="shared" si="330"/>
        <v>0-3 Years</v>
      </c>
      <c r="AC1172">
        <v>27</v>
      </c>
      <c r="AD1172">
        <v>2</v>
      </c>
      <c r="AE1172">
        <v>3</v>
      </c>
      <c r="AF1172">
        <v>4</v>
      </c>
      <c r="AG1172">
        <v>3</v>
      </c>
      <c r="AH1172">
        <v>4</v>
      </c>
      <c r="AI1172" t="s">
        <v>41</v>
      </c>
      <c r="AJ1172">
        <v>3</v>
      </c>
      <c r="AK1172">
        <v>3</v>
      </c>
      <c r="AL1172">
        <v>6</v>
      </c>
      <c r="AM1172">
        <v>2</v>
      </c>
      <c r="AN1172">
        <v>4</v>
      </c>
      <c r="AO1172">
        <v>2</v>
      </c>
      <c r="AP1172">
        <v>2</v>
      </c>
      <c r="AQ1172" s="1">
        <v>2580</v>
      </c>
      <c r="AR1172">
        <v>1</v>
      </c>
      <c r="AS1172">
        <v>1</v>
      </c>
      <c r="AT1172">
        <v>87</v>
      </c>
      <c r="AU1172">
        <v>6297</v>
      </c>
      <c r="AV1172">
        <v>80</v>
      </c>
      <c r="AW1172">
        <v>0</v>
      </c>
    </row>
    <row r="1173" spans="1:49" x14ac:dyDescent="0.55000000000000004">
      <c r="A1173">
        <v>1649</v>
      </c>
      <c r="B1173" t="str">
        <f t="shared" si="316"/>
        <v>31-40 Years</v>
      </c>
      <c r="C1173" t="s">
        <v>34</v>
      </c>
      <c r="D1173" t="s">
        <v>35</v>
      </c>
      <c r="E1173" t="s">
        <v>44</v>
      </c>
      <c r="F1173" t="str">
        <f t="shared" si="317"/>
        <v>7-12 Miles</v>
      </c>
      <c r="G1173" t="str">
        <f t="shared" si="318"/>
        <v>Bachelor</v>
      </c>
      <c r="H1173" t="s">
        <v>37</v>
      </c>
      <c r="I1173" t="str">
        <f t="shared" si="319"/>
        <v>Low</v>
      </c>
      <c r="J1173" t="s">
        <v>45</v>
      </c>
      <c r="K1173" t="str">
        <f t="shared" si="320"/>
        <v>High</v>
      </c>
      <c r="L1173">
        <v>1</v>
      </c>
      <c r="M1173" t="s">
        <v>49</v>
      </c>
      <c r="N1173" t="str">
        <f t="shared" si="321"/>
        <v>Low</v>
      </c>
      <c r="O1173" t="s">
        <v>40</v>
      </c>
      <c r="P1173" s="4" t="str">
        <f t="shared" si="322"/>
        <v>1K-4K</v>
      </c>
      <c r="Q1173">
        <v>3</v>
      </c>
      <c r="R1173" t="s">
        <v>34</v>
      </c>
      <c r="S1173" s="1">
        <v>14</v>
      </c>
      <c r="T1173" t="str">
        <f t="shared" si="323"/>
        <v>Excellent</v>
      </c>
      <c r="U1173" t="str">
        <f t="shared" si="324"/>
        <v>Medium</v>
      </c>
      <c r="V1173" t="str">
        <f t="shared" si="325"/>
        <v>9-16 Years</v>
      </c>
      <c r="W1173">
        <v>3</v>
      </c>
      <c r="X1173" t="str">
        <f t="shared" si="326"/>
        <v>Bad</v>
      </c>
      <c r="Y1173" t="str">
        <f t="shared" si="327"/>
        <v>0-8 Years</v>
      </c>
      <c r="Z1173" t="str">
        <f t="shared" si="328"/>
        <v>0-3 Years</v>
      </c>
      <c r="AA1173" t="str">
        <f t="shared" si="329"/>
        <v>0-3 Years</v>
      </c>
      <c r="AB1173" t="str">
        <f t="shared" si="330"/>
        <v>0-3 Years</v>
      </c>
      <c r="AC1173">
        <v>40</v>
      </c>
      <c r="AD1173">
        <v>7</v>
      </c>
      <c r="AE1173">
        <v>3</v>
      </c>
      <c r="AF1173">
        <v>1</v>
      </c>
      <c r="AG1173">
        <v>3</v>
      </c>
      <c r="AH1173">
        <v>1</v>
      </c>
      <c r="AI1173" t="s">
        <v>41</v>
      </c>
      <c r="AJ1173">
        <v>3</v>
      </c>
      <c r="AK1173">
        <v>2</v>
      </c>
      <c r="AL1173">
        <v>10</v>
      </c>
      <c r="AM1173">
        <v>1</v>
      </c>
      <c r="AN1173">
        <v>4</v>
      </c>
      <c r="AO1173">
        <v>2</v>
      </c>
      <c r="AP1173">
        <v>3</v>
      </c>
      <c r="AQ1173" s="1">
        <v>2166</v>
      </c>
      <c r="AR1173">
        <v>1</v>
      </c>
      <c r="AS1173">
        <v>0</v>
      </c>
      <c r="AT1173">
        <v>73</v>
      </c>
      <c r="AU1173">
        <v>3339</v>
      </c>
      <c r="AV1173">
        <v>80</v>
      </c>
      <c r="AW1173">
        <v>0</v>
      </c>
    </row>
    <row r="1174" spans="1:49" x14ac:dyDescent="0.55000000000000004">
      <c r="A1174">
        <v>1650</v>
      </c>
      <c r="B1174" t="str">
        <f t="shared" si="316"/>
        <v>21-30 Years</v>
      </c>
      <c r="C1174" t="s">
        <v>42</v>
      </c>
      <c r="D1174" t="s">
        <v>35</v>
      </c>
      <c r="E1174" t="s">
        <v>36</v>
      </c>
      <c r="F1174" t="str">
        <f t="shared" si="317"/>
        <v>7-12 Miles</v>
      </c>
      <c r="G1174" t="str">
        <f t="shared" si="318"/>
        <v>Bachelor</v>
      </c>
      <c r="H1174" t="s">
        <v>50</v>
      </c>
      <c r="I1174" t="str">
        <f t="shared" si="319"/>
        <v>High</v>
      </c>
      <c r="J1174" t="s">
        <v>45</v>
      </c>
      <c r="K1174" t="str">
        <f t="shared" si="320"/>
        <v>Medium</v>
      </c>
      <c r="L1174">
        <v>2</v>
      </c>
      <c r="M1174" t="s">
        <v>39</v>
      </c>
      <c r="N1174" t="str">
        <f t="shared" si="321"/>
        <v>High</v>
      </c>
      <c r="O1174" t="s">
        <v>40</v>
      </c>
      <c r="P1174" s="4" t="str">
        <f t="shared" si="322"/>
        <v>5K-8K</v>
      </c>
      <c r="Q1174">
        <v>9</v>
      </c>
      <c r="R1174" t="s">
        <v>42</v>
      </c>
      <c r="S1174" s="1">
        <v>11</v>
      </c>
      <c r="T1174" t="str">
        <f t="shared" si="323"/>
        <v>Excellent</v>
      </c>
      <c r="U1174" t="str">
        <f t="shared" si="324"/>
        <v>High</v>
      </c>
      <c r="V1174" t="str">
        <f t="shared" si="325"/>
        <v>0-8 Years</v>
      </c>
      <c r="W1174">
        <v>2</v>
      </c>
      <c r="X1174" t="str">
        <f t="shared" si="326"/>
        <v>Excellent</v>
      </c>
      <c r="Y1174" t="str">
        <f t="shared" si="327"/>
        <v>0-8 Years</v>
      </c>
      <c r="Z1174" t="str">
        <f t="shared" si="328"/>
        <v>0-3 Years</v>
      </c>
      <c r="AA1174" t="str">
        <f t="shared" si="329"/>
        <v>0-3 Years</v>
      </c>
      <c r="AB1174" t="str">
        <f t="shared" si="330"/>
        <v>4-6 Years</v>
      </c>
      <c r="AC1174">
        <v>29</v>
      </c>
      <c r="AD1174">
        <v>10</v>
      </c>
      <c r="AE1174">
        <v>3</v>
      </c>
      <c r="AF1174">
        <v>3</v>
      </c>
      <c r="AG1174">
        <v>2</v>
      </c>
      <c r="AH1174">
        <v>3</v>
      </c>
      <c r="AI1174" t="s">
        <v>41</v>
      </c>
      <c r="AJ1174">
        <v>3</v>
      </c>
      <c r="AK1174">
        <v>3</v>
      </c>
      <c r="AL1174">
        <v>8</v>
      </c>
      <c r="AM1174">
        <v>3</v>
      </c>
      <c r="AN1174">
        <v>5</v>
      </c>
      <c r="AO1174">
        <v>2</v>
      </c>
      <c r="AP1174">
        <v>4</v>
      </c>
      <c r="AQ1174" s="1">
        <v>5869</v>
      </c>
      <c r="AR1174">
        <v>1</v>
      </c>
      <c r="AS1174">
        <v>1</v>
      </c>
      <c r="AT1174">
        <v>42</v>
      </c>
      <c r="AU1174">
        <v>23413</v>
      </c>
      <c r="AV1174">
        <v>80</v>
      </c>
      <c r="AW1174">
        <v>0</v>
      </c>
    </row>
    <row r="1175" spans="1:49" x14ac:dyDescent="0.55000000000000004">
      <c r="A1175">
        <v>1651</v>
      </c>
      <c r="B1175" t="str">
        <f t="shared" si="316"/>
        <v>31-40 Years</v>
      </c>
      <c r="C1175" t="s">
        <v>42</v>
      </c>
      <c r="D1175" t="s">
        <v>35</v>
      </c>
      <c r="E1175" t="s">
        <v>44</v>
      </c>
      <c r="F1175" t="str">
        <f t="shared" si="317"/>
        <v>1-6 Miles</v>
      </c>
      <c r="G1175" t="str">
        <f t="shared" si="318"/>
        <v>Master</v>
      </c>
      <c r="H1175" t="s">
        <v>37</v>
      </c>
      <c r="I1175" t="str">
        <f t="shared" si="319"/>
        <v>Medium</v>
      </c>
      <c r="J1175" t="s">
        <v>38</v>
      </c>
      <c r="K1175" t="str">
        <f t="shared" si="320"/>
        <v>High</v>
      </c>
      <c r="L1175">
        <v>3</v>
      </c>
      <c r="M1175" t="s">
        <v>53</v>
      </c>
      <c r="N1175" t="str">
        <f t="shared" si="321"/>
        <v>Low</v>
      </c>
      <c r="O1175" t="s">
        <v>47</v>
      </c>
      <c r="P1175" s="4" t="str">
        <f t="shared" si="322"/>
        <v>9K-12K</v>
      </c>
      <c r="Q1175">
        <v>4</v>
      </c>
      <c r="R1175" t="s">
        <v>42</v>
      </c>
      <c r="S1175" s="1">
        <v>12</v>
      </c>
      <c r="T1175" t="str">
        <f t="shared" si="323"/>
        <v>Excellent</v>
      </c>
      <c r="U1175" t="str">
        <f t="shared" si="324"/>
        <v>High</v>
      </c>
      <c r="V1175" t="str">
        <f t="shared" si="325"/>
        <v>9-16 Years</v>
      </c>
      <c r="W1175">
        <v>6</v>
      </c>
      <c r="X1175" t="str">
        <f t="shared" si="326"/>
        <v>Excellent</v>
      </c>
      <c r="Y1175" t="str">
        <f t="shared" si="327"/>
        <v>0-8 Years</v>
      </c>
      <c r="Z1175" t="str">
        <f t="shared" si="328"/>
        <v>0-3 Years</v>
      </c>
      <c r="AA1175" t="str">
        <f t="shared" si="329"/>
        <v>0-3 Years</v>
      </c>
      <c r="AB1175" t="str">
        <f t="shared" si="330"/>
        <v>0-3 Years</v>
      </c>
      <c r="AC1175">
        <v>36</v>
      </c>
      <c r="AD1175">
        <v>5</v>
      </c>
      <c r="AE1175">
        <v>4</v>
      </c>
      <c r="AF1175">
        <v>2</v>
      </c>
      <c r="AG1175">
        <v>3</v>
      </c>
      <c r="AH1175">
        <v>1</v>
      </c>
      <c r="AI1175" t="s">
        <v>41</v>
      </c>
      <c r="AJ1175">
        <v>3</v>
      </c>
      <c r="AK1175">
        <v>3</v>
      </c>
      <c r="AL1175">
        <v>9</v>
      </c>
      <c r="AM1175">
        <v>3</v>
      </c>
      <c r="AN1175">
        <v>3</v>
      </c>
      <c r="AO1175">
        <v>2</v>
      </c>
      <c r="AP1175">
        <v>2</v>
      </c>
      <c r="AQ1175" s="1">
        <v>8008</v>
      </c>
      <c r="AR1175">
        <v>1</v>
      </c>
      <c r="AS1175">
        <v>0</v>
      </c>
      <c r="AT1175">
        <v>42</v>
      </c>
      <c r="AU1175">
        <v>22792</v>
      </c>
      <c r="AV1175">
        <v>80</v>
      </c>
      <c r="AW1175">
        <v>2</v>
      </c>
    </row>
    <row r="1176" spans="1:49" x14ac:dyDescent="0.55000000000000004">
      <c r="A1176">
        <v>1653</v>
      </c>
      <c r="B1176" t="str">
        <f t="shared" si="316"/>
        <v>21-30 Years</v>
      </c>
      <c r="C1176" t="s">
        <v>42</v>
      </c>
      <c r="D1176" t="s">
        <v>43</v>
      </c>
      <c r="E1176" t="s">
        <v>44</v>
      </c>
      <c r="F1176" t="str">
        <f t="shared" si="317"/>
        <v>1-6 Miles</v>
      </c>
      <c r="G1176" t="str">
        <f t="shared" si="318"/>
        <v>Below College</v>
      </c>
      <c r="H1176" t="s">
        <v>37</v>
      </c>
      <c r="I1176" t="str">
        <f t="shared" si="319"/>
        <v>Very High</v>
      </c>
      <c r="J1176" t="s">
        <v>45</v>
      </c>
      <c r="K1176" t="str">
        <f t="shared" si="320"/>
        <v>Very High</v>
      </c>
      <c r="L1176">
        <v>2</v>
      </c>
      <c r="M1176" t="s">
        <v>52</v>
      </c>
      <c r="N1176" t="str">
        <f t="shared" si="321"/>
        <v>High</v>
      </c>
      <c r="O1176" t="s">
        <v>51</v>
      </c>
      <c r="P1176" s="4" t="str">
        <f t="shared" si="322"/>
        <v>5K-8K</v>
      </c>
      <c r="Q1176">
        <v>1</v>
      </c>
      <c r="R1176" t="s">
        <v>42</v>
      </c>
      <c r="S1176" s="1">
        <v>17</v>
      </c>
      <c r="T1176" t="str">
        <f t="shared" si="323"/>
        <v>Excellent</v>
      </c>
      <c r="U1176" t="str">
        <f t="shared" si="324"/>
        <v>High</v>
      </c>
      <c r="V1176" t="str">
        <f t="shared" si="325"/>
        <v>0-8 Years</v>
      </c>
      <c r="W1176">
        <v>6</v>
      </c>
      <c r="X1176" t="str">
        <f t="shared" si="326"/>
        <v>Excellent</v>
      </c>
      <c r="Y1176" t="str">
        <f t="shared" si="327"/>
        <v>0-8 Years</v>
      </c>
      <c r="Z1176" t="str">
        <f t="shared" si="328"/>
        <v>7-9 Years</v>
      </c>
      <c r="AA1176" t="str">
        <f t="shared" si="329"/>
        <v>0-3 Years</v>
      </c>
      <c r="AB1176" t="str">
        <f t="shared" si="330"/>
        <v>7-9 Years</v>
      </c>
      <c r="AC1176">
        <v>25</v>
      </c>
      <c r="AD1176">
        <v>2</v>
      </c>
      <c r="AE1176">
        <v>1</v>
      </c>
      <c r="AF1176">
        <v>4</v>
      </c>
      <c r="AG1176">
        <v>4</v>
      </c>
      <c r="AH1176">
        <v>3</v>
      </c>
      <c r="AI1176" t="s">
        <v>41</v>
      </c>
      <c r="AJ1176">
        <v>3</v>
      </c>
      <c r="AK1176">
        <v>3</v>
      </c>
      <c r="AL1176">
        <v>7</v>
      </c>
      <c r="AM1176">
        <v>3</v>
      </c>
      <c r="AN1176">
        <v>7</v>
      </c>
      <c r="AO1176">
        <v>7</v>
      </c>
      <c r="AP1176">
        <v>7</v>
      </c>
      <c r="AQ1176" s="1">
        <v>5206</v>
      </c>
      <c r="AR1176">
        <v>1</v>
      </c>
      <c r="AS1176">
        <v>0</v>
      </c>
      <c r="AT1176">
        <v>77</v>
      </c>
      <c r="AU1176">
        <v>4973</v>
      </c>
      <c r="AV1176">
        <v>80</v>
      </c>
      <c r="AW1176">
        <v>2</v>
      </c>
    </row>
    <row r="1177" spans="1:49" x14ac:dyDescent="0.55000000000000004">
      <c r="A1177">
        <v>1654</v>
      </c>
      <c r="B1177" t="str">
        <f t="shared" si="316"/>
        <v>31-40 Years</v>
      </c>
      <c r="C1177" t="s">
        <v>42</v>
      </c>
      <c r="D1177" t="s">
        <v>35</v>
      </c>
      <c r="E1177" t="s">
        <v>44</v>
      </c>
      <c r="F1177" t="str">
        <f t="shared" si="317"/>
        <v>7-12 Miles</v>
      </c>
      <c r="G1177" t="str">
        <f t="shared" si="318"/>
        <v>Bachelor</v>
      </c>
      <c r="H1177" t="s">
        <v>50</v>
      </c>
      <c r="I1177" t="str">
        <f t="shared" si="319"/>
        <v>Very High</v>
      </c>
      <c r="J1177" t="s">
        <v>45</v>
      </c>
      <c r="K1177" t="str">
        <f t="shared" si="320"/>
        <v>High</v>
      </c>
      <c r="L1177">
        <v>2</v>
      </c>
      <c r="M1177" t="s">
        <v>52</v>
      </c>
      <c r="N1177" t="str">
        <f t="shared" si="321"/>
        <v>Medium</v>
      </c>
      <c r="O1177" t="s">
        <v>47</v>
      </c>
      <c r="P1177" s="4" t="str">
        <f t="shared" si="322"/>
        <v>5K-8K</v>
      </c>
      <c r="Q1177">
        <v>4</v>
      </c>
      <c r="R1177" t="s">
        <v>42</v>
      </c>
      <c r="S1177" s="1">
        <v>21</v>
      </c>
      <c r="T1177" t="str">
        <f t="shared" si="323"/>
        <v>Outstanding</v>
      </c>
      <c r="U1177" t="str">
        <f t="shared" si="324"/>
        <v>High</v>
      </c>
      <c r="V1177" t="str">
        <f t="shared" si="325"/>
        <v>0-8 Years</v>
      </c>
      <c r="W1177">
        <v>3</v>
      </c>
      <c r="X1177" t="str">
        <f t="shared" si="326"/>
        <v>Excellent</v>
      </c>
      <c r="Y1177" t="str">
        <f t="shared" si="327"/>
        <v>0-8 Years</v>
      </c>
      <c r="Z1177" t="str">
        <f t="shared" si="328"/>
        <v>4-6 Years</v>
      </c>
      <c r="AA1177" t="str">
        <f t="shared" si="329"/>
        <v>0-3 Years</v>
      </c>
      <c r="AB1177" t="str">
        <f t="shared" si="330"/>
        <v>0-3 Years</v>
      </c>
      <c r="AC1177">
        <v>39</v>
      </c>
      <c r="AD1177">
        <v>12</v>
      </c>
      <c r="AE1177">
        <v>3</v>
      </c>
      <c r="AF1177">
        <v>4</v>
      </c>
      <c r="AG1177">
        <v>3</v>
      </c>
      <c r="AH1177">
        <v>2</v>
      </c>
      <c r="AI1177" t="s">
        <v>41</v>
      </c>
      <c r="AJ1177">
        <v>4</v>
      </c>
      <c r="AK1177">
        <v>3</v>
      </c>
      <c r="AL1177">
        <v>7</v>
      </c>
      <c r="AM1177">
        <v>3</v>
      </c>
      <c r="AN1177">
        <v>5</v>
      </c>
      <c r="AO1177">
        <v>4</v>
      </c>
      <c r="AP1177">
        <v>0</v>
      </c>
      <c r="AQ1177" s="1">
        <v>5295</v>
      </c>
      <c r="AR1177">
        <v>1</v>
      </c>
      <c r="AS1177">
        <v>1</v>
      </c>
      <c r="AT1177">
        <v>66</v>
      </c>
      <c r="AU1177">
        <v>7693</v>
      </c>
      <c r="AV1177">
        <v>80</v>
      </c>
      <c r="AW1177">
        <v>0</v>
      </c>
    </row>
    <row r="1178" spans="1:49" x14ac:dyDescent="0.55000000000000004">
      <c r="A1178">
        <v>1655</v>
      </c>
      <c r="B1178" t="str">
        <f t="shared" si="316"/>
        <v>41-50 Years</v>
      </c>
      <c r="C1178" t="s">
        <v>42</v>
      </c>
      <c r="D1178" t="s">
        <v>35</v>
      </c>
      <c r="E1178" t="s">
        <v>44</v>
      </c>
      <c r="F1178" t="str">
        <f t="shared" si="317"/>
        <v>19-24 Miles</v>
      </c>
      <c r="G1178" t="str">
        <f t="shared" si="318"/>
        <v>Master</v>
      </c>
      <c r="H1178" t="s">
        <v>48</v>
      </c>
      <c r="I1178" t="str">
        <f t="shared" si="319"/>
        <v>Low</v>
      </c>
      <c r="J1178" t="s">
        <v>38</v>
      </c>
      <c r="K1178" t="str">
        <f t="shared" si="320"/>
        <v>High</v>
      </c>
      <c r="L1178">
        <v>4</v>
      </c>
      <c r="M1178" t="s">
        <v>57</v>
      </c>
      <c r="N1178" t="str">
        <f t="shared" si="321"/>
        <v>Medium</v>
      </c>
      <c r="O1178" t="s">
        <v>47</v>
      </c>
      <c r="P1178" s="4" t="str">
        <f t="shared" si="322"/>
        <v>17K-20K</v>
      </c>
      <c r="Q1178">
        <v>3</v>
      </c>
      <c r="R1178" t="s">
        <v>42</v>
      </c>
      <c r="S1178" s="1">
        <v>16</v>
      </c>
      <c r="T1178" t="str">
        <f t="shared" si="323"/>
        <v>Excellent</v>
      </c>
      <c r="U1178" t="str">
        <f t="shared" si="324"/>
        <v>Medium</v>
      </c>
      <c r="V1178" t="str">
        <f t="shared" si="325"/>
        <v>25-32 Years</v>
      </c>
      <c r="W1178">
        <v>2</v>
      </c>
      <c r="X1178" t="str">
        <f t="shared" si="326"/>
        <v>Excellent</v>
      </c>
      <c r="Y1178" t="str">
        <f t="shared" si="327"/>
        <v>0-8 Years</v>
      </c>
      <c r="Z1178" t="str">
        <f t="shared" si="328"/>
        <v>0-3 Years</v>
      </c>
      <c r="AA1178" t="str">
        <f t="shared" si="329"/>
        <v>0-3 Years</v>
      </c>
      <c r="AB1178" t="str">
        <f t="shared" si="330"/>
        <v>0-3 Years</v>
      </c>
      <c r="AC1178">
        <v>49</v>
      </c>
      <c r="AD1178">
        <v>22</v>
      </c>
      <c r="AE1178">
        <v>4</v>
      </c>
      <c r="AF1178">
        <v>1</v>
      </c>
      <c r="AG1178">
        <v>3</v>
      </c>
      <c r="AH1178">
        <v>2</v>
      </c>
      <c r="AI1178" t="s">
        <v>41</v>
      </c>
      <c r="AJ1178">
        <v>3</v>
      </c>
      <c r="AK1178">
        <v>2</v>
      </c>
      <c r="AL1178">
        <v>27</v>
      </c>
      <c r="AM1178">
        <v>3</v>
      </c>
      <c r="AN1178">
        <v>4</v>
      </c>
      <c r="AO1178">
        <v>2</v>
      </c>
      <c r="AP1178">
        <v>2</v>
      </c>
      <c r="AQ1178" s="1">
        <v>16413</v>
      </c>
      <c r="AR1178">
        <v>1</v>
      </c>
      <c r="AS1178">
        <v>1</v>
      </c>
      <c r="AT1178">
        <v>72</v>
      </c>
      <c r="AU1178">
        <v>3498</v>
      </c>
      <c r="AV1178">
        <v>80</v>
      </c>
      <c r="AW1178">
        <v>2</v>
      </c>
    </row>
    <row r="1179" spans="1:49" x14ac:dyDescent="0.55000000000000004">
      <c r="A1179">
        <v>1656</v>
      </c>
      <c r="B1179" t="str">
        <f t="shared" si="316"/>
        <v>41-50 Years</v>
      </c>
      <c r="C1179" t="s">
        <v>42</v>
      </c>
      <c r="D1179" t="s">
        <v>35</v>
      </c>
      <c r="E1179" t="s">
        <v>44</v>
      </c>
      <c r="F1179" t="str">
        <f t="shared" si="317"/>
        <v>13-18 Miles</v>
      </c>
      <c r="G1179" t="str">
        <f t="shared" si="318"/>
        <v>Doctor</v>
      </c>
      <c r="H1179" t="s">
        <v>37</v>
      </c>
      <c r="I1179" t="str">
        <f t="shared" si="319"/>
        <v>Very High</v>
      </c>
      <c r="J1179" t="s">
        <v>38</v>
      </c>
      <c r="K1179" t="str">
        <f t="shared" si="320"/>
        <v>Medium</v>
      </c>
      <c r="L1179">
        <v>3</v>
      </c>
      <c r="M1179" t="s">
        <v>57</v>
      </c>
      <c r="N1179" t="str">
        <f t="shared" si="321"/>
        <v>Low</v>
      </c>
      <c r="O1179" t="s">
        <v>51</v>
      </c>
      <c r="P1179" s="4" t="str">
        <f t="shared" si="322"/>
        <v>13K-16K</v>
      </c>
      <c r="Q1179">
        <v>5</v>
      </c>
      <c r="R1179" t="s">
        <v>42</v>
      </c>
      <c r="S1179" s="1">
        <v>15</v>
      </c>
      <c r="T1179" t="str">
        <f t="shared" si="323"/>
        <v>Excellent</v>
      </c>
      <c r="U1179" t="str">
        <f t="shared" si="324"/>
        <v>High</v>
      </c>
      <c r="V1179" t="str">
        <f t="shared" si="325"/>
        <v>17-24 Years</v>
      </c>
      <c r="W1179">
        <v>3</v>
      </c>
      <c r="X1179" t="str">
        <f t="shared" si="326"/>
        <v>Excellent</v>
      </c>
      <c r="Y1179" t="str">
        <f t="shared" si="327"/>
        <v>9-16 Years</v>
      </c>
      <c r="Z1179" t="str">
        <f t="shared" si="328"/>
        <v>10-12 Years</v>
      </c>
      <c r="AA1179" t="str">
        <f t="shared" si="329"/>
        <v>0-3 Years</v>
      </c>
      <c r="AB1179" t="str">
        <f t="shared" si="330"/>
        <v>10-12 Years</v>
      </c>
      <c r="AC1179">
        <v>50</v>
      </c>
      <c r="AD1179">
        <v>17</v>
      </c>
      <c r="AE1179">
        <v>5</v>
      </c>
      <c r="AF1179">
        <v>4</v>
      </c>
      <c r="AG1179">
        <v>2</v>
      </c>
      <c r="AH1179">
        <v>1</v>
      </c>
      <c r="AI1179" t="s">
        <v>41</v>
      </c>
      <c r="AJ1179">
        <v>3</v>
      </c>
      <c r="AK1179">
        <v>3</v>
      </c>
      <c r="AL1179">
        <v>19</v>
      </c>
      <c r="AM1179">
        <v>3</v>
      </c>
      <c r="AN1179">
        <v>14</v>
      </c>
      <c r="AO1179">
        <v>11</v>
      </c>
      <c r="AP1179">
        <v>11</v>
      </c>
      <c r="AQ1179" s="1">
        <v>13269</v>
      </c>
      <c r="AR1179">
        <v>1</v>
      </c>
      <c r="AS1179">
        <v>1</v>
      </c>
      <c r="AT1179">
        <v>50</v>
      </c>
      <c r="AU1179">
        <v>21981</v>
      </c>
      <c r="AV1179">
        <v>80</v>
      </c>
      <c r="AW1179">
        <v>3</v>
      </c>
    </row>
    <row r="1180" spans="1:49" x14ac:dyDescent="0.55000000000000004">
      <c r="A1180">
        <v>1657</v>
      </c>
      <c r="B1180" t="str">
        <f t="shared" si="316"/>
        <v>18-20 Years</v>
      </c>
      <c r="C1180" t="s">
        <v>42</v>
      </c>
      <c r="D1180" t="s">
        <v>35</v>
      </c>
      <c r="E1180" t="s">
        <v>36</v>
      </c>
      <c r="F1180" t="str">
        <f t="shared" si="317"/>
        <v>1-6 Miles</v>
      </c>
      <c r="G1180" t="str">
        <f t="shared" si="318"/>
        <v>Bachelor</v>
      </c>
      <c r="H1180" t="s">
        <v>50</v>
      </c>
      <c r="I1180" t="str">
        <f t="shared" si="319"/>
        <v>High</v>
      </c>
      <c r="J1180" t="s">
        <v>38</v>
      </c>
      <c r="K1180" t="str">
        <f t="shared" si="320"/>
        <v>High</v>
      </c>
      <c r="L1180">
        <v>1</v>
      </c>
      <c r="M1180" t="s">
        <v>56</v>
      </c>
      <c r="N1180" t="str">
        <f t="shared" si="321"/>
        <v>High</v>
      </c>
      <c r="O1180" t="s">
        <v>40</v>
      </c>
      <c r="P1180" s="4" t="str">
        <f t="shared" si="322"/>
        <v>1K-4K</v>
      </c>
      <c r="Q1180">
        <v>1</v>
      </c>
      <c r="R1180" t="s">
        <v>42</v>
      </c>
      <c r="S1180" s="1">
        <v>19</v>
      </c>
      <c r="T1180" t="str">
        <f t="shared" si="323"/>
        <v>Excellent</v>
      </c>
      <c r="U1180" t="str">
        <f t="shared" si="324"/>
        <v>Low</v>
      </c>
      <c r="V1180" t="str">
        <f t="shared" si="325"/>
        <v>0-8 Years</v>
      </c>
      <c r="W1180">
        <v>3</v>
      </c>
      <c r="X1180" t="str">
        <f t="shared" si="326"/>
        <v>Excellent</v>
      </c>
      <c r="Y1180" t="str">
        <f t="shared" si="327"/>
        <v>0-8 Years</v>
      </c>
      <c r="Z1180" t="str">
        <f t="shared" si="328"/>
        <v>0-3 Years</v>
      </c>
      <c r="AA1180" t="str">
        <f t="shared" si="329"/>
        <v>0-3 Years</v>
      </c>
      <c r="AB1180" t="str">
        <f t="shared" si="330"/>
        <v>0-3 Years</v>
      </c>
      <c r="AC1180">
        <v>20</v>
      </c>
      <c r="AD1180">
        <v>2</v>
      </c>
      <c r="AE1180">
        <v>3</v>
      </c>
      <c r="AF1180">
        <v>3</v>
      </c>
      <c r="AG1180">
        <v>3</v>
      </c>
      <c r="AH1180">
        <v>3</v>
      </c>
      <c r="AI1180" t="s">
        <v>41</v>
      </c>
      <c r="AJ1180">
        <v>3</v>
      </c>
      <c r="AK1180">
        <v>1</v>
      </c>
      <c r="AL1180">
        <v>2</v>
      </c>
      <c r="AM1180">
        <v>3</v>
      </c>
      <c r="AN1180">
        <v>2</v>
      </c>
      <c r="AO1180">
        <v>2</v>
      </c>
      <c r="AP1180">
        <v>2</v>
      </c>
      <c r="AQ1180" s="1">
        <v>2783</v>
      </c>
      <c r="AR1180">
        <v>1</v>
      </c>
      <c r="AS1180">
        <v>2</v>
      </c>
      <c r="AT1180">
        <v>31</v>
      </c>
      <c r="AU1180">
        <v>13251</v>
      </c>
      <c r="AV1180">
        <v>80</v>
      </c>
      <c r="AW1180">
        <v>0</v>
      </c>
    </row>
    <row r="1181" spans="1:49" x14ac:dyDescent="0.55000000000000004">
      <c r="A1181">
        <v>1658</v>
      </c>
      <c r="B1181" t="str">
        <f t="shared" si="316"/>
        <v>31-40 Years</v>
      </c>
      <c r="C1181" t="s">
        <v>42</v>
      </c>
      <c r="D1181" t="s">
        <v>35</v>
      </c>
      <c r="E1181" t="s">
        <v>44</v>
      </c>
      <c r="F1181" t="str">
        <f t="shared" si="317"/>
        <v>1-6 Miles</v>
      </c>
      <c r="G1181" t="str">
        <f t="shared" si="318"/>
        <v>Bachelor</v>
      </c>
      <c r="H1181" t="s">
        <v>37</v>
      </c>
      <c r="I1181" t="str">
        <f t="shared" si="319"/>
        <v>Very High</v>
      </c>
      <c r="J1181" t="s">
        <v>38</v>
      </c>
      <c r="K1181" t="str">
        <f t="shared" si="320"/>
        <v>High</v>
      </c>
      <c r="L1181">
        <v>2</v>
      </c>
      <c r="M1181" t="s">
        <v>46</v>
      </c>
      <c r="N1181" t="str">
        <f t="shared" si="321"/>
        <v>Medium</v>
      </c>
      <c r="O1181" t="s">
        <v>51</v>
      </c>
      <c r="P1181" s="4" t="str">
        <f t="shared" si="322"/>
        <v>5K-8K</v>
      </c>
      <c r="Q1181">
        <v>1</v>
      </c>
      <c r="R1181" t="s">
        <v>42</v>
      </c>
      <c r="S1181" s="1">
        <v>12</v>
      </c>
      <c r="T1181" t="str">
        <f t="shared" si="323"/>
        <v>Excellent</v>
      </c>
      <c r="U1181" t="str">
        <f t="shared" si="324"/>
        <v>High</v>
      </c>
      <c r="V1181" t="str">
        <f t="shared" si="325"/>
        <v>9-16 Years</v>
      </c>
      <c r="W1181">
        <v>2</v>
      </c>
      <c r="X1181" t="str">
        <f t="shared" si="326"/>
        <v>Excellent</v>
      </c>
      <c r="Y1181" t="str">
        <f t="shared" si="327"/>
        <v>9-16 Years</v>
      </c>
      <c r="Z1181" t="str">
        <f t="shared" si="328"/>
        <v>7-9 Years</v>
      </c>
      <c r="AA1181" t="str">
        <f t="shared" si="329"/>
        <v>7-9 Years</v>
      </c>
      <c r="AB1181" t="str">
        <f t="shared" si="330"/>
        <v>7-9 Years</v>
      </c>
      <c r="AC1181">
        <v>34</v>
      </c>
      <c r="AD1181">
        <v>3</v>
      </c>
      <c r="AE1181">
        <v>3</v>
      </c>
      <c r="AF1181">
        <v>4</v>
      </c>
      <c r="AG1181">
        <v>3</v>
      </c>
      <c r="AH1181">
        <v>2</v>
      </c>
      <c r="AI1181" t="s">
        <v>41</v>
      </c>
      <c r="AJ1181">
        <v>3</v>
      </c>
      <c r="AK1181">
        <v>3</v>
      </c>
      <c r="AL1181">
        <v>11</v>
      </c>
      <c r="AM1181">
        <v>3</v>
      </c>
      <c r="AN1181">
        <v>11</v>
      </c>
      <c r="AO1181">
        <v>8</v>
      </c>
      <c r="AP1181">
        <v>9</v>
      </c>
      <c r="AQ1181" s="1">
        <v>5433</v>
      </c>
      <c r="AR1181">
        <v>1</v>
      </c>
      <c r="AS1181">
        <v>7</v>
      </c>
      <c r="AT1181">
        <v>66</v>
      </c>
      <c r="AU1181">
        <v>19332</v>
      </c>
      <c r="AV1181">
        <v>80</v>
      </c>
      <c r="AW1181">
        <v>1</v>
      </c>
    </row>
    <row r="1182" spans="1:49" x14ac:dyDescent="0.55000000000000004">
      <c r="A1182">
        <v>1659</v>
      </c>
      <c r="B1182" t="str">
        <f t="shared" si="316"/>
        <v>31-40 Years</v>
      </c>
      <c r="C1182" t="s">
        <v>42</v>
      </c>
      <c r="D1182" t="s">
        <v>35</v>
      </c>
      <c r="E1182" t="s">
        <v>44</v>
      </c>
      <c r="F1182" t="str">
        <f t="shared" si="317"/>
        <v>7-12 Miles</v>
      </c>
      <c r="G1182" t="str">
        <f t="shared" si="318"/>
        <v>Bachelor</v>
      </c>
      <c r="H1182" t="s">
        <v>37</v>
      </c>
      <c r="I1182" t="str">
        <f t="shared" si="319"/>
        <v>Low</v>
      </c>
      <c r="J1182" t="s">
        <v>45</v>
      </c>
      <c r="K1182" t="str">
        <f t="shared" si="320"/>
        <v>High</v>
      </c>
      <c r="L1182">
        <v>1</v>
      </c>
      <c r="M1182" t="s">
        <v>49</v>
      </c>
      <c r="N1182" t="str">
        <f t="shared" si="321"/>
        <v>Medium</v>
      </c>
      <c r="O1182" t="s">
        <v>40</v>
      </c>
      <c r="P1182" s="4" t="str">
        <f t="shared" si="322"/>
        <v>1K-4K</v>
      </c>
      <c r="Q1182">
        <v>2</v>
      </c>
      <c r="R1182" t="s">
        <v>42</v>
      </c>
      <c r="S1182" s="1">
        <v>11</v>
      </c>
      <c r="T1182" t="str">
        <f t="shared" si="323"/>
        <v>Excellent</v>
      </c>
      <c r="U1182" t="str">
        <f t="shared" si="324"/>
        <v>High</v>
      </c>
      <c r="V1182" t="str">
        <f t="shared" si="325"/>
        <v>9-16 Years</v>
      </c>
      <c r="W1182">
        <v>4</v>
      </c>
      <c r="X1182" t="str">
        <f t="shared" si="326"/>
        <v>Excellent</v>
      </c>
      <c r="Y1182" t="str">
        <f t="shared" si="327"/>
        <v>0-8 Years</v>
      </c>
      <c r="Z1182" t="str">
        <f t="shared" si="328"/>
        <v>0-3 Years</v>
      </c>
      <c r="AA1182" t="str">
        <f t="shared" si="329"/>
        <v>0-3 Years</v>
      </c>
      <c r="AB1182" t="str">
        <f t="shared" si="330"/>
        <v>0-3 Years</v>
      </c>
      <c r="AC1182">
        <v>36</v>
      </c>
      <c r="AD1182">
        <v>7</v>
      </c>
      <c r="AE1182">
        <v>3</v>
      </c>
      <c r="AF1182">
        <v>1</v>
      </c>
      <c r="AG1182">
        <v>3</v>
      </c>
      <c r="AH1182">
        <v>2</v>
      </c>
      <c r="AI1182" t="s">
        <v>41</v>
      </c>
      <c r="AJ1182">
        <v>3</v>
      </c>
      <c r="AK1182">
        <v>3</v>
      </c>
      <c r="AL1182">
        <v>15</v>
      </c>
      <c r="AM1182">
        <v>3</v>
      </c>
      <c r="AN1182">
        <v>4</v>
      </c>
      <c r="AO1182">
        <v>3</v>
      </c>
      <c r="AP1182">
        <v>3</v>
      </c>
      <c r="AQ1182" s="1">
        <v>2013</v>
      </c>
      <c r="AR1182">
        <v>1</v>
      </c>
      <c r="AS1182">
        <v>1</v>
      </c>
      <c r="AT1182">
        <v>77</v>
      </c>
      <c r="AU1182">
        <v>10950</v>
      </c>
      <c r="AV1182">
        <v>80</v>
      </c>
      <c r="AW1182">
        <v>0</v>
      </c>
    </row>
    <row r="1183" spans="1:49" x14ac:dyDescent="0.55000000000000004">
      <c r="A1183">
        <v>1661</v>
      </c>
      <c r="B1183" t="str">
        <f t="shared" si="316"/>
        <v>41-50 Years</v>
      </c>
      <c r="C1183" t="s">
        <v>42</v>
      </c>
      <c r="D1183" t="s">
        <v>35</v>
      </c>
      <c r="E1183" t="s">
        <v>44</v>
      </c>
      <c r="F1183" t="str">
        <f t="shared" si="317"/>
        <v>1-6 Miles</v>
      </c>
      <c r="G1183" t="str">
        <f t="shared" si="318"/>
        <v>Below College</v>
      </c>
      <c r="H1183" t="s">
        <v>37</v>
      </c>
      <c r="I1183" t="str">
        <f t="shared" si="319"/>
        <v>High</v>
      </c>
      <c r="J1183" t="s">
        <v>38</v>
      </c>
      <c r="K1183" t="str">
        <f t="shared" si="320"/>
        <v>Medium</v>
      </c>
      <c r="L1183">
        <v>4</v>
      </c>
      <c r="M1183" t="s">
        <v>53</v>
      </c>
      <c r="N1183" t="str">
        <f t="shared" si="321"/>
        <v>High</v>
      </c>
      <c r="O1183" t="s">
        <v>47</v>
      </c>
      <c r="P1183" s="4" t="str">
        <f t="shared" si="322"/>
        <v>13K-16K</v>
      </c>
      <c r="Q1183">
        <v>2</v>
      </c>
      <c r="R1183" t="s">
        <v>34</v>
      </c>
      <c r="S1183" s="1">
        <v>19</v>
      </c>
      <c r="T1183" t="str">
        <f t="shared" si="323"/>
        <v>Excellent</v>
      </c>
      <c r="U1183" t="str">
        <f t="shared" si="324"/>
        <v>Medium</v>
      </c>
      <c r="V1183" t="str">
        <f t="shared" si="325"/>
        <v>25-32 Years</v>
      </c>
      <c r="W1183">
        <v>3</v>
      </c>
      <c r="X1183" t="str">
        <f t="shared" si="326"/>
        <v>Excellent</v>
      </c>
      <c r="Y1183" t="str">
        <f t="shared" si="327"/>
        <v>9-16 Years</v>
      </c>
      <c r="Z1183" t="str">
        <f t="shared" si="328"/>
        <v>10-12 Years</v>
      </c>
      <c r="AA1183" t="str">
        <f t="shared" si="329"/>
        <v>0-3 Years</v>
      </c>
      <c r="AB1183" t="str">
        <f t="shared" si="330"/>
        <v>10-12 Years</v>
      </c>
      <c r="AC1183">
        <v>49</v>
      </c>
      <c r="AD1183">
        <v>6</v>
      </c>
      <c r="AE1183">
        <v>1</v>
      </c>
      <c r="AF1183">
        <v>3</v>
      </c>
      <c r="AG1183">
        <v>2</v>
      </c>
      <c r="AH1183">
        <v>3</v>
      </c>
      <c r="AI1183" t="s">
        <v>41</v>
      </c>
      <c r="AJ1183">
        <v>3</v>
      </c>
      <c r="AK1183">
        <v>2</v>
      </c>
      <c r="AL1183">
        <v>30</v>
      </c>
      <c r="AM1183">
        <v>3</v>
      </c>
      <c r="AN1183">
        <v>15</v>
      </c>
      <c r="AO1183">
        <v>11</v>
      </c>
      <c r="AP1183">
        <v>12</v>
      </c>
      <c r="AQ1183" s="1">
        <v>13966</v>
      </c>
      <c r="AR1183">
        <v>1</v>
      </c>
      <c r="AS1183">
        <v>2</v>
      </c>
      <c r="AT1183">
        <v>41</v>
      </c>
      <c r="AU1183">
        <v>11652</v>
      </c>
      <c r="AV1183">
        <v>80</v>
      </c>
      <c r="AW1183">
        <v>1</v>
      </c>
    </row>
    <row r="1184" spans="1:49" x14ac:dyDescent="0.55000000000000004">
      <c r="A1184">
        <v>1662</v>
      </c>
      <c r="B1184" t="str">
        <f t="shared" si="316"/>
        <v>31-40 Years</v>
      </c>
      <c r="C1184" t="s">
        <v>42</v>
      </c>
      <c r="D1184" t="s">
        <v>54</v>
      </c>
      <c r="E1184" t="s">
        <v>44</v>
      </c>
      <c r="F1184" t="str">
        <f t="shared" si="317"/>
        <v>1-6 Miles</v>
      </c>
      <c r="G1184" t="str">
        <f t="shared" si="318"/>
        <v>Master</v>
      </c>
      <c r="H1184" t="s">
        <v>50</v>
      </c>
      <c r="I1184" t="str">
        <f t="shared" si="319"/>
        <v>Very High</v>
      </c>
      <c r="J1184" t="s">
        <v>38</v>
      </c>
      <c r="K1184" t="str">
        <f t="shared" si="320"/>
        <v>Medium</v>
      </c>
      <c r="L1184">
        <v>2</v>
      </c>
      <c r="M1184" t="s">
        <v>52</v>
      </c>
      <c r="N1184" t="str">
        <f t="shared" si="321"/>
        <v>High</v>
      </c>
      <c r="O1184" t="s">
        <v>47</v>
      </c>
      <c r="P1184" s="4" t="str">
        <f t="shared" si="322"/>
        <v>5K-8K</v>
      </c>
      <c r="Q1184">
        <v>1</v>
      </c>
      <c r="R1184" t="s">
        <v>42</v>
      </c>
      <c r="S1184" s="1">
        <v>15</v>
      </c>
      <c r="T1184" t="str">
        <f t="shared" si="323"/>
        <v>Excellent</v>
      </c>
      <c r="U1184" t="str">
        <f t="shared" si="324"/>
        <v>High</v>
      </c>
      <c r="V1184" t="str">
        <f t="shared" si="325"/>
        <v>0-8 Years</v>
      </c>
      <c r="W1184">
        <v>6</v>
      </c>
      <c r="X1184" t="str">
        <f t="shared" si="326"/>
        <v>Excellent</v>
      </c>
      <c r="Y1184" t="str">
        <f t="shared" si="327"/>
        <v>0-8 Years</v>
      </c>
      <c r="Z1184" t="str">
        <f t="shared" si="328"/>
        <v>0-3 Years</v>
      </c>
      <c r="AA1184" t="str">
        <f t="shared" si="329"/>
        <v>0-3 Years</v>
      </c>
      <c r="AB1184" t="str">
        <f t="shared" si="330"/>
        <v>0-3 Years</v>
      </c>
      <c r="AC1184">
        <v>36</v>
      </c>
      <c r="AD1184">
        <v>1</v>
      </c>
      <c r="AE1184">
        <v>4</v>
      </c>
      <c r="AF1184">
        <v>4</v>
      </c>
      <c r="AG1184">
        <v>2</v>
      </c>
      <c r="AH1184">
        <v>3</v>
      </c>
      <c r="AI1184" t="s">
        <v>41</v>
      </c>
      <c r="AJ1184">
        <v>3</v>
      </c>
      <c r="AK1184">
        <v>3</v>
      </c>
      <c r="AL1184">
        <v>4</v>
      </c>
      <c r="AM1184">
        <v>3</v>
      </c>
      <c r="AN1184">
        <v>3</v>
      </c>
      <c r="AO1184">
        <v>2</v>
      </c>
      <c r="AP1184">
        <v>2</v>
      </c>
      <c r="AQ1184" s="1">
        <v>4374</v>
      </c>
      <c r="AR1184">
        <v>1</v>
      </c>
      <c r="AS1184">
        <v>1</v>
      </c>
      <c r="AT1184">
        <v>33</v>
      </c>
      <c r="AU1184">
        <v>15411</v>
      </c>
      <c r="AV1184">
        <v>80</v>
      </c>
      <c r="AW1184">
        <v>0</v>
      </c>
    </row>
    <row r="1185" spans="1:49" x14ac:dyDescent="0.55000000000000004">
      <c r="A1185">
        <v>1664</v>
      </c>
      <c r="B1185" t="str">
        <f t="shared" si="316"/>
        <v>31-40 Years</v>
      </c>
      <c r="C1185" t="s">
        <v>42</v>
      </c>
      <c r="D1185" t="s">
        <v>35</v>
      </c>
      <c r="E1185" t="s">
        <v>44</v>
      </c>
      <c r="F1185" t="str">
        <f t="shared" si="317"/>
        <v>1-6 Miles</v>
      </c>
      <c r="G1185" t="str">
        <f t="shared" si="318"/>
        <v>College</v>
      </c>
      <c r="H1185" t="s">
        <v>37</v>
      </c>
      <c r="I1185" t="str">
        <f t="shared" si="319"/>
        <v>Very High</v>
      </c>
      <c r="J1185" t="s">
        <v>45</v>
      </c>
      <c r="K1185" t="str">
        <f t="shared" si="320"/>
        <v>Very High</v>
      </c>
      <c r="L1185">
        <v>2</v>
      </c>
      <c r="M1185" t="s">
        <v>53</v>
      </c>
      <c r="N1185" t="str">
        <f t="shared" si="321"/>
        <v>Low</v>
      </c>
      <c r="O1185" t="s">
        <v>51</v>
      </c>
      <c r="P1185" s="4" t="str">
        <f t="shared" si="322"/>
        <v>5K-8K</v>
      </c>
      <c r="Q1185">
        <v>6</v>
      </c>
      <c r="R1185" t="s">
        <v>42</v>
      </c>
      <c r="S1185" s="1">
        <v>20</v>
      </c>
      <c r="T1185" t="str">
        <f t="shared" si="323"/>
        <v>Outstanding</v>
      </c>
      <c r="U1185" t="str">
        <f t="shared" si="324"/>
        <v>Low</v>
      </c>
      <c r="V1185" t="str">
        <f t="shared" si="325"/>
        <v>9-16 Years</v>
      </c>
      <c r="W1185">
        <v>3</v>
      </c>
      <c r="X1185" t="str">
        <f t="shared" si="326"/>
        <v>Excellent</v>
      </c>
      <c r="Y1185" t="str">
        <f t="shared" si="327"/>
        <v>0-8 Years</v>
      </c>
      <c r="Z1185" t="str">
        <f t="shared" si="328"/>
        <v>4-6 Years</v>
      </c>
      <c r="AA1185" t="str">
        <f t="shared" si="329"/>
        <v>0-3 Years</v>
      </c>
      <c r="AB1185" t="str">
        <f t="shared" si="330"/>
        <v>4-6 Years</v>
      </c>
      <c r="AC1185">
        <v>36</v>
      </c>
      <c r="AD1185">
        <v>3</v>
      </c>
      <c r="AE1185">
        <v>2</v>
      </c>
      <c r="AF1185">
        <v>4</v>
      </c>
      <c r="AG1185">
        <v>4</v>
      </c>
      <c r="AH1185">
        <v>1</v>
      </c>
      <c r="AI1185" t="s">
        <v>41</v>
      </c>
      <c r="AJ1185">
        <v>4</v>
      </c>
      <c r="AK1185">
        <v>1</v>
      </c>
      <c r="AL1185">
        <v>13</v>
      </c>
      <c r="AM1185">
        <v>3</v>
      </c>
      <c r="AN1185">
        <v>5</v>
      </c>
      <c r="AO1185">
        <v>4</v>
      </c>
      <c r="AP1185">
        <v>4</v>
      </c>
      <c r="AQ1185" s="1">
        <v>6842</v>
      </c>
      <c r="AR1185">
        <v>1</v>
      </c>
      <c r="AS1185">
        <v>0</v>
      </c>
      <c r="AT1185">
        <v>79</v>
      </c>
      <c r="AU1185">
        <v>26308</v>
      </c>
      <c r="AV1185">
        <v>80</v>
      </c>
      <c r="AW1185">
        <v>1</v>
      </c>
    </row>
    <row r="1186" spans="1:49" x14ac:dyDescent="0.55000000000000004">
      <c r="A1186">
        <v>1665</v>
      </c>
      <c r="B1186" t="str">
        <f>IF(AC1186&gt;50,"51-60 Years",IF(AC1186&gt;40,"41-50 Years",IF(AC1186&gt;30,"31-40 Years",IF(AC1186&gt;20,"21-30 Years","18-20 Years"))))</f>
        <v>51-60 Years</v>
      </c>
      <c r="C1186" t="s">
        <v>42</v>
      </c>
      <c r="D1186" t="s">
        <v>35</v>
      </c>
      <c r="E1186" t="s">
        <v>44</v>
      </c>
      <c r="F1186" t="str">
        <f t="shared" si="317"/>
        <v>19-24 Miles</v>
      </c>
      <c r="G1186" t="str">
        <f t="shared" si="318"/>
        <v>Doctor</v>
      </c>
      <c r="H1186" t="s">
        <v>50</v>
      </c>
      <c r="I1186" t="str">
        <f t="shared" si="319"/>
        <v>Medium</v>
      </c>
      <c r="J1186" t="s">
        <v>38</v>
      </c>
      <c r="K1186" t="str">
        <f t="shared" si="320"/>
        <v>High</v>
      </c>
      <c r="L1186">
        <v>4</v>
      </c>
      <c r="M1186" t="s">
        <v>55</v>
      </c>
      <c r="N1186" t="str">
        <f t="shared" si="321"/>
        <v>High</v>
      </c>
      <c r="O1186" t="s">
        <v>47</v>
      </c>
      <c r="P1186" s="4" t="str">
        <f t="shared" si="322"/>
        <v>17K-20K</v>
      </c>
      <c r="Q1186">
        <v>3</v>
      </c>
      <c r="R1186" t="s">
        <v>42</v>
      </c>
      <c r="S1186" s="1">
        <v>25</v>
      </c>
      <c r="T1186" t="str">
        <f t="shared" si="323"/>
        <v>Outstanding</v>
      </c>
      <c r="U1186" t="str">
        <f t="shared" si="324"/>
        <v>High</v>
      </c>
      <c r="V1186" t="str">
        <f t="shared" si="325"/>
        <v>33-40 Years</v>
      </c>
      <c r="W1186">
        <v>6</v>
      </c>
      <c r="X1186" t="str">
        <f t="shared" si="326"/>
        <v>Excellent</v>
      </c>
      <c r="Y1186" t="str">
        <f t="shared" si="327"/>
        <v>9-16 Years</v>
      </c>
      <c r="Z1186" t="str">
        <f t="shared" si="328"/>
        <v>7-9 Years</v>
      </c>
      <c r="AA1186" t="str">
        <f t="shared" si="329"/>
        <v>4-6 Years</v>
      </c>
      <c r="AB1186" t="str">
        <f t="shared" si="330"/>
        <v>7-9 Years</v>
      </c>
      <c r="AC1186">
        <v>54</v>
      </c>
      <c r="AD1186">
        <v>22</v>
      </c>
      <c r="AE1186">
        <v>5</v>
      </c>
      <c r="AF1186">
        <v>2</v>
      </c>
      <c r="AG1186">
        <v>3</v>
      </c>
      <c r="AH1186">
        <v>3</v>
      </c>
      <c r="AI1186" t="s">
        <v>41</v>
      </c>
      <c r="AJ1186">
        <v>4</v>
      </c>
      <c r="AK1186">
        <v>3</v>
      </c>
      <c r="AL1186">
        <v>36</v>
      </c>
      <c r="AM1186">
        <v>3</v>
      </c>
      <c r="AN1186">
        <v>10</v>
      </c>
      <c r="AO1186">
        <v>8</v>
      </c>
      <c r="AP1186">
        <v>7</v>
      </c>
      <c r="AQ1186" s="1">
        <v>17426</v>
      </c>
      <c r="AR1186">
        <v>1</v>
      </c>
      <c r="AS1186">
        <v>4</v>
      </c>
      <c r="AT1186">
        <v>91</v>
      </c>
      <c r="AU1186">
        <v>18685</v>
      </c>
      <c r="AV1186">
        <v>80</v>
      </c>
      <c r="AW1186">
        <v>1</v>
      </c>
    </row>
    <row r="1187" spans="1:49" x14ac:dyDescent="0.55000000000000004">
      <c r="A1187">
        <v>1666</v>
      </c>
      <c r="B1187" t="str">
        <f t="shared" ref="B1187:B1204" si="331">IF(AC1187&gt;50,"51+ Years",IF(AC1187&gt;40,"41-50 Years",IF(AC1187&gt;30,"31-40 Years",IF(AC1187&gt;20,"21-30 Years","18-20 Years"))))</f>
        <v>41-50 Years</v>
      </c>
      <c r="C1187" t="s">
        <v>42</v>
      </c>
      <c r="D1187" t="s">
        <v>35</v>
      </c>
      <c r="E1187" t="s">
        <v>44</v>
      </c>
      <c r="F1187" t="str">
        <f t="shared" si="317"/>
        <v>13-18 Miles</v>
      </c>
      <c r="G1187" t="str">
        <f t="shared" si="318"/>
        <v>College</v>
      </c>
      <c r="H1187" t="s">
        <v>37</v>
      </c>
      <c r="I1187" t="str">
        <f t="shared" si="319"/>
        <v>High</v>
      </c>
      <c r="J1187" t="s">
        <v>45</v>
      </c>
      <c r="K1187" t="str">
        <f t="shared" si="320"/>
        <v>Medium</v>
      </c>
      <c r="L1187">
        <v>4</v>
      </c>
      <c r="M1187" t="s">
        <v>57</v>
      </c>
      <c r="N1187" t="str">
        <f t="shared" si="321"/>
        <v>High</v>
      </c>
      <c r="O1187" t="s">
        <v>47</v>
      </c>
      <c r="P1187" s="4" t="str">
        <f t="shared" si="322"/>
        <v>17K-20K</v>
      </c>
      <c r="Q1187">
        <v>1</v>
      </c>
      <c r="R1187" t="s">
        <v>42</v>
      </c>
      <c r="S1187" s="1">
        <v>24</v>
      </c>
      <c r="T1187" t="str">
        <f t="shared" si="323"/>
        <v>Outstanding</v>
      </c>
      <c r="U1187" t="str">
        <f t="shared" si="324"/>
        <v>Low</v>
      </c>
      <c r="V1187" t="str">
        <f t="shared" si="325"/>
        <v>9-16 Years</v>
      </c>
      <c r="W1187">
        <v>3</v>
      </c>
      <c r="X1187" t="str">
        <f t="shared" si="326"/>
        <v>Excellent</v>
      </c>
      <c r="Y1187" t="str">
        <f t="shared" si="327"/>
        <v>9-16 Years</v>
      </c>
      <c r="Z1187" t="str">
        <f t="shared" si="328"/>
        <v>10-12 Years</v>
      </c>
      <c r="AA1187" t="str">
        <f t="shared" si="329"/>
        <v>4-6 Years</v>
      </c>
      <c r="AB1187" t="str">
        <f t="shared" si="330"/>
        <v>10-12 Years</v>
      </c>
      <c r="AC1187">
        <v>43</v>
      </c>
      <c r="AD1187">
        <v>15</v>
      </c>
      <c r="AE1187">
        <v>2</v>
      </c>
      <c r="AF1187">
        <v>3</v>
      </c>
      <c r="AG1187">
        <v>2</v>
      </c>
      <c r="AH1187">
        <v>3</v>
      </c>
      <c r="AI1187" t="s">
        <v>41</v>
      </c>
      <c r="AJ1187">
        <v>4</v>
      </c>
      <c r="AK1187">
        <v>1</v>
      </c>
      <c r="AL1187">
        <v>14</v>
      </c>
      <c r="AM1187">
        <v>3</v>
      </c>
      <c r="AN1187">
        <v>14</v>
      </c>
      <c r="AO1187">
        <v>10</v>
      </c>
      <c r="AP1187">
        <v>11</v>
      </c>
      <c r="AQ1187" s="1">
        <v>17603</v>
      </c>
      <c r="AR1187">
        <v>1</v>
      </c>
      <c r="AS1187">
        <v>6</v>
      </c>
      <c r="AT1187">
        <v>65</v>
      </c>
      <c r="AU1187">
        <v>3525</v>
      </c>
      <c r="AV1187">
        <v>80</v>
      </c>
      <c r="AW1187">
        <v>1</v>
      </c>
    </row>
    <row r="1188" spans="1:49" x14ac:dyDescent="0.55000000000000004">
      <c r="A1188">
        <v>1667</v>
      </c>
      <c r="B1188" t="str">
        <f t="shared" si="331"/>
        <v>31-40 Years</v>
      </c>
      <c r="C1188" t="s">
        <v>34</v>
      </c>
      <c r="D1188" t="s">
        <v>43</v>
      </c>
      <c r="E1188" t="s">
        <v>36</v>
      </c>
      <c r="F1188" t="str">
        <f t="shared" si="317"/>
        <v>7-12 Miles</v>
      </c>
      <c r="G1188" t="str">
        <f t="shared" si="318"/>
        <v>Master</v>
      </c>
      <c r="H1188" t="s">
        <v>48</v>
      </c>
      <c r="I1188" t="str">
        <f t="shared" si="319"/>
        <v>Very High</v>
      </c>
      <c r="J1188" t="s">
        <v>45</v>
      </c>
      <c r="K1188" t="str">
        <f t="shared" si="320"/>
        <v>High</v>
      </c>
      <c r="L1188">
        <v>2</v>
      </c>
      <c r="M1188" t="s">
        <v>39</v>
      </c>
      <c r="N1188" t="str">
        <f t="shared" si="321"/>
        <v>Very High</v>
      </c>
      <c r="O1188" t="s">
        <v>40</v>
      </c>
      <c r="P1188" s="4" t="str">
        <f t="shared" si="322"/>
        <v>5K-8K</v>
      </c>
      <c r="Q1188">
        <v>3</v>
      </c>
      <c r="R1188" t="s">
        <v>34</v>
      </c>
      <c r="S1188" s="1">
        <v>24</v>
      </c>
      <c r="T1188" t="str">
        <f t="shared" si="323"/>
        <v>Outstanding</v>
      </c>
      <c r="U1188" t="str">
        <f t="shared" si="324"/>
        <v>Low</v>
      </c>
      <c r="V1188" t="str">
        <f t="shared" si="325"/>
        <v>9-16 Years</v>
      </c>
      <c r="W1188">
        <v>2</v>
      </c>
      <c r="X1188" t="str">
        <f t="shared" si="326"/>
        <v>Outstanding</v>
      </c>
      <c r="Y1188" t="str">
        <f t="shared" si="327"/>
        <v>9-16 Years</v>
      </c>
      <c r="Z1188" t="str">
        <f t="shared" si="328"/>
        <v>7-9 Years</v>
      </c>
      <c r="AA1188" t="str">
        <f t="shared" si="329"/>
        <v>4-6 Years</v>
      </c>
      <c r="AB1188" t="str">
        <f t="shared" si="330"/>
        <v>7-9 Years</v>
      </c>
      <c r="AC1188">
        <v>35</v>
      </c>
      <c r="AD1188">
        <v>12</v>
      </c>
      <c r="AE1188">
        <v>4</v>
      </c>
      <c r="AF1188">
        <v>4</v>
      </c>
      <c r="AG1188">
        <v>3</v>
      </c>
      <c r="AH1188">
        <v>4</v>
      </c>
      <c r="AI1188" t="s">
        <v>41</v>
      </c>
      <c r="AJ1188">
        <v>4</v>
      </c>
      <c r="AK1188">
        <v>1</v>
      </c>
      <c r="AL1188">
        <v>13</v>
      </c>
      <c r="AM1188">
        <v>4</v>
      </c>
      <c r="AN1188">
        <v>11</v>
      </c>
      <c r="AO1188">
        <v>9</v>
      </c>
      <c r="AP1188">
        <v>7</v>
      </c>
      <c r="AQ1188" s="1">
        <v>4581</v>
      </c>
      <c r="AR1188">
        <v>1</v>
      </c>
      <c r="AS1188">
        <v>6</v>
      </c>
      <c r="AT1188">
        <v>36</v>
      </c>
      <c r="AU1188">
        <v>10414</v>
      </c>
      <c r="AV1188">
        <v>80</v>
      </c>
      <c r="AW1188">
        <v>0</v>
      </c>
    </row>
    <row r="1189" spans="1:49" x14ac:dyDescent="0.55000000000000004">
      <c r="A1189">
        <v>1668</v>
      </c>
      <c r="B1189" t="str">
        <f t="shared" si="331"/>
        <v>31-40 Years</v>
      </c>
      <c r="C1189" t="s">
        <v>42</v>
      </c>
      <c r="D1189" t="s">
        <v>43</v>
      </c>
      <c r="E1189" t="s">
        <v>44</v>
      </c>
      <c r="F1189" t="str">
        <f t="shared" si="317"/>
        <v>1-6 Miles</v>
      </c>
      <c r="G1189" t="str">
        <f t="shared" si="318"/>
        <v>Bachelor</v>
      </c>
      <c r="H1189" t="s">
        <v>37</v>
      </c>
      <c r="I1189" t="str">
        <f t="shared" si="319"/>
        <v>Very High</v>
      </c>
      <c r="J1189" t="s">
        <v>45</v>
      </c>
      <c r="K1189" t="str">
        <f t="shared" si="320"/>
        <v>High</v>
      </c>
      <c r="L1189">
        <v>2</v>
      </c>
      <c r="M1189" t="s">
        <v>46</v>
      </c>
      <c r="N1189" t="str">
        <f t="shared" si="321"/>
        <v>Very High</v>
      </c>
      <c r="O1189" t="s">
        <v>47</v>
      </c>
      <c r="P1189" s="4" t="str">
        <f t="shared" si="322"/>
        <v>5K-8K</v>
      </c>
      <c r="Q1189">
        <v>7</v>
      </c>
      <c r="R1189" t="s">
        <v>42</v>
      </c>
      <c r="S1189" s="1">
        <v>15</v>
      </c>
      <c r="T1189" t="str">
        <f t="shared" si="323"/>
        <v>Excellent</v>
      </c>
      <c r="U1189" t="str">
        <f t="shared" si="324"/>
        <v>Very High</v>
      </c>
      <c r="V1189" t="str">
        <f t="shared" si="325"/>
        <v>17-24 Years</v>
      </c>
      <c r="W1189">
        <v>4</v>
      </c>
      <c r="X1189" t="str">
        <f t="shared" si="326"/>
        <v>Outstanding</v>
      </c>
      <c r="Y1189" t="str">
        <f t="shared" si="327"/>
        <v>9-16 Years</v>
      </c>
      <c r="Z1189" t="str">
        <f t="shared" si="328"/>
        <v>10-12 Years</v>
      </c>
      <c r="AA1189" t="str">
        <f t="shared" si="329"/>
        <v>0-3 Years</v>
      </c>
      <c r="AB1189" t="str">
        <f t="shared" si="330"/>
        <v>7-9 Years</v>
      </c>
      <c r="AC1189">
        <v>38</v>
      </c>
      <c r="AD1189">
        <v>1</v>
      </c>
      <c r="AE1189">
        <v>3</v>
      </c>
      <c r="AF1189">
        <v>4</v>
      </c>
      <c r="AG1189">
        <v>3</v>
      </c>
      <c r="AH1189">
        <v>4</v>
      </c>
      <c r="AI1189" t="s">
        <v>41</v>
      </c>
      <c r="AJ1189">
        <v>3</v>
      </c>
      <c r="AK1189">
        <v>4</v>
      </c>
      <c r="AL1189">
        <v>19</v>
      </c>
      <c r="AM1189">
        <v>4</v>
      </c>
      <c r="AN1189">
        <v>13</v>
      </c>
      <c r="AO1189">
        <v>11</v>
      </c>
      <c r="AP1189">
        <v>9</v>
      </c>
      <c r="AQ1189" s="1">
        <v>4735</v>
      </c>
      <c r="AR1189">
        <v>1</v>
      </c>
      <c r="AS1189">
        <v>2</v>
      </c>
      <c r="AT1189">
        <v>90</v>
      </c>
      <c r="AU1189">
        <v>9867</v>
      </c>
      <c r="AV1189">
        <v>80</v>
      </c>
      <c r="AW1189">
        <v>2</v>
      </c>
    </row>
    <row r="1190" spans="1:49" x14ac:dyDescent="0.55000000000000004">
      <c r="A1190">
        <v>1669</v>
      </c>
      <c r="B1190" t="str">
        <f t="shared" si="331"/>
        <v>21-30 Years</v>
      </c>
      <c r="C1190" t="s">
        <v>42</v>
      </c>
      <c r="D1190" t="s">
        <v>35</v>
      </c>
      <c r="E1190" t="s">
        <v>36</v>
      </c>
      <c r="F1190" t="str">
        <f t="shared" si="317"/>
        <v>1-6 Miles</v>
      </c>
      <c r="G1190" t="str">
        <f t="shared" si="318"/>
        <v>Bachelor</v>
      </c>
      <c r="H1190" t="s">
        <v>50</v>
      </c>
      <c r="I1190" t="str">
        <f t="shared" si="319"/>
        <v>Low</v>
      </c>
      <c r="J1190" t="s">
        <v>45</v>
      </c>
      <c r="K1190" t="str">
        <f t="shared" si="320"/>
        <v>Medium</v>
      </c>
      <c r="L1190">
        <v>2</v>
      </c>
      <c r="M1190" t="s">
        <v>39</v>
      </c>
      <c r="N1190" t="str">
        <f t="shared" si="321"/>
        <v>Medium</v>
      </c>
      <c r="O1190" t="s">
        <v>51</v>
      </c>
      <c r="P1190" s="4" t="str">
        <f t="shared" si="322"/>
        <v>5K-8K</v>
      </c>
      <c r="Q1190">
        <v>1</v>
      </c>
      <c r="R1190" t="s">
        <v>34</v>
      </c>
      <c r="S1190" s="1">
        <v>13</v>
      </c>
      <c r="T1190" t="str">
        <f t="shared" si="323"/>
        <v>Excellent</v>
      </c>
      <c r="U1190" t="str">
        <f t="shared" si="324"/>
        <v>Medium</v>
      </c>
      <c r="V1190" t="str">
        <f t="shared" si="325"/>
        <v>9-16 Years</v>
      </c>
      <c r="W1190">
        <v>3</v>
      </c>
      <c r="X1190" t="str">
        <f t="shared" si="326"/>
        <v>Good</v>
      </c>
      <c r="Y1190" t="str">
        <f t="shared" si="327"/>
        <v>9-16 Years</v>
      </c>
      <c r="Z1190" t="str">
        <f t="shared" si="328"/>
        <v>0-3 Years</v>
      </c>
      <c r="AA1190" t="str">
        <f t="shared" si="329"/>
        <v>0-3 Years</v>
      </c>
      <c r="AB1190" t="str">
        <f t="shared" si="330"/>
        <v>7-9 Years</v>
      </c>
      <c r="AC1190">
        <v>29</v>
      </c>
      <c r="AD1190">
        <v>5</v>
      </c>
      <c r="AE1190">
        <v>3</v>
      </c>
      <c r="AF1190">
        <v>1</v>
      </c>
      <c r="AG1190">
        <v>2</v>
      </c>
      <c r="AH1190">
        <v>2</v>
      </c>
      <c r="AI1190" t="s">
        <v>41</v>
      </c>
      <c r="AJ1190">
        <v>3</v>
      </c>
      <c r="AK1190">
        <v>2</v>
      </c>
      <c r="AL1190">
        <v>10</v>
      </c>
      <c r="AM1190">
        <v>2</v>
      </c>
      <c r="AN1190">
        <v>10</v>
      </c>
      <c r="AO1190">
        <v>0</v>
      </c>
      <c r="AP1190">
        <v>9</v>
      </c>
      <c r="AQ1190" s="1">
        <v>4187</v>
      </c>
      <c r="AR1190">
        <v>1</v>
      </c>
      <c r="AS1190">
        <v>0</v>
      </c>
      <c r="AT1190">
        <v>43</v>
      </c>
      <c r="AU1190">
        <v>3356</v>
      </c>
      <c r="AV1190">
        <v>80</v>
      </c>
      <c r="AW1190">
        <v>1</v>
      </c>
    </row>
    <row r="1191" spans="1:49" x14ac:dyDescent="0.55000000000000004">
      <c r="A1191">
        <v>1670</v>
      </c>
      <c r="B1191" t="str">
        <f t="shared" si="331"/>
        <v>31-40 Years</v>
      </c>
      <c r="C1191" t="s">
        <v>42</v>
      </c>
      <c r="D1191" t="s">
        <v>35</v>
      </c>
      <c r="E1191" t="s">
        <v>36</v>
      </c>
      <c r="F1191" t="str">
        <f t="shared" si="317"/>
        <v>1-6 Miles</v>
      </c>
      <c r="G1191" t="str">
        <f t="shared" si="318"/>
        <v>Master</v>
      </c>
      <c r="H1191" t="s">
        <v>50</v>
      </c>
      <c r="I1191" t="str">
        <f t="shared" si="319"/>
        <v>Very High</v>
      </c>
      <c r="J1191" t="s">
        <v>45</v>
      </c>
      <c r="K1191" t="str">
        <f t="shared" si="320"/>
        <v>High</v>
      </c>
      <c r="L1191">
        <v>2</v>
      </c>
      <c r="M1191" t="s">
        <v>39</v>
      </c>
      <c r="N1191" t="str">
        <f t="shared" si="321"/>
        <v>Very High</v>
      </c>
      <c r="O1191" t="s">
        <v>51</v>
      </c>
      <c r="P1191" s="4" t="str">
        <f t="shared" si="322"/>
        <v>5K-8K</v>
      </c>
      <c r="Q1191">
        <v>1</v>
      </c>
      <c r="R1191" t="s">
        <v>42</v>
      </c>
      <c r="S1191" s="1">
        <v>14</v>
      </c>
      <c r="T1191" t="str">
        <f t="shared" si="323"/>
        <v>Excellent</v>
      </c>
      <c r="U1191" t="str">
        <f t="shared" si="324"/>
        <v>High</v>
      </c>
      <c r="V1191" t="str">
        <f t="shared" si="325"/>
        <v>0-8 Years</v>
      </c>
      <c r="W1191">
        <v>5</v>
      </c>
      <c r="X1191" t="str">
        <f t="shared" si="326"/>
        <v>Excellent</v>
      </c>
      <c r="Y1191" t="str">
        <f t="shared" si="327"/>
        <v>0-8 Years</v>
      </c>
      <c r="Z1191" t="str">
        <f t="shared" si="328"/>
        <v>0-3 Years</v>
      </c>
      <c r="AA1191" t="str">
        <f t="shared" si="329"/>
        <v>0-3 Years</v>
      </c>
      <c r="AB1191" t="str">
        <f t="shared" si="330"/>
        <v>4-6 Years</v>
      </c>
      <c r="AC1191">
        <v>33</v>
      </c>
      <c r="AD1191">
        <v>2</v>
      </c>
      <c r="AE1191">
        <v>4</v>
      </c>
      <c r="AF1191">
        <v>4</v>
      </c>
      <c r="AG1191">
        <v>3</v>
      </c>
      <c r="AH1191">
        <v>4</v>
      </c>
      <c r="AI1191" t="s">
        <v>41</v>
      </c>
      <c r="AJ1191">
        <v>3</v>
      </c>
      <c r="AK1191">
        <v>3</v>
      </c>
      <c r="AL1191">
        <v>6</v>
      </c>
      <c r="AM1191">
        <v>3</v>
      </c>
      <c r="AN1191">
        <v>6</v>
      </c>
      <c r="AO1191">
        <v>2</v>
      </c>
      <c r="AP1191">
        <v>4</v>
      </c>
      <c r="AQ1191" s="1">
        <v>5505</v>
      </c>
      <c r="AR1191">
        <v>1</v>
      </c>
      <c r="AS1191">
        <v>0</v>
      </c>
      <c r="AT1191">
        <v>93</v>
      </c>
      <c r="AU1191">
        <v>3921</v>
      </c>
      <c r="AV1191">
        <v>80</v>
      </c>
      <c r="AW1191">
        <v>2</v>
      </c>
    </row>
    <row r="1192" spans="1:49" x14ac:dyDescent="0.55000000000000004">
      <c r="A1192">
        <v>1671</v>
      </c>
      <c r="B1192" t="str">
        <f t="shared" si="331"/>
        <v>31-40 Years</v>
      </c>
      <c r="C1192" t="s">
        <v>42</v>
      </c>
      <c r="D1192" t="s">
        <v>35</v>
      </c>
      <c r="E1192" t="s">
        <v>44</v>
      </c>
      <c r="F1192" t="str">
        <f t="shared" si="317"/>
        <v>1-6 Miles</v>
      </c>
      <c r="G1192" t="str">
        <f t="shared" si="318"/>
        <v>Bachelor</v>
      </c>
      <c r="H1192" t="s">
        <v>50</v>
      </c>
      <c r="I1192" t="str">
        <f t="shared" si="319"/>
        <v>Very High</v>
      </c>
      <c r="J1192" t="s">
        <v>45</v>
      </c>
      <c r="K1192" t="str">
        <f t="shared" si="320"/>
        <v>High</v>
      </c>
      <c r="L1192">
        <v>2</v>
      </c>
      <c r="M1192" t="s">
        <v>46</v>
      </c>
      <c r="N1192" t="str">
        <f t="shared" si="321"/>
        <v>Medium</v>
      </c>
      <c r="O1192" t="s">
        <v>51</v>
      </c>
      <c r="P1192" s="4" t="str">
        <f t="shared" si="322"/>
        <v>5K-8K</v>
      </c>
      <c r="Q1192">
        <v>1</v>
      </c>
      <c r="R1192" t="s">
        <v>42</v>
      </c>
      <c r="S1192" s="1">
        <v>13</v>
      </c>
      <c r="T1192" t="str">
        <f t="shared" si="323"/>
        <v>Excellent</v>
      </c>
      <c r="U1192" t="str">
        <f t="shared" si="324"/>
        <v>High</v>
      </c>
      <c r="V1192" t="str">
        <f t="shared" si="325"/>
        <v>9-16 Years</v>
      </c>
      <c r="W1192">
        <v>4</v>
      </c>
      <c r="X1192" t="str">
        <f t="shared" si="326"/>
        <v>Good</v>
      </c>
      <c r="Y1192" t="str">
        <f t="shared" si="327"/>
        <v>9-16 Years</v>
      </c>
      <c r="Z1192" t="str">
        <f t="shared" si="328"/>
        <v>4-6 Years</v>
      </c>
      <c r="AA1192" t="str">
        <f t="shared" si="329"/>
        <v>0-3 Years</v>
      </c>
      <c r="AB1192" t="str">
        <f t="shared" si="330"/>
        <v>4-6 Years</v>
      </c>
      <c r="AC1192">
        <v>32</v>
      </c>
      <c r="AD1192">
        <v>2</v>
      </c>
      <c r="AE1192">
        <v>3</v>
      </c>
      <c r="AF1192">
        <v>4</v>
      </c>
      <c r="AG1192">
        <v>3</v>
      </c>
      <c r="AH1192">
        <v>2</v>
      </c>
      <c r="AI1192" t="s">
        <v>41</v>
      </c>
      <c r="AJ1192">
        <v>3</v>
      </c>
      <c r="AK1192">
        <v>3</v>
      </c>
      <c r="AL1192">
        <v>10</v>
      </c>
      <c r="AM1192">
        <v>2</v>
      </c>
      <c r="AN1192">
        <v>9</v>
      </c>
      <c r="AO1192">
        <v>5</v>
      </c>
      <c r="AP1192">
        <v>6</v>
      </c>
      <c r="AQ1192" s="1">
        <v>5470</v>
      </c>
      <c r="AR1192">
        <v>1</v>
      </c>
      <c r="AS1192">
        <v>1</v>
      </c>
      <c r="AT1192">
        <v>45</v>
      </c>
      <c r="AU1192">
        <v>25518</v>
      </c>
      <c r="AV1192">
        <v>80</v>
      </c>
      <c r="AW1192">
        <v>2</v>
      </c>
    </row>
    <row r="1193" spans="1:49" x14ac:dyDescent="0.55000000000000004">
      <c r="A1193">
        <v>1673</v>
      </c>
      <c r="B1193" t="str">
        <f t="shared" si="331"/>
        <v>31-40 Years</v>
      </c>
      <c r="C1193" t="s">
        <v>42</v>
      </c>
      <c r="D1193" t="s">
        <v>35</v>
      </c>
      <c r="E1193" t="s">
        <v>36</v>
      </c>
      <c r="F1193" t="str">
        <f t="shared" si="317"/>
        <v>1-6 Miles</v>
      </c>
      <c r="G1193" t="str">
        <f t="shared" si="318"/>
        <v>Master</v>
      </c>
      <c r="H1193" t="s">
        <v>37</v>
      </c>
      <c r="I1193" t="str">
        <f t="shared" si="319"/>
        <v>Low</v>
      </c>
      <c r="J1193" t="s">
        <v>38</v>
      </c>
      <c r="K1193" t="str">
        <f t="shared" si="320"/>
        <v>High</v>
      </c>
      <c r="L1193">
        <v>2</v>
      </c>
      <c r="M1193" t="s">
        <v>39</v>
      </c>
      <c r="N1193" t="str">
        <f t="shared" si="321"/>
        <v>Very High</v>
      </c>
      <c r="O1193" t="s">
        <v>47</v>
      </c>
      <c r="P1193" s="4" t="str">
        <f t="shared" si="322"/>
        <v>5K-8K</v>
      </c>
      <c r="Q1193">
        <v>1</v>
      </c>
      <c r="R1193" t="s">
        <v>42</v>
      </c>
      <c r="S1193" s="1">
        <v>11</v>
      </c>
      <c r="T1193" t="str">
        <f t="shared" si="323"/>
        <v>Excellent</v>
      </c>
      <c r="U1193" t="str">
        <f t="shared" si="324"/>
        <v>Low</v>
      </c>
      <c r="V1193" t="str">
        <f t="shared" si="325"/>
        <v>9-16 Years</v>
      </c>
      <c r="W1193">
        <v>2</v>
      </c>
      <c r="X1193" t="str">
        <f t="shared" si="326"/>
        <v>Excellent</v>
      </c>
      <c r="Y1193" t="str">
        <f t="shared" si="327"/>
        <v>9-16 Years</v>
      </c>
      <c r="Z1193" t="str">
        <f t="shared" si="328"/>
        <v>0-3 Years</v>
      </c>
      <c r="AA1193" t="str">
        <f t="shared" si="329"/>
        <v>0-3 Years</v>
      </c>
      <c r="AB1193" t="str">
        <f t="shared" si="330"/>
        <v>0-3 Years</v>
      </c>
      <c r="AC1193">
        <v>31</v>
      </c>
      <c r="AD1193">
        <v>5</v>
      </c>
      <c r="AE1193">
        <v>4</v>
      </c>
      <c r="AF1193">
        <v>1</v>
      </c>
      <c r="AG1193">
        <v>3</v>
      </c>
      <c r="AH1193">
        <v>4</v>
      </c>
      <c r="AI1193" t="s">
        <v>41</v>
      </c>
      <c r="AJ1193">
        <v>3</v>
      </c>
      <c r="AK1193">
        <v>1</v>
      </c>
      <c r="AL1193">
        <v>10</v>
      </c>
      <c r="AM1193">
        <v>3</v>
      </c>
      <c r="AN1193">
        <v>10</v>
      </c>
      <c r="AO1193">
        <v>0</v>
      </c>
      <c r="AP1193">
        <v>2</v>
      </c>
      <c r="AQ1193" s="1">
        <v>5476</v>
      </c>
      <c r="AR1193">
        <v>1</v>
      </c>
      <c r="AS1193">
        <v>0</v>
      </c>
      <c r="AT1193">
        <v>67</v>
      </c>
      <c r="AU1193">
        <v>22589</v>
      </c>
      <c r="AV1193">
        <v>80</v>
      </c>
      <c r="AW1193">
        <v>2</v>
      </c>
    </row>
    <row r="1194" spans="1:49" x14ac:dyDescent="0.55000000000000004">
      <c r="A1194">
        <v>1674</v>
      </c>
      <c r="B1194" t="str">
        <f t="shared" si="331"/>
        <v>41-50 Years</v>
      </c>
      <c r="C1194" t="s">
        <v>42</v>
      </c>
      <c r="D1194" t="s">
        <v>35</v>
      </c>
      <c r="E1194" t="s">
        <v>44</v>
      </c>
      <c r="F1194" t="str">
        <f t="shared" si="317"/>
        <v>13-18 Miles</v>
      </c>
      <c r="G1194" t="str">
        <f t="shared" si="318"/>
        <v>Bachelor</v>
      </c>
      <c r="H1194" t="s">
        <v>50</v>
      </c>
      <c r="I1194" t="str">
        <f t="shared" si="319"/>
        <v>Very High</v>
      </c>
      <c r="J1194" t="s">
        <v>38</v>
      </c>
      <c r="K1194" t="str">
        <f t="shared" si="320"/>
        <v>High</v>
      </c>
      <c r="L1194">
        <v>1</v>
      </c>
      <c r="M1194" t="s">
        <v>49</v>
      </c>
      <c r="N1194" t="str">
        <f t="shared" si="321"/>
        <v>Low</v>
      </c>
      <c r="O1194" t="s">
        <v>51</v>
      </c>
      <c r="P1194" s="4" t="str">
        <f t="shared" si="322"/>
        <v>1K-4K</v>
      </c>
      <c r="Q1194">
        <v>4</v>
      </c>
      <c r="R1194" t="s">
        <v>34</v>
      </c>
      <c r="S1194" s="1">
        <v>16</v>
      </c>
      <c r="T1194" t="str">
        <f t="shared" si="323"/>
        <v>Excellent</v>
      </c>
      <c r="U1194" t="str">
        <f t="shared" si="324"/>
        <v>Medium</v>
      </c>
      <c r="V1194" t="str">
        <f t="shared" si="325"/>
        <v>17-24 Years</v>
      </c>
      <c r="W1194">
        <v>2</v>
      </c>
      <c r="X1194" t="str">
        <f t="shared" si="326"/>
        <v>Good</v>
      </c>
      <c r="Y1194" t="str">
        <f t="shared" si="327"/>
        <v>0-8 Years</v>
      </c>
      <c r="Z1194" t="str">
        <f t="shared" si="328"/>
        <v>0-3 Years</v>
      </c>
      <c r="AA1194" t="str">
        <f t="shared" si="329"/>
        <v>0-3 Years</v>
      </c>
      <c r="AB1194" t="str">
        <f t="shared" si="330"/>
        <v>0-3 Years</v>
      </c>
      <c r="AC1194">
        <v>49</v>
      </c>
      <c r="AD1194">
        <v>16</v>
      </c>
      <c r="AE1194">
        <v>3</v>
      </c>
      <c r="AF1194">
        <v>4</v>
      </c>
      <c r="AG1194">
        <v>3</v>
      </c>
      <c r="AH1194">
        <v>1</v>
      </c>
      <c r="AI1194" t="s">
        <v>41</v>
      </c>
      <c r="AJ1194">
        <v>3</v>
      </c>
      <c r="AK1194">
        <v>2</v>
      </c>
      <c r="AL1194">
        <v>17</v>
      </c>
      <c r="AM1194">
        <v>2</v>
      </c>
      <c r="AN1194">
        <v>2</v>
      </c>
      <c r="AO1194">
        <v>2</v>
      </c>
      <c r="AP1194">
        <v>2</v>
      </c>
      <c r="AQ1194" s="1">
        <v>2587</v>
      </c>
      <c r="AR1194">
        <v>1</v>
      </c>
      <c r="AS1194">
        <v>2</v>
      </c>
      <c r="AT1194">
        <v>74</v>
      </c>
      <c r="AU1194">
        <v>24941</v>
      </c>
      <c r="AV1194">
        <v>80</v>
      </c>
      <c r="AW1194">
        <v>1</v>
      </c>
    </row>
    <row r="1195" spans="1:49" x14ac:dyDescent="0.55000000000000004">
      <c r="A1195">
        <v>1675</v>
      </c>
      <c r="B1195" t="str">
        <f t="shared" si="331"/>
        <v>31-40 Years</v>
      </c>
      <c r="C1195" t="s">
        <v>42</v>
      </c>
      <c r="D1195" t="s">
        <v>43</v>
      </c>
      <c r="E1195" t="s">
        <v>44</v>
      </c>
      <c r="F1195" t="str">
        <f t="shared" si="317"/>
        <v>1-6 Miles</v>
      </c>
      <c r="G1195" t="str">
        <f t="shared" si="318"/>
        <v>Bachelor</v>
      </c>
      <c r="H1195" t="s">
        <v>50</v>
      </c>
      <c r="I1195" t="str">
        <f t="shared" si="319"/>
        <v>Very High</v>
      </c>
      <c r="J1195" t="s">
        <v>38</v>
      </c>
      <c r="K1195" t="str">
        <f t="shared" si="320"/>
        <v>Medium</v>
      </c>
      <c r="L1195">
        <v>1</v>
      </c>
      <c r="M1195" t="s">
        <v>49</v>
      </c>
      <c r="N1195" t="str">
        <f t="shared" si="321"/>
        <v>Medium</v>
      </c>
      <c r="O1195" t="s">
        <v>40</v>
      </c>
      <c r="P1195" s="4" t="str">
        <f t="shared" si="322"/>
        <v>1K-4K</v>
      </c>
      <c r="Q1195">
        <v>1</v>
      </c>
      <c r="R1195" t="s">
        <v>42</v>
      </c>
      <c r="S1195" s="1">
        <v>22</v>
      </c>
      <c r="T1195" t="str">
        <f t="shared" si="323"/>
        <v>Outstanding</v>
      </c>
      <c r="U1195" t="str">
        <f t="shared" si="324"/>
        <v>Medium</v>
      </c>
      <c r="V1195" t="str">
        <f t="shared" si="325"/>
        <v>0-8 Years</v>
      </c>
      <c r="W1195">
        <v>3</v>
      </c>
      <c r="X1195" t="str">
        <f t="shared" si="326"/>
        <v>Excellent</v>
      </c>
      <c r="Y1195" t="str">
        <f t="shared" si="327"/>
        <v>0-8 Years</v>
      </c>
      <c r="Z1195" t="str">
        <f t="shared" si="328"/>
        <v>0-3 Years</v>
      </c>
      <c r="AA1195" t="str">
        <f t="shared" si="329"/>
        <v>0-3 Years</v>
      </c>
      <c r="AB1195" t="str">
        <f t="shared" si="330"/>
        <v>0-3 Years</v>
      </c>
      <c r="AC1195">
        <v>38</v>
      </c>
      <c r="AD1195">
        <v>2</v>
      </c>
      <c r="AE1195">
        <v>3</v>
      </c>
      <c r="AF1195">
        <v>4</v>
      </c>
      <c r="AG1195">
        <v>2</v>
      </c>
      <c r="AH1195">
        <v>2</v>
      </c>
      <c r="AI1195" t="s">
        <v>41</v>
      </c>
      <c r="AJ1195">
        <v>4</v>
      </c>
      <c r="AK1195">
        <v>2</v>
      </c>
      <c r="AL1195">
        <v>4</v>
      </c>
      <c r="AM1195">
        <v>3</v>
      </c>
      <c r="AN1195">
        <v>4</v>
      </c>
      <c r="AO1195">
        <v>3</v>
      </c>
      <c r="AP1195">
        <v>3</v>
      </c>
      <c r="AQ1195" s="1">
        <v>2440</v>
      </c>
      <c r="AR1195">
        <v>1</v>
      </c>
      <c r="AS1195">
        <v>3</v>
      </c>
      <c r="AT1195">
        <v>42</v>
      </c>
      <c r="AU1195">
        <v>23826</v>
      </c>
      <c r="AV1195">
        <v>80</v>
      </c>
      <c r="AW1195">
        <v>0</v>
      </c>
    </row>
    <row r="1196" spans="1:49" x14ac:dyDescent="0.55000000000000004">
      <c r="A1196">
        <v>1676</v>
      </c>
      <c r="B1196" t="str">
        <f t="shared" si="331"/>
        <v>41-50 Years</v>
      </c>
      <c r="C1196" t="s">
        <v>42</v>
      </c>
      <c r="D1196" t="s">
        <v>35</v>
      </c>
      <c r="E1196" t="s">
        <v>36</v>
      </c>
      <c r="F1196" t="str">
        <f t="shared" si="317"/>
        <v>1-6 Miles</v>
      </c>
      <c r="G1196" t="str">
        <f t="shared" si="318"/>
        <v>Master</v>
      </c>
      <c r="H1196" t="s">
        <v>37</v>
      </c>
      <c r="I1196" t="str">
        <f t="shared" si="319"/>
        <v>Medium</v>
      </c>
      <c r="J1196" t="s">
        <v>38</v>
      </c>
      <c r="K1196" t="str">
        <f t="shared" si="320"/>
        <v>Very High</v>
      </c>
      <c r="L1196">
        <v>4</v>
      </c>
      <c r="M1196" t="s">
        <v>55</v>
      </c>
      <c r="N1196" t="str">
        <f t="shared" si="321"/>
        <v>Medium</v>
      </c>
      <c r="O1196" t="s">
        <v>51</v>
      </c>
      <c r="P1196" s="4" t="str">
        <f t="shared" si="322"/>
        <v>13K-16K</v>
      </c>
      <c r="Q1196">
        <v>6</v>
      </c>
      <c r="R1196" t="s">
        <v>42</v>
      </c>
      <c r="S1196" s="1">
        <v>14</v>
      </c>
      <c r="T1196" t="str">
        <f t="shared" si="323"/>
        <v>Excellent</v>
      </c>
      <c r="U1196" t="str">
        <f t="shared" si="324"/>
        <v>High</v>
      </c>
      <c r="V1196" t="str">
        <f t="shared" si="325"/>
        <v>25-32 Years</v>
      </c>
      <c r="W1196">
        <v>2</v>
      </c>
      <c r="X1196" t="str">
        <f t="shared" si="326"/>
        <v>Excellent</v>
      </c>
      <c r="Y1196" t="str">
        <f t="shared" si="327"/>
        <v>0-8 Years</v>
      </c>
      <c r="Z1196" t="str">
        <f t="shared" si="328"/>
        <v>0-3 Years</v>
      </c>
      <c r="AA1196" t="str">
        <f t="shared" si="329"/>
        <v>0-3 Years</v>
      </c>
      <c r="AB1196" t="str">
        <f t="shared" si="330"/>
        <v>0-3 Years</v>
      </c>
      <c r="AC1196">
        <v>47</v>
      </c>
      <c r="AD1196">
        <v>2</v>
      </c>
      <c r="AE1196">
        <v>4</v>
      </c>
      <c r="AF1196">
        <v>2</v>
      </c>
      <c r="AG1196">
        <v>4</v>
      </c>
      <c r="AH1196">
        <v>2</v>
      </c>
      <c r="AI1196" t="s">
        <v>41</v>
      </c>
      <c r="AJ1196">
        <v>3</v>
      </c>
      <c r="AK1196">
        <v>3</v>
      </c>
      <c r="AL1196">
        <v>29</v>
      </c>
      <c r="AM1196">
        <v>3</v>
      </c>
      <c r="AN1196">
        <v>3</v>
      </c>
      <c r="AO1196">
        <v>2</v>
      </c>
      <c r="AP1196">
        <v>2</v>
      </c>
      <c r="AQ1196" s="1">
        <v>15972</v>
      </c>
      <c r="AR1196">
        <v>1</v>
      </c>
      <c r="AS1196">
        <v>1</v>
      </c>
      <c r="AT1196">
        <v>47</v>
      </c>
      <c r="AU1196">
        <v>21086</v>
      </c>
      <c r="AV1196">
        <v>80</v>
      </c>
      <c r="AW1196">
        <v>3</v>
      </c>
    </row>
    <row r="1197" spans="1:49" x14ac:dyDescent="0.55000000000000004">
      <c r="A1197">
        <v>1677</v>
      </c>
      <c r="B1197" t="str">
        <f t="shared" si="331"/>
        <v>41-50 Years</v>
      </c>
      <c r="C1197" t="s">
        <v>42</v>
      </c>
      <c r="D1197" t="s">
        <v>35</v>
      </c>
      <c r="E1197" t="s">
        <v>44</v>
      </c>
      <c r="F1197" t="str">
        <f t="shared" si="317"/>
        <v>1-6 Miles</v>
      </c>
      <c r="G1197" t="str">
        <f t="shared" si="318"/>
        <v>Bachelor</v>
      </c>
      <c r="H1197" t="s">
        <v>37</v>
      </c>
      <c r="I1197" t="str">
        <f t="shared" si="319"/>
        <v>High</v>
      </c>
      <c r="J1197" t="s">
        <v>45</v>
      </c>
      <c r="K1197" t="str">
        <f t="shared" si="320"/>
        <v>High</v>
      </c>
      <c r="L1197">
        <v>4</v>
      </c>
      <c r="M1197" t="s">
        <v>55</v>
      </c>
      <c r="N1197" t="str">
        <f t="shared" si="321"/>
        <v>High</v>
      </c>
      <c r="O1197" t="s">
        <v>40</v>
      </c>
      <c r="P1197" s="4" t="str">
        <f t="shared" si="322"/>
        <v>13K-16K</v>
      </c>
      <c r="Q1197">
        <v>4</v>
      </c>
      <c r="R1197" t="s">
        <v>42</v>
      </c>
      <c r="S1197" s="1">
        <v>14</v>
      </c>
      <c r="T1197" t="str">
        <f t="shared" si="323"/>
        <v>Excellent</v>
      </c>
      <c r="U1197" t="str">
        <f t="shared" si="324"/>
        <v>Low</v>
      </c>
      <c r="V1197" t="str">
        <f t="shared" si="325"/>
        <v>17-24 Years</v>
      </c>
      <c r="W1197">
        <v>2</v>
      </c>
      <c r="X1197" t="str">
        <f t="shared" si="326"/>
        <v>Excellent</v>
      </c>
      <c r="Y1197" t="str">
        <f t="shared" si="327"/>
        <v>0-8 Years</v>
      </c>
      <c r="Z1197" t="str">
        <f t="shared" si="328"/>
        <v>7-9 Years</v>
      </c>
      <c r="AA1197" t="str">
        <f t="shared" si="329"/>
        <v>0-3 Years</v>
      </c>
      <c r="AB1197" t="str">
        <f t="shared" si="330"/>
        <v>0-3 Years</v>
      </c>
      <c r="AC1197">
        <v>49</v>
      </c>
      <c r="AD1197">
        <v>1</v>
      </c>
      <c r="AE1197">
        <v>3</v>
      </c>
      <c r="AF1197">
        <v>3</v>
      </c>
      <c r="AG1197">
        <v>3</v>
      </c>
      <c r="AH1197">
        <v>3</v>
      </c>
      <c r="AI1197" t="s">
        <v>41</v>
      </c>
      <c r="AJ1197">
        <v>3</v>
      </c>
      <c r="AK1197">
        <v>1</v>
      </c>
      <c r="AL1197">
        <v>23</v>
      </c>
      <c r="AM1197">
        <v>3</v>
      </c>
      <c r="AN1197">
        <v>8</v>
      </c>
      <c r="AO1197">
        <v>7</v>
      </c>
      <c r="AP1197">
        <v>0</v>
      </c>
      <c r="AQ1197" s="1">
        <v>15379</v>
      </c>
      <c r="AR1197">
        <v>1</v>
      </c>
      <c r="AS1197">
        <v>0</v>
      </c>
      <c r="AT1197">
        <v>36</v>
      </c>
      <c r="AU1197">
        <v>22384</v>
      </c>
      <c r="AV1197">
        <v>80</v>
      </c>
      <c r="AW1197">
        <v>0</v>
      </c>
    </row>
    <row r="1198" spans="1:49" x14ac:dyDescent="0.55000000000000004">
      <c r="A1198">
        <v>1678</v>
      </c>
      <c r="B1198" t="str">
        <f t="shared" si="331"/>
        <v>41-50 Years</v>
      </c>
      <c r="C1198" t="s">
        <v>42</v>
      </c>
      <c r="D1198" t="s">
        <v>35</v>
      </c>
      <c r="E1198" t="s">
        <v>36</v>
      </c>
      <c r="F1198" t="str">
        <f t="shared" si="317"/>
        <v>19-24 Miles</v>
      </c>
      <c r="G1198" t="str">
        <f t="shared" si="318"/>
        <v>College</v>
      </c>
      <c r="H1198" t="s">
        <v>37</v>
      </c>
      <c r="I1198" t="str">
        <f t="shared" si="319"/>
        <v>Very High</v>
      </c>
      <c r="J1198" t="s">
        <v>45</v>
      </c>
      <c r="K1198" t="str">
        <f t="shared" si="320"/>
        <v>High</v>
      </c>
      <c r="L1198">
        <v>3</v>
      </c>
      <c r="M1198" t="s">
        <v>39</v>
      </c>
      <c r="N1198" t="str">
        <f t="shared" si="321"/>
        <v>High</v>
      </c>
      <c r="O1198" t="s">
        <v>40</v>
      </c>
      <c r="P1198" s="4" t="str">
        <f t="shared" si="322"/>
        <v>5K-8K</v>
      </c>
      <c r="Q1198">
        <v>3</v>
      </c>
      <c r="R1198" t="s">
        <v>34</v>
      </c>
      <c r="S1198" s="1">
        <v>16</v>
      </c>
      <c r="T1198" t="str">
        <f t="shared" si="323"/>
        <v>Excellent</v>
      </c>
      <c r="U1198" t="str">
        <f t="shared" si="324"/>
        <v>Very High</v>
      </c>
      <c r="V1198" t="str">
        <f t="shared" si="325"/>
        <v>17-24 Years</v>
      </c>
      <c r="W1198">
        <v>2</v>
      </c>
      <c r="X1198" t="str">
        <f t="shared" si="326"/>
        <v>Excellent</v>
      </c>
      <c r="Y1198" t="str">
        <f t="shared" si="327"/>
        <v>0-8 Years</v>
      </c>
      <c r="Z1198" t="str">
        <f t="shared" si="328"/>
        <v>0-3 Years</v>
      </c>
      <c r="AA1198" t="str">
        <f t="shared" si="329"/>
        <v>0-3 Years</v>
      </c>
      <c r="AB1198" t="str">
        <f t="shared" si="330"/>
        <v>0-3 Years</v>
      </c>
      <c r="AC1198">
        <v>41</v>
      </c>
      <c r="AD1198">
        <v>23</v>
      </c>
      <c r="AE1198">
        <v>2</v>
      </c>
      <c r="AF1198">
        <v>4</v>
      </c>
      <c r="AG1198">
        <v>3</v>
      </c>
      <c r="AH1198">
        <v>3</v>
      </c>
      <c r="AI1198" t="s">
        <v>41</v>
      </c>
      <c r="AJ1198">
        <v>3</v>
      </c>
      <c r="AK1198">
        <v>4</v>
      </c>
      <c r="AL1198">
        <v>21</v>
      </c>
      <c r="AM1198">
        <v>3</v>
      </c>
      <c r="AN1198">
        <v>2</v>
      </c>
      <c r="AO1198">
        <v>0</v>
      </c>
      <c r="AP1198">
        <v>2</v>
      </c>
      <c r="AQ1198" s="1">
        <v>7082</v>
      </c>
      <c r="AR1198">
        <v>1</v>
      </c>
      <c r="AS1198">
        <v>0</v>
      </c>
      <c r="AT1198">
        <v>80</v>
      </c>
      <c r="AU1198">
        <v>11591</v>
      </c>
      <c r="AV1198">
        <v>80</v>
      </c>
      <c r="AW1198">
        <v>0</v>
      </c>
    </row>
    <row r="1199" spans="1:49" x14ac:dyDescent="0.55000000000000004">
      <c r="A1199">
        <v>1680</v>
      </c>
      <c r="B1199" t="str">
        <f t="shared" si="331"/>
        <v>18-20 Years</v>
      </c>
      <c r="C1199" t="s">
        <v>42</v>
      </c>
      <c r="D1199" t="s">
        <v>35</v>
      </c>
      <c r="E1199" t="s">
        <v>36</v>
      </c>
      <c r="F1199" t="str">
        <f t="shared" si="317"/>
        <v>7-12 Miles</v>
      </c>
      <c r="G1199" t="str">
        <f t="shared" si="318"/>
        <v>Below College</v>
      </c>
      <c r="H1199" t="s">
        <v>37</v>
      </c>
      <c r="I1199" t="str">
        <f t="shared" si="319"/>
        <v>Very High</v>
      </c>
      <c r="J1199" t="s">
        <v>45</v>
      </c>
      <c r="K1199" t="str">
        <f t="shared" si="320"/>
        <v>High</v>
      </c>
      <c r="L1199">
        <v>1</v>
      </c>
      <c r="M1199" t="s">
        <v>56</v>
      </c>
      <c r="N1199" t="str">
        <f t="shared" si="321"/>
        <v>Low</v>
      </c>
      <c r="O1199" t="s">
        <v>40</v>
      </c>
      <c r="P1199" s="4" t="str">
        <f t="shared" si="322"/>
        <v>1K-4K</v>
      </c>
      <c r="Q1199">
        <v>1</v>
      </c>
      <c r="R1199" t="s">
        <v>42</v>
      </c>
      <c r="S1199" s="1">
        <v>11</v>
      </c>
      <c r="T1199" t="str">
        <f t="shared" si="323"/>
        <v>Excellent</v>
      </c>
      <c r="U1199" t="str">
        <f t="shared" si="324"/>
        <v>Low</v>
      </c>
      <c r="V1199" t="str">
        <f t="shared" si="325"/>
        <v>0-8 Years</v>
      </c>
      <c r="W1199">
        <v>3</v>
      </c>
      <c r="X1199" t="str">
        <f t="shared" si="326"/>
        <v>Excellent</v>
      </c>
      <c r="Y1199" t="str">
        <f t="shared" si="327"/>
        <v>0-8 Years</v>
      </c>
      <c r="Z1199" t="str">
        <f t="shared" si="328"/>
        <v>0-3 Years</v>
      </c>
      <c r="AA1199" t="str">
        <f t="shared" si="329"/>
        <v>0-3 Years</v>
      </c>
      <c r="AB1199" t="str">
        <f t="shared" si="330"/>
        <v>0-3 Years</v>
      </c>
      <c r="AC1199">
        <v>20</v>
      </c>
      <c r="AD1199">
        <v>9</v>
      </c>
      <c r="AE1199">
        <v>1</v>
      </c>
      <c r="AF1199">
        <v>4</v>
      </c>
      <c r="AG1199">
        <v>3</v>
      </c>
      <c r="AH1199">
        <v>1</v>
      </c>
      <c r="AI1199" t="s">
        <v>41</v>
      </c>
      <c r="AJ1199">
        <v>3</v>
      </c>
      <c r="AK1199">
        <v>1</v>
      </c>
      <c r="AL1199">
        <v>2</v>
      </c>
      <c r="AM1199">
        <v>3</v>
      </c>
      <c r="AN1199">
        <v>2</v>
      </c>
      <c r="AO1199">
        <v>2</v>
      </c>
      <c r="AP1199">
        <v>2</v>
      </c>
      <c r="AQ1199" s="1">
        <v>2728</v>
      </c>
      <c r="AR1199">
        <v>1</v>
      </c>
      <c r="AS1199">
        <v>0</v>
      </c>
      <c r="AT1199">
        <v>54</v>
      </c>
      <c r="AU1199">
        <v>21082</v>
      </c>
      <c r="AV1199">
        <v>80</v>
      </c>
      <c r="AW1199">
        <v>0</v>
      </c>
    </row>
    <row r="1200" spans="1:49" x14ac:dyDescent="0.55000000000000004">
      <c r="A1200">
        <v>1681</v>
      </c>
      <c r="B1200" t="str">
        <f t="shared" si="331"/>
        <v>31-40 Years</v>
      </c>
      <c r="C1200" t="s">
        <v>42</v>
      </c>
      <c r="D1200" t="s">
        <v>54</v>
      </c>
      <c r="E1200" t="s">
        <v>36</v>
      </c>
      <c r="F1200" t="str">
        <f t="shared" si="317"/>
        <v>13-18 Miles</v>
      </c>
      <c r="G1200" t="str">
        <f t="shared" si="318"/>
        <v>Bachelor</v>
      </c>
      <c r="H1200" t="s">
        <v>37</v>
      </c>
      <c r="I1200" t="str">
        <f t="shared" si="319"/>
        <v>High</v>
      </c>
      <c r="J1200" t="s">
        <v>38</v>
      </c>
      <c r="K1200" t="str">
        <f t="shared" si="320"/>
        <v>High</v>
      </c>
      <c r="L1200">
        <v>2</v>
      </c>
      <c r="M1200" t="s">
        <v>39</v>
      </c>
      <c r="N1200" t="str">
        <f t="shared" si="321"/>
        <v>Very High</v>
      </c>
      <c r="O1200" t="s">
        <v>51</v>
      </c>
      <c r="P1200" s="4" t="str">
        <f t="shared" si="322"/>
        <v>5K-8K</v>
      </c>
      <c r="Q1200">
        <v>1</v>
      </c>
      <c r="R1200" t="s">
        <v>34</v>
      </c>
      <c r="S1200" s="1">
        <v>25</v>
      </c>
      <c r="T1200" t="str">
        <f t="shared" si="323"/>
        <v>Outstanding</v>
      </c>
      <c r="U1200" t="str">
        <f t="shared" si="324"/>
        <v>High</v>
      </c>
      <c r="V1200" t="str">
        <f t="shared" si="325"/>
        <v>0-8 Years</v>
      </c>
      <c r="W1200">
        <v>2</v>
      </c>
      <c r="X1200" t="str">
        <f t="shared" si="326"/>
        <v>Excellent</v>
      </c>
      <c r="Y1200" t="str">
        <f t="shared" si="327"/>
        <v>0-8 Years</v>
      </c>
      <c r="Z1200" t="str">
        <f t="shared" si="328"/>
        <v>4-6 Years</v>
      </c>
      <c r="AA1200" t="str">
        <f t="shared" si="329"/>
        <v>0-3 Years</v>
      </c>
      <c r="AB1200" t="str">
        <f t="shared" si="330"/>
        <v>0-3 Years</v>
      </c>
      <c r="AC1200">
        <v>33</v>
      </c>
      <c r="AD1200">
        <v>16</v>
      </c>
      <c r="AE1200">
        <v>3</v>
      </c>
      <c r="AF1200">
        <v>3</v>
      </c>
      <c r="AG1200">
        <v>3</v>
      </c>
      <c r="AH1200">
        <v>4</v>
      </c>
      <c r="AI1200" t="s">
        <v>41</v>
      </c>
      <c r="AJ1200">
        <v>4</v>
      </c>
      <c r="AK1200">
        <v>3</v>
      </c>
      <c r="AL1200">
        <v>7</v>
      </c>
      <c r="AM1200">
        <v>3</v>
      </c>
      <c r="AN1200">
        <v>6</v>
      </c>
      <c r="AO1200">
        <v>5</v>
      </c>
      <c r="AP1200">
        <v>2</v>
      </c>
      <c r="AQ1200" s="1">
        <v>5368</v>
      </c>
      <c r="AR1200">
        <v>1</v>
      </c>
      <c r="AS1200">
        <v>1</v>
      </c>
      <c r="AT1200">
        <v>36</v>
      </c>
      <c r="AU1200">
        <v>16130</v>
      </c>
      <c r="AV1200">
        <v>80</v>
      </c>
      <c r="AW1200">
        <v>1</v>
      </c>
    </row>
    <row r="1201" spans="1:49" x14ac:dyDescent="0.55000000000000004">
      <c r="A1201">
        <v>1682</v>
      </c>
      <c r="B1201" t="str">
        <f t="shared" si="331"/>
        <v>31-40 Years</v>
      </c>
      <c r="C1201" t="s">
        <v>42</v>
      </c>
      <c r="D1201" t="s">
        <v>35</v>
      </c>
      <c r="E1201" t="s">
        <v>44</v>
      </c>
      <c r="F1201" t="str">
        <f t="shared" si="317"/>
        <v>25-30 Miles</v>
      </c>
      <c r="G1201" t="str">
        <f t="shared" si="318"/>
        <v>Master</v>
      </c>
      <c r="H1201" t="s">
        <v>37</v>
      </c>
      <c r="I1201" t="str">
        <f t="shared" si="319"/>
        <v>Low</v>
      </c>
      <c r="J1201" t="s">
        <v>45</v>
      </c>
      <c r="K1201" t="str">
        <f t="shared" si="320"/>
        <v>High</v>
      </c>
      <c r="L1201">
        <v>2</v>
      </c>
      <c r="M1201" t="s">
        <v>53</v>
      </c>
      <c r="N1201" t="str">
        <f t="shared" si="321"/>
        <v>High</v>
      </c>
      <c r="O1201" t="s">
        <v>47</v>
      </c>
      <c r="P1201" s="4" t="str">
        <f t="shared" si="322"/>
        <v>5K-8K</v>
      </c>
      <c r="Q1201">
        <v>6</v>
      </c>
      <c r="R1201" t="s">
        <v>42</v>
      </c>
      <c r="S1201" s="1">
        <v>14</v>
      </c>
      <c r="T1201" t="str">
        <f t="shared" si="323"/>
        <v>Excellent</v>
      </c>
      <c r="U1201" t="str">
        <f t="shared" si="324"/>
        <v>Medium</v>
      </c>
      <c r="V1201" t="str">
        <f t="shared" si="325"/>
        <v>9-16 Years</v>
      </c>
      <c r="W1201">
        <v>2</v>
      </c>
      <c r="X1201" t="str">
        <f t="shared" si="326"/>
        <v>Good</v>
      </c>
      <c r="Y1201" t="str">
        <f t="shared" si="327"/>
        <v>0-8 Years</v>
      </c>
      <c r="Z1201" t="str">
        <f t="shared" si="328"/>
        <v>0-3 Years</v>
      </c>
      <c r="AA1201" t="str">
        <f t="shared" si="329"/>
        <v>0-3 Years</v>
      </c>
      <c r="AB1201" t="str">
        <f t="shared" si="330"/>
        <v>0-3 Years</v>
      </c>
      <c r="AC1201">
        <v>36</v>
      </c>
      <c r="AD1201">
        <v>26</v>
      </c>
      <c r="AE1201">
        <v>4</v>
      </c>
      <c r="AF1201">
        <v>1</v>
      </c>
      <c r="AG1201">
        <v>3</v>
      </c>
      <c r="AH1201">
        <v>3</v>
      </c>
      <c r="AI1201" t="s">
        <v>41</v>
      </c>
      <c r="AJ1201">
        <v>3</v>
      </c>
      <c r="AK1201">
        <v>2</v>
      </c>
      <c r="AL1201">
        <v>10</v>
      </c>
      <c r="AM1201">
        <v>2</v>
      </c>
      <c r="AN1201">
        <v>3</v>
      </c>
      <c r="AO1201">
        <v>2</v>
      </c>
      <c r="AP1201">
        <v>2</v>
      </c>
      <c r="AQ1201" s="1">
        <v>5347</v>
      </c>
      <c r="AR1201">
        <v>1</v>
      </c>
      <c r="AS1201">
        <v>0</v>
      </c>
      <c r="AT1201">
        <v>80</v>
      </c>
      <c r="AU1201">
        <v>7419</v>
      </c>
      <c r="AV1201">
        <v>80</v>
      </c>
      <c r="AW1201">
        <v>2</v>
      </c>
    </row>
    <row r="1202" spans="1:49" x14ac:dyDescent="0.55000000000000004">
      <c r="A1202">
        <v>1683</v>
      </c>
      <c r="B1202" t="str">
        <f t="shared" si="331"/>
        <v>41-50 Years</v>
      </c>
      <c r="C1202" t="s">
        <v>42</v>
      </c>
      <c r="D1202" t="s">
        <v>35</v>
      </c>
      <c r="E1202" t="s">
        <v>60</v>
      </c>
      <c r="F1202" t="str">
        <f t="shared" si="317"/>
        <v>1-6 Miles</v>
      </c>
      <c r="G1202" t="str">
        <f t="shared" si="318"/>
        <v>Bachelor</v>
      </c>
      <c r="H1202" t="s">
        <v>37</v>
      </c>
      <c r="I1202" t="str">
        <f t="shared" si="319"/>
        <v>High</v>
      </c>
      <c r="J1202" t="s">
        <v>38</v>
      </c>
      <c r="K1202" t="str">
        <f t="shared" si="320"/>
        <v>High</v>
      </c>
      <c r="L1202">
        <v>1</v>
      </c>
      <c r="M1202" t="s">
        <v>60</v>
      </c>
      <c r="N1202" t="str">
        <f t="shared" si="321"/>
        <v>Very High</v>
      </c>
      <c r="O1202" t="s">
        <v>51</v>
      </c>
      <c r="P1202" s="4" t="str">
        <f t="shared" si="322"/>
        <v>1K-4K</v>
      </c>
      <c r="Q1202">
        <v>4</v>
      </c>
      <c r="R1202" t="s">
        <v>34</v>
      </c>
      <c r="S1202" s="1">
        <v>18</v>
      </c>
      <c r="T1202" t="str">
        <f t="shared" si="323"/>
        <v>Excellent</v>
      </c>
      <c r="U1202" t="str">
        <f t="shared" si="324"/>
        <v>Low</v>
      </c>
      <c r="V1202" t="str">
        <f t="shared" si="325"/>
        <v>0-8 Years</v>
      </c>
      <c r="W1202">
        <v>2</v>
      </c>
      <c r="X1202" t="str">
        <f t="shared" si="326"/>
        <v>Excellent</v>
      </c>
      <c r="Y1202" t="str">
        <f t="shared" si="327"/>
        <v>0-8 Years</v>
      </c>
      <c r="Z1202" t="str">
        <f t="shared" si="328"/>
        <v>0-3 Years</v>
      </c>
      <c r="AA1202" t="str">
        <f t="shared" si="329"/>
        <v>0-3 Years</v>
      </c>
      <c r="AB1202" t="str">
        <f t="shared" si="330"/>
        <v>0-3 Years</v>
      </c>
      <c r="AC1202">
        <v>44</v>
      </c>
      <c r="AD1202">
        <v>1</v>
      </c>
      <c r="AE1202">
        <v>3</v>
      </c>
      <c r="AF1202">
        <v>3</v>
      </c>
      <c r="AG1202">
        <v>3</v>
      </c>
      <c r="AH1202">
        <v>4</v>
      </c>
      <c r="AI1202" t="s">
        <v>41</v>
      </c>
      <c r="AJ1202">
        <v>3</v>
      </c>
      <c r="AK1202">
        <v>1</v>
      </c>
      <c r="AL1202">
        <v>8</v>
      </c>
      <c r="AM1202">
        <v>3</v>
      </c>
      <c r="AN1202">
        <v>2</v>
      </c>
      <c r="AO1202">
        <v>2</v>
      </c>
      <c r="AP1202">
        <v>2</v>
      </c>
      <c r="AQ1202" s="1">
        <v>3195</v>
      </c>
      <c r="AR1202">
        <v>1</v>
      </c>
      <c r="AS1202">
        <v>2</v>
      </c>
      <c r="AT1202">
        <v>44</v>
      </c>
      <c r="AU1202">
        <v>4167</v>
      </c>
      <c r="AV1202">
        <v>80</v>
      </c>
      <c r="AW1202">
        <v>3</v>
      </c>
    </row>
    <row r="1203" spans="1:49" x14ac:dyDescent="0.55000000000000004">
      <c r="A1203">
        <v>1684</v>
      </c>
      <c r="B1203" t="str">
        <f t="shared" si="331"/>
        <v>21-30 Years</v>
      </c>
      <c r="C1203" t="s">
        <v>34</v>
      </c>
      <c r="D1203" t="s">
        <v>35</v>
      </c>
      <c r="E1203" t="s">
        <v>44</v>
      </c>
      <c r="F1203" t="str">
        <f t="shared" si="317"/>
        <v>7-12 Miles</v>
      </c>
      <c r="G1203" t="str">
        <f t="shared" si="318"/>
        <v>Below College</v>
      </c>
      <c r="H1203" t="s">
        <v>50</v>
      </c>
      <c r="I1203" t="str">
        <f t="shared" si="319"/>
        <v>Very High</v>
      </c>
      <c r="J1203" t="s">
        <v>45</v>
      </c>
      <c r="K1203" t="str">
        <f t="shared" si="320"/>
        <v>Medium</v>
      </c>
      <c r="L1203">
        <v>1</v>
      </c>
      <c r="M1203" t="s">
        <v>49</v>
      </c>
      <c r="N1203" t="str">
        <f t="shared" si="321"/>
        <v>High</v>
      </c>
      <c r="O1203" t="s">
        <v>40</v>
      </c>
      <c r="P1203" s="4" t="str">
        <f t="shared" si="322"/>
        <v>1K-4K</v>
      </c>
      <c r="Q1203">
        <v>1</v>
      </c>
      <c r="R1203" t="s">
        <v>34</v>
      </c>
      <c r="S1203" s="1">
        <v>11</v>
      </c>
      <c r="T1203" t="str">
        <f t="shared" si="323"/>
        <v>Excellent</v>
      </c>
      <c r="U1203" t="str">
        <f t="shared" si="324"/>
        <v>Low</v>
      </c>
      <c r="V1203" t="str">
        <f t="shared" si="325"/>
        <v>0-8 Years</v>
      </c>
      <c r="W1203">
        <v>2</v>
      </c>
      <c r="X1203" t="str">
        <f t="shared" si="326"/>
        <v>Excellent</v>
      </c>
      <c r="Y1203" t="str">
        <f t="shared" si="327"/>
        <v>0-8 Years</v>
      </c>
      <c r="Z1203" t="str">
        <f t="shared" si="328"/>
        <v>4-6 Years</v>
      </c>
      <c r="AA1203" t="str">
        <f t="shared" si="329"/>
        <v>0-3 Years</v>
      </c>
      <c r="AB1203" t="str">
        <f t="shared" si="330"/>
        <v>0-3 Years</v>
      </c>
      <c r="AC1203">
        <v>23</v>
      </c>
      <c r="AD1203">
        <v>8</v>
      </c>
      <c r="AE1203">
        <v>1</v>
      </c>
      <c r="AF1203">
        <v>4</v>
      </c>
      <c r="AG1203">
        <v>2</v>
      </c>
      <c r="AH1203">
        <v>3</v>
      </c>
      <c r="AI1203" t="s">
        <v>41</v>
      </c>
      <c r="AJ1203">
        <v>3</v>
      </c>
      <c r="AK1203">
        <v>1</v>
      </c>
      <c r="AL1203">
        <v>5</v>
      </c>
      <c r="AM1203">
        <v>3</v>
      </c>
      <c r="AN1203">
        <v>5</v>
      </c>
      <c r="AO1203">
        <v>4</v>
      </c>
      <c r="AP1203">
        <v>2</v>
      </c>
      <c r="AQ1203" s="1">
        <v>3989</v>
      </c>
      <c r="AR1203">
        <v>1</v>
      </c>
      <c r="AS1203">
        <v>1</v>
      </c>
      <c r="AT1203">
        <v>93</v>
      </c>
      <c r="AU1203">
        <v>20586</v>
      </c>
      <c r="AV1203">
        <v>80</v>
      </c>
      <c r="AW1203">
        <v>0</v>
      </c>
    </row>
    <row r="1204" spans="1:49" x14ac:dyDescent="0.55000000000000004">
      <c r="A1204">
        <v>1687</v>
      </c>
      <c r="B1204" t="str">
        <f t="shared" si="331"/>
        <v>31-40 Years</v>
      </c>
      <c r="C1204" t="s">
        <v>42</v>
      </c>
      <c r="D1204" t="s">
        <v>35</v>
      </c>
      <c r="E1204" t="s">
        <v>44</v>
      </c>
      <c r="F1204" t="str">
        <f t="shared" si="317"/>
        <v>1-6 Miles</v>
      </c>
      <c r="G1204" t="str">
        <f t="shared" si="318"/>
        <v>College</v>
      </c>
      <c r="H1204" t="s">
        <v>50</v>
      </c>
      <c r="I1204" t="str">
        <f t="shared" si="319"/>
        <v>Very High</v>
      </c>
      <c r="J1204" t="s">
        <v>38</v>
      </c>
      <c r="K1204" t="str">
        <f t="shared" si="320"/>
        <v>High</v>
      </c>
      <c r="L1204">
        <v>1</v>
      </c>
      <c r="M1204" t="s">
        <v>49</v>
      </c>
      <c r="N1204" t="str">
        <f t="shared" si="321"/>
        <v>High</v>
      </c>
      <c r="O1204" t="s">
        <v>47</v>
      </c>
      <c r="P1204" s="4" t="str">
        <f t="shared" si="322"/>
        <v>1K-4K</v>
      </c>
      <c r="Q1204">
        <v>7</v>
      </c>
      <c r="R1204" t="s">
        <v>42</v>
      </c>
      <c r="S1204" s="1">
        <v>19</v>
      </c>
      <c r="T1204" t="str">
        <f t="shared" si="323"/>
        <v>Excellent</v>
      </c>
      <c r="U1204" t="str">
        <f t="shared" si="324"/>
        <v>Very High</v>
      </c>
      <c r="V1204" t="str">
        <f t="shared" si="325"/>
        <v>0-8 Years</v>
      </c>
      <c r="W1204">
        <v>5</v>
      </c>
      <c r="X1204" t="str">
        <f t="shared" si="326"/>
        <v>Good</v>
      </c>
      <c r="Y1204" t="str">
        <f t="shared" si="327"/>
        <v>0-8 Years</v>
      </c>
      <c r="Z1204" t="str">
        <f t="shared" si="328"/>
        <v>0-3 Years</v>
      </c>
      <c r="AA1204" t="str">
        <f t="shared" si="329"/>
        <v>0-3 Years</v>
      </c>
      <c r="AB1204" t="str">
        <f t="shared" si="330"/>
        <v>0-3 Years</v>
      </c>
      <c r="AC1204">
        <v>38</v>
      </c>
      <c r="AD1204">
        <v>4</v>
      </c>
      <c r="AE1204">
        <v>2</v>
      </c>
      <c r="AF1204">
        <v>4</v>
      </c>
      <c r="AG1204">
        <v>3</v>
      </c>
      <c r="AH1204">
        <v>3</v>
      </c>
      <c r="AI1204" t="s">
        <v>41</v>
      </c>
      <c r="AJ1204">
        <v>3</v>
      </c>
      <c r="AK1204">
        <v>4</v>
      </c>
      <c r="AL1204">
        <v>7</v>
      </c>
      <c r="AM1204">
        <v>2</v>
      </c>
      <c r="AN1204">
        <v>0</v>
      </c>
      <c r="AO1204">
        <v>0</v>
      </c>
      <c r="AP1204">
        <v>0</v>
      </c>
      <c r="AQ1204" s="1">
        <v>3306</v>
      </c>
      <c r="AR1204">
        <v>1</v>
      </c>
      <c r="AS1204">
        <v>0</v>
      </c>
      <c r="AT1204">
        <v>87</v>
      </c>
      <c r="AU1204">
        <v>26176</v>
      </c>
      <c r="AV1204">
        <v>80</v>
      </c>
      <c r="AW1204">
        <v>1</v>
      </c>
    </row>
    <row r="1205" spans="1:49" x14ac:dyDescent="0.55000000000000004">
      <c r="A1205">
        <v>1689</v>
      </c>
      <c r="B1205" t="str">
        <f>IF(AC1205&gt;50,"51-60 Years",IF(AC1205&gt;40,"41-50 Years",IF(AC1205&gt;30,"31-40 Years",IF(AC1205&gt;20,"21-30 Years","18-20 Years"))))</f>
        <v>51-60 Years</v>
      </c>
      <c r="C1205" t="s">
        <v>42</v>
      </c>
      <c r="D1205" t="s">
        <v>35</v>
      </c>
      <c r="E1205" t="s">
        <v>44</v>
      </c>
      <c r="F1205" t="str">
        <f t="shared" si="317"/>
        <v>19-24 Miles</v>
      </c>
      <c r="G1205" t="str">
        <f t="shared" si="318"/>
        <v>Master</v>
      </c>
      <c r="H1205" t="s">
        <v>50</v>
      </c>
      <c r="I1205" t="str">
        <f t="shared" si="319"/>
        <v>Medium</v>
      </c>
      <c r="J1205" t="s">
        <v>45</v>
      </c>
      <c r="K1205" t="str">
        <f t="shared" si="320"/>
        <v>Very High</v>
      </c>
      <c r="L1205">
        <v>3</v>
      </c>
      <c r="M1205" t="s">
        <v>53</v>
      </c>
      <c r="N1205" t="str">
        <f t="shared" si="321"/>
        <v>Very High</v>
      </c>
      <c r="O1205" t="s">
        <v>47</v>
      </c>
      <c r="P1205" s="4" t="str">
        <f t="shared" si="322"/>
        <v>5K-8K</v>
      </c>
      <c r="Q1205">
        <v>3</v>
      </c>
      <c r="R1205" t="s">
        <v>42</v>
      </c>
      <c r="S1205" s="1">
        <v>15</v>
      </c>
      <c r="T1205" t="str">
        <f t="shared" si="323"/>
        <v>Excellent</v>
      </c>
      <c r="U1205" t="str">
        <f t="shared" si="324"/>
        <v>High</v>
      </c>
      <c r="V1205" t="str">
        <f t="shared" si="325"/>
        <v>9-16 Years</v>
      </c>
      <c r="W1205">
        <v>2</v>
      </c>
      <c r="X1205" t="str">
        <f t="shared" si="326"/>
        <v>Excellent</v>
      </c>
      <c r="Y1205" t="str">
        <f t="shared" si="327"/>
        <v>0-8 Years</v>
      </c>
      <c r="Z1205" t="str">
        <f t="shared" si="328"/>
        <v>0-3 Years</v>
      </c>
      <c r="AA1205" t="str">
        <f t="shared" si="329"/>
        <v>0-3 Years</v>
      </c>
      <c r="AB1205" t="str">
        <f t="shared" si="330"/>
        <v>0-3 Years</v>
      </c>
      <c r="AC1205">
        <v>53</v>
      </c>
      <c r="AD1205">
        <v>24</v>
      </c>
      <c r="AE1205">
        <v>4</v>
      </c>
      <c r="AF1205">
        <v>2</v>
      </c>
      <c r="AG1205">
        <v>4</v>
      </c>
      <c r="AH1205">
        <v>4</v>
      </c>
      <c r="AI1205" t="s">
        <v>41</v>
      </c>
      <c r="AJ1205">
        <v>3</v>
      </c>
      <c r="AK1205">
        <v>3</v>
      </c>
      <c r="AL1205">
        <v>11</v>
      </c>
      <c r="AM1205">
        <v>3</v>
      </c>
      <c r="AN1205">
        <v>4</v>
      </c>
      <c r="AO1205">
        <v>3</v>
      </c>
      <c r="AP1205">
        <v>2</v>
      </c>
      <c r="AQ1205" s="1">
        <v>7005</v>
      </c>
      <c r="AR1205">
        <v>1</v>
      </c>
      <c r="AS1205">
        <v>1</v>
      </c>
      <c r="AT1205">
        <v>48</v>
      </c>
      <c r="AU1205">
        <v>3458</v>
      </c>
      <c r="AV1205">
        <v>80</v>
      </c>
      <c r="AW1205">
        <v>0</v>
      </c>
    </row>
    <row r="1206" spans="1:49" x14ac:dyDescent="0.55000000000000004">
      <c r="A1206">
        <v>1691</v>
      </c>
      <c r="B1206" t="str">
        <f>IF(AC1206&gt;50,"51+ Years",IF(AC1206&gt;40,"41-50 Years",IF(AC1206&gt;30,"31-40 Years",IF(AC1206&gt;20,"21-30 Years","18-20 Years"))))</f>
        <v>41-50 Years</v>
      </c>
      <c r="C1206" t="s">
        <v>34</v>
      </c>
      <c r="D1206" t="s">
        <v>43</v>
      </c>
      <c r="E1206" t="s">
        <v>36</v>
      </c>
      <c r="F1206" t="str">
        <f t="shared" si="317"/>
        <v>7-12 Miles</v>
      </c>
      <c r="G1206" t="str">
        <f t="shared" si="318"/>
        <v>College</v>
      </c>
      <c r="H1206" t="s">
        <v>50</v>
      </c>
      <c r="I1206" t="str">
        <f t="shared" si="319"/>
        <v>Very High</v>
      </c>
      <c r="J1206" t="s">
        <v>38</v>
      </c>
      <c r="K1206" t="str">
        <f t="shared" si="320"/>
        <v>High</v>
      </c>
      <c r="L1206">
        <v>1</v>
      </c>
      <c r="M1206" t="s">
        <v>56</v>
      </c>
      <c r="N1206" t="str">
        <f t="shared" si="321"/>
        <v>High</v>
      </c>
      <c r="O1206" t="s">
        <v>47</v>
      </c>
      <c r="P1206" s="4" t="str">
        <f t="shared" si="322"/>
        <v>1K-4K</v>
      </c>
      <c r="Q1206">
        <v>2</v>
      </c>
      <c r="R1206" t="s">
        <v>34</v>
      </c>
      <c r="S1206" s="1">
        <v>11</v>
      </c>
      <c r="T1206" t="str">
        <f t="shared" si="323"/>
        <v>Excellent</v>
      </c>
      <c r="U1206" t="str">
        <f t="shared" si="324"/>
        <v>High</v>
      </c>
      <c r="V1206" t="str">
        <f t="shared" si="325"/>
        <v>17-24 Years</v>
      </c>
      <c r="W1206">
        <v>3</v>
      </c>
      <c r="X1206" t="str">
        <f t="shared" si="326"/>
        <v>Excellent</v>
      </c>
      <c r="Y1206" t="str">
        <f t="shared" si="327"/>
        <v>9-16 Years</v>
      </c>
      <c r="Z1206" t="str">
        <f t="shared" si="328"/>
        <v>7-9 Years</v>
      </c>
      <c r="AA1206" t="str">
        <f t="shared" si="329"/>
        <v>7-9 Years</v>
      </c>
      <c r="AB1206" t="str">
        <f t="shared" si="330"/>
        <v>7-9 Years</v>
      </c>
      <c r="AC1206">
        <v>48</v>
      </c>
      <c r="AD1206">
        <v>7</v>
      </c>
      <c r="AE1206">
        <v>2</v>
      </c>
      <c r="AF1206">
        <v>4</v>
      </c>
      <c r="AG1206">
        <v>3</v>
      </c>
      <c r="AH1206">
        <v>3</v>
      </c>
      <c r="AI1206" t="s">
        <v>41</v>
      </c>
      <c r="AJ1206">
        <v>3</v>
      </c>
      <c r="AK1206">
        <v>3</v>
      </c>
      <c r="AL1206">
        <v>19</v>
      </c>
      <c r="AM1206">
        <v>3</v>
      </c>
      <c r="AN1206">
        <v>9</v>
      </c>
      <c r="AO1206">
        <v>7</v>
      </c>
      <c r="AP1206">
        <v>7</v>
      </c>
      <c r="AQ1206" s="1">
        <v>2655</v>
      </c>
      <c r="AR1206">
        <v>1</v>
      </c>
      <c r="AS1206">
        <v>7</v>
      </c>
      <c r="AT1206">
        <v>95</v>
      </c>
      <c r="AU1206">
        <v>11740</v>
      </c>
      <c r="AV1206">
        <v>80</v>
      </c>
      <c r="AW1206">
        <v>2</v>
      </c>
    </row>
    <row r="1207" spans="1:49" x14ac:dyDescent="0.55000000000000004">
      <c r="A1207">
        <v>1692</v>
      </c>
      <c r="B1207" t="str">
        <f>IF(AC1207&gt;50,"51+ Years",IF(AC1207&gt;40,"41-50 Years",IF(AC1207&gt;30,"31-40 Years",IF(AC1207&gt;20,"21-30 Years","18-20 Years"))))</f>
        <v>31-40 Years</v>
      </c>
      <c r="C1207" t="s">
        <v>34</v>
      </c>
      <c r="D1207" t="s">
        <v>35</v>
      </c>
      <c r="E1207" t="s">
        <v>44</v>
      </c>
      <c r="F1207" t="str">
        <f t="shared" si="317"/>
        <v>1-6 Miles</v>
      </c>
      <c r="G1207" t="str">
        <f t="shared" si="318"/>
        <v>Master</v>
      </c>
      <c r="H1207" t="s">
        <v>37</v>
      </c>
      <c r="I1207" t="str">
        <f t="shared" si="319"/>
        <v>Very High</v>
      </c>
      <c r="J1207" t="s">
        <v>45</v>
      </c>
      <c r="K1207" t="str">
        <f t="shared" si="320"/>
        <v>High</v>
      </c>
      <c r="L1207">
        <v>1</v>
      </c>
      <c r="M1207" t="s">
        <v>49</v>
      </c>
      <c r="N1207" t="str">
        <f t="shared" si="321"/>
        <v>Medium</v>
      </c>
      <c r="O1207" t="s">
        <v>40</v>
      </c>
      <c r="P1207" s="4" t="str">
        <f t="shared" si="322"/>
        <v>1K-4K</v>
      </c>
      <c r="Q1207">
        <v>1</v>
      </c>
      <c r="R1207" t="s">
        <v>42</v>
      </c>
      <c r="S1207" s="1">
        <v>12</v>
      </c>
      <c r="T1207" t="str">
        <f t="shared" si="323"/>
        <v>Excellent</v>
      </c>
      <c r="U1207" t="str">
        <f t="shared" si="324"/>
        <v>Low</v>
      </c>
      <c r="V1207" t="str">
        <f t="shared" si="325"/>
        <v>0-8 Years</v>
      </c>
      <c r="W1207">
        <v>2</v>
      </c>
      <c r="X1207" t="str">
        <f t="shared" si="326"/>
        <v>Excellent</v>
      </c>
      <c r="Y1207" t="str">
        <f t="shared" si="327"/>
        <v>0-8 Years</v>
      </c>
      <c r="Z1207" t="str">
        <f t="shared" si="328"/>
        <v>0-3 Years</v>
      </c>
      <c r="AA1207" t="str">
        <f t="shared" si="329"/>
        <v>0-3 Years</v>
      </c>
      <c r="AB1207" t="str">
        <f t="shared" si="330"/>
        <v>0-3 Years</v>
      </c>
      <c r="AC1207">
        <v>32</v>
      </c>
      <c r="AD1207">
        <v>2</v>
      </c>
      <c r="AE1207">
        <v>4</v>
      </c>
      <c r="AF1207">
        <v>4</v>
      </c>
      <c r="AG1207">
        <v>3</v>
      </c>
      <c r="AH1207">
        <v>2</v>
      </c>
      <c r="AI1207" t="s">
        <v>41</v>
      </c>
      <c r="AJ1207">
        <v>3</v>
      </c>
      <c r="AK1207">
        <v>1</v>
      </c>
      <c r="AL1207">
        <v>1</v>
      </c>
      <c r="AM1207">
        <v>3</v>
      </c>
      <c r="AN1207">
        <v>1</v>
      </c>
      <c r="AO1207">
        <v>0</v>
      </c>
      <c r="AP1207">
        <v>0</v>
      </c>
      <c r="AQ1207" s="1">
        <v>1393</v>
      </c>
      <c r="AR1207">
        <v>1</v>
      </c>
      <c r="AS1207">
        <v>0</v>
      </c>
      <c r="AT1207">
        <v>95</v>
      </c>
      <c r="AU1207">
        <v>24852</v>
      </c>
      <c r="AV1207">
        <v>80</v>
      </c>
      <c r="AW1207">
        <v>0</v>
      </c>
    </row>
    <row r="1208" spans="1:49" x14ac:dyDescent="0.55000000000000004">
      <c r="A1208">
        <v>1693</v>
      </c>
      <c r="B1208" t="str">
        <f>IF(AC1208&gt;50,"51+ Years",IF(AC1208&gt;40,"41-50 Years",IF(AC1208&gt;30,"31-40 Years",IF(AC1208&gt;20,"21-30 Years","18-20 Years"))))</f>
        <v>21-30 Years</v>
      </c>
      <c r="C1208" t="s">
        <v>42</v>
      </c>
      <c r="D1208" t="s">
        <v>54</v>
      </c>
      <c r="E1208" t="s">
        <v>44</v>
      </c>
      <c r="F1208" t="str">
        <f t="shared" si="317"/>
        <v>7-12 Miles</v>
      </c>
      <c r="G1208" t="str">
        <f t="shared" si="318"/>
        <v>Bachelor</v>
      </c>
      <c r="H1208" t="s">
        <v>50</v>
      </c>
      <c r="I1208" t="str">
        <f t="shared" si="319"/>
        <v>Very High</v>
      </c>
      <c r="J1208" t="s">
        <v>45</v>
      </c>
      <c r="K1208" t="str">
        <f t="shared" si="320"/>
        <v>High</v>
      </c>
      <c r="L1208">
        <v>1</v>
      </c>
      <c r="M1208" t="s">
        <v>49</v>
      </c>
      <c r="N1208" t="str">
        <f t="shared" si="321"/>
        <v>Very High</v>
      </c>
      <c r="O1208" t="s">
        <v>40</v>
      </c>
      <c r="P1208" s="4" t="str">
        <f t="shared" si="322"/>
        <v>1K-4K</v>
      </c>
      <c r="Q1208">
        <v>1</v>
      </c>
      <c r="R1208" t="s">
        <v>42</v>
      </c>
      <c r="S1208" s="1">
        <v>20</v>
      </c>
      <c r="T1208" t="str">
        <f t="shared" si="323"/>
        <v>Outstanding</v>
      </c>
      <c r="U1208" t="str">
        <f t="shared" si="324"/>
        <v>High</v>
      </c>
      <c r="V1208" t="str">
        <f t="shared" si="325"/>
        <v>0-8 Years</v>
      </c>
      <c r="W1208">
        <v>5</v>
      </c>
      <c r="X1208" t="str">
        <f t="shared" si="326"/>
        <v>Excellent</v>
      </c>
      <c r="Y1208" t="str">
        <f t="shared" si="327"/>
        <v>0-8 Years</v>
      </c>
      <c r="Z1208" t="str">
        <f t="shared" si="328"/>
        <v>7-9 Years</v>
      </c>
      <c r="AA1208" t="str">
        <f t="shared" si="329"/>
        <v>4-6 Years</v>
      </c>
      <c r="AB1208" t="str">
        <f t="shared" si="330"/>
        <v>7-9 Years</v>
      </c>
      <c r="AC1208">
        <v>26</v>
      </c>
      <c r="AD1208">
        <v>7</v>
      </c>
      <c r="AE1208">
        <v>3</v>
      </c>
      <c r="AF1208">
        <v>4</v>
      </c>
      <c r="AG1208">
        <v>3</v>
      </c>
      <c r="AH1208">
        <v>4</v>
      </c>
      <c r="AI1208" t="s">
        <v>41</v>
      </c>
      <c r="AJ1208">
        <v>4</v>
      </c>
      <c r="AK1208">
        <v>3</v>
      </c>
      <c r="AL1208">
        <v>7</v>
      </c>
      <c r="AM1208">
        <v>3</v>
      </c>
      <c r="AN1208">
        <v>7</v>
      </c>
      <c r="AO1208">
        <v>7</v>
      </c>
      <c r="AP1208">
        <v>7</v>
      </c>
      <c r="AQ1208" s="1">
        <v>2570</v>
      </c>
      <c r="AR1208">
        <v>1</v>
      </c>
      <c r="AS1208">
        <v>5</v>
      </c>
      <c r="AT1208">
        <v>76</v>
      </c>
      <c r="AU1208">
        <v>11925</v>
      </c>
      <c r="AV1208">
        <v>80</v>
      </c>
      <c r="AW1208">
        <v>0</v>
      </c>
    </row>
    <row r="1209" spans="1:49" x14ac:dyDescent="0.55000000000000004">
      <c r="A1209">
        <v>1694</v>
      </c>
      <c r="B1209" t="str">
        <f>IF(AC1209&gt;50,"51-60 Years",IF(AC1209&gt;40,"41-50 Years",IF(AC1209&gt;30,"31-40 Years",IF(AC1209&gt;20,"21-30 Years","18-20 Years"))))</f>
        <v>51-60 Years</v>
      </c>
      <c r="C1209" t="s">
        <v>42</v>
      </c>
      <c r="D1209" t="s">
        <v>35</v>
      </c>
      <c r="E1209" t="s">
        <v>44</v>
      </c>
      <c r="F1209" t="str">
        <f t="shared" si="317"/>
        <v>19-24 Miles</v>
      </c>
      <c r="G1209" t="str">
        <f t="shared" si="318"/>
        <v>Bachelor</v>
      </c>
      <c r="H1209" t="s">
        <v>59</v>
      </c>
      <c r="I1209" t="str">
        <f t="shared" si="319"/>
        <v>Low</v>
      </c>
      <c r="J1209" t="s">
        <v>45</v>
      </c>
      <c r="K1209" t="str">
        <f t="shared" si="320"/>
        <v>Medium</v>
      </c>
      <c r="L1209">
        <v>1</v>
      </c>
      <c r="M1209" t="s">
        <v>46</v>
      </c>
      <c r="N1209" t="str">
        <f t="shared" si="321"/>
        <v>Medium</v>
      </c>
      <c r="O1209" t="s">
        <v>51</v>
      </c>
      <c r="P1209" s="4" t="str">
        <f t="shared" si="322"/>
        <v>1K-4K</v>
      </c>
      <c r="Q1209">
        <v>5</v>
      </c>
      <c r="R1209" t="s">
        <v>42</v>
      </c>
      <c r="S1209" s="1">
        <v>12</v>
      </c>
      <c r="T1209" t="str">
        <f t="shared" si="323"/>
        <v>Excellent</v>
      </c>
      <c r="U1209" t="str">
        <f t="shared" si="324"/>
        <v>Very High</v>
      </c>
      <c r="V1209" t="str">
        <f t="shared" si="325"/>
        <v>0-8 Years</v>
      </c>
      <c r="W1209">
        <v>1</v>
      </c>
      <c r="X1209" t="str">
        <f t="shared" si="326"/>
        <v>Excellent</v>
      </c>
      <c r="Y1209" t="str">
        <f t="shared" si="327"/>
        <v>0-8 Years</v>
      </c>
      <c r="Z1209" t="str">
        <f t="shared" si="328"/>
        <v>0-3 Years</v>
      </c>
      <c r="AA1209" t="str">
        <f t="shared" si="329"/>
        <v>0-3 Years</v>
      </c>
      <c r="AB1209" t="str">
        <f t="shared" si="330"/>
        <v>0-3 Years</v>
      </c>
      <c r="AC1209">
        <v>55</v>
      </c>
      <c r="AD1209">
        <v>22</v>
      </c>
      <c r="AE1209">
        <v>3</v>
      </c>
      <c r="AF1209">
        <v>1</v>
      </c>
      <c r="AG1209">
        <v>2</v>
      </c>
      <c r="AH1209">
        <v>2</v>
      </c>
      <c r="AI1209" t="s">
        <v>41</v>
      </c>
      <c r="AJ1209">
        <v>3</v>
      </c>
      <c r="AK1209">
        <v>4</v>
      </c>
      <c r="AL1209">
        <v>8</v>
      </c>
      <c r="AM1209">
        <v>3</v>
      </c>
      <c r="AN1209">
        <v>4</v>
      </c>
      <c r="AO1209">
        <v>2</v>
      </c>
      <c r="AP1209">
        <v>2</v>
      </c>
      <c r="AQ1209" s="1">
        <v>3537</v>
      </c>
      <c r="AR1209">
        <v>1</v>
      </c>
      <c r="AS1209">
        <v>1</v>
      </c>
      <c r="AT1209">
        <v>94</v>
      </c>
      <c r="AU1209">
        <v>23737</v>
      </c>
      <c r="AV1209">
        <v>80</v>
      </c>
      <c r="AW1209">
        <v>1</v>
      </c>
    </row>
    <row r="1210" spans="1:49" x14ac:dyDescent="0.55000000000000004">
      <c r="A1210">
        <v>1696</v>
      </c>
      <c r="B1210" t="str">
        <f>IF(AC1210&gt;50,"51+ Years",IF(AC1210&gt;40,"41-50 Years",IF(AC1210&gt;30,"31-40 Years",IF(AC1210&gt;20,"21-30 Years","18-20 Years"))))</f>
        <v>31-40 Years</v>
      </c>
      <c r="C1210" t="s">
        <v>42</v>
      </c>
      <c r="D1210" t="s">
        <v>35</v>
      </c>
      <c r="E1210" t="s">
        <v>44</v>
      </c>
      <c r="F1210" t="str">
        <f t="shared" si="317"/>
        <v>1-6 Miles</v>
      </c>
      <c r="G1210" t="str">
        <f t="shared" si="318"/>
        <v>College</v>
      </c>
      <c r="H1210" t="s">
        <v>50</v>
      </c>
      <c r="I1210" t="str">
        <f t="shared" si="319"/>
        <v>Medium</v>
      </c>
      <c r="J1210" t="s">
        <v>45</v>
      </c>
      <c r="K1210" t="str">
        <f t="shared" si="320"/>
        <v>Medium</v>
      </c>
      <c r="L1210">
        <v>2</v>
      </c>
      <c r="M1210" t="s">
        <v>49</v>
      </c>
      <c r="N1210" t="str">
        <f t="shared" si="321"/>
        <v>Very High</v>
      </c>
      <c r="O1210" t="s">
        <v>47</v>
      </c>
      <c r="P1210" s="4" t="str">
        <f t="shared" si="322"/>
        <v>1K-4K</v>
      </c>
      <c r="Q1210">
        <v>1</v>
      </c>
      <c r="R1210" t="s">
        <v>42</v>
      </c>
      <c r="S1210" s="1">
        <v>14</v>
      </c>
      <c r="T1210" t="str">
        <f t="shared" si="323"/>
        <v>Excellent</v>
      </c>
      <c r="U1210" t="str">
        <f t="shared" si="324"/>
        <v>High</v>
      </c>
      <c r="V1210" t="str">
        <f t="shared" si="325"/>
        <v>9-16 Years</v>
      </c>
      <c r="W1210">
        <v>3</v>
      </c>
      <c r="X1210" t="str">
        <f t="shared" si="326"/>
        <v>Outstanding</v>
      </c>
      <c r="Y1210" t="str">
        <f t="shared" si="327"/>
        <v>9-16 Years</v>
      </c>
      <c r="Z1210" t="str">
        <f t="shared" si="328"/>
        <v>10-12 Years</v>
      </c>
      <c r="AA1210" t="str">
        <f t="shared" si="329"/>
        <v>4-6 Years</v>
      </c>
      <c r="AB1210" t="str">
        <f t="shared" si="330"/>
        <v>13-15 Years</v>
      </c>
      <c r="AC1210">
        <v>34</v>
      </c>
      <c r="AD1210">
        <v>5</v>
      </c>
      <c r="AE1210">
        <v>2</v>
      </c>
      <c r="AF1210">
        <v>2</v>
      </c>
      <c r="AG1210">
        <v>2</v>
      </c>
      <c r="AH1210">
        <v>4</v>
      </c>
      <c r="AI1210" t="s">
        <v>41</v>
      </c>
      <c r="AJ1210">
        <v>3</v>
      </c>
      <c r="AK1210">
        <v>3</v>
      </c>
      <c r="AL1210">
        <v>15</v>
      </c>
      <c r="AM1210">
        <v>4</v>
      </c>
      <c r="AN1210">
        <v>15</v>
      </c>
      <c r="AO1210">
        <v>10</v>
      </c>
      <c r="AP1210">
        <v>13</v>
      </c>
      <c r="AQ1210" s="1">
        <v>3986</v>
      </c>
      <c r="AR1210">
        <v>1</v>
      </c>
      <c r="AS1210">
        <v>4</v>
      </c>
      <c r="AT1210">
        <v>57</v>
      </c>
      <c r="AU1210">
        <v>11912</v>
      </c>
      <c r="AV1210">
        <v>80</v>
      </c>
      <c r="AW1210">
        <v>1</v>
      </c>
    </row>
    <row r="1211" spans="1:49" x14ac:dyDescent="0.55000000000000004">
      <c r="A1211">
        <v>1697</v>
      </c>
      <c r="B1211" t="str">
        <f>IF(AC1211&gt;50,"51-60 Years",IF(AC1211&gt;40,"41-50 Years",IF(AC1211&gt;30,"31-40 Years",IF(AC1211&gt;20,"21-30 Years","18-20 Years"))))</f>
        <v>51-60 Years</v>
      </c>
      <c r="C1211" t="s">
        <v>42</v>
      </c>
      <c r="D1211" t="s">
        <v>35</v>
      </c>
      <c r="E1211" t="s">
        <v>44</v>
      </c>
      <c r="F1211" t="str">
        <f t="shared" si="317"/>
        <v>1-6 Miles</v>
      </c>
      <c r="G1211" t="str">
        <f t="shared" si="318"/>
        <v>Master</v>
      </c>
      <c r="H1211" t="s">
        <v>50</v>
      </c>
      <c r="I1211" t="str">
        <f t="shared" si="319"/>
        <v>High</v>
      </c>
      <c r="J1211" t="s">
        <v>45</v>
      </c>
      <c r="K1211" t="str">
        <f t="shared" si="320"/>
        <v>Low</v>
      </c>
      <c r="L1211">
        <v>3</v>
      </c>
      <c r="M1211" t="s">
        <v>53</v>
      </c>
      <c r="N1211" t="str">
        <f t="shared" si="321"/>
        <v>Very High</v>
      </c>
      <c r="O1211" t="s">
        <v>51</v>
      </c>
      <c r="P1211" s="4" t="str">
        <f t="shared" si="322"/>
        <v>9K-12K</v>
      </c>
      <c r="Q1211">
        <v>3</v>
      </c>
      <c r="R1211" t="s">
        <v>42</v>
      </c>
      <c r="S1211" s="1">
        <v>20</v>
      </c>
      <c r="T1211" t="str">
        <f t="shared" si="323"/>
        <v>Outstanding</v>
      </c>
      <c r="U1211" t="str">
        <f t="shared" si="324"/>
        <v>High</v>
      </c>
      <c r="V1211" t="str">
        <f t="shared" si="325"/>
        <v>17-24 Years</v>
      </c>
      <c r="W1211">
        <v>2</v>
      </c>
      <c r="X1211" t="str">
        <f t="shared" si="326"/>
        <v>Outstanding</v>
      </c>
      <c r="Y1211" t="str">
        <f t="shared" si="327"/>
        <v>0-8 Years</v>
      </c>
      <c r="Z1211" t="str">
        <f t="shared" si="328"/>
        <v>0-3 Years</v>
      </c>
      <c r="AA1211" t="str">
        <f t="shared" si="329"/>
        <v>0-3 Years</v>
      </c>
      <c r="AB1211" t="str">
        <f t="shared" si="330"/>
        <v>0-3 Years</v>
      </c>
      <c r="AC1211">
        <v>60</v>
      </c>
      <c r="AD1211">
        <v>1</v>
      </c>
      <c r="AE1211">
        <v>4</v>
      </c>
      <c r="AF1211">
        <v>3</v>
      </c>
      <c r="AG1211">
        <v>1</v>
      </c>
      <c r="AH1211">
        <v>4</v>
      </c>
      <c r="AI1211" t="s">
        <v>41</v>
      </c>
      <c r="AJ1211">
        <v>4</v>
      </c>
      <c r="AK1211">
        <v>3</v>
      </c>
      <c r="AL1211">
        <v>19</v>
      </c>
      <c r="AM1211">
        <v>4</v>
      </c>
      <c r="AN1211">
        <v>1</v>
      </c>
      <c r="AO1211">
        <v>0</v>
      </c>
      <c r="AP1211">
        <v>0</v>
      </c>
      <c r="AQ1211" s="1">
        <v>10883</v>
      </c>
      <c r="AR1211">
        <v>1</v>
      </c>
      <c r="AS1211">
        <v>0</v>
      </c>
      <c r="AT1211">
        <v>92</v>
      </c>
      <c r="AU1211">
        <v>20467</v>
      </c>
      <c r="AV1211">
        <v>80</v>
      </c>
      <c r="AW1211">
        <v>1</v>
      </c>
    </row>
    <row r="1212" spans="1:49" x14ac:dyDescent="0.55000000000000004">
      <c r="A1212">
        <v>1698</v>
      </c>
      <c r="B1212" t="str">
        <f t="shared" ref="B1212:B1243" si="332">IF(AC1212&gt;50,"51+ Years",IF(AC1212&gt;40,"41-50 Years",IF(AC1212&gt;30,"31-40 Years",IF(AC1212&gt;20,"21-30 Years","18-20 Years"))))</f>
        <v>31-40 Years</v>
      </c>
      <c r="C1212" t="s">
        <v>42</v>
      </c>
      <c r="D1212" t="s">
        <v>35</v>
      </c>
      <c r="E1212" t="s">
        <v>44</v>
      </c>
      <c r="F1212" t="str">
        <f t="shared" si="317"/>
        <v>19-24 Miles</v>
      </c>
      <c r="G1212" t="str">
        <f t="shared" si="318"/>
        <v>Bachelor</v>
      </c>
      <c r="H1212" t="s">
        <v>50</v>
      </c>
      <c r="I1212" t="str">
        <f t="shared" si="319"/>
        <v>Medium</v>
      </c>
      <c r="J1212" t="s">
        <v>45</v>
      </c>
      <c r="K1212" t="str">
        <f t="shared" si="320"/>
        <v>Very High</v>
      </c>
      <c r="L1212">
        <v>1</v>
      </c>
      <c r="M1212" t="s">
        <v>49</v>
      </c>
      <c r="N1212" t="str">
        <f t="shared" si="321"/>
        <v>Medium</v>
      </c>
      <c r="O1212" t="s">
        <v>47</v>
      </c>
      <c r="P1212" s="4" t="str">
        <f t="shared" si="322"/>
        <v>1K-4K</v>
      </c>
      <c r="Q1212">
        <v>1</v>
      </c>
      <c r="R1212" t="s">
        <v>42</v>
      </c>
      <c r="S1212" s="1">
        <v>18</v>
      </c>
      <c r="T1212" t="str">
        <f t="shared" si="323"/>
        <v>Excellent</v>
      </c>
      <c r="U1212" t="str">
        <f t="shared" si="324"/>
        <v>Very High</v>
      </c>
      <c r="V1212" t="str">
        <f t="shared" si="325"/>
        <v>9-16 Years</v>
      </c>
      <c r="W1212">
        <v>6</v>
      </c>
      <c r="X1212" t="str">
        <f t="shared" si="326"/>
        <v>Excellent</v>
      </c>
      <c r="Y1212" t="str">
        <f t="shared" si="327"/>
        <v>9-16 Years</v>
      </c>
      <c r="Z1212" t="str">
        <f t="shared" si="328"/>
        <v>10-12 Years</v>
      </c>
      <c r="AA1212" t="str">
        <f t="shared" si="329"/>
        <v>0-3 Years</v>
      </c>
      <c r="AB1212" t="str">
        <f t="shared" si="330"/>
        <v>13-15 Years</v>
      </c>
      <c r="AC1212">
        <v>33</v>
      </c>
      <c r="AD1212">
        <v>21</v>
      </c>
      <c r="AE1212">
        <v>3</v>
      </c>
      <c r="AF1212">
        <v>2</v>
      </c>
      <c r="AG1212">
        <v>4</v>
      </c>
      <c r="AH1212">
        <v>2</v>
      </c>
      <c r="AI1212" t="s">
        <v>41</v>
      </c>
      <c r="AJ1212">
        <v>3</v>
      </c>
      <c r="AK1212">
        <v>4</v>
      </c>
      <c r="AL1212">
        <v>14</v>
      </c>
      <c r="AM1212">
        <v>3</v>
      </c>
      <c r="AN1212">
        <v>14</v>
      </c>
      <c r="AO1212">
        <v>11</v>
      </c>
      <c r="AP1212">
        <v>13</v>
      </c>
      <c r="AQ1212" s="1">
        <v>2028</v>
      </c>
      <c r="AR1212">
        <v>1</v>
      </c>
      <c r="AS1212">
        <v>2</v>
      </c>
      <c r="AT1212">
        <v>79</v>
      </c>
      <c r="AU1212">
        <v>13637</v>
      </c>
      <c r="AV1212">
        <v>80</v>
      </c>
      <c r="AW1212">
        <v>3</v>
      </c>
    </row>
    <row r="1213" spans="1:49" x14ac:dyDescent="0.55000000000000004">
      <c r="A1213">
        <v>1700</v>
      </c>
      <c r="B1213" t="str">
        <f t="shared" si="332"/>
        <v>31-40 Years</v>
      </c>
      <c r="C1213" t="s">
        <v>42</v>
      </c>
      <c r="D1213" t="s">
        <v>43</v>
      </c>
      <c r="E1213" t="s">
        <v>36</v>
      </c>
      <c r="F1213" t="str">
        <f t="shared" si="317"/>
        <v>1-6 Miles</v>
      </c>
      <c r="G1213" t="str">
        <f t="shared" si="318"/>
        <v>Master</v>
      </c>
      <c r="H1213" t="s">
        <v>50</v>
      </c>
      <c r="I1213" t="str">
        <f t="shared" si="319"/>
        <v>High</v>
      </c>
      <c r="J1213" t="s">
        <v>45</v>
      </c>
      <c r="K1213" t="str">
        <f t="shared" si="320"/>
        <v>Low</v>
      </c>
      <c r="L1213">
        <v>2</v>
      </c>
      <c r="M1213" t="s">
        <v>39</v>
      </c>
      <c r="N1213" t="str">
        <f t="shared" si="321"/>
        <v>Very High</v>
      </c>
      <c r="O1213" t="s">
        <v>51</v>
      </c>
      <c r="P1213" s="4" t="str">
        <f t="shared" si="322"/>
        <v>9K-12K</v>
      </c>
      <c r="Q1213">
        <v>1</v>
      </c>
      <c r="R1213" t="s">
        <v>42</v>
      </c>
      <c r="S1213" s="1">
        <v>14</v>
      </c>
      <c r="T1213" t="str">
        <f t="shared" si="323"/>
        <v>Excellent</v>
      </c>
      <c r="U1213" t="str">
        <f t="shared" si="324"/>
        <v>High</v>
      </c>
      <c r="V1213" t="str">
        <f t="shared" si="325"/>
        <v>0-8 Years</v>
      </c>
      <c r="W1213">
        <v>2</v>
      </c>
      <c r="X1213" t="str">
        <f t="shared" si="326"/>
        <v>Good</v>
      </c>
      <c r="Y1213" t="str">
        <f t="shared" si="327"/>
        <v>0-8 Years</v>
      </c>
      <c r="Z1213" t="str">
        <f t="shared" si="328"/>
        <v>0-3 Years</v>
      </c>
      <c r="AA1213" t="str">
        <f t="shared" si="329"/>
        <v>0-3 Years</v>
      </c>
      <c r="AB1213" t="str">
        <f t="shared" si="330"/>
        <v>0-3 Years</v>
      </c>
      <c r="AC1213">
        <v>37</v>
      </c>
      <c r="AD1213">
        <v>1</v>
      </c>
      <c r="AE1213">
        <v>4</v>
      </c>
      <c r="AF1213">
        <v>3</v>
      </c>
      <c r="AG1213">
        <v>1</v>
      </c>
      <c r="AH1213">
        <v>4</v>
      </c>
      <c r="AI1213" t="s">
        <v>41</v>
      </c>
      <c r="AJ1213">
        <v>3</v>
      </c>
      <c r="AK1213">
        <v>3</v>
      </c>
      <c r="AL1213">
        <v>6</v>
      </c>
      <c r="AM1213">
        <v>2</v>
      </c>
      <c r="AN1213">
        <v>6</v>
      </c>
      <c r="AO1213">
        <v>3</v>
      </c>
      <c r="AP1213">
        <v>3</v>
      </c>
      <c r="AQ1213" s="1">
        <v>9525</v>
      </c>
      <c r="AR1213">
        <v>1</v>
      </c>
      <c r="AS1213">
        <v>1</v>
      </c>
      <c r="AT1213">
        <v>31</v>
      </c>
      <c r="AU1213">
        <v>7677</v>
      </c>
      <c r="AV1213">
        <v>80</v>
      </c>
      <c r="AW1213">
        <v>2</v>
      </c>
    </row>
    <row r="1214" spans="1:49" x14ac:dyDescent="0.55000000000000004">
      <c r="A1214">
        <v>1701</v>
      </c>
      <c r="B1214" t="str">
        <f t="shared" si="332"/>
        <v>31-40 Years</v>
      </c>
      <c r="C1214" t="s">
        <v>42</v>
      </c>
      <c r="D1214" t="s">
        <v>35</v>
      </c>
      <c r="E1214" t="s">
        <v>44</v>
      </c>
      <c r="F1214" t="str">
        <f t="shared" si="317"/>
        <v>19-24 Miles</v>
      </c>
      <c r="G1214" t="str">
        <f t="shared" si="318"/>
        <v>Bachelor</v>
      </c>
      <c r="H1214" t="s">
        <v>37</v>
      </c>
      <c r="I1214" t="str">
        <f t="shared" si="319"/>
        <v>Medium</v>
      </c>
      <c r="J1214" t="s">
        <v>38</v>
      </c>
      <c r="K1214" t="str">
        <f t="shared" si="320"/>
        <v>Medium</v>
      </c>
      <c r="L1214">
        <v>1</v>
      </c>
      <c r="M1214" t="s">
        <v>46</v>
      </c>
      <c r="N1214" t="str">
        <f t="shared" si="321"/>
        <v>Very High</v>
      </c>
      <c r="O1214" t="s">
        <v>47</v>
      </c>
      <c r="P1214" s="4" t="str">
        <f t="shared" si="322"/>
        <v>1K-4K</v>
      </c>
      <c r="Q1214">
        <v>1</v>
      </c>
      <c r="R1214" t="s">
        <v>42</v>
      </c>
      <c r="S1214" s="1">
        <v>12</v>
      </c>
      <c r="T1214" t="str">
        <f t="shared" si="323"/>
        <v>Excellent</v>
      </c>
      <c r="U1214" t="str">
        <f t="shared" si="324"/>
        <v>Medium</v>
      </c>
      <c r="V1214" t="str">
        <f t="shared" si="325"/>
        <v>9-16 Years</v>
      </c>
      <c r="W1214">
        <v>3</v>
      </c>
      <c r="X1214" t="str">
        <f t="shared" si="326"/>
        <v>Excellent</v>
      </c>
      <c r="Y1214" t="str">
        <f t="shared" si="327"/>
        <v>9-16 Years</v>
      </c>
      <c r="Z1214" t="str">
        <f t="shared" si="328"/>
        <v>7-9 Years</v>
      </c>
      <c r="AA1214" t="str">
        <f t="shared" si="329"/>
        <v>7-9 Years</v>
      </c>
      <c r="AB1214" t="str">
        <f t="shared" si="330"/>
        <v>7-9 Years</v>
      </c>
      <c r="AC1214">
        <v>34</v>
      </c>
      <c r="AD1214">
        <v>19</v>
      </c>
      <c r="AE1214">
        <v>3</v>
      </c>
      <c r="AF1214">
        <v>2</v>
      </c>
      <c r="AG1214">
        <v>2</v>
      </c>
      <c r="AH1214">
        <v>4</v>
      </c>
      <c r="AI1214" t="s">
        <v>41</v>
      </c>
      <c r="AJ1214">
        <v>3</v>
      </c>
      <c r="AK1214">
        <v>2</v>
      </c>
      <c r="AL1214">
        <v>10</v>
      </c>
      <c r="AM1214">
        <v>3</v>
      </c>
      <c r="AN1214">
        <v>10</v>
      </c>
      <c r="AO1214">
        <v>9</v>
      </c>
      <c r="AP1214">
        <v>7</v>
      </c>
      <c r="AQ1214" s="1">
        <v>2929</v>
      </c>
      <c r="AR1214">
        <v>1</v>
      </c>
      <c r="AS1214">
        <v>8</v>
      </c>
      <c r="AT1214">
        <v>35</v>
      </c>
      <c r="AU1214">
        <v>20338</v>
      </c>
      <c r="AV1214">
        <v>80</v>
      </c>
      <c r="AW1214">
        <v>0</v>
      </c>
    </row>
    <row r="1215" spans="1:49" x14ac:dyDescent="0.55000000000000004">
      <c r="A1215">
        <v>1702</v>
      </c>
      <c r="B1215" t="str">
        <f t="shared" si="332"/>
        <v>21-30 Years</v>
      </c>
      <c r="C1215" t="s">
        <v>34</v>
      </c>
      <c r="D1215" t="s">
        <v>35</v>
      </c>
      <c r="E1215" t="s">
        <v>36</v>
      </c>
      <c r="F1215" t="str">
        <f t="shared" si="317"/>
        <v>7-12 Miles</v>
      </c>
      <c r="G1215" t="str">
        <f t="shared" si="318"/>
        <v>Bachelor</v>
      </c>
      <c r="H1215" t="s">
        <v>37</v>
      </c>
      <c r="I1215" t="str">
        <f t="shared" si="319"/>
        <v>High</v>
      </c>
      <c r="J1215" t="s">
        <v>45</v>
      </c>
      <c r="K1215" t="str">
        <f t="shared" si="320"/>
        <v>High</v>
      </c>
      <c r="L1215">
        <v>1</v>
      </c>
      <c r="M1215" t="s">
        <v>56</v>
      </c>
      <c r="N1215" t="str">
        <f t="shared" si="321"/>
        <v>Very High</v>
      </c>
      <c r="O1215" t="s">
        <v>51</v>
      </c>
      <c r="P1215" s="4" t="str">
        <f t="shared" si="322"/>
        <v>1K-4K</v>
      </c>
      <c r="Q1215">
        <v>1</v>
      </c>
      <c r="R1215" t="s">
        <v>34</v>
      </c>
      <c r="S1215" s="1">
        <v>21</v>
      </c>
      <c r="T1215" t="str">
        <f t="shared" si="323"/>
        <v>Outstanding</v>
      </c>
      <c r="U1215" t="str">
        <f t="shared" si="324"/>
        <v>Medium</v>
      </c>
      <c r="V1215" t="str">
        <f t="shared" si="325"/>
        <v>0-8 Years</v>
      </c>
      <c r="W1215">
        <v>2</v>
      </c>
      <c r="X1215" t="str">
        <f t="shared" si="326"/>
        <v>Excellent</v>
      </c>
      <c r="Y1215" t="str">
        <f t="shared" si="327"/>
        <v>0-8 Years</v>
      </c>
      <c r="Z1215" t="str">
        <f t="shared" si="328"/>
        <v>0-3 Years</v>
      </c>
      <c r="AA1215" t="str">
        <f t="shared" si="329"/>
        <v>0-3 Years</v>
      </c>
      <c r="AB1215" t="str">
        <f t="shared" si="330"/>
        <v>0-3 Years</v>
      </c>
      <c r="AC1215">
        <v>23</v>
      </c>
      <c r="AD1215">
        <v>7</v>
      </c>
      <c r="AE1215">
        <v>3</v>
      </c>
      <c r="AF1215">
        <v>3</v>
      </c>
      <c r="AG1215">
        <v>3</v>
      </c>
      <c r="AH1215">
        <v>4</v>
      </c>
      <c r="AI1215" t="s">
        <v>41</v>
      </c>
      <c r="AJ1215">
        <v>4</v>
      </c>
      <c r="AK1215">
        <v>2</v>
      </c>
      <c r="AL1215">
        <v>3</v>
      </c>
      <c r="AM1215">
        <v>3</v>
      </c>
      <c r="AN1215">
        <v>3</v>
      </c>
      <c r="AO1215">
        <v>2</v>
      </c>
      <c r="AP1215">
        <v>2</v>
      </c>
      <c r="AQ1215" s="1">
        <v>2275</v>
      </c>
      <c r="AR1215">
        <v>1</v>
      </c>
      <c r="AS1215">
        <v>0</v>
      </c>
      <c r="AT1215">
        <v>99</v>
      </c>
      <c r="AU1215">
        <v>25103</v>
      </c>
      <c r="AV1215">
        <v>80</v>
      </c>
      <c r="AW1215">
        <v>1</v>
      </c>
    </row>
    <row r="1216" spans="1:49" x14ac:dyDescent="0.55000000000000004">
      <c r="A1216">
        <v>1703</v>
      </c>
      <c r="B1216" t="str">
        <f t="shared" si="332"/>
        <v>41-50 Years</v>
      </c>
      <c r="C1216" t="s">
        <v>42</v>
      </c>
      <c r="D1216" t="s">
        <v>35</v>
      </c>
      <c r="E1216" t="s">
        <v>44</v>
      </c>
      <c r="F1216" t="str">
        <f t="shared" si="317"/>
        <v>1-6 Miles</v>
      </c>
      <c r="G1216" t="str">
        <f t="shared" si="318"/>
        <v>Bachelor</v>
      </c>
      <c r="H1216" t="s">
        <v>37</v>
      </c>
      <c r="I1216" t="str">
        <f t="shared" si="319"/>
        <v>High</v>
      </c>
      <c r="J1216" t="s">
        <v>38</v>
      </c>
      <c r="K1216" t="str">
        <f t="shared" si="320"/>
        <v>Very High</v>
      </c>
      <c r="L1216">
        <v>3</v>
      </c>
      <c r="M1216" t="s">
        <v>53</v>
      </c>
      <c r="N1216" t="str">
        <f t="shared" si="321"/>
        <v>Very High</v>
      </c>
      <c r="O1216" t="s">
        <v>47</v>
      </c>
      <c r="P1216" s="4" t="str">
        <f t="shared" si="322"/>
        <v>5K-8K</v>
      </c>
      <c r="Q1216">
        <v>1</v>
      </c>
      <c r="R1216" t="s">
        <v>34</v>
      </c>
      <c r="S1216" s="1">
        <v>19</v>
      </c>
      <c r="T1216" t="str">
        <f t="shared" si="323"/>
        <v>Excellent</v>
      </c>
      <c r="U1216" t="str">
        <f t="shared" si="324"/>
        <v>Medium</v>
      </c>
      <c r="V1216" t="str">
        <f t="shared" si="325"/>
        <v>9-16 Years</v>
      </c>
      <c r="W1216">
        <v>2</v>
      </c>
      <c r="X1216" t="str">
        <f t="shared" si="326"/>
        <v>Excellent</v>
      </c>
      <c r="Y1216" t="str">
        <f t="shared" si="327"/>
        <v>0-8 Years</v>
      </c>
      <c r="Z1216" t="str">
        <f t="shared" si="328"/>
        <v>7-9 Years</v>
      </c>
      <c r="AA1216" t="str">
        <f t="shared" si="329"/>
        <v>4-6 Years</v>
      </c>
      <c r="AB1216" t="str">
        <f t="shared" si="330"/>
        <v>7-9 Years</v>
      </c>
      <c r="AC1216">
        <v>44</v>
      </c>
      <c r="AD1216">
        <v>2</v>
      </c>
      <c r="AE1216">
        <v>3</v>
      </c>
      <c r="AF1216">
        <v>3</v>
      </c>
      <c r="AG1216">
        <v>4</v>
      </c>
      <c r="AH1216">
        <v>4</v>
      </c>
      <c r="AI1216" t="s">
        <v>41</v>
      </c>
      <c r="AJ1216">
        <v>3</v>
      </c>
      <c r="AK1216">
        <v>2</v>
      </c>
      <c r="AL1216">
        <v>9</v>
      </c>
      <c r="AM1216">
        <v>3</v>
      </c>
      <c r="AN1216">
        <v>8</v>
      </c>
      <c r="AO1216">
        <v>7</v>
      </c>
      <c r="AP1216">
        <v>7</v>
      </c>
      <c r="AQ1216" s="1">
        <v>7879</v>
      </c>
      <c r="AR1216">
        <v>1</v>
      </c>
      <c r="AS1216">
        <v>6</v>
      </c>
      <c r="AT1216">
        <v>96</v>
      </c>
      <c r="AU1216">
        <v>14810</v>
      </c>
      <c r="AV1216">
        <v>80</v>
      </c>
      <c r="AW1216">
        <v>1</v>
      </c>
    </row>
    <row r="1217" spans="1:49" x14ac:dyDescent="0.55000000000000004">
      <c r="A1217">
        <v>1704</v>
      </c>
      <c r="B1217" t="str">
        <f t="shared" si="332"/>
        <v>31-40 Years</v>
      </c>
      <c r="C1217" t="s">
        <v>42</v>
      </c>
      <c r="D1217" t="s">
        <v>43</v>
      </c>
      <c r="E1217" t="s">
        <v>44</v>
      </c>
      <c r="F1217" t="str">
        <f t="shared" si="317"/>
        <v>1-6 Miles</v>
      </c>
      <c r="G1217" t="str">
        <f t="shared" si="318"/>
        <v>Master</v>
      </c>
      <c r="H1217" t="s">
        <v>50</v>
      </c>
      <c r="I1217" t="str">
        <f t="shared" si="319"/>
        <v>Low</v>
      </c>
      <c r="J1217" t="s">
        <v>45</v>
      </c>
      <c r="K1217" t="str">
        <f t="shared" si="320"/>
        <v>Medium</v>
      </c>
      <c r="L1217">
        <v>1</v>
      </c>
      <c r="M1217" t="s">
        <v>46</v>
      </c>
      <c r="N1217" t="str">
        <f t="shared" si="321"/>
        <v>Very High</v>
      </c>
      <c r="O1217" t="s">
        <v>40</v>
      </c>
      <c r="P1217" s="4" t="str">
        <f t="shared" si="322"/>
        <v>5K-8K</v>
      </c>
      <c r="Q1217">
        <v>1</v>
      </c>
      <c r="R1217" t="s">
        <v>34</v>
      </c>
      <c r="S1217" s="1">
        <v>14</v>
      </c>
      <c r="T1217" t="str">
        <f t="shared" si="323"/>
        <v>Excellent</v>
      </c>
      <c r="U1217" t="str">
        <f t="shared" si="324"/>
        <v>High</v>
      </c>
      <c r="V1217" t="str">
        <f t="shared" si="325"/>
        <v>0-8 Years</v>
      </c>
      <c r="W1217">
        <v>2</v>
      </c>
      <c r="X1217" t="str">
        <f t="shared" si="326"/>
        <v>Outstanding</v>
      </c>
      <c r="Y1217" t="str">
        <f t="shared" si="327"/>
        <v>0-8 Years</v>
      </c>
      <c r="Z1217" t="str">
        <f t="shared" si="328"/>
        <v>4-6 Years</v>
      </c>
      <c r="AA1217" t="str">
        <f t="shared" si="329"/>
        <v>0-3 Years</v>
      </c>
      <c r="AB1217" t="str">
        <f t="shared" si="330"/>
        <v>4-6 Years</v>
      </c>
      <c r="AC1217">
        <v>35</v>
      </c>
      <c r="AD1217">
        <v>2</v>
      </c>
      <c r="AE1217">
        <v>4</v>
      </c>
      <c r="AF1217">
        <v>1</v>
      </c>
      <c r="AG1217">
        <v>2</v>
      </c>
      <c r="AH1217">
        <v>4</v>
      </c>
      <c r="AI1217" t="s">
        <v>41</v>
      </c>
      <c r="AJ1217">
        <v>3</v>
      </c>
      <c r="AK1217">
        <v>3</v>
      </c>
      <c r="AL1217">
        <v>6</v>
      </c>
      <c r="AM1217">
        <v>4</v>
      </c>
      <c r="AN1217">
        <v>5</v>
      </c>
      <c r="AO1217">
        <v>4</v>
      </c>
      <c r="AP1217">
        <v>4</v>
      </c>
      <c r="AQ1217" s="1">
        <v>4930</v>
      </c>
      <c r="AR1217">
        <v>1</v>
      </c>
      <c r="AS1217">
        <v>1</v>
      </c>
      <c r="AT1217">
        <v>79</v>
      </c>
      <c r="AU1217">
        <v>13970</v>
      </c>
      <c r="AV1217">
        <v>80</v>
      </c>
      <c r="AW1217">
        <v>0</v>
      </c>
    </row>
    <row r="1218" spans="1:49" x14ac:dyDescent="0.55000000000000004">
      <c r="A1218">
        <v>1706</v>
      </c>
      <c r="B1218" t="str">
        <f t="shared" si="332"/>
        <v>41-50 Years</v>
      </c>
      <c r="C1218" t="s">
        <v>42</v>
      </c>
      <c r="D1218" t="s">
        <v>35</v>
      </c>
      <c r="E1218" t="s">
        <v>36</v>
      </c>
      <c r="F1218" t="str">
        <f t="shared" ref="F1218:F1281" si="333">IF(AD1218&gt;24,"25-30 Miles",IF(AD1218&gt;18,"19-24 Miles",IF(AD1218&gt;12,"13-18 Miles",IF(AD1218&gt;6,"7-12 Miles","1-6 Miles"))))</f>
        <v>1-6 Miles</v>
      </c>
      <c r="G1218" t="str">
        <f t="shared" ref="G1218:G1281" si="334">IF(AE1218=1,"Below College",IF(AE1218=2,"College",IF(AE1218=3,"Bachelor",IF(AE1218=4,"Master","Doctor"))))</f>
        <v>Bachelor</v>
      </c>
      <c r="H1218" t="s">
        <v>50</v>
      </c>
      <c r="I1218" t="str">
        <f t="shared" ref="I1218:I1281" si="335">IF(AF1218=1,"Low",IF(AF1218=2,"Medium",IF(AF1218=3,"High","Very High")))</f>
        <v>Very High</v>
      </c>
      <c r="J1218" t="s">
        <v>45</v>
      </c>
      <c r="K1218" t="str">
        <f t="shared" ref="K1218:K1281" si="336">IF(AG1218=1,"Low",IF(AG1218=2,"Medium",IF(AG1218=3,"High","Very High")))</f>
        <v>High</v>
      </c>
      <c r="L1218">
        <v>2</v>
      </c>
      <c r="M1218" t="s">
        <v>39</v>
      </c>
      <c r="N1218" t="str">
        <f t="shared" ref="N1218:N1281" si="337">IF(AH1218=1,"Low",IF(AH1218=2,"Medium",IF(AH1218=3,"High","Very High")))</f>
        <v>Very High</v>
      </c>
      <c r="O1218" t="s">
        <v>47</v>
      </c>
      <c r="P1218" s="4" t="str">
        <f t="shared" ref="P1218:P1281" si="338">IF(AQ1218&gt;16000,"17K-20K",IF(AQ1218&gt;12000,"13K-16K",IF(AQ1218&gt;8000,"9K-12K",IF(AQ1218&gt;4000,"5K-8K","1K-4K"))))</f>
        <v>5K-8K</v>
      </c>
      <c r="Q1218">
        <v>1</v>
      </c>
      <c r="R1218" t="s">
        <v>34</v>
      </c>
      <c r="S1218" s="1">
        <v>17</v>
      </c>
      <c r="T1218" t="str">
        <f t="shared" ref="T1218:T1281" si="339">IF(AJ1218=1,"Bad",IF(AJ1218=2,"Good",IF(AJ1218=3,"Excellent","Outstanding")))</f>
        <v>Excellent</v>
      </c>
      <c r="U1218" t="str">
        <f t="shared" ref="U1218:U1281" si="340">IF(AK1218=1,"Low",IF(AK1218=2,"Medium",IF(AK1218=3,"High","Very High")))</f>
        <v>Low</v>
      </c>
      <c r="V1218" t="str">
        <f t="shared" ref="V1218:V1281" si="341">IF(AL1218&gt;32,"33-40 Years",IF(AL1218&gt;24,"25-32 Years",IF(AL1218&gt;16,"17-24 Years",IF(AL1218&gt;8,"9-16 Years","0-8 Years"))))</f>
        <v>9-16 Years</v>
      </c>
      <c r="W1218">
        <v>3</v>
      </c>
      <c r="X1218" t="str">
        <f t="shared" ref="X1218:X1281" si="342">IF(AM1218=1,"Bad",IF(AM1218=2,"Good",IF(AM1218=3,"Excellent","Outstanding")))</f>
        <v>Excellent</v>
      </c>
      <c r="Y1218" t="str">
        <f t="shared" ref="Y1218:Y1281" si="343">IF(AN1218&gt;32,"33-40 Years",IF(AN1218&gt;24,"25-32 Years",IF(AN1218&gt;16,"17-24 Years",IF(AN1218&gt;8,"9-16 Years","0-8 Years"))))</f>
        <v>9-16 Years</v>
      </c>
      <c r="Z1218" t="str">
        <f t="shared" ref="Z1218:Z1281" si="344">IF(AO1218&gt;15,"16-18 Years",IF(AO1218&gt;12,"13-15 Years",IF(AO1218&gt;9,"10-12 Years",IF(AO1218&gt;6,"7-9 Years",IF(AO1218&gt;3,"4-6 Years","0-3 Years")))))</f>
        <v>7-9 Years</v>
      </c>
      <c r="AA1218" t="str">
        <f t="shared" ref="AA1218:AA1281" si="345">IF(AS1218&gt;12,"13-15 Years",IF(AS1218&gt;9,"10-12 Years",IF(AS1218&gt;6,"7-9 Years",IF(AS1218&gt;3,"4-6 Years","0-3 Years"))))</f>
        <v>7-9 Years</v>
      </c>
      <c r="AB1218" t="str">
        <f t="shared" ref="AB1218:AB1281" si="346">IF(AP1218&gt;15,"16-18 Years",IF(AP1218&gt;12,"13-15 Years",IF(AP1218&gt;9,"10-12 Years",IF(AP1218&gt;6,"7-9 Years",IF(AP1218&gt;3,"4-6 Years","0-3 Years")))))</f>
        <v>7-9 Years</v>
      </c>
      <c r="AC1218">
        <v>43</v>
      </c>
      <c r="AD1218">
        <v>2</v>
      </c>
      <c r="AE1218">
        <v>3</v>
      </c>
      <c r="AF1218">
        <v>4</v>
      </c>
      <c r="AG1218">
        <v>3</v>
      </c>
      <c r="AH1218">
        <v>4</v>
      </c>
      <c r="AI1218" t="s">
        <v>41</v>
      </c>
      <c r="AJ1218">
        <v>3</v>
      </c>
      <c r="AK1218">
        <v>1</v>
      </c>
      <c r="AL1218">
        <v>10</v>
      </c>
      <c r="AM1218">
        <v>3</v>
      </c>
      <c r="AN1218">
        <v>10</v>
      </c>
      <c r="AO1218">
        <v>9</v>
      </c>
      <c r="AP1218">
        <v>8</v>
      </c>
      <c r="AQ1218" s="1">
        <v>7847</v>
      </c>
      <c r="AR1218">
        <v>1</v>
      </c>
      <c r="AS1218">
        <v>8</v>
      </c>
      <c r="AT1218">
        <v>73</v>
      </c>
      <c r="AU1218">
        <v>6069</v>
      </c>
      <c r="AV1218">
        <v>80</v>
      </c>
      <c r="AW1218">
        <v>1</v>
      </c>
    </row>
    <row r="1219" spans="1:49" x14ac:dyDescent="0.55000000000000004">
      <c r="A1219">
        <v>1707</v>
      </c>
      <c r="B1219" t="str">
        <f t="shared" si="332"/>
        <v>21-30 Years</v>
      </c>
      <c r="C1219" t="s">
        <v>42</v>
      </c>
      <c r="D1219" t="s">
        <v>35</v>
      </c>
      <c r="E1219" t="s">
        <v>44</v>
      </c>
      <c r="F1219" t="str">
        <f t="shared" si="333"/>
        <v>7-12 Miles</v>
      </c>
      <c r="G1219" t="str">
        <f t="shared" si="334"/>
        <v>Bachelor</v>
      </c>
      <c r="H1219" t="s">
        <v>50</v>
      </c>
      <c r="I1219" t="str">
        <f t="shared" si="335"/>
        <v>High</v>
      </c>
      <c r="J1219" t="s">
        <v>45</v>
      </c>
      <c r="K1219" t="str">
        <f t="shared" si="336"/>
        <v>Very High</v>
      </c>
      <c r="L1219">
        <v>1</v>
      </c>
      <c r="M1219" t="s">
        <v>46</v>
      </c>
      <c r="N1219" t="str">
        <f t="shared" si="337"/>
        <v>High</v>
      </c>
      <c r="O1219" t="s">
        <v>47</v>
      </c>
      <c r="P1219" s="4" t="str">
        <f t="shared" si="338"/>
        <v>5K-8K</v>
      </c>
      <c r="Q1219">
        <v>1</v>
      </c>
      <c r="R1219" t="s">
        <v>42</v>
      </c>
      <c r="S1219" s="1">
        <v>16</v>
      </c>
      <c r="T1219" t="str">
        <f t="shared" si="339"/>
        <v>Excellent</v>
      </c>
      <c r="U1219" t="str">
        <f t="shared" si="340"/>
        <v>Very High</v>
      </c>
      <c r="V1219" t="str">
        <f t="shared" si="341"/>
        <v>0-8 Years</v>
      </c>
      <c r="W1219">
        <v>1</v>
      </c>
      <c r="X1219" t="str">
        <f t="shared" si="342"/>
        <v>Excellent</v>
      </c>
      <c r="Y1219" t="str">
        <f t="shared" si="343"/>
        <v>0-8 Years</v>
      </c>
      <c r="Z1219" t="str">
        <f t="shared" si="344"/>
        <v>0-3 Years</v>
      </c>
      <c r="AA1219" t="str">
        <f t="shared" si="345"/>
        <v>0-3 Years</v>
      </c>
      <c r="AB1219" t="str">
        <f t="shared" si="346"/>
        <v>4-6 Years</v>
      </c>
      <c r="AC1219">
        <v>24</v>
      </c>
      <c r="AD1219">
        <v>9</v>
      </c>
      <c r="AE1219">
        <v>3</v>
      </c>
      <c r="AF1219">
        <v>3</v>
      </c>
      <c r="AG1219">
        <v>4</v>
      </c>
      <c r="AH1219">
        <v>3</v>
      </c>
      <c r="AI1219" t="s">
        <v>41</v>
      </c>
      <c r="AJ1219">
        <v>3</v>
      </c>
      <c r="AK1219">
        <v>4</v>
      </c>
      <c r="AL1219">
        <v>5</v>
      </c>
      <c r="AM1219">
        <v>3</v>
      </c>
      <c r="AN1219">
        <v>5</v>
      </c>
      <c r="AO1219">
        <v>3</v>
      </c>
      <c r="AP1219">
        <v>4</v>
      </c>
      <c r="AQ1219" s="1">
        <v>4401</v>
      </c>
      <c r="AR1219">
        <v>1</v>
      </c>
      <c r="AS1219">
        <v>0</v>
      </c>
      <c r="AT1219">
        <v>62</v>
      </c>
      <c r="AU1219">
        <v>17616</v>
      </c>
      <c r="AV1219">
        <v>80</v>
      </c>
      <c r="AW1219">
        <v>1</v>
      </c>
    </row>
    <row r="1220" spans="1:49" x14ac:dyDescent="0.55000000000000004">
      <c r="A1220">
        <v>1708</v>
      </c>
      <c r="B1220" t="str">
        <f t="shared" si="332"/>
        <v>41-50 Years</v>
      </c>
      <c r="C1220" t="s">
        <v>42</v>
      </c>
      <c r="D1220" t="s">
        <v>35</v>
      </c>
      <c r="E1220" t="s">
        <v>36</v>
      </c>
      <c r="F1220" t="str">
        <f t="shared" si="333"/>
        <v>1-6 Miles</v>
      </c>
      <c r="G1220" t="str">
        <f t="shared" si="334"/>
        <v>Bachelor</v>
      </c>
      <c r="H1220" t="s">
        <v>58</v>
      </c>
      <c r="I1220" t="str">
        <f t="shared" si="335"/>
        <v>Very High</v>
      </c>
      <c r="J1220" t="s">
        <v>45</v>
      </c>
      <c r="K1220" t="str">
        <f t="shared" si="336"/>
        <v>High</v>
      </c>
      <c r="L1220">
        <v>3</v>
      </c>
      <c r="M1220" t="s">
        <v>39</v>
      </c>
      <c r="N1220" t="str">
        <f t="shared" si="337"/>
        <v>High</v>
      </c>
      <c r="O1220" t="s">
        <v>40</v>
      </c>
      <c r="P1220" s="4" t="str">
        <f t="shared" si="338"/>
        <v>9K-12K</v>
      </c>
      <c r="Q1220">
        <v>1</v>
      </c>
      <c r="R1220" t="s">
        <v>42</v>
      </c>
      <c r="S1220" s="1">
        <v>12</v>
      </c>
      <c r="T1220" t="str">
        <f t="shared" si="339"/>
        <v>Excellent</v>
      </c>
      <c r="U1220" t="str">
        <f t="shared" si="340"/>
        <v>Medium</v>
      </c>
      <c r="V1220" t="str">
        <f t="shared" si="341"/>
        <v>9-16 Years</v>
      </c>
      <c r="W1220">
        <v>3</v>
      </c>
      <c r="X1220" t="str">
        <f t="shared" si="342"/>
        <v>Excellent</v>
      </c>
      <c r="Y1220" t="str">
        <f t="shared" si="343"/>
        <v>9-16 Years</v>
      </c>
      <c r="Z1220" t="str">
        <f t="shared" si="344"/>
        <v>7-9 Years</v>
      </c>
      <c r="AA1220" t="str">
        <f t="shared" si="345"/>
        <v>7-9 Years</v>
      </c>
      <c r="AB1220" t="str">
        <f t="shared" si="346"/>
        <v>7-9 Years</v>
      </c>
      <c r="AC1220">
        <v>41</v>
      </c>
      <c r="AD1220">
        <v>6</v>
      </c>
      <c r="AE1220">
        <v>3</v>
      </c>
      <c r="AF1220">
        <v>4</v>
      </c>
      <c r="AG1220">
        <v>3</v>
      </c>
      <c r="AH1220">
        <v>3</v>
      </c>
      <c r="AI1220" t="s">
        <v>41</v>
      </c>
      <c r="AJ1220">
        <v>3</v>
      </c>
      <c r="AK1220">
        <v>2</v>
      </c>
      <c r="AL1220">
        <v>10</v>
      </c>
      <c r="AM1220">
        <v>3</v>
      </c>
      <c r="AN1220">
        <v>10</v>
      </c>
      <c r="AO1220">
        <v>8</v>
      </c>
      <c r="AP1220">
        <v>7</v>
      </c>
      <c r="AQ1220" s="1">
        <v>9241</v>
      </c>
      <c r="AR1220">
        <v>1</v>
      </c>
      <c r="AS1220">
        <v>8</v>
      </c>
      <c r="AT1220">
        <v>35</v>
      </c>
      <c r="AU1220">
        <v>15869</v>
      </c>
      <c r="AV1220">
        <v>80</v>
      </c>
      <c r="AW1220">
        <v>0</v>
      </c>
    </row>
    <row r="1221" spans="1:49" x14ac:dyDescent="0.55000000000000004">
      <c r="A1221">
        <v>1709</v>
      </c>
      <c r="B1221" t="str">
        <f t="shared" si="332"/>
        <v>21-30 Years</v>
      </c>
      <c r="C1221" t="s">
        <v>42</v>
      </c>
      <c r="D1221" t="s">
        <v>35</v>
      </c>
      <c r="E1221" t="s">
        <v>44</v>
      </c>
      <c r="F1221" t="str">
        <f t="shared" si="333"/>
        <v>7-12 Miles</v>
      </c>
      <c r="G1221" t="str">
        <f t="shared" si="334"/>
        <v>Master</v>
      </c>
      <c r="H1221" t="s">
        <v>50</v>
      </c>
      <c r="I1221" t="str">
        <f t="shared" si="335"/>
        <v>Very High</v>
      </c>
      <c r="J1221" t="s">
        <v>38</v>
      </c>
      <c r="K1221" t="str">
        <f t="shared" si="336"/>
        <v>High</v>
      </c>
      <c r="L1221">
        <v>1</v>
      </c>
      <c r="M1221" t="s">
        <v>49</v>
      </c>
      <c r="N1221" t="str">
        <f t="shared" si="337"/>
        <v>High</v>
      </c>
      <c r="O1221" t="s">
        <v>47</v>
      </c>
      <c r="P1221" s="4" t="str">
        <f t="shared" si="338"/>
        <v>1K-4K</v>
      </c>
      <c r="Q1221">
        <v>9</v>
      </c>
      <c r="R1221" t="s">
        <v>42</v>
      </c>
      <c r="S1221" s="1">
        <v>17</v>
      </c>
      <c r="T1221" t="str">
        <f t="shared" si="339"/>
        <v>Excellent</v>
      </c>
      <c r="U1221" t="str">
        <f t="shared" si="340"/>
        <v>High</v>
      </c>
      <c r="V1221" t="str">
        <f t="shared" si="341"/>
        <v>9-16 Years</v>
      </c>
      <c r="W1221">
        <v>2</v>
      </c>
      <c r="X1221" t="str">
        <f t="shared" si="342"/>
        <v>Excellent</v>
      </c>
      <c r="Y1221" t="str">
        <f t="shared" si="343"/>
        <v>0-8 Years</v>
      </c>
      <c r="Z1221" t="str">
        <f t="shared" si="344"/>
        <v>0-3 Years</v>
      </c>
      <c r="AA1221" t="str">
        <f t="shared" si="345"/>
        <v>0-3 Years</v>
      </c>
      <c r="AB1221" t="str">
        <f t="shared" si="346"/>
        <v>0-3 Years</v>
      </c>
      <c r="AC1221">
        <v>29</v>
      </c>
      <c r="AD1221">
        <v>9</v>
      </c>
      <c r="AE1221">
        <v>4</v>
      </c>
      <c r="AF1221">
        <v>4</v>
      </c>
      <c r="AG1221">
        <v>3</v>
      </c>
      <c r="AH1221">
        <v>3</v>
      </c>
      <c r="AI1221" t="s">
        <v>41</v>
      </c>
      <c r="AJ1221">
        <v>3</v>
      </c>
      <c r="AK1221">
        <v>3</v>
      </c>
      <c r="AL1221">
        <v>9</v>
      </c>
      <c r="AM1221">
        <v>3</v>
      </c>
      <c r="AN1221">
        <v>5</v>
      </c>
      <c r="AO1221">
        <v>3</v>
      </c>
      <c r="AP1221">
        <v>2</v>
      </c>
      <c r="AQ1221" s="1">
        <v>2974</v>
      </c>
      <c r="AR1221">
        <v>1</v>
      </c>
      <c r="AS1221">
        <v>1</v>
      </c>
      <c r="AT1221">
        <v>43</v>
      </c>
      <c r="AU1221">
        <v>25412</v>
      </c>
      <c r="AV1221">
        <v>80</v>
      </c>
      <c r="AW1221">
        <v>1</v>
      </c>
    </row>
    <row r="1222" spans="1:49" x14ac:dyDescent="0.55000000000000004">
      <c r="A1222">
        <v>1710</v>
      </c>
      <c r="B1222" t="str">
        <f t="shared" si="332"/>
        <v>31-40 Years</v>
      </c>
      <c r="C1222" t="s">
        <v>42</v>
      </c>
      <c r="D1222" t="s">
        <v>35</v>
      </c>
      <c r="E1222" t="s">
        <v>36</v>
      </c>
      <c r="F1222" t="str">
        <f t="shared" si="333"/>
        <v>1-6 Miles</v>
      </c>
      <c r="G1222" t="str">
        <f t="shared" si="334"/>
        <v>Master</v>
      </c>
      <c r="H1222" t="s">
        <v>37</v>
      </c>
      <c r="I1222" t="str">
        <f t="shared" si="335"/>
        <v>High</v>
      </c>
      <c r="J1222" t="s">
        <v>38</v>
      </c>
      <c r="K1222" t="str">
        <f t="shared" si="336"/>
        <v>High</v>
      </c>
      <c r="L1222">
        <v>2</v>
      </c>
      <c r="M1222" t="s">
        <v>56</v>
      </c>
      <c r="N1222" t="str">
        <f t="shared" si="337"/>
        <v>Very High</v>
      </c>
      <c r="O1222" t="s">
        <v>40</v>
      </c>
      <c r="P1222" s="4" t="str">
        <f t="shared" si="338"/>
        <v>5K-8K</v>
      </c>
      <c r="Q1222">
        <v>3</v>
      </c>
      <c r="R1222" t="s">
        <v>42</v>
      </c>
      <c r="S1222" s="1">
        <v>15</v>
      </c>
      <c r="T1222" t="str">
        <f t="shared" si="339"/>
        <v>Excellent</v>
      </c>
      <c r="U1222" t="str">
        <f t="shared" si="340"/>
        <v>High</v>
      </c>
      <c r="V1222" t="str">
        <f t="shared" si="341"/>
        <v>17-24 Years</v>
      </c>
      <c r="W1222">
        <v>2</v>
      </c>
      <c r="X1222" t="str">
        <f t="shared" si="342"/>
        <v>Good</v>
      </c>
      <c r="Y1222" t="str">
        <f t="shared" si="343"/>
        <v>9-16 Years</v>
      </c>
      <c r="Z1222" t="str">
        <f t="shared" si="344"/>
        <v>7-9 Years</v>
      </c>
      <c r="AA1222" t="str">
        <f t="shared" si="345"/>
        <v>4-6 Years</v>
      </c>
      <c r="AB1222" t="str">
        <f t="shared" si="346"/>
        <v>7-9 Years</v>
      </c>
      <c r="AC1222">
        <v>36</v>
      </c>
      <c r="AD1222">
        <v>2</v>
      </c>
      <c r="AE1222">
        <v>4</v>
      </c>
      <c r="AF1222">
        <v>3</v>
      </c>
      <c r="AG1222">
        <v>3</v>
      </c>
      <c r="AH1222">
        <v>4</v>
      </c>
      <c r="AI1222" t="s">
        <v>41</v>
      </c>
      <c r="AJ1222">
        <v>3</v>
      </c>
      <c r="AK1222">
        <v>3</v>
      </c>
      <c r="AL1222">
        <v>17</v>
      </c>
      <c r="AM1222">
        <v>2</v>
      </c>
      <c r="AN1222">
        <v>13</v>
      </c>
      <c r="AO1222">
        <v>7</v>
      </c>
      <c r="AP1222">
        <v>7</v>
      </c>
      <c r="AQ1222" s="1">
        <v>4502</v>
      </c>
      <c r="AR1222">
        <v>1</v>
      </c>
      <c r="AS1222">
        <v>6</v>
      </c>
      <c r="AT1222">
        <v>51</v>
      </c>
      <c r="AU1222">
        <v>7439</v>
      </c>
      <c r="AV1222">
        <v>80</v>
      </c>
      <c r="AW1222">
        <v>0</v>
      </c>
    </row>
    <row r="1223" spans="1:49" x14ac:dyDescent="0.55000000000000004">
      <c r="A1223">
        <v>1712</v>
      </c>
      <c r="B1223" t="str">
        <f t="shared" si="332"/>
        <v>41-50 Years</v>
      </c>
      <c r="C1223" t="s">
        <v>42</v>
      </c>
      <c r="D1223" t="s">
        <v>54</v>
      </c>
      <c r="E1223" t="s">
        <v>44</v>
      </c>
      <c r="F1223" t="str">
        <f t="shared" si="333"/>
        <v>1-6 Miles</v>
      </c>
      <c r="G1223" t="str">
        <f t="shared" si="334"/>
        <v>Below College</v>
      </c>
      <c r="H1223" t="s">
        <v>37</v>
      </c>
      <c r="I1223" t="str">
        <f t="shared" si="335"/>
        <v>High</v>
      </c>
      <c r="J1223" t="s">
        <v>45</v>
      </c>
      <c r="K1223" t="str">
        <f t="shared" si="336"/>
        <v>Medium</v>
      </c>
      <c r="L1223">
        <v>3</v>
      </c>
      <c r="M1223" t="s">
        <v>53</v>
      </c>
      <c r="N1223" t="str">
        <f t="shared" si="337"/>
        <v>High</v>
      </c>
      <c r="O1223" t="s">
        <v>47</v>
      </c>
      <c r="P1223" s="4" t="str">
        <f t="shared" si="338"/>
        <v>9K-12K</v>
      </c>
      <c r="Q1223">
        <v>3</v>
      </c>
      <c r="R1223" t="s">
        <v>42</v>
      </c>
      <c r="S1223" s="1">
        <v>23</v>
      </c>
      <c r="T1223" t="str">
        <f t="shared" si="339"/>
        <v>Outstanding</v>
      </c>
      <c r="U1223" t="str">
        <f t="shared" si="340"/>
        <v>Very High</v>
      </c>
      <c r="V1223" t="str">
        <f t="shared" si="341"/>
        <v>25-32 Years</v>
      </c>
      <c r="W1223">
        <v>3</v>
      </c>
      <c r="X1223" t="str">
        <f t="shared" si="342"/>
        <v>Good</v>
      </c>
      <c r="Y1223" t="str">
        <f t="shared" si="343"/>
        <v>17-24 Years</v>
      </c>
      <c r="Z1223" t="str">
        <f t="shared" si="344"/>
        <v>13-15 Years</v>
      </c>
      <c r="AA1223" t="str">
        <f t="shared" si="345"/>
        <v>13-15 Years</v>
      </c>
      <c r="AB1223" t="str">
        <f t="shared" si="346"/>
        <v>4-6 Years</v>
      </c>
      <c r="AC1223">
        <v>45</v>
      </c>
      <c r="AD1223">
        <v>1</v>
      </c>
      <c r="AE1223">
        <v>1</v>
      </c>
      <c r="AF1223">
        <v>3</v>
      </c>
      <c r="AG1223">
        <v>2</v>
      </c>
      <c r="AH1223">
        <v>3</v>
      </c>
      <c r="AI1223" t="s">
        <v>41</v>
      </c>
      <c r="AJ1223">
        <v>4</v>
      </c>
      <c r="AK1223">
        <v>4</v>
      </c>
      <c r="AL1223">
        <v>25</v>
      </c>
      <c r="AM1223">
        <v>2</v>
      </c>
      <c r="AN1223">
        <v>23</v>
      </c>
      <c r="AO1223">
        <v>15</v>
      </c>
      <c r="AP1223">
        <v>4</v>
      </c>
      <c r="AQ1223" s="1">
        <v>10748</v>
      </c>
      <c r="AR1223">
        <v>1</v>
      </c>
      <c r="AS1223">
        <v>14</v>
      </c>
      <c r="AT1223">
        <v>74</v>
      </c>
      <c r="AU1223">
        <v>3395</v>
      </c>
      <c r="AV1223">
        <v>80</v>
      </c>
      <c r="AW1223">
        <v>1</v>
      </c>
    </row>
    <row r="1224" spans="1:49" x14ac:dyDescent="0.55000000000000004">
      <c r="A1224">
        <v>1714</v>
      </c>
      <c r="B1224" t="str">
        <f t="shared" si="332"/>
        <v>21-30 Years</v>
      </c>
      <c r="C1224" t="s">
        <v>34</v>
      </c>
      <c r="D1224" t="s">
        <v>35</v>
      </c>
      <c r="E1224" t="s">
        <v>60</v>
      </c>
      <c r="F1224" t="str">
        <f t="shared" si="333"/>
        <v>19-24 Miles</v>
      </c>
      <c r="G1224" t="str">
        <f t="shared" si="334"/>
        <v>Below College</v>
      </c>
      <c r="H1224" t="s">
        <v>60</v>
      </c>
      <c r="I1224" t="str">
        <f t="shared" si="335"/>
        <v>Very High</v>
      </c>
      <c r="J1224" t="s">
        <v>45</v>
      </c>
      <c r="K1224" t="str">
        <f t="shared" si="336"/>
        <v>Low</v>
      </c>
      <c r="L1224">
        <v>1</v>
      </c>
      <c r="M1224" t="s">
        <v>60</v>
      </c>
      <c r="N1224" t="str">
        <f t="shared" si="337"/>
        <v>High</v>
      </c>
      <c r="O1224" t="s">
        <v>47</v>
      </c>
      <c r="P1224" s="4" t="str">
        <f t="shared" si="338"/>
        <v>1K-4K</v>
      </c>
      <c r="Q1224">
        <v>1</v>
      </c>
      <c r="R1224" t="s">
        <v>42</v>
      </c>
      <c r="S1224" s="1">
        <v>11</v>
      </c>
      <c r="T1224" t="str">
        <f t="shared" si="339"/>
        <v>Excellent</v>
      </c>
      <c r="U1224" t="str">
        <f t="shared" si="340"/>
        <v>High</v>
      </c>
      <c r="V1224" t="str">
        <f t="shared" si="341"/>
        <v>0-8 Years</v>
      </c>
      <c r="W1224">
        <v>2</v>
      </c>
      <c r="X1224" t="str">
        <f t="shared" si="342"/>
        <v>Excellent</v>
      </c>
      <c r="Y1224" t="str">
        <f t="shared" si="343"/>
        <v>0-8 Years</v>
      </c>
      <c r="Z1224" t="str">
        <f t="shared" si="344"/>
        <v>0-3 Years</v>
      </c>
      <c r="AA1224" t="str">
        <f t="shared" si="345"/>
        <v>0-3 Years</v>
      </c>
      <c r="AB1224" t="str">
        <f t="shared" si="346"/>
        <v>0-3 Years</v>
      </c>
      <c r="AC1224">
        <v>24</v>
      </c>
      <c r="AD1224">
        <v>22</v>
      </c>
      <c r="AE1224">
        <v>1</v>
      </c>
      <c r="AF1224">
        <v>4</v>
      </c>
      <c r="AG1224">
        <v>1</v>
      </c>
      <c r="AH1224">
        <v>3</v>
      </c>
      <c r="AI1224" t="s">
        <v>41</v>
      </c>
      <c r="AJ1224">
        <v>3</v>
      </c>
      <c r="AK1224">
        <v>3</v>
      </c>
      <c r="AL1224">
        <v>1</v>
      </c>
      <c r="AM1224">
        <v>3</v>
      </c>
      <c r="AN1224">
        <v>1</v>
      </c>
      <c r="AO1224">
        <v>0</v>
      </c>
      <c r="AP1224">
        <v>0</v>
      </c>
      <c r="AQ1224" s="1">
        <v>1555</v>
      </c>
      <c r="AR1224">
        <v>1</v>
      </c>
      <c r="AS1224">
        <v>0</v>
      </c>
      <c r="AT1224">
        <v>58</v>
      </c>
      <c r="AU1224">
        <v>11585</v>
      </c>
      <c r="AV1224">
        <v>80</v>
      </c>
      <c r="AW1224">
        <v>1</v>
      </c>
    </row>
    <row r="1225" spans="1:49" x14ac:dyDescent="0.55000000000000004">
      <c r="A1225">
        <v>1716</v>
      </c>
      <c r="B1225" t="str">
        <f t="shared" si="332"/>
        <v>41-50 Years</v>
      </c>
      <c r="C1225" t="s">
        <v>34</v>
      </c>
      <c r="D1225" t="s">
        <v>43</v>
      </c>
      <c r="E1225" t="s">
        <v>36</v>
      </c>
      <c r="F1225" t="str">
        <f t="shared" si="333"/>
        <v>7-12 Miles</v>
      </c>
      <c r="G1225" t="str">
        <f t="shared" si="334"/>
        <v>Bachelor</v>
      </c>
      <c r="H1225" t="s">
        <v>37</v>
      </c>
      <c r="I1225" t="str">
        <f t="shared" si="335"/>
        <v>High</v>
      </c>
      <c r="J1225" t="s">
        <v>45</v>
      </c>
      <c r="K1225" t="str">
        <f t="shared" si="336"/>
        <v>Low</v>
      </c>
      <c r="L1225">
        <v>4</v>
      </c>
      <c r="M1225" t="s">
        <v>39</v>
      </c>
      <c r="N1225" t="str">
        <f t="shared" si="337"/>
        <v>High</v>
      </c>
      <c r="O1225" t="s">
        <v>47</v>
      </c>
      <c r="P1225" s="4" t="str">
        <f t="shared" si="338"/>
        <v>13K-16K</v>
      </c>
      <c r="Q1225">
        <v>7</v>
      </c>
      <c r="R1225" t="s">
        <v>42</v>
      </c>
      <c r="S1225" s="1">
        <v>11</v>
      </c>
      <c r="T1225" t="str">
        <f t="shared" si="339"/>
        <v>Excellent</v>
      </c>
      <c r="U1225" t="str">
        <f t="shared" si="340"/>
        <v>High</v>
      </c>
      <c r="V1225" t="str">
        <f t="shared" si="341"/>
        <v>25-32 Years</v>
      </c>
      <c r="W1225">
        <v>3</v>
      </c>
      <c r="X1225" t="str">
        <f t="shared" si="342"/>
        <v>Bad</v>
      </c>
      <c r="Y1225" t="str">
        <f t="shared" si="343"/>
        <v>17-24 Years</v>
      </c>
      <c r="Z1225" t="str">
        <f t="shared" si="344"/>
        <v>4-6 Years</v>
      </c>
      <c r="AA1225" t="str">
        <f t="shared" si="345"/>
        <v>13-15 Years</v>
      </c>
      <c r="AB1225" t="str">
        <f t="shared" si="346"/>
        <v>10-12 Years</v>
      </c>
      <c r="AC1225">
        <v>47</v>
      </c>
      <c r="AD1225">
        <v>9</v>
      </c>
      <c r="AE1225">
        <v>3</v>
      </c>
      <c r="AF1225">
        <v>3</v>
      </c>
      <c r="AG1225">
        <v>1</v>
      </c>
      <c r="AH1225">
        <v>3</v>
      </c>
      <c r="AI1225" t="s">
        <v>41</v>
      </c>
      <c r="AJ1225">
        <v>3</v>
      </c>
      <c r="AK1225">
        <v>3</v>
      </c>
      <c r="AL1225">
        <v>25</v>
      </c>
      <c r="AM1225">
        <v>1</v>
      </c>
      <c r="AN1225">
        <v>23</v>
      </c>
      <c r="AO1225">
        <v>5</v>
      </c>
      <c r="AP1225">
        <v>10</v>
      </c>
      <c r="AQ1225" s="1">
        <v>12936</v>
      </c>
      <c r="AR1225">
        <v>1</v>
      </c>
      <c r="AS1225">
        <v>14</v>
      </c>
      <c r="AT1225">
        <v>82</v>
      </c>
      <c r="AU1225">
        <v>24164</v>
      </c>
      <c r="AV1225">
        <v>80</v>
      </c>
      <c r="AW1225">
        <v>0</v>
      </c>
    </row>
    <row r="1226" spans="1:49" x14ac:dyDescent="0.55000000000000004">
      <c r="A1226">
        <v>1718</v>
      </c>
      <c r="B1226" t="str">
        <f t="shared" si="332"/>
        <v>21-30 Years</v>
      </c>
      <c r="C1226" t="s">
        <v>42</v>
      </c>
      <c r="D1226" t="s">
        <v>35</v>
      </c>
      <c r="E1226" t="s">
        <v>44</v>
      </c>
      <c r="F1226" t="str">
        <f t="shared" si="333"/>
        <v>13-18 Miles</v>
      </c>
      <c r="G1226" t="str">
        <f t="shared" si="334"/>
        <v>Master</v>
      </c>
      <c r="H1226" t="s">
        <v>50</v>
      </c>
      <c r="I1226" t="str">
        <f t="shared" si="335"/>
        <v>Very High</v>
      </c>
      <c r="J1226" t="s">
        <v>45</v>
      </c>
      <c r="K1226" t="str">
        <f t="shared" si="336"/>
        <v>Low</v>
      </c>
      <c r="L1226">
        <v>1</v>
      </c>
      <c r="M1226" t="s">
        <v>49</v>
      </c>
      <c r="N1226" t="str">
        <f t="shared" si="337"/>
        <v>High</v>
      </c>
      <c r="O1226" t="s">
        <v>47</v>
      </c>
      <c r="P1226" s="4" t="str">
        <f t="shared" si="338"/>
        <v>1K-4K</v>
      </c>
      <c r="Q1226">
        <v>1</v>
      </c>
      <c r="R1226" t="s">
        <v>42</v>
      </c>
      <c r="S1226" s="1">
        <v>15</v>
      </c>
      <c r="T1226" t="str">
        <f t="shared" si="339"/>
        <v>Excellent</v>
      </c>
      <c r="U1226" t="str">
        <f t="shared" si="340"/>
        <v>High</v>
      </c>
      <c r="V1226" t="str">
        <f t="shared" si="341"/>
        <v>0-8 Years</v>
      </c>
      <c r="W1226">
        <v>3</v>
      </c>
      <c r="X1226" t="str">
        <f t="shared" si="342"/>
        <v>Outstanding</v>
      </c>
      <c r="Y1226" t="str">
        <f t="shared" si="343"/>
        <v>0-8 Years</v>
      </c>
      <c r="Z1226" t="str">
        <f t="shared" si="344"/>
        <v>0-3 Years</v>
      </c>
      <c r="AA1226" t="str">
        <f t="shared" si="345"/>
        <v>0-3 Years</v>
      </c>
      <c r="AB1226" t="str">
        <f t="shared" si="346"/>
        <v>0-3 Years</v>
      </c>
      <c r="AC1226">
        <v>26</v>
      </c>
      <c r="AD1226">
        <v>17</v>
      </c>
      <c r="AE1226">
        <v>4</v>
      </c>
      <c r="AF1226">
        <v>4</v>
      </c>
      <c r="AG1226">
        <v>1</v>
      </c>
      <c r="AH1226">
        <v>3</v>
      </c>
      <c r="AI1226" t="s">
        <v>41</v>
      </c>
      <c r="AJ1226">
        <v>3</v>
      </c>
      <c r="AK1226">
        <v>3</v>
      </c>
      <c r="AL1226">
        <v>3</v>
      </c>
      <c r="AM1226">
        <v>4</v>
      </c>
      <c r="AN1226">
        <v>3</v>
      </c>
      <c r="AO1226">
        <v>2</v>
      </c>
      <c r="AP1226">
        <v>2</v>
      </c>
      <c r="AQ1226" s="1">
        <v>2305</v>
      </c>
      <c r="AR1226">
        <v>1</v>
      </c>
      <c r="AS1226">
        <v>0</v>
      </c>
      <c r="AT1226">
        <v>62</v>
      </c>
      <c r="AU1226">
        <v>6217</v>
      </c>
      <c r="AV1226">
        <v>80</v>
      </c>
      <c r="AW1226">
        <v>3</v>
      </c>
    </row>
    <row r="1227" spans="1:49" x14ac:dyDescent="0.55000000000000004">
      <c r="A1227">
        <v>1719</v>
      </c>
      <c r="B1227" t="str">
        <f t="shared" si="332"/>
        <v>41-50 Years</v>
      </c>
      <c r="C1227" t="s">
        <v>42</v>
      </c>
      <c r="D1227" t="s">
        <v>35</v>
      </c>
      <c r="E1227" t="s">
        <v>44</v>
      </c>
      <c r="F1227" t="str">
        <f t="shared" si="333"/>
        <v>25-30 Miles</v>
      </c>
      <c r="G1227" t="str">
        <f t="shared" si="334"/>
        <v>College</v>
      </c>
      <c r="H1227" t="s">
        <v>59</v>
      </c>
      <c r="I1227" t="str">
        <f t="shared" si="335"/>
        <v>Very High</v>
      </c>
      <c r="J1227" t="s">
        <v>38</v>
      </c>
      <c r="K1227" t="str">
        <f t="shared" si="336"/>
        <v>Medium</v>
      </c>
      <c r="L1227">
        <v>4</v>
      </c>
      <c r="M1227" t="s">
        <v>57</v>
      </c>
      <c r="N1227" t="str">
        <f t="shared" si="337"/>
        <v>Medium</v>
      </c>
      <c r="O1227" t="s">
        <v>40</v>
      </c>
      <c r="P1227" s="4" t="str">
        <f t="shared" si="338"/>
        <v>17K-20K</v>
      </c>
      <c r="Q1227">
        <v>1</v>
      </c>
      <c r="R1227" t="s">
        <v>42</v>
      </c>
      <c r="S1227" s="1">
        <v>11</v>
      </c>
      <c r="T1227" t="str">
        <f t="shared" si="339"/>
        <v>Excellent</v>
      </c>
      <c r="U1227" t="str">
        <f t="shared" si="340"/>
        <v>High</v>
      </c>
      <c r="V1227" t="str">
        <f t="shared" si="341"/>
        <v>17-24 Years</v>
      </c>
      <c r="W1227">
        <v>2</v>
      </c>
      <c r="X1227" t="str">
        <f t="shared" si="342"/>
        <v>Excellent</v>
      </c>
      <c r="Y1227" t="str">
        <f t="shared" si="343"/>
        <v>17-24 Years</v>
      </c>
      <c r="Z1227" t="str">
        <f t="shared" si="344"/>
        <v>4-6 Years</v>
      </c>
      <c r="AA1227" t="str">
        <f t="shared" si="345"/>
        <v>7-9 Years</v>
      </c>
      <c r="AB1227" t="str">
        <f t="shared" si="346"/>
        <v>4-6 Years</v>
      </c>
      <c r="AC1227">
        <v>45</v>
      </c>
      <c r="AD1227">
        <v>28</v>
      </c>
      <c r="AE1227">
        <v>2</v>
      </c>
      <c r="AF1227">
        <v>4</v>
      </c>
      <c r="AG1227">
        <v>2</v>
      </c>
      <c r="AH1227">
        <v>2</v>
      </c>
      <c r="AI1227" t="s">
        <v>41</v>
      </c>
      <c r="AJ1227">
        <v>3</v>
      </c>
      <c r="AK1227">
        <v>3</v>
      </c>
      <c r="AL1227">
        <v>21</v>
      </c>
      <c r="AM1227">
        <v>3</v>
      </c>
      <c r="AN1227">
        <v>21</v>
      </c>
      <c r="AO1227">
        <v>6</v>
      </c>
      <c r="AP1227">
        <v>6</v>
      </c>
      <c r="AQ1227" s="1">
        <v>16704</v>
      </c>
      <c r="AR1227">
        <v>1</v>
      </c>
      <c r="AS1227">
        <v>8</v>
      </c>
      <c r="AT1227">
        <v>48</v>
      </c>
      <c r="AU1227">
        <v>17119</v>
      </c>
      <c r="AV1227">
        <v>80</v>
      </c>
      <c r="AW1227">
        <v>0</v>
      </c>
    </row>
    <row r="1228" spans="1:49" x14ac:dyDescent="0.55000000000000004">
      <c r="A1228">
        <v>1720</v>
      </c>
      <c r="B1228" t="str">
        <f t="shared" si="332"/>
        <v>31-40 Years</v>
      </c>
      <c r="C1228" t="s">
        <v>42</v>
      </c>
      <c r="D1228" t="s">
        <v>43</v>
      </c>
      <c r="E1228" t="s">
        <v>44</v>
      </c>
      <c r="F1228" t="str">
        <f t="shared" si="333"/>
        <v>7-12 Miles</v>
      </c>
      <c r="G1228" t="str">
        <f t="shared" si="334"/>
        <v>Bachelor</v>
      </c>
      <c r="H1228" t="s">
        <v>37</v>
      </c>
      <c r="I1228" t="str">
        <f t="shared" si="335"/>
        <v>Low</v>
      </c>
      <c r="J1228" t="s">
        <v>45</v>
      </c>
      <c r="K1228" t="str">
        <f t="shared" si="336"/>
        <v>High</v>
      </c>
      <c r="L1228">
        <v>1</v>
      </c>
      <c r="M1228" t="s">
        <v>46</v>
      </c>
      <c r="N1228" t="str">
        <f t="shared" si="337"/>
        <v>High</v>
      </c>
      <c r="O1228" t="s">
        <v>47</v>
      </c>
      <c r="P1228" s="4" t="str">
        <f t="shared" si="338"/>
        <v>1K-4K</v>
      </c>
      <c r="Q1228">
        <v>6</v>
      </c>
      <c r="R1228" t="s">
        <v>42</v>
      </c>
      <c r="S1228" s="1">
        <v>13</v>
      </c>
      <c r="T1228" t="str">
        <f t="shared" si="339"/>
        <v>Excellent</v>
      </c>
      <c r="U1228" t="str">
        <f t="shared" si="340"/>
        <v>Low</v>
      </c>
      <c r="V1228" t="str">
        <f t="shared" si="341"/>
        <v>9-16 Years</v>
      </c>
      <c r="W1228">
        <v>3</v>
      </c>
      <c r="X1228" t="str">
        <f t="shared" si="342"/>
        <v>Good</v>
      </c>
      <c r="Y1228" t="str">
        <f t="shared" si="343"/>
        <v>0-8 Years</v>
      </c>
      <c r="Z1228" t="str">
        <f t="shared" si="344"/>
        <v>0-3 Years</v>
      </c>
      <c r="AA1228" t="str">
        <f t="shared" si="345"/>
        <v>0-3 Years</v>
      </c>
      <c r="AB1228" t="str">
        <f t="shared" si="346"/>
        <v>0-3 Years</v>
      </c>
      <c r="AC1228">
        <v>32</v>
      </c>
      <c r="AD1228">
        <v>10</v>
      </c>
      <c r="AE1228">
        <v>3</v>
      </c>
      <c r="AF1228">
        <v>1</v>
      </c>
      <c r="AG1228">
        <v>3</v>
      </c>
      <c r="AH1228">
        <v>3</v>
      </c>
      <c r="AI1228" t="s">
        <v>41</v>
      </c>
      <c r="AJ1228">
        <v>3</v>
      </c>
      <c r="AK1228">
        <v>1</v>
      </c>
      <c r="AL1228">
        <v>10</v>
      </c>
      <c r="AM1228">
        <v>2</v>
      </c>
      <c r="AN1228">
        <v>5</v>
      </c>
      <c r="AO1228">
        <v>2</v>
      </c>
      <c r="AP1228">
        <v>3</v>
      </c>
      <c r="AQ1228" s="1">
        <v>3433</v>
      </c>
      <c r="AR1228">
        <v>1</v>
      </c>
      <c r="AS1228">
        <v>1</v>
      </c>
      <c r="AT1228">
        <v>56</v>
      </c>
      <c r="AU1228">
        <v>17360</v>
      </c>
      <c r="AV1228">
        <v>80</v>
      </c>
      <c r="AW1228">
        <v>1</v>
      </c>
    </row>
    <row r="1229" spans="1:49" x14ac:dyDescent="0.55000000000000004">
      <c r="A1229">
        <v>1721</v>
      </c>
      <c r="B1229" t="str">
        <f t="shared" si="332"/>
        <v>31-40 Years</v>
      </c>
      <c r="C1229" t="s">
        <v>42</v>
      </c>
      <c r="D1229" t="s">
        <v>35</v>
      </c>
      <c r="E1229" t="s">
        <v>44</v>
      </c>
      <c r="F1229" t="str">
        <f t="shared" si="333"/>
        <v>1-6 Miles</v>
      </c>
      <c r="G1229" t="str">
        <f t="shared" si="334"/>
        <v>Master</v>
      </c>
      <c r="H1229" t="s">
        <v>37</v>
      </c>
      <c r="I1229" t="str">
        <f t="shared" si="335"/>
        <v>Medium</v>
      </c>
      <c r="J1229" t="s">
        <v>45</v>
      </c>
      <c r="K1229" t="str">
        <f t="shared" si="336"/>
        <v>High</v>
      </c>
      <c r="L1229">
        <v>1</v>
      </c>
      <c r="M1229" t="s">
        <v>49</v>
      </c>
      <c r="N1229" t="str">
        <f t="shared" si="337"/>
        <v>High</v>
      </c>
      <c r="O1229" t="s">
        <v>47</v>
      </c>
      <c r="P1229" s="4" t="str">
        <f t="shared" si="338"/>
        <v>1K-4K</v>
      </c>
      <c r="Q1229">
        <v>1</v>
      </c>
      <c r="R1229" t="s">
        <v>42</v>
      </c>
      <c r="S1229" s="1">
        <v>14</v>
      </c>
      <c r="T1229" t="str">
        <f t="shared" si="339"/>
        <v>Excellent</v>
      </c>
      <c r="U1229" t="str">
        <f t="shared" si="340"/>
        <v>Very High</v>
      </c>
      <c r="V1229" t="str">
        <f t="shared" si="341"/>
        <v>0-8 Years</v>
      </c>
      <c r="W1229">
        <v>2</v>
      </c>
      <c r="X1229" t="str">
        <f t="shared" si="342"/>
        <v>Outstanding</v>
      </c>
      <c r="Y1229" t="str">
        <f t="shared" si="343"/>
        <v>0-8 Years</v>
      </c>
      <c r="Z1229" t="str">
        <f t="shared" si="344"/>
        <v>0-3 Years</v>
      </c>
      <c r="AA1229" t="str">
        <f t="shared" si="345"/>
        <v>0-3 Years</v>
      </c>
      <c r="AB1229" t="str">
        <f t="shared" si="346"/>
        <v>0-3 Years</v>
      </c>
      <c r="AC1229">
        <v>31</v>
      </c>
      <c r="AD1229">
        <v>2</v>
      </c>
      <c r="AE1229">
        <v>4</v>
      </c>
      <c r="AF1229">
        <v>2</v>
      </c>
      <c r="AG1229">
        <v>3</v>
      </c>
      <c r="AH1229">
        <v>3</v>
      </c>
      <c r="AI1229" t="s">
        <v>41</v>
      </c>
      <c r="AJ1229">
        <v>3</v>
      </c>
      <c r="AK1229">
        <v>4</v>
      </c>
      <c r="AL1229">
        <v>6</v>
      </c>
      <c r="AM1229">
        <v>4</v>
      </c>
      <c r="AN1229">
        <v>5</v>
      </c>
      <c r="AO1229">
        <v>2</v>
      </c>
      <c r="AP1229">
        <v>3</v>
      </c>
      <c r="AQ1229" s="1">
        <v>3477</v>
      </c>
      <c r="AR1229">
        <v>1</v>
      </c>
      <c r="AS1229">
        <v>0</v>
      </c>
      <c r="AT1229">
        <v>69</v>
      </c>
      <c r="AU1229">
        <v>18103</v>
      </c>
      <c r="AV1229">
        <v>80</v>
      </c>
      <c r="AW1229">
        <v>1</v>
      </c>
    </row>
    <row r="1230" spans="1:49" x14ac:dyDescent="0.55000000000000004">
      <c r="A1230">
        <v>1722</v>
      </c>
      <c r="B1230" t="str">
        <f t="shared" si="332"/>
        <v>41-50 Years</v>
      </c>
      <c r="C1230" t="s">
        <v>42</v>
      </c>
      <c r="D1230" t="s">
        <v>54</v>
      </c>
      <c r="E1230" t="s">
        <v>60</v>
      </c>
      <c r="F1230" t="str">
        <f t="shared" si="333"/>
        <v>1-6 Miles</v>
      </c>
      <c r="G1230" t="str">
        <f t="shared" si="334"/>
        <v>Bachelor</v>
      </c>
      <c r="H1230" t="s">
        <v>60</v>
      </c>
      <c r="I1230" t="str">
        <f t="shared" si="335"/>
        <v>High</v>
      </c>
      <c r="J1230" t="s">
        <v>45</v>
      </c>
      <c r="K1230" t="str">
        <f t="shared" si="336"/>
        <v>Low</v>
      </c>
      <c r="L1230">
        <v>2</v>
      </c>
      <c r="M1230" t="s">
        <v>60</v>
      </c>
      <c r="N1230" t="str">
        <f t="shared" si="337"/>
        <v>Medium</v>
      </c>
      <c r="O1230" t="s">
        <v>47</v>
      </c>
      <c r="P1230" s="4" t="str">
        <f t="shared" si="338"/>
        <v>5K-8K</v>
      </c>
      <c r="Q1230">
        <v>6</v>
      </c>
      <c r="R1230" t="s">
        <v>42</v>
      </c>
      <c r="S1230" s="1">
        <v>19</v>
      </c>
      <c r="T1230" t="str">
        <f t="shared" si="339"/>
        <v>Excellent</v>
      </c>
      <c r="U1230" t="str">
        <f t="shared" si="340"/>
        <v>Medium</v>
      </c>
      <c r="V1230" t="str">
        <f t="shared" si="341"/>
        <v>9-16 Years</v>
      </c>
      <c r="W1230">
        <v>4</v>
      </c>
      <c r="X1230" t="str">
        <f t="shared" si="342"/>
        <v>Excellent</v>
      </c>
      <c r="Y1230" t="str">
        <f t="shared" si="343"/>
        <v>0-8 Years</v>
      </c>
      <c r="Z1230" t="str">
        <f t="shared" si="344"/>
        <v>0-3 Years</v>
      </c>
      <c r="AA1230" t="str">
        <f t="shared" si="345"/>
        <v>0-3 Years</v>
      </c>
      <c r="AB1230" t="str">
        <f t="shared" si="346"/>
        <v>0-3 Years</v>
      </c>
      <c r="AC1230">
        <v>41</v>
      </c>
      <c r="AD1230">
        <v>4</v>
      </c>
      <c r="AE1230">
        <v>3</v>
      </c>
      <c r="AF1230">
        <v>3</v>
      </c>
      <c r="AG1230">
        <v>1</v>
      </c>
      <c r="AH1230">
        <v>2</v>
      </c>
      <c r="AI1230" t="s">
        <v>41</v>
      </c>
      <c r="AJ1230">
        <v>3</v>
      </c>
      <c r="AK1230">
        <v>2</v>
      </c>
      <c r="AL1230">
        <v>10</v>
      </c>
      <c r="AM1230">
        <v>3</v>
      </c>
      <c r="AN1230">
        <v>3</v>
      </c>
      <c r="AO1230">
        <v>2</v>
      </c>
      <c r="AP1230">
        <v>2</v>
      </c>
      <c r="AQ1230" s="1">
        <v>6430</v>
      </c>
      <c r="AR1230">
        <v>1</v>
      </c>
      <c r="AS1230">
        <v>1</v>
      </c>
      <c r="AT1230">
        <v>60</v>
      </c>
      <c r="AU1230">
        <v>20794</v>
      </c>
      <c r="AV1230">
        <v>80</v>
      </c>
      <c r="AW1230">
        <v>1</v>
      </c>
    </row>
    <row r="1231" spans="1:49" x14ac:dyDescent="0.55000000000000004">
      <c r="A1231">
        <v>1724</v>
      </c>
      <c r="B1231" t="str">
        <f t="shared" si="332"/>
        <v>31-40 Years</v>
      </c>
      <c r="C1231" t="s">
        <v>42</v>
      </c>
      <c r="D1231" t="s">
        <v>35</v>
      </c>
      <c r="E1231" t="s">
        <v>44</v>
      </c>
      <c r="F1231" t="str">
        <f t="shared" si="333"/>
        <v>7-12 Miles</v>
      </c>
      <c r="G1231" t="str">
        <f t="shared" si="334"/>
        <v>College</v>
      </c>
      <c r="H1231" t="s">
        <v>37</v>
      </c>
      <c r="I1231" t="str">
        <f t="shared" si="335"/>
        <v>Medium</v>
      </c>
      <c r="J1231" t="s">
        <v>38</v>
      </c>
      <c r="K1231" t="str">
        <f t="shared" si="336"/>
        <v>High</v>
      </c>
      <c r="L1231">
        <v>2</v>
      </c>
      <c r="M1231" t="s">
        <v>52</v>
      </c>
      <c r="N1231" t="str">
        <f t="shared" si="337"/>
        <v>Low</v>
      </c>
      <c r="O1231" t="s">
        <v>47</v>
      </c>
      <c r="P1231" s="4" t="str">
        <f t="shared" si="338"/>
        <v>5K-8K</v>
      </c>
      <c r="Q1231">
        <v>2</v>
      </c>
      <c r="R1231" t="s">
        <v>34</v>
      </c>
      <c r="S1231" s="1">
        <v>16</v>
      </c>
      <c r="T1231" t="str">
        <f t="shared" si="339"/>
        <v>Excellent</v>
      </c>
      <c r="U1231" t="str">
        <f t="shared" si="340"/>
        <v>Medium</v>
      </c>
      <c r="V1231" t="str">
        <f t="shared" si="341"/>
        <v>17-24 Years</v>
      </c>
      <c r="W1231">
        <v>3</v>
      </c>
      <c r="X1231" t="str">
        <f t="shared" si="342"/>
        <v>Excellent</v>
      </c>
      <c r="Y1231" t="str">
        <f t="shared" si="343"/>
        <v>0-8 Years</v>
      </c>
      <c r="Z1231" t="str">
        <f t="shared" si="344"/>
        <v>0-3 Years</v>
      </c>
      <c r="AA1231" t="str">
        <f t="shared" si="345"/>
        <v>0-3 Years</v>
      </c>
      <c r="AB1231" t="str">
        <f t="shared" si="346"/>
        <v>0-3 Years</v>
      </c>
      <c r="AC1231">
        <v>40</v>
      </c>
      <c r="AD1231">
        <v>8</v>
      </c>
      <c r="AE1231">
        <v>2</v>
      </c>
      <c r="AF1231">
        <v>2</v>
      </c>
      <c r="AG1231">
        <v>3</v>
      </c>
      <c r="AH1231">
        <v>1</v>
      </c>
      <c r="AI1231" t="s">
        <v>41</v>
      </c>
      <c r="AJ1231">
        <v>3</v>
      </c>
      <c r="AK1231">
        <v>2</v>
      </c>
      <c r="AL1231">
        <v>18</v>
      </c>
      <c r="AM1231">
        <v>3</v>
      </c>
      <c r="AN1231">
        <v>1</v>
      </c>
      <c r="AO1231">
        <v>0</v>
      </c>
      <c r="AP1231">
        <v>0</v>
      </c>
      <c r="AQ1231" s="1">
        <v>6516</v>
      </c>
      <c r="AR1231">
        <v>1</v>
      </c>
      <c r="AS1231">
        <v>0</v>
      </c>
      <c r="AT1231">
        <v>92</v>
      </c>
      <c r="AU1231">
        <v>5041</v>
      </c>
      <c r="AV1231">
        <v>80</v>
      </c>
      <c r="AW1231">
        <v>1</v>
      </c>
    </row>
    <row r="1232" spans="1:49" x14ac:dyDescent="0.55000000000000004">
      <c r="A1232">
        <v>1725</v>
      </c>
      <c r="B1232" t="str">
        <f t="shared" si="332"/>
        <v>21-30 Years</v>
      </c>
      <c r="C1232" t="s">
        <v>42</v>
      </c>
      <c r="D1232" t="s">
        <v>35</v>
      </c>
      <c r="E1232" t="s">
        <v>44</v>
      </c>
      <c r="F1232" t="str">
        <f t="shared" si="333"/>
        <v>25-30 Miles</v>
      </c>
      <c r="G1232" t="str">
        <f t="shared" si="334"/>
        <v>Below College</v>
      </c>
      <c r="H1232" t="s">
        <v>50</v>
      </c>
      <c r="I1232" t="str">
        <f t="shared" si="335"/>
        <v>Medium</v>
      </c>
      <c r="J1232" t="s">
        <v>45</v>
      </c>
      <c r="K1232" t="str">
        <f t="shared" si="336"/>
        <v>High</v>
      </c>
      <c r="L1232">
        <v>1</v>
      </c>
      <c r="M1232" t="s">
        <v>49</v>
      </c>
      <c r="N1232" t="str">
        <f t="shared" si="337"/>
        <v>Low</v>
      </c>
      <c r="O1232" t="s">
        <v>51</v>
      </c>
      <c r="P1232" s="4" t="str">
        <f t="shared" si="338"/>
        <v>1K-4K</v>
      </c>
      <c r="Q1232">
        <v>1</v>
      </c>
      <c r="R1232" t="s">
        <v>42</v>
      </c>
      <c r="S1232" s="1">
        <v>13</v>
      </c>
      <c r="T1232" t="str">
        <f t="shared" si="339"/>
        <v>Excellent</v>
      </c>
      <c r="U1232" t="str">
        <f t="shared" si="340"/>
        <v>Medium</v>
      </c>
      <c r="V1232" t="str">
        <f t="shared" si="341"/>
        <v>0-8 Years</v>
      </c>
      <c r="W1232">
        <v>2</v>
      </c>
      <c r="X1232" t="str">
        <f t="shared" si="342"/>
        <v>Outstanding</v>
      </c>
      <c r="Y1232" t="str">
        <f t="shared" si="343"/>
        <v>0-8 Years</v>
      </c>
      <c r="Z1232" t="str">
        <f t="shared" si="344"/>
        <v>0-3 Years</v>
      </c>
      <c r="AA1232" t="str">
        <f t="shared" si="345"/>
        <v>0-3 Years</v>
      </c>
      <c r="AB1232" t="str">
        <f t="shared" si="346"/>
        <v>0-3 Years</v>
      </c>
      <c r="AC1232">
        <v>24</v>
      </c>
      <c r="AD1232">
        <v>29</v>
      </c>
      <c r="AE1232">
        <v>1</v>
      </c>
      <c r="AF1232">
        <v>2</v>
      </c>
      <c r="AG1232">
        <v>3</v>
      </c>
      <c r="AH1232">
        <v>1</v>
      </c>
      <c r="AI1232" t="s">
        <v>41</v>
      </c>
      <c r="AJ1232">
        <v>3</v>
      </c>
      <c r="AK1232">
        <v>2</v>
      </c>
      <c r="AL1232">
        <v>6</v>
      </c>
      <c r="AM1232">
        <v>4</v>
      </c>
      <c r="AN1232">
        <v>6</v>
      </c>
      <c r="AO1232">
        <v>2</v>
      </c>
      <c r="AP1232">
        <v>2</v>
      </c>
      <c r="AQ1232" s="1">
        <v>3907</v>
      </c>
      <c r="AR1232">
        <v>1</v>
      </c>
      <c r="AS1232">
        <v>1</v>
      </c>
      <c r="AT1232">
        <v>91</v>
      </c>
      <c r="AU1232">
        <v>3622</v>
      </c>
      <c r="AV1232">
        <v>80</v>
      </c>
      <c r="AW1232">
        <v>3</v>
      </c>
    </row>
    <row r="1233" spans="1:49" x14ac:dyDescent="0.55000000000000004">
      <c r="A1233">
        <v>1727</v>
      </c>
      <c r="B1233" t="str">
        <f t="shared" si="332"/>
        <v>41-50 Years</v>
      </c>
      <c r="C1233" t="s">
        <v>42</v>
      </c>
      <c r="D1233" t="s">
        <v>35</v>
      </c>
      <c r="E1233" t="s">
        <v>44</v>
      </c>
      <c r="F1233" t="str">
        <f t="shared" si="333"/>
        <v>13-18 Miles</v>
      </c>
      <c r="G1233" t="str">
        <f t="shared" si="334"/>
        <v>Master</v>
      </c>
      <c r="H1233" t="s">
        <v>37</v>
      </c>
      <c r="I1233" t="str">
        <f t="shared" si="335"/>
        <v>High</v>
      </c>
      <c r="J1233" t="s">
        <v>45</v>
      </c>
      <c r="K1233" t="str">
        <f t="shared" si="336"/>
        <v>High</v>
      </c>
      <c r="L1233">
        <v>2</v>
      </c>
      <c r="M1233" t="s">
        <v>53</v>
      </c>
      <c r="N1233" t="str">
        <f t="shared" si="337"/>
        <v>Medium</v>
      </c>
      <c r="O1233" t="s">
        <v>40</v>
      </c>
      <c r="P1233" s="4" t="str">
        <f t="shared" si="338"/>
        <v>5K-8K</v>
      </c>
      <c r="Q1233">
        <v>6</v>
      </c>
      <c r="R1233" t="s">
        <v>42</v>
      </c>
      <c r="S1233" s="1">
        <v>14</v>
      </c>
      <c r="T1233" t="str">
        <f t="shared" si="339"/>
        <v>Excellent</v>
      </c>
      <c r="U1233" t="str">
        <f t="shared" si="340"/>
        <v>Very High</v>
      </c>
      <c r="V1233" t="str">
        <f t="shared" si="341"/>
        <v>17-24 Years</v>
      </c>
      <c r="W1233">
        <v>3</v>
      </c>
      <c r="X1233" t="str">
        <f t="shared" si="342"/>
        <v>Excellent</v>
      </c>
      <c r="Y1233" t="str">
        <f t="shared" si="343"/>
        <v>9-16 Years</v>
      </c>
      <c r="Z1233" t="str">
        <f t="shared" si="344"/>
        <v>7-9 Years</v>
      </c>
      <c r="AA1233" t="str">
        <f t="shared" si="345"/>
        <v>0-3 Years</v>
      </c>
      <c r="AB1233" t="str">
        <f t="shared" si="346"/>
        <v>7-9 Years</v>
      </c>
      <c r="AC1233">
        <v>46</v>
      </c>
      <c r="AD1233">
        <v>13</v>
      </c>
      <c r="AE1233">
        <v>4</v>
      </c>
      <c r="AF1233">
        <v>3</v>
      </c>
      <c r="AG1233">
        <v>3</v>
      </c>
      <c r="AH1233">
        <v>2</v>
      </c>
      <c r="AI1233" t="s">
        <v>41</v>
      </c>
      <c r="AJ1233">
        <v>3</v>
      </c>
      <c r="AK1233">
        <v>4</v>
      </c>
      <c r="AL1233">
        <v>19</v>
      </c>
      <c r="AM1233">
        <v>3</v>
      </c>
      <c r="AN1233">
        <v>10</v>
      </c>
      <c r="AO1233">
        <v>7</v>
      </c>
      <c r="AP1233">
        <v>9</v>
      </c>
      <c r="AQ1233" s="1">
        <v>5562</v>
      </c>
      <c r="AR1233">
        <v>1</v>
      </c>
      <c r="AS1233">
        <v>0</v>
      </c>
      <c r="AT1233">
        <v>34</v>
      </c>
      <c r="AU1233">
        <v>9697</v>
      </c>
      <c r="AV1233">
        <v>80</v>
      </c>
      <c r="AW1233">
        <v>0</v>
      </c>
    </row>
    <row r="1234" spans="1:49" x14ac:dyDescent="0.55000000000000004">
      <c r="A1234">
        <v>1728</v>
      </c>
      <c r="B1234" t="str">
        <f t="shared" si="332"/>
        <v>31-40 Years</v>
      </c>
      <c r="C1234" t="s">
        <v>42</v>
      </c>
      <c r="D1234" t="s">
        <v>35</v>
      </c>
      <c r="E1234" t="s">
        <v>44</v>
      </c>
      <c r="F1234" t="str">
        <f t="shared" si="333"/>
        <v>25-30 Miles</v>
      </c>
      <c r="G1234" t="str">
        <f t="shared" si="334"/>
        <v>Master</v>
      </c>
      <c r="H1234" t="s">
        <v>37</v>
      </c>
      <c r="I1234" t="str">
        <f t="shared" si="335"/>
        <v>Very High</v>
      </c>
      <c r="J1234" t="s">
        <v>45</v>
      </c>
      <c r="K1234" t="str">
        <f t="shared" si="336"/>
        <v>High</v>
      </c>
      <c r="L1234">
        <v>2</v>
      </c>
      <c r="M1234" t="s">
        <v>52</v>
      </c>
      <c r="N1234" t="str">
        <f t="shared" si="337"/>
        <v>High</v>
      </c>
      <c r="O1234" t="s">
        <v>47</v>
      </c>
      <c r="P1234" s="4" t="str">
        <f t="shared" si="338"/>
        <v>5K-8K</v>
      </c>
      <c r="Q1234">
        <v>2</v>
      </c>
      <c r="R1234" t="s">
        <v>42</v>
      </c>
      <c r="S1234" s="1">
        <v>16</v>
      </c>
      <c r="T1234" t="str">
        <f t="shared" si="339"/>
        <v>Excellent</v>
      </c>
      <c r="U1234" t="str">
        <f t="shared" si="340"/>
        <v>Medium</v>
      </c>
      <c r="V1234" t="str">
        <f t="shared" si="341"/>
        <v>17-24 Years</v>
      </c>
      <c r="W1234">
        <v>3</v>
      </c>
      <c r="X1234" t="str">
        <f t="shared" si="342"/>
        <v>Excellent</v>
      </c>
      <c r="Y1234" t="str">
        <f t="shared" si="343"/>
        <v>0-8 Years</v>
      </c>
      <c r="Z1234" t="str">
        <f t="shared" si="344"/>
        <v>7-9 Years</v>
      </c>
      <c r="AA1234" t="str">
        <f t="shared" si="345"/>
        <v>0-3 Years</v>
      </c>
      <c r="AB1234" t="str">
        <f t="shared" si="346"/>
        <v>7-9 Years</v>
      </c>
      <c r="AC1234">
        <v>35</v>
      </c>
      <c r="AD1234">
        <v>27</v>
      </c>
      <c r="AE1234">
        <v>4</v>
      </c>
      <c r="AF1234">
        <v>4</v>
      </c>
      <c r="AG1234">
        <v>3</v>
      </c>
      <c r="AH1234">
        <v>3</v>
      </c>
      <c r="AI1234" t="s">
        <v>41</v>
      </c>
      <c r="AJ1234">
        <v>3</v>
      </c>
      <c r="AK1234">
        <v>2</v>
      </c>
      <c r="AL1234">
        <v>17</v>
      </c>
      <c r="AM1234">
        <v>3</v>
      </c>
      <c r="AN1234">
        <v>7</v>
      </c>
      <c r="AO1234">
        <v>7</v>
      </c>
      <c r="AP1234">
        <v>7</v>
      </c>
      <c r="AQ1234" s="1">
        <v>6883</v>
      </c>
      <c r="AR1234">
        <v>1</v>
      </c>
      <c r="AS1234">
        <v>0</v>
      </c>
      <c r="AT1234">
        <v>49</v>
      </c>
      <c r="AU1234">
        <v>5151</v>
      </c>
      <c r="AV1234">
        <v>80</v>
      </c>
      <c r="AW1234">
        <v>1</v>
      </c>
    </row>
    <row r="1235" spans="1:49" x14ac:dyDescent="0.55000000000000004">
      <c r="A1235">
        <v>1729</v>
      </c>
      <c r="B1235" t="str">
        <f t="shared" si="332"/>
        <v>21-30 Years</v>
      </c>
      <c r="C1235" t="s">
        <v>42</v>
      </c>
      <c r="D1235" t="s">
        <v>35</v>
      </c>
      <c r="E1235" t="s">
        <v>44</v>
      </c>
      <c r="F1235" t="str">
        <f t="shared" si="333"/>
        <v>13-18 Miles</v>
      </c>
      <c r="G1235" t="str">
        <f t="shared" si="334"/>
        <v>Below College</v>
      </c>
      <c r="H1235" t="s">
        <v>37</v>
      </c>
      <c r="I1235" t="str">
        <f t="shared" si="335"/>
        <v>Medium</v>
      </c>
      <c r="J1235" t="s">
        <v>45</v>
      </c>
      <c r="K1235" t="str">
        <f t="shared" si="336"/>
        <v>High</v>
      </c>
      <c r="L1235">
        <v>1</v>
      </c>
      <c r="M1235" t="s">
        <v>46</v>
      </c>
      <c r="N1235" t="str">
        <f t="shared" si="337"/>
        <v>Very High</v>
      </c>
      <c r="O1235" t="s">
        <v>47</v>
      </c>
      <c r="P1235" s="4" t="str">
        <f t="shared" si="338"/>
        <v>1K-4K</v>
      </c>
      <c r="Q1235">
        <v>1</v>
      </c>
      <c r="R1235" t="s">
        <v>42</v>
      </c>
      <c r="S1235" s="1">
        <v>12</v>
      </c>
      <c r="T1235" t="str">
        <f t="shared" si="339"/>
        <v>Excellent</v>
      </c>
      <c r="U1235" t="str">
        <f t="shared" si="340"/>
        <v>Medium</v>
      </c>
      <c r="V1235" t="str">
        <f t="shared" si="341"/>
        <v>9-16 Years</v>
      </c>
      <c r="W1235">
        <v>2</v>
      </c>
      <c r="X1235" t="str">
        <f t="shared" si="342"/>
        <v>Good</v>
      </c>
      <c r="Y1235" t="str">
        <f t="shared" si="343"/>
        <v>9-16 Years</v>
      </c>
      <c r="Z1235" t="str">
        <f t="shared" si="344"/>
        <v>0-3 Years</v>
      </c>
      <c r="AA1235" t="str">
        <f t="shared" si="345"/>
        <v>0-3 Years</v>
      </c>
      <c r="AB1235" t="str">
        <f t="shared" si="346"/>
        <v>7-9 Years</v>
      </c>
      <c r="AC1235">
        <v>30</v>
      </c>
      <c r="AD1235">
        <v>16</v>
      </c>
      <c r="AE1235">
        <v>1</v>
      </c>
      <c r="AF1235">
        <v>2</v>
      </c>
      <c r="AG1235">
        <v>3</v>
      </c>
      <c r="AH1235">
        <v>4</v>
      </c>
      <c r="AI1235" t="s">
        <v>41</v>
      </c>
      <c r="AJ1235">
        <v>3</v>
      </c>
      <c r="AK1235">
        <v>2</v>
      </c>
      <c r="AL1235">
        <v>10</v>
      </c>
      <c r="AM1235">
        <v>2</v>
      </c>
      <c r="AN1235">
        <v>10</v>
      </c>
      <c r="AO1235">
        <v>0</v>
      </c>
      <c r="AP1235">
        <v>8</v>
      </c>
      <c r="AQ1235" s="1">
        <v>2862</v>
      </c>
      <c r="AR1235">
        <v>1</v>
      </c>
      <c r="AS1235">
        <v>0</v>
      </c>
      <c r="AT1235">
        <v>33</v>
      </c>
      <c r="AU1235">
        <v>3811</v>
      </c>
      <c r="AV1235">
        <v>80</v>
      </c>
      <c r="AW1235">
        <v>1</v>
      </c>
    </row>
    <row r="1236" spans="1:49" x14ac:dyDescent="0.55000000000000004">
      <c r="A1236">
        <v>1731</v>
      </c>
      <c r="B1236" t="str">
        <f t="shared" si="332"/>
        <v>41-50 Years</v>
      </c>
      <c r="C1236" t="s">
        <v>42</v>
      </c>
      <c r="D1236" t="s">
        <v>54</v>
      </c>
      <c r="E1236" t="s">
        <v>36</v>
      </c>
      <c r="F1236" t="str">
        <f t="shared" si="333"/>
        <v>1-6 Miles</v>
      </c>
      <c r="G1236" t="str">
        <f t="shared" si="334"/>
        <v>Master</v>
      </c>
      <c r="H1236" t="s">
        <v>58</v>
      </c>
      <c r="I1236" t="str">
        <f t="shared" si="335"/>
        <v>High</v>
      </c>
      <c r="J1236" t="s">
        <v>45</v>
      </c>
      <c r="K1236" t="str">
        <f t="shared" si="336"/>
        <v>High</v>
      </c>
      <c r="L1236">
        <v>2</v>
      </c>
      <c r="M1236" t="s">
        <v>39</v>
      </c>
      <c r="N1236" t="str">
        <f t="shared" si="337"/>
        <v>Medium</v>
      </c>
      <c r="O1236" t="s">
        <v>47</v>
      </c>
      <c r="P1236" s="4" t="str">
        <f t="shared" si="338"/>
        <v>5K-8K</v>
      </c>
      <c r="Q1236">
        <v>7</v>
      </c>
      <c r="R1236" t="s">
        <v>42</v>
      </c>
      <c r="S1236" s="1">
        <v>11</v>
      </c>
      <c r="T1236" t="str">
        <f t="shared" si="339"/>
        <v>Excellent</v>
      </c>
      <c r="U1236" t="str">
        <f t="shared" si="340"/>
        <v>Very High</v>
      </c>
      <c r="V1236" t="str">
        <f t="shared" si="341"/>
        <v>0-8 Years</v>
      </c>
      <c r="W1236">
        <v>3</v>
      </c>
      <c r="X1236" t="str">
        <f t="shared" si="342"/>
        <v>Bad</v>
      </c>
      <c r="Y1236" t="str">
        <f t="shared" si="343"/>
        <v>0-8 Years</v>
      </c>
      <c r="Z1236" t="str">
        <f t="shared" si="344"/>
        <v>0-3 Years</v>
      </c>
      <c r="AA1236" t="str">
        <f t="shared" si="345"/>
        <v>0-3 Years</v>
      </c>
      <c r="AB1236" t="str">
        <f t="shared" si="346"/>
        <v>0-3 Years</v>
      </c>
      <c r="AC1236">
        <v>47</v>
      </c>
      <c r="AD1236">
        <v>2</v>
      </c>
      <c r="AE1236">
        <v>4</v>
      </c>
      <c r="AF1236">
        <v>3</v>
      </c>
      <c r="AG1236">
        <v>3</v>
      </c>
      <c r="AH1236">
        <v>2</v>
      </c>
      <c r="AI1236" t="s">
        <v>41</v>
      </c>
      <c r="AJ1236">
        <v>3</v>
      </c>
      <c r="AK1236">
        <v>4</v>
      </c>
      <c r="AL1236">
        <v>4</v>
      </c>
      <c r="AM1236">
        <v>1</v>
      </c>
      <c r="AN1236">
        <v>1</v>
      </c>
      <c r="AO1236">
        <v>0</v>
      </c>
      <c r="AP1236">
        <v>0</v>
      </c>
      <c r="AQ1236" s="1">
        <v>4978</v>
      </c>
      <c r="AR1236">
        <v>1</v>
      </c>
      <c r="AS1236">
        <v>0</v>
      </c>
      <c r="AT1236">
        <v>87</v>
      </c>
      <c r="AU1236">
        <v>3536</v>
      </c>
      <c r="AV1236">
        <v>80</v>
      </c>
      <c r="AW1236">
        <v>1</v>
      </c>
    </row>
    <row r="1237" spans="1:49" x14ac:dyDescent="0.55000000000000004">
      <c r="A1237">
        <v>1732</v>
      </c>
      <c r="B1237" t="str">
        <f t="shared" si="332"/>
        <v>41-50 Years</v>
      </c>
      <c r="C1237" t="s">
        <v>42</v>
      </c>
      <c r="D1237" t="s">
        <v>35</v>
      </c>
      <c r="E1237" t="s">
        <v>36</v>
      </c>
      <c r="F1237" t="str">
        <f t="shared" si="333"/>
        <v>1-6 Miles</v>
      </c>
      <c r="G1237" t="str">
        <f t="shared" si="334"/>
        <v>Bachelor</v>
      </c>
      <c r="H1237" t="s">
        <v>37</v>
      </c>
      <c r="I1237" t="str">
        <f t="shared" si="335"/>
        <v>High</v>
      </c>
      <c r="J1237" t="s">
        <v>45</v>
      </c>
      <c r="K1237" t="str">
        <f t="shared" si="336"/>
        <v>High</v>
      </c>
      <c r="L1237">
        <v>3</v>
      </c>
      <c r="M1237" t="s">
        <v>39</v>
      </c>
      <c r="N1237" t="str">
        <f t="shared" si="337"/>
        <v>Very High</v>
      </c>
      <c r="O1237" t="s">
        <v>51</v>
      </c>
      <c r="P1237" s="4" t="str">
        <f t="shared" si="338"/>
        <v>9K-12K</v>
      </c>
      <c r="Q1237">
        <v>4</v>
      </c>
      <c r="R1237" t="s">
        <v>34</v>
      </c>
      <c r="S1237" s="1">
        <v>12</v>
      </c>
      <c r="T1237" t="str">
        <f t="shared" si="339"/>
        <v>Excellent</v>
      </c>
      <c r="U1237" t="str">
        <f t="shared" si="340"/>
        <v>Medium</v>
      </c>
      <c r="V1237" t="str">
        <f t="shared" si="341"/>
        <v>9-16 Years</v>
      </c>
      <c r="W1237">
        <v>5</v>
      </c>
      <c r="X1237" t="str">
        <f t="shared" si="342"/>
        <v>Good</v>
      </c>
      <c r="Y1237" t="str">
        <f t="shared" si="343"/>
        <v>9-16 Years</v>
      </c>
      <c r="Z1237" t="str">
        <f t="shared" si="344"/>
        <v>4-6 Years</v>
      </c>
      <c r="AA1237" t="str">
        <f t="shared" si="345"/>
        <v>0-3 Years</v>
      </c>
      <c r="AB1237" t="str">
        <f t="shared" si="346"/>
        <v>0-3 Years</v>
      </c>
      <c r="AC1237">
        <v>46</v>
      </c>
      <c r="AD1237">
        <v>2</v>
      </c>
      <c r="AE1237">
        <v>3</v>
      </c>
      <c r="AF1237">
        <v>3</v>
      </c>
      <c r="AG1237">
        <v>3</v>
      </c>
      <c r="AH1237">
        <v>4</v>
      </c>
      <c r="AI1237" t="s">
        <v>41</v>
      </c>
      <c r="AJ1237">
        <v>3</v>
      </c>
      <c r="AK1237">
        <v>2</v>
      </c>
      <c r="AL1237">
        <v>13</v>
      </c>
      <c r="AM1237">
        <v>2</v>
      </c>
      <c r="AN1237">
        <v>10</v>
      </c>
      <c r="AO1237">
        <v>6</v>
      </c>
      <c r="AP1237">
        <v>3</v>
      </c>
      <c r="AQ1237" s="1">
        <v>10368</v>
      </c>
      <c r="AR1237">
        <v>1</v>
      </c>
      <c r="AS1237">
        <v>0</v>
      </c>
      <c r="AT1237">
        <v>74</v>
      </c>
      <c r="AU1237">
        <v>5596</v>
      </c>
      <c r="AV1237">
        <v>80</v>
      </c>
      <c r="AW1237">
        <v>1</v>
      </c>
    </row>
    <row r="1238" spans="1:49" x14ac:dyDescent="0.55000000000000004">
      <c r="A1238">
        <v>1733</v>
      </c>
      <c r="B1238" t="str">
        <f t="shared" si="332"/>
        <v>31-40 Years</v>
      </c>
      <c r="C1238" t="s">
        <v>34</v>
      </c>
      <c r="D1238" t="s">
        <v>35</v>
      </c>
      <c r="E1238" t="s">
        <v>36</v>
      </c>
      <c r="F1238" t="str">
        <f t="shared" si="333"/>
        <v>13-18 Miles</v>
      </c>
      <c r="G1238" t="str">
        <f t="shared" si="334"/>
        <v>Doctor</v>
      </c>
      <c r="H1238" t="s">
        <v>58</v>
      </c>
      <c r="I1238" t="str">
        <f t="shared" si="335"/>
        <v>Medium</v>
      </c>
      <c r="J1238" t="s">
        <v>45</v>
      </c>
      <c r="K1238" t="str">
        <f t="shared" si="336"/>
        <v>Medium</v>
      </c>
      <c r="L1238">
        <v>2</v>
      </c>
      <c r="M1238" t="s">
        <v>39</v>
      </c>
      <c r="N1238" t="str">
        <f t="shared" si="337"/>
        <v>Low</v>
      </c>
      <c r="O1238" t="s">
        <v>51</v>
      </c>
      <c r="P1238" s="4" t="str">
        <f t="shared" si="338"/>
        <v>5K-8K</v>
      </c>
      <c r="Q1238">
        <v>5</v>
      </c>
      <c r="R1238" t="s">
        <v>34</v>
      </c>
      <c r="S1238" s="1">
        <v>13</v>
      </c>
      <c r="T1238" t="str">
        <f t="shared" si="339"/>
        <v>Excellent</v>
      </c>
      <c r="U1238" t="str">
        <f t="shared" si="340"/>
        <v>Medium</v>
      </c>
      <c r="V1238" t="str">
        <f t="shared" si="341"/>
        <v>9-16 Years</v>
      </c>
      <c r="W1238">
        <v>3</v>
      </c>
      <c r="X1238" t="str">
        <f t="shared" si="342"/>
        <v>Excellent</v>
      </c>
      <c r="Y1238" t="str">
        <f t="shared" si="343"/>
        <v>0-8 Years</v>
      </c>
      <c r="Z1238" t="str">
        <f t="shared" si="344"/>
        <v>0-3 Years</v>
      </c>
      <c r="AA1238" t="str">
        <f t="shared" si="345"/>
        <v>0-3 Years</v>
      </c>
      <c r="AB1238" t="str">
        <f t="shared" si="346"/>
        <v>0-3 Years</v>
      </c>
      <c r="AC1238">
        <v>36</v>
      </c>
      <c r="AD1238">
        <v>13</v>
      </c>
      <c r="AE1238">
        <v>5</v>
      </c>
      <c r="AF1238">
        <v>2</v>
      </c>
      <c r="AG1238">
        <v>2</v>
      </c>
      <c r="AH1238">
        <v>1</v>
      </c>
      <c r="AI1238" t="s">
        <v>41</v>
      </c>
      <c r="AJ1238">
        <v>3</v>
      </c>
      <c r="AK1238">
        <v>2</v>
      </c>
      <c r="AL1238">
        <v>16</v>
      </c>
      <c r="AM1238">
        <v>3</v>
      </c>
      <c r="AN1238">
        <v>2</v>
      </c>
      <c r="AO1238">
        <v>2</v>
      </c>
      <c r="AP1238">
        <v>2</v>
      </c>
      <c r="AQ1238" s="1">
        <v>6134</v>
      </c>
      <c r="AR1238">
        <v>1</v>
      </c>
      <c r="AS1238">
        <v>2</v>
      </c>
      <c r="AT1238">
        <v>96</v>
      </c>
      <c r="AU1238">
        <v>8658</v>
      </c>
      <c r="AV1238">
        <v>80</v>
      </c>
      <c r="AW1238">
        <v>3</v>
      </c>
    </row>
    <row r="1239" spans="1:49" x14ac:dyDescent="0.55000000000000004">
      <c r="A1239">
        <v>1734</v>
      </c>
      <c r="B1239" t="str">
        <f t="shared" si="332"/>
        <v>31-40 Years</v>
      </c>
      <c r="C1239" t="s">
        <v>34</v>
      </c>
      <c r="D1239" t="s">
        <v>35</v>
      </c>
      <c r="E1239" t="s">
        <v>36</v>
      </c>
      <c r="F1239" t="str">
        <f t="shared" si="333"/>
        <v>1-6 Miles</v>
      </c>
      <c r="G1239" t="str">
        <f t="shared" si="334"/>
        <v>College</v>
      </c>
      <c r="H1239" t="s">
        <v>37</v>
      </c>
      <c r="I1239" t="str">
        <f t="shared" si="335"/>
        <v>Low</v>
      </c>
      <c r="J1239" t="s">
        <v>45</v>
      </c>
      <c r="K1239" t="str">
        <f t="shared" si="336"/>
        <v>Low</v>
      </c>
      <c r="L1239">
        <v>2</v>
      </c>
      <c r="M1239" t="s">
        <v>39</v>
      </c>
      <c r="N1239" t="str">
        <f t="shared" si="337"/>
        <v>Medium</v>
      </c>
      <c r="O1239" t="s">
        <v>40</v>
      </c>
      <c r="P1239" s="4" t="str">
        <f t="shared" si="338"/>
        <v>5K-8K</v>
      </c>
      <c r="Q1239">
        <v>6</v>
      </c>
      <c r="R1239" t="s">
        <v>42</v>
      </c>
      <c r="S1239" s="1">
        <v>15</v>
      </c>
      <c r="T1239" t="str">
        <f t="shared" si="339"/>
        <v>Excellent</v>
      </c>
      <c r="U1239" t="str">
        <f t="shared" si="340"/>
        <v>Medium</v>
      </c>
      <c r="V1239" t="str">
        <f t="shared" si="341"/>
        <v>9-16 Years</v>
      </c>
      <c r="W1239">
        <v>2</v>
      </c>
      <c r="X1239" t="str">
        <f t="shared" si="342"/>
        <v>Excellent</v>
      </c>
      <c r="Y1239" t="str">
        <f t="shared" si="343"/>
        <v>0-8 Years</v>
      </c>
      <c r="Z1239" t="str">
        <f t="shared" si="344"/>
        <v>0-3 Years</v>
      </c>
      <c r="AA1239" t="str">
        <f t="shared" si="345"/>
        <v>0-3 Years</v>
      </c>
      <c r="AB1239" t="str">
        <f t="shared" si="346"/>
        <v>0-3 Years</v>
      </c>
      <c r="AC1239">
        <v>32</v>
      </c>
      <c r="AD1239">
        <v>1</v>
      </c>
      <c r="AE1239">
        <v>2</v>
      </c>
      <c r="AF1239">
        <v>1</v>
      </c>
      <c r="AG1239">
        <v>1</v>
      </c>
      <c r="AH1239">
        <v>2</v>
      </c>
      <c r="AI1239" t="s">
        <v>41</v>
      </c>
      <c r="AJ1239">
        <v>3</v>
      </c>
      <c r="AK1239">
        <v>2</v>
      </c>
      <c r="AL1239">
        <v>10</v>
      </c>
      <c r="AM1239">
        <v>3</v>
      </c>
      <c r="AN1239">
        <v>0</v>
      </c>
      <c r="AO1239">
        <v>0</v>
      </c>
      <c r="AP1239">
        <v>0</v>
      </c>
      <c r="AQ1239" s="1">
        <v>6735</v>
      </c>
      <c r="AR1239">
        <v>1</v>
      </c>
      <c r="AS1239">
        <v>0</v>
      </c>
      <c r="AT1239">
        <v>34</v>
      </c>
      <c r="AU1239">
        <v>12147</v>
      </c>
      <c r="AV1239">
        <v>80</v>
      </c>
      <c r="AW1239">
        <v>0</v>
      </c>
    </row>
    <row r="1240" spans="1:49" x14ac:dyDescent="0.55000000000000004">
      <c r="A1240">
        <v>1735</v>
      </c>
      <c r="B1240" t="str">
        <f t="shared" si="332"/>
        <v>21-30 Years</v>
      </c>
      <c r="C1240" t="s">
        <v>42</v>
      </c>
      <c r="D1240" t="s">
        <v>35</v>
      </c>
      <c r="E1240" t="s">
        <v>44</v>
      </c>
      <c r="F1240" t="str">
        <f t="shared" si="333"/>
        <v>1-6 Miles</v>
      </c>
      <c r="G1240" t="str">
        <f t="shared" si="334"/>
        <v>Below College</v>
      </c>
      <c r="H1240" t="s">
        <v>50</v>
      </c>
      <c r="I1240" t="str">
        <f t="shared" si="335"/>
        <v>High</v>
      </c>
      <c r="J1240" t="s">
        <v>38</v>
      </c>
      <c r="K1240" t="str">
        <f t="shared" si="336"/>
        <v>High</v>
      </c>
      <c r="L1240">
        <v>1</v>
      </c>
      <c r="M1240" t="s">
        <v>49</v>
      </c>
      <c r="N1240" t="str">
        <f t="shared" si="337"/>
        <v>Medium</v>
      </c>
      <c r="O1240" t="s">
        <v>40</v>
      </c>
      <c r="P1240" s="4" t="str">
        <f t="shared" si="338"/>
        <v>1K-4K</v>
      </c>
      <c r="Q1240">
        <v>1</v>
      </c>
      <c r="R1240" t="s">
        <v>42</v>
      </c>
      <c r="S1240" s="1">
        <v>13</v>
      </c>
      <c r="T1240" t="str">
        <f t="shared" si="339"/>
        <v>Excellent</v>
      </c>
      <c r="U1240" t="str">
        <f t="shared" si="340"/>
        <v>High</v>
      </c>
      <c r="V1240" t="str">
        <f t="shared" si="341"/>
        <v>0-8 Years</v>
      </c>
      <c r="W1240">
        <v>3</v>
      </c>
      <c r="X1240" t="str">
        <f t="shared" si="342"/>
        <v>Bad</v>
      </c>
      <c r="Y1240" t="str">
        <f t="shared" si="343"/>
        <v>0-8 Years</v>
      </c>
      <c r="Z1240" t="str">
        <f t="shared" si="344"/>
        <v>0-3 Years</v>
      </c>
      <c r="AA1240" t="str">
        <f t="shared" si="345"/>
        <v>0-3 Years</v>
      </c>
      <c r="AB1240" t="str">
        <f t="shared" si="346"/>
        <v>0-3 Years</v>
      </c>
      <c r="AC1240">
        <v>23</v>
      </c>
      <c r="AD1240">
        <v>4</v>
      </c>
      <c r="AE1240">
        <v>1</v>
      </c>
      <c r="AF1240">
        <v>3</v>
      </c>
      <c r="AG1240">
        <v>3</v>
      </c>
      <c r="AH1240">
        <v>2</v>
      </c>
      <c r="AI1240" t="s">
        <v>41</v>
      </c>
      <c r="AJ1240">
        <v>3</v>
      </c>
      <c r="AK1240">
        <v>3</v>
      </c>
      <c r="AL1240">
        <v>3</v>
      </c>
      <c r="AM1240">
        <v>1</v>
      </c>
      <c r="AN1240">
        <v>3</v>
      </c>
      <c r="AO1240">
        <v>2</v>
      </c>
      <c r="AP1240">
        <v>2</v>
      </c>
      <c r="AQ1240" s="1">
        <v>3295</v>
      </c>
      <c r="AR1240">
        <v>1</v>
      </c>
      <c r="AS1240">
        <v>1</v>
      </c>
      <c r="AT1240">
        <v>51</v>
      </c>
      <c r="AU1240">
        <v>12862</v>
      </c>
      <c r="AV1240">
        <v>80</v>
      </c>
      <c r="AW1240">
        <v>0</v>
      </c>
    </row>
    <row r="1241" spans="1:49" x14ac:dyDescent="0.55000000000000004">
      <c r="A1241">
        <v>1736</v>
      </c>
      <c r="B1241" t="str">
        <f t="shared" si="332"/>
        <v>31-40 Years</v>
      </c>
      <c r="C1241" t="s">
        <v>42</v>
      </c>
      <c r="D1241" t="s">
        <v>43</v>
      </c>
      <c r="E1241" t="s">
        <v>44</v>
      </c>
      <c r="F1241" t="str">
        <f t="shared" si="333"/>
        <v>19-24 Miles</v>
      </c>
      <c r="G1241" t="str">
        <f t="shared" si="334"/>
        <v>Below College</v>
      </c>
      <c r="H1241" t="s">
        <v>59</v>
      </c>
      <c r="I1241" t="str">
        <f t="shared" si="335"/>
        <v>Very High</v>
      </c>
      <c r="J1241" t="s">
        <v>38</v>
      </c>
      <c r="K1241" t="str">
        <f t="shared" si="336"/>
        <v>High</v>
      </c>
      <c r="L1241">
        <v>2</v>
      </c>
      <c r="M1241" t="s">
        <v>52</v>
      </c>
      <c r="N1241" t="str">
        <f t="shared" si="337"/>
        <v>Very High</v>
      </c>
      <c r="O1241" t="s">
        <v>40</v>
      </c>
      <c r="P1241" s="4" t="str">
        <f t="shared" si="338"/>
        <v>5K-8K</v>
      </c>
      <c r="Q1241">
        <v>2</v>
      </c>
      <c r="R1241" t="s">
        <v>42</v>
      </c>
      <c r="S1241" s="1">
        <v>20</v>
      </c>
      <c r="T1241" t="str">
        <f t="shared" si="339"/>
        <v>Outstanding</v>
      </c>
      <c r="U1241" t="str">
        <f t="shared" si="340"/>
        <v>Very High</v>
      </c>
      <c r="V1241" t="str">
        <f t="shared" si="341"/>
        <v>9-16 Years</v>
      </c>
      <c r="W1241">
        <v>3</v>
      </c>
      <c r="X1241" t="str">
        <f t="shared" si="342"/>
        <v>Good</v>
      </c>
      <c r="Y1241" t="str">
        <f t="shared" si="343"/>
        <v>0-8 Years</v>
      </c>
      <c r="Z1241" t="str">
        <f t="shared" si="344"/>
        <v>4-6 Years</v>
      </c>
      <c r="AA1241" t="str">
        <f t="shared" si="345"/>
        <v>0-3 Years</v>
      </c>
      <c r="AB1241" t="str">
        <f t="shared" si="346"/>
        <v>4-6 Years</v>
      </c>
      <c r="AC1241">
        <v>31</v>
      </c>
      <c r="AD1241">
        <v>24</v>
      </c>
      <c r="AE1241">
        <v>1</v>
      </c>
      <c r="AF1241">
        <v>4</v>
      </c>
      <c r="AG1241">
        <v>3</v>
      </c>
      <c r="AH1241">
        <v>4</v>
      </c>
      <c r="AI1241" t="s">
        <v>41</v>
      </c>
      <c r="AJ1241">
        <v>4</v>
      </c>
      <c r="AK1241">
        <v>4</v>
      </c>
      <c r="AL1241">
        <v>9</v>
      </c>
      <c r="AM1241">
        <v>2</v>
      </c>
      <c r="AN1241">
        <v>5</v>
      </c>
      <c r="AO1241">
        <v>4</v>
      </c>
      <c r="AP1241">
        <v>4</v>
      </c>
      <c r="AQ1241" s="1">
        <v>5238</v>
      </c>
      <c r="AR1241">
        <v>1</v>
      </c>
      <c r="AS1241">
        <v>1</v>
      </c>
      <c r="AT1241">
        <v>30</v>
      </c>
      <c r="AU1241">
        <v>6670</v>
      </c>
      <c r="AV1241">
        <v>80</v>
      </c>
      <c r="AW1241">
        <v>0</v>
      </c>
    </row>
    <row r="1242" spans="1:49" x14ac:dyDescent="0.55000000000000004">
      <c r="A1242">
        <v>1737</v>
      </c>
      <c r="B1242" t="str">
        <f t="shared" si="332"/>
        <v>31-40 Years</v>
      </c>
      <c r="C1242" t="s">
        <v>42</v>
      </c>
      <c r="D1242" t="s">
        <v>54</v>
      </c>
      <c r="E1242" t="s">
        <v>44</v>
      </c>
      <c r="F1242" t="str">
        <f t="shared" si="333"/>
        <v>1-6 Miles</v>
      </c>
      <c r="G1242" t="str">
        <f t="shared" si="334"/>
        <v>Bachelor</v>
      </c>
      <c r="H1242" t="s">
        <v>37</v>
      </c>
      <c r="I1242" t="str">
        <f t="shared" si="335"/>
        <v>Very High</v>
      </c>
      <c r="J1242" t="s">
        <v>45</v>
      </c>
      <c r="K1242" t="str">
        <f t="shared" si="336"/>
        <v>High</v>
      </c>
      <c r="L1242">
        <v>2</v>
      </c>
      <c r="M1242" t="s">
        <v>49</v>
      </c>
      <c r="N1242" t="str">
        <f t="shared" si="337"/>
        <v>Very High</v>
      </c>
      <c r="O1242" t="s">
        <v>47</v>
      </c>
      <c r="P1242" s="4" t="str">
        <f t="shared" si="338"/>
        <v>5K-8K</v>
      </c>
      <c r="Q1242">
        <v>1</v>
      </c>
      <c r="R1242" t="s">
        <v>34</v>
      </c>
      <c r="S1242" s="1">
        <v>15</v>
      </c>
      <c r="T1242" t="str">
        <f t="shared" si="339"/>
        <v>Excellent</v>
      </c>
      <c r="U1242" t="str">
        <f t="shared" si="340"/>
        <v>Very High</v>
      </c>
      <c r="V1242" t="str">
        <f t="shared" si="341"/>
        <v>9-16 Years</v>
      </c>
      <c r="W1242">
        <v>2</v>
      </c>
      <c r="X1242" t="str">
        <f t="shared" si="342"/>
        <v>Excellent</v>
      </c>
      <c r="Y1242" t="str">
        <f t="shared" si="343"/>
        <v>9-16 Years</v>
      </c>
      <c r="Z1242" t="str">
        <f t="shared" si="344"/>
        <v>7-9 Years</v>
      </c>
      <c r="AA1242" t="str">
        <f t="shared" si="345"/>
        <v>4-6 Years</v>
      </c>
      <c r="AB1242" t="str">
        <f t="shared" si="346"/>
        <v>7-9 Years</v>
      </c>
      <c r="AC1242">
        <v>39</v>
      </c>
      <c r="AD1242">
        <v>1</v>
      </c>
      <c r="AE1242">
        <v>3</v>
      </c>
      <c r="AF1242">
        <v>4</v>
      </c>
      <c r="AG1242">
        <v>3</v>
      </c>
      <c r="AH1242">
        <v>4</v>
      </c>
      <c r="AI1242" t="s">
        <v>41</v>
      </c>
      <c r="AJ1242">
        <v>3</v>
      </c>
      <c r="AK1242">
        <v>4</v>
      </c>
      <c r="AL1242">
        <v>9</v>
      </c>
      <c r="AM1242">
        <v>3</v>
      </c>
      <c r="AN1242">
        <v>9</v>
      </c>
      <c r="AO1242">
        <v>8</v>
      </c>
      <c r="AP1242">
        <v>8</v>
      </c>
      <c r="AQ1242" s="1">
        <v>6472</v>
      </c>
      <c r="AR1242">
        <v>1</v>
      </c>
      <c r="AS1242">
        <v>5</v>
      </c>
      <c r="AT1242">
        <v>77</v>
      </c>
      <c r="AU1242">
        <v>8989</v>
      </c>
      <c r="AV1242">
        <v>80</v>
      </c>
      <c r="AW1242">
        <v>1</v>
      </c>
    </row>
    <row r="1243" spans="1:49" x14ac:dyDescent="0.55000000000000004">
      <c r="A1243">
        <v>1739</v>
      </c>
      <c r="B1243" t="str">
        <f t="shared" si="332"/>
        <v>31-40 Years</v>
      </c>
      <c r="C1243" t="s">
        <v>42</v>
      </c>
      <c r="D1243" t="s">
        <v>35</v>
      </c>
      <c r="E1243" t="s">
        <v>36</v>
      </c>
      <c r="F1243" t="str">
        <f t="shared" si="333"/>
        <v>19-24 Miles</v>
      </c>
      <c r="G1243" t="str">
        <f t="shared" si="334"/>
        <v>Bachelor</v>
      </c>
      <c r="H1243" t="s">
        <v>37</v>
      </c>
      <c r="I1243" t="str">
        <f t="shared" si="335"/>
        <v>Very High</v>
      </c>
      <c r="J1243" t="s">
        <v>45</v>
      </c>
      <c r="K1243" t="str">
        <f t="shared" si="336"/>
        <v>Low</v>
      </c>
      <c r="L1243">
        <v>3</v>
      </c>
      <c r="M1243" t="s">
        <v>39</v>
      </c>
      <c r="N1243" t="str">
        <f t="shared" si="337"/>
        <v>High</v>
      </c>
      <c r="O1243" t="s">
        <v>47</v>
      </c>
      <c r="P1243" s="4" t="str">
        <f t="shared" si="338"/>
        <v>9K-12K</v>
      </c>
      <c r="Q1243">
        <v>3</v>
      </c>
      <c r="R1243" t="s">
        <v>42</v>
      </c>
      <c r="S1243" s="1">
        <v>13</v>
      </c>
      <c r="T1243" t="str">
        <f t="shared" si="339"/>
        <v>Excellent</v>
      </c>
      <c r="U1243" t="str">
        <f t="shared" si="340"/>
        <v>High</v>
      </c>
      <c r="V1243" t="str">
        <f t="shared" si="341"/>
        <v>9-16 Years</v>
      </c>
      <c r="W1243">
        <v>2</v>
      </c>
      <c r="X1243" t="str">
        <f t="shared" si="342"/>
        <v>Bad</v>
      </c>
      <c r="Y1243" t="str">
        <f t="shared" si="343"/>
        <v>0-8 Years</v>
      </c>
      <c r="Z1243" t="str">
        <f t="shared" si="344"/>
        <v>0-3 Years</v>
      </c>
      <c r="AA1243" t="str">
        <f t="shared" si="345"/>
        <v>0-3 Years</v>
      </c>
      <c r="AB1243" t="str">
        <f t="shared" si="346"/>
        <v>0-3 Years</v>
      </c>
      <c r="AC1243">
        <v>32</v>
      </c>
      <c r="AD1243">
        <v>19</v>
      </c>
      <c r="AE1243">
        <v>3</v>
      </c>
      <c r="AF1243">
        <v>4</v>
      </c>
      <c r="AG1243">
        <v>1</v>
      </c>
      <c r="AH1243">
        <v>3</v>
      </c>
      <c r="AI1243" t="s">
        <v>41</v>
      </c>
      <c r="AJ1243">
        <v>3</v>
      </c>
      <c r="AK1243">
        <v>3</v>
      </c>
      <c r="AL1243">
        <v>10</v>
      </c>
      <c r="AM1243">
        <v>1</v>
      </c>
      <c r="AN1243">
        <v>4</v>
      </c>
      <c r="AO1243">
        <v>3</v>
      </c>
      <c r="AP1243">
        <v>2</v>
      </c>
      <c r="AQ1243" s="1">
        <v>9610</v>
      </c>
      <c r="AR1243">
        <v>1</v>
      </c>
      <c r="AS1243">
        <v>0</v>
      </c>
      <c r="AT1243">
        <v>80</v>
      </c>
      <c r="AU1243">
        <v>3840</v>
      </c>
      <c r="AV1243">
        <v>80</v>
      </c>
      <c r="AW1243">
        <v>1</v>
      </c>
    </row>
    <row r="1244" spans="1:49" x14ac:dyDescent="0.55000000000000004">
      <c r="A1244">
        <v>1740</v>
      </c>
      <c r="B1244" t="str">
        <f t="shared" ref="B1244:B1265" si="347">IF(AC1244&gt;50,"51+ Years",IF(AC1244&gt;40,"41-50 Years",IF(AC1244&gt;30,"31-40 Years",IF(AC1244&gt;20,"21-30 Years","18-20 Years"))))</f>
        <v>31-40 Years</v>
      </c>
      <c r="C1244" t="s">
        <v>42</v>
      </c>
      <c r="D1244" t="s">
        <v>35</v>
      </c>
      <c r="E1244" t="s">
        <v>36</v>
      </c>
      <c r="F1244" t="str">
        <f t="shared" si="333"/>
        <v>7-12 Miles</v>
      </c>
      <c r="G1244" t="str">
        <f t="shared" si="334"/>
        <v>Master</v>
      </c>
      <c r="H1244" t="s">
        <v>50</v>
      </c>
      <c r="I1244" t="str">
        <f t="shared" si="335"/>
        <v>Medium</v>
      </c>
      <c r="J1244" t="s">
        <v>45</v>
      </c>
      <c r="K1244" t="str">
        <f t="shared" si="336"/>
        <v>High</v>
      </c>
      <c r="L1244">
        <v>5</v>
      </c>
      <c r="M1244" t="s">
        <v>55</v>
      </c>
      <c r="N1244" t="str">
        <f t="shared" si="337"/>
        <v>Medium</v>
      </c>
      <c r="O1244" t="s">
        <v>40</v>
      </c>
      <c r="P1244" s="4" t="str">
        <f t="shared" si="338"/>
        <v>17K-20K</v>
      </c>
      <c r="Q1244">
        <v>1</v>
      </c>
      <c r="R1244" t="s">
        <v>42</v>
      </c>
      <c r="S1244" s="1">
        <v>14</v>
      </c>
      <c r="T1244" t="str">
        <f t="shared" si="339"/>
        <v>Excellent</v>
      </c>
      <c r="U1244" t="str">
        <f t="shared" si="340"/>
        <v>Medium</v>
      </c>
      <c r="V1244" t="str">
        <f t="shared" si="341"/>
        <v>17-24 Years</v>
      </c>
      <c r="W1244">
        <v>3</v>
      </c>
      <c r="X1244" t="str">
        <f t="shared" si="342"/>
        <v>Good</v>
      </c>
      <c r="Y1244" t="str">
        <f t="shared" si="343"/>
        <v>17-24 Years</v>
      </c>
      <c r="Z1244" t="str">
        <f t="shared" si="344"/>
        <v>7-9 Years</v>
      </c>
      <c r="AA1244" t="str">
        <f t="shared" si="345"/>
        <v>10-12 Years</v>
      </c>
      <c r="AB1244" t="str">
        <f t="shared" si="346"/>
        <v>7-9 Years</v>
      </c>
      <c r="AC1244">
        <v>40</v>
      </c>
      <c r="AD1244">
        <v>7</v>
      </c>
      <c r="AE1244">
        <v>4</v>
      </c>
      <c r="AF1244">
        <v>2</v>
      </c>
      <c r="AG1244">
        <v>3</v>
      </c>
      <c r="AH1244">
        <v>2</v>
      </c>
      <c r="AI1244" t="s">
        <v>41</v>
      </c>
      <c r="AJ1244">
        <v>3</v>
      </c>
      <c r="AK1244">
        <v>2</v>
      </c>
      <c r="AL1244">
        <v>21</v>
      </c>
      <c r="AM1244">
        <v>2</v>
      </c>
      <c r="AN1244">
        <v>21</v>
      </c>
      <c r="AO1244">
        <v>8</v>
      </c>
      <c r="AP1244">
        <v>8</v>
      </c>
      <c r="AQ1244" s="1">
        <v>19833</v>
      </c>
      <c r="AR1244">
        <v>1</v>
      </c>
      <c r="AS1244">
        <v>12</v>
      </c>
      <c r="AT1244">
        <v>88</v>
      </c>
      <c r="AU1244">
        <v>4349</v>
      </c>
      <c r="AV1244">
        <v>80</v>
      </c>
      <c r="AW1244">
        <v>0</v>
      </c>
    </row>
    <row r="1245" spans="1:49" x14ac:dyDescent="0.55000000000000004">
      <c r="A1245">
        <v>1744</v>
      </c>
      <c r="B1245" t="str">
        <f t="shared" si="347"/>
        <v>41-50 Years</v>
      </c>
      <c r="C1245" t="s">
        <v>42</v>
      </c>
      <c r="D1245" t="s">
        <v>35</v>
      </c>
      <c r="E1245" t="s">
        <v>60</v>
      </c>
      <c r="F1245" t="str">
        <f t="shared" si="333"/>
        <v>1-6 Miles</v>
      </c>
      <c r="G1245" t="str">
        <f t="shared" si="334"/>
        <v>Bachelor</v>
      </c>
      <c r="H1245" t="s">
        <v>37</v>
      </c>
      <c r="I1245" t="str">
        <f t="shared" si="335"/>
        <v>High</v>
      </c>
      <c r="J1245" t="s">
        <v>38</v>
      </c>
      <c r="K1245" t="str">
        <f t="shared" si="336"/>
        <v>Low</v>
      </c>
      <c r="L1245">
        <v>3</v>
      </c>
      <c r="M1245" t="s">
        <v>60</v>
      </c>
      <c r="N1245" t="str">
        <f t="shared" si="337"/>
        <v>High</v>
      </c>
      <c r="O1245" t="s">
        <v>47</v>
      </c>
      <c r="P1245" s="4" t="str">
        <f t="shared" si="338"/>
        <v>9K-12K</v>
      </c>
      <c r="Q1245">
        <v>4</v>
      </c>
      <c r="R1245" t="s">
        <v>42</v>
      </c>
      <c r="S1245" s="1">
        <v>21</v>
      </c>
      <c r="T1245" t="str">
        <f t="shared" si="339"/>
        <v>Outstanding</v>
      </c>
      <c r="U1245" t="str">
        <f t="shared" si="340"/>
        <v>High</v>
      </c>
      <c r="V1245" t="str">
        <f t="shared" si="341"/>
        <v>9-16 Years</v>
      </c>
      <c r="W1245">
        <v>2</v>
      </c>
      <c r="X1245" t="str">
        <f t="shared" si="342"/>
        <v>Outstanding</v>
      </c>
      <c r="Y1245" t="str">
        <f t="shared" si="343"/>
        <v>0-8 Years</v>
      </c>
      <c r="Z1245" t="str">
        <f t="shared" si="344"/>
        <v>0-3 Years</v>
      </c>
      <c r="AA1245" t="str">
        <f t="shared" si="345"/>
        <v>0-3 Years</v>
      </c>
      <c r="AB1245" t="str">
        <f t="shared" si="346"/>
        <v>0-3 Years</v>
      </c>
      <c r="AC1245">
        <v>45</v>
      </c>
      <c r="AD1245">
        <v>4</v>
      </c>
      <c r="AE1245">
        <v>3</v>
      </c>
      <c r="AF1245">
        <v>3</v>
      </c>
      <c r="AG1245">
        <v>1</v>
      </c>
      <c r="AH1245">
        <v>3</v>
      </c>
      <c r="AI1245" t="s">
        <v>41</v>
      </c>
      <c r="AJ1245">
        <v>4</v>
      </c>
      <c r="AK1245">
        <v>3</v>
      </c>
      <c r="AL1245">
        <v>9</v>
      </c>
      <c r="AM1245">
        <v>4</v>
      </c>
      <c r="AN1245">
        <v>5</v>
      </c>
      <c r="AO1245">
        <v>0</v>
      </c>
      <c r="AP1245">
        <v>3</v>
      </c>
      <c r="AQ1245" s="1">
        <v>9756</v>
      </c>
      <c r="AR1245">
        <v>1</v>
      </c>
      <c r="AS1245">
        <v>0</v>
      </c>
      <c r="AT1245">
        <v>56</v>
      </c>
      <c r="AU1245">
        <v>6595</v>
      </c>
      <c r="AV1245">
        <v>80</v>
      </c>
      <c r="AW1245">
        <v>2</v>
      </c>
    </row>
    <row r="1246" spans="1:49" x14ac:dyDescent="0.55000000000000004">
      <c r="A1246">
        <v>1745</v>
      </c>
      <c r="B1246" t="str">
        <f t="shared" si="347"/>
        <v>21-30 Years</v>
      </c>
      <c r="C1246" t="s">
        <v>42</v>
      </c>
      <c r="D1246" t="s">
        <v>43</v>
      </c>
      <c r="E1246" t="s">
        <v>44</v>
      </c>
      <c r="F1246" t="str">
        <f t="shared" si="333"/>
        <v>1-6 Miles</v>
      </c>
      <c r="G1246" t="str">
        <f t="shared" si="334"/>
        <v>Master</v>
      </c>
      <c r="H1246" t="s">
        <v>59</v>
      </c>
      <c r="I1246" t="str">
        <f t="shared" si="335"/>
        <v>Very High</v>
      </c>
      <c r="J1246" t="s">
        <v>38</v>
      </c>
      <c r="K1246" t="str">
        <f t="shared" si="336"/>
        <v>Medium</v>
      </c>
      <c r="L1246">
        <v>1</v>
      </c>
      <c r="M1246" t="s">
        <v>46</v>
      </c>
      <c r="N1246" t="str">
        <f t="shared" si="337"/>
        <v>Low</v>
      </c>
      <c r="O1246" t="s">
        <v>40</v>
      </c>
      <c r="P1246" s="4" t="str">
        <f t="shared" si="338"/>
        <v>5K-8K</v>
      </c>
      <c r="Q1246">
        <v>1</v>
      </c>
      <c r="R1246" t="s">
        <v>42</v>
      </c>
      <c r="S1246" s="1">
        <v>16</v>
      </c>
      <c r="T1246" t="str">
        <f t="shared" si="339"/>
        <v>Excellent</v>
      </c>
      <c r="U1246" t="str">
        <f t="shared" si="340"/>
        <v>Very High</v>
      </c>
      <c r="V1246" t="str">
        <f t="shared" si="341"/>
        <v>9-16 Years</v>
      </c>
      <c r="W1246">
        <v>2</v>
      </c>
      <c r="X1246" t="str">
        <f t="shared" si="342"/>
        <v>Excellent</v>
      </c>
      <c r="Y1246" t="str">
        <f t="shared" si="343"/>
        <v>9-16 Years</v>
      </c>
      <c r="Z1246" t="str">
        <f t="shared" si="344"/>
        <v>7-9 Years</v>
      </c>
      <c r="AA1246" t="str">
        <f t="shared" si="345"/>
        <v>0-3 Years</v>
      </c>
      <c r="AB1246" t="str">
        <f t="shared" si="346"/>
        <v>7-9 Years</v>
      </c>
      <c r="AC1246">
        <v>30</v>
      </c>
      <c r="AD1246">
        <v>2</v>
      </c>
      <c r="AE1246">
        <v>4</v>
      </c>
      <c r="AF1246">
        <v>4</v>
      </c>
      <c r="AG1246">
        <v>2</v>
      </c>
      <c r="AH1246">
        <v>1</v>
      </c>
      <c r="AI1246" t="s">
        <v>41</v>
      </c>
      <c r="AJ1246">
        <v>3</v>
      </c>
      <c r="AK1246">
        <v>4</v>
      </c>
      <c r="AL1246">
        <v>10</v>
      </c>
      <c r="AM1246">
        <v>3</v>
      </c>
      <c r="AN1246">
        <v>9</v>
      </c>
      <c r="AO1246">
        <v>7</v>
      </c>
      <c r="AP1246">
        <v>7</v>
      </c>
      <c r="AQ1246" s="1">
        <v>4968</v>
      </c>
      <c r="AR1246">
        <v>1</v>
      </c>
      <c r="AS1246">
        <v>0</v>
      </c>
      <c r="AT1246">
        <v>78</v>
      </c>
      <c r="AU1246">
        <v>26427</v>
      </c>
      <c r="AV1246">
        <v>80</v>
      </c>
      <c r="AW1246">
        <v>0</v>
      </c>
    </row>
    <row r="1247" spans="1:49" x14ac:dyDescent="0.55000000000000004">
      <c r="A1247">
        <v>1746</v>
      </c>
      <c r="B1247" t="str">
        <f t="shared" si="347"/>
        <v>21-30 Years</v>
      </c>
      <c r="C1247" t="s">
        <v>42</v>
      </c>
      <c r="D1247" t="s">
        <v>43</v>
      </c>
      <c r="E1247" t="s">
        <v>60</v>
      </c>
      <c r="F1247" t="str">
        <f t="shared" si="333"/>
        <v>7-12 Miles</v>
      </c>
      <c r="G1247" t="str">
        <f t="shared" si="334"/>
        <v>Bachelor</v>
      </c>
      <c r="H1247" t="s">
        <v>50</v>
      </c>
      <c r="I1247" t="str">
        <f t="shared" si="335"/>
        <v>Low</v>
      </c>
      <c r="J1247" t="s">
        <v>45</v>
      </c>
      <c r="K1247" t="str">
        <f t="shared" si="336"/>
        <v>High</v>
      </c>
      <c r="L1247">
        <v>1</v>
      </c>
      <c r="M1247" t="s">
        <v>60</v>
      </c>
      <c r="N1247" t="str">
        <f t="shared" si="337"/>
        <v>Very High</v>
      </c>
      <c r="O1247" t="s">
        <v>47</v>
      </c>
      <c r="P1247" s="4" t="str">
        <f t="shared" si="338"/>
        <v>1K-4K</v>
      </c>
      <c r="Q1247">
        <v>1</v>
      </c>
      <c r="R1247" t="s">
        <v>42</v>
      </c>
      <c r="S1247" s="1">
        <v>14</v>
      </c>
      <c r="T1247" t="str">
        <f t="shared" si="339"/>
        <v>Excellent</v>
      </c>
      <c r="U1247" t="str">
        <f t="shared" si="340"/>
        <v>Very High</v>
      </c>
      <c r="V1247" t="str">
        <f t="shared" si="341"/>
        <v>0-8 Years</v>
      </c>
      <c r="W1247">
        <v>2</v>
      </c>
      <c r="X1247" t="str">
        <f t="shared" si="342"/>
        <v>Excellent</v>
      </c>
      <c r="Y1247" t="str">
        <f t="shared" si="343"/>
        <v>0-8 Years</v>
      </c>
      <c r="Z1247" t="str">
        <f t="shared" si="344"/>
        <v>0-3 Years</v>
      </c>
      <c r="AA1247" t="str">
        <f t="shared" si="345"/>
        <v>0-3 Years</v>
      </c>
      <c r="AB1247" t="str">
        <f t="shared" si="346"/>
        <v>0-3 Years</v>
      </c>
      <c r="AC1247">
        <v>24</v>
      </c>
      <c r="AD1247">
        <v>10</v>
      </c>
      <c r="AE1247">
        <v>3</v>
      </c>
      <c r="AF1247">
        <v>1</v>
      </c>
      <c r="AG1247">
        <v>3</v>
      </c>
      <c r="AH1247">
        <v>4</v>
      </c>
      <c r="AI1247" t="s">
        <v>41</v>
      </c>
      <c r="AJ1247">
        <v>3</v>
      </c>
      <c r="AK1247">
        <v>4</v>
      </c>
      <c r="AL1247">
        <v>3</v>
      </c>
      <c r="AM1247">
        <v>3</v>
      </c>
      <c r="AN1247">
        <v>2</v>
      </c>
      <c r="AO1247">
        <v>2</v>
      </c>
      <c r="AP1247">
        <v>1</v>
      </c>
      <c r="AQ1247" s="1">
        <v>2145</v>
      </c>
      <c r="AR1247">
        <v>1</v>
      </c>
      <c r="AS1247">
        <v>2</v>
      </c>
      <c r="AT1247">
        <v>59</v>
      </c>
      <c r="AU1247">
        <v>2097</v>
      </c>
      <c r="AV1247">
        <v>80</v>
      </c>
      <c r="AW1247">
        <v>1</v>
      </c>
    </row>
    <row r="1248" spans="1:49" x14ac:dyDescent="0.55000000000000004">
      <c r="A1248">
        <v>1747</v>
      </c>
      <c r="B1248" t="str">
        <f t="shared" si="347"/>
        <v>21-30 Years</v>
      </c>
      <c r="C1248" t="s">
        <v>34</v>
      </c>
      <c r="D1248" t="s">
        <v>43</v>
      </c>
      <c r="E1248" t="s">
        <v>60</v>
      </c>
      <c r="F1248" t="str">
        <f t="shared" si="333"/>
        <v>7-12 Miles</v>
      </c>
      <c r="G1248" t="str">
        <f t="shared" si="334"/>
        <v>Bachelor</v>
      </c>
      <c r="H1248" t="s">
        <v>60</v>
      </c>
      <c r="I1248" t="str">
        <f t="shared" si="335"/>
        <v>High</v>
      </c>
      <c r="J1248" t="s">
        <v>38</v>
      </c>
      <c r="K1248" t="str">
        <f t="shared" si="336"/>
        <v>Medium</v>
      </c>
      <c r="L1248">
        <v>1</v>
      </c>
      <c r="M1248" t="s">
        <v>60</v>
      </c>
      <c r="N1248" t="str">
        <f t="shared" si="337"/>
        <v>Very High</v>
      </c>
      <c r="O1248" t="s">
        <v>51</v>
      </c>
      <c r="P1248" s="4" t="str">
        <f t="shared" si="338"/>
        <v>1K-4K</v>
      </c>
      <c r="Q1248">
        <v>6</v>
      </c>
      <c r="R1248" t="s">
        <v>42</v>
      </c>
      <c r="S1248" s="1">
        <v>11</v>
      </c>
      <c r="T1248" t="str">
        <f t="shared" si="339"/>
        <v>Excellent</v>
      </c>
      <c r="U1248" t="str">
        <f t="shared" si="340"/>
        <v>High</v>
      </c>
      <c r="V1248" t="str">
        <f t="shared" si="341"/>
        <v>0-8 Years</v>
      </c>
      <c r="W1248">
        <v>0</v>
      </c>
      <c r="X1248" t="str">
        <f t="shared" si="342"/>
        <v>Good</v>
      </c>
      <c r="Y1248" t="str">
        <f t="shared" si="343"/>
        <v>0-8 Years</v>
      </c>
      <c r="Z1248" t="str">
        <f t="shared" si="344"/>
        <v>0-3 Years</v>
      </c>
      <c r="AA1248" t="str">
        <f t="shared" si="345"/>
        <v>0-3 Years</v>
      </c>
      <c r="AB1248" t="str">
        <f t="shared" si="346"/>
        <v>0-3 Years</v>
      </c>
      <c r="AC1248">
        <v>30</v>
      </c>
      <c r="AD1248">
        <v>8</v>
      </c>
      <c r="AE1248">
        <v>3</v>
      </c>
      <c r="AF1248">
        <v>3</v>
      </c>
      <c r="AG1248">
        <v>2</v>
      </c>
      <c r="AH1248">
        <v>4</v>
      </c>
      <c r="AI1248" t="s">
        <v>41</v>
      </c>
      <c r="AJ1248">
        <v>3</v>
      </c>
      <c r="AK1248">
        <v>3</v>
      </c>
      <c r="AL1248">
        <v>6</v>
      </c>
      <c r="AM1248">
        <v>2</v>
      </c>
      <c r="AN1248">
        <v>4</v>
      </c>
      <c r="AO1248">
        <v>2</v>
      </c>
      <c r="AP1248">
        <v>2</v>
      </c>
      <c r="AQ1248" s="1">
        <v>2180</v>
      </c>
      <c r="AR1248">
        <v>1</v>
      </c>
      <c r="AS1248">
        <v>1</v>
      </c>
      <c r="AT1248">
        <v>66</v>
      </c>
      <c r="AU1248">
        <v>9732</v>
      </c>
      <c r="AV1248">
        <v>80</v>
      </c>
      <c r="AW1248">
        <v>1</v>
      </c>
    </row>
    <row r="1249" spans="1:49" x14ac:dyDescent="0.55000000000000004">
      <c r="A1249">
        <v>1749</v>
      </c>
      <c r="B1249" t="str">
        <f t="shared" si="347"/>
        <v>31-40 Years</v>
      </c>
      <c r="C1249" t="s">
        <v>42</v>
      </c>
      <c r="D1249" t="s">
        <v>35</v>
      </c>
      <c r="E1249" t="s">
        <v>36</v>
      </c>
      <c r="F1249" t="str">
        <f t="shared" si="333"/>
        <v>1-6 Miles</v>
      </c>
      <c r="G1249" t="str">
        <f t="shared" si="334"/>
        <v>Bachelor</v>
      </c>
      <c r="H1249" t="s">
        <v>59</v>
      </c>
      <c r="I1249" t="str">
        <f t="shared" si="335"/>
        <v>Low</v>
      </c>
      <c r="J1249" t="s">
        <v>45</v>
      </c>
      <c r="K1249" t="str">
        <f t="shared" si="336"/>
        <v>High</v>
      </c>
      <c r="L1249">
        <v>2</v>
      </c>
      <c r="M1249" t="s">
        <v>39</v>
      </c>
      <c r="N1249" t="str">
        <f t="shared" si="337"/>
        <v>High</v>
      </c>
      <c r="O1249" t="s">
        <v>47</v>
      </c>
      <c r="P1249" s="4" t="str">
        <f t="shared" si="338"/>
        <v>9K-12K</v>
      </c>
      <c r="Q1249">
        <v>1</v>
      </c>
      <c r="R1249" t="s">
        <v>42</v>
      </c>
      <c r="S1249" s="1">
        <v>19</v>
      </c>
      <c r="T1249" t="str">
        <f t="shared" si="339"/>
        <v>Excellent</v>
      </c>
      <c r="U1249" t="str">
        <f t="shared" si="340"/>
        <v>High</v>
      </c>
      <c r="V1249" t="str">
        <f t="shared" si="341"/>
        <v>0-8 Years</v>
      </c>
      <c r="W1249">
        <v>3</v>
      </c>
      <c r="X1249" t="str">
        <f t="shared" si="342"/>
        <v>Excellent</v>
      </c>
      <c r="Y1249" t="str">
        <f t="shared" si="343"/>
        <v>0-8 Years</v>
      </c>
      <c r="Z1249" t="str">
        <f t="shared" si="344"/>
        <v>0-3 Years</v>
      </c>
      <c r="AA1249" t="str">
        <f t="shared" si="345"/>
        <v>0-3 Years</v>
      </c>
      <c r="AB1249" t="str">
        <f t="shared" si="346"/>
        <v>0-3 Years</v>
      </c>
      <c r="AC1249">
        <v>31</v>
      </c>
      <c r="AD1249">
        <v>5</v>
      </c>
      <c r="AE1249">
        <v>3</v>
      </c>
      <c r="AF1249">
        <v>1</v>
      </c>
      <c r="AG1249">
        <v>3</v>
      </c>
      <c r="AH1249">
        <v>3</v>
      </c>
      <c r="AI1249" t="s">
        <v>41</v>
      </c>
      <c r="AJ1249">
        <v>3</v>
      </c>
      <c r="AK1249">
        <v>3</v>
      </c>
      <c r="AL1249">
        <v>6</v>
      </c>
      <c r="AM1249">
        <v>3</v>
      </c>
      <c r="AN1249">
        <v>5</v>
      </c>
      <c r="AO1249">
        <v>2</v>
      </c>
      <c r="AP1249">
        <v>2</v>
      </c>
      <c r="AQ1249" s="1">
        <v>8346</v>
      </c>
      <c r="AR1249">
        <v>1</v>
      </c>
      <c r="AS1249">
        <v>0</v>
      </c>
      <c r="AT1249">
        <v>51</v>
      </c>
      <c r="AU1249">
        <v>20943</v>
      </c>
      <c r="AV1249">
        <v>80</v>
      </c>
      <c r="AW1249">
        <v>1</v>
      </c>
    </row>
    <row r="1250" spans="1:49" x14ac:dyDescent="0.55000000000000004">
      <c r="A1250">
        <v>1751</v>
      </c>
      <c r="B1250" t="str">
        <f t="shared" si="347"/>
        <v>21-30 Years</v>
      </c>
      <c r="C1250" t="s">
        <v>42</v>
      </c>
      <c r="D1250" t="s">
        <v>35</v>
      </c>
      <c r="E1250" t="s">
        <v>44</v>
      </c>
      <c r="F1250" t="str">
        <f t="shared" si="333"/>
        <v>7-12 Miles</v>
      </c>
      <c r="G1250" t="str">
        <f t="shared" si="334"/>
        <v>Bachelor</v>
      </c>
      <c r="H1250" t="s">
        <v>50</v>
      </c>
      <c r="I1250" t="str">
        <f t="shared" si="335"/>
        <v>High</v>
      </c>
      <c r="J1250" t="s">
        <v>38</v>
      </c>
      <c r="K1250" t="str">
        <f t="shared" si="336"/>
        <v>High</v>
      </c>
      <c r="L1250">
        <v>1</v>
      </c>
      <c r="M1250" t="s">
        <v>46</v>
      </c>
      <c r="N1250" t="str">
        <f t="shared" si="337"/>
        <v>Very High</v>
      </c>
      <c r="O1250" t="s">
        <v>40</v>
      </c>
      <c r="P1250" s="4" t="str">
        <f t="shared" si="338"/>
        <v>1K-4K</v>
      </c>
      <c r="Q1250">
        <v>1</v>
      </c>
      <c r="R1250" t="s">
        <v>42</v>
      </c>
      <c r="S1250" s="1">
        <v>11</v>
      </c>
      <c r="T1250" t="str">
        <f t="shared" si="339"/>
        <v>Excellent</v>
      </c>
      <c r="U1250" t="str">
        <f t="shared" si="340"/>
        <v>High</v>
      </c>
      <c r="V1250" t="str">
        <f t="shared" si="341"/>
        <v>0-8 Years</v>
      </c>
      <c r="W1250">
        <v>5</v>
      </c>
      <c r="X1250" t="str">
        <f t="shared" si="342"/>
        <v>Good</v>
      </c>
      <c r="Y1250" t="str">
        <f t="shared" si="343"/>
        <v>0-8 Years</v>
      </c>
      <c r="Z1250" t="str">
        <f t="shared" si="344"/>
        <v>0-3 Years</v>
      </c>
      <c r="AA1250" t="str">
        <f t="shared" si="345"/>
        <v>0-3 Years</v>
      </c>
      <c r="AB1250" t="str">
        <f t="shared" si="346"/>
        <v>4-6 Years</v>
      </c>
      <c r="AC1250">
        <v>27</v>
      </c>
      <c r="AD1250">
        <v>8</v>
      </c>
      <c r="AE1250">
        <v>3</v>
      </c>
      <c r="AF1250">
        <v>3</v>
      </c>
      <c r="AG1250">
        <v>3</v>
      </c>
      <c r="AH1250">
        <v>4</v>
      </c>
      <c r="AI1250" t="s">
        <v>41</v>
      </c>
      <c r="AJ1250">
        <v>3</v>
      </c>
      <c r="AK1250">
        <v>3</v>
      </c>
      <c r="AL1250">
        <v>6</v>
      </c>
      <c r="AM1250">
        <v>2</v>
      </c>
      <c r="AN1250">
        <v>6</v>
      </c>
      <c r="AO1250">
        <v>2</v>
      </c>
      <c r="AP1250">
        <v>4</v>
      </c>
      <c r="AQ1250" s="1">
        <v>3445</v>
      </c>
      <c r="AR1250">
        <v>1</v>
      </c>
      <c r="AS1250">
        <v>1</v>
      </c>
      <c r="AT1250">
        <v>67</v>
      </c>
      <c r="AU1250">
        <v>6152</v>
      </c>
      <c r="AV1250">
        <v>80</v>
      </c>
      <c r="AW1250">
        <v>0</v>
      </c>
    </row>
    <row r="1251" spans="1:49" x14ac:dyDescent="0.55000000000000004">
      <c r="A1251">
        <v>1752</v>
      </c>
      <c r="B1251" t="str">
        <f t="shared" si="347"/>
        <v>21-30 Years</v>
      </c>
      <c r="C1251" t="s">
        <v>34</v>
      </c>
      <c r="D1251" t="s">
        <v>35</v>
      </c>
      <c r="E1251" t="s">
        <v>36</v>
      </c>
      <c r="F1251" t="str">
        <f t="shared" si="333"/>
        <v>7-12 Miles</v>
      </c>
      <c r="G1251" t="str">
        <f t="shared" si="334"/>
        <v>Bachelor</v>
      </c>
      <c r="H1251" t="s">
        <v>58</v>
      </c>
      <c r="I1251" t="str">
        <f t="shared" si="335"/>
        <v>Medium</v>
      </c>
      <c r="J1251" t="s">
        <v>38</v>
      </c>
      <c r="K1251" t="str">
        <f t="shared" si="336"/>
        <v>Low</v>
      </c>
      <c r="L1251">
        <v>1</v>
      </c>
      <c r="M1251" t="s">
        <v>56</v>
      </c>
      <c r="N1251" t="str">
        <f t="shared" si="337"/>
        <v>Medium</v>
      </c>
      <c r="O1251" t="s">
        <v>40</v>
      </c>
      <c r="P1251" s="4" t="str">
        <f t="shared" si="338"/>
        <v>1K-4K</v>
      </c>
      <c r="Q1251">
        <v>1</v>
      </c>
      <c r="R1251" t="s">
        <v>42</v>
      </c>
      <c r="S1251" s="1">
        <v>13</v>
      </c>
      <c r="T1251" t="str">
        <f t="shared" si="339"/>
        <v>Excellent</v>
      </c>
      <c r="U1251" t="str">
        <f t="shared" si="340"/>
        <v>High</v>
      </c>
      <c r="V1251" t="str">
        <f t="shared" si="341"/>
        <v>0-8 Years</v>
      </c>
      <c r="W1251">
        <v>3</v>
      </c>
      <c r="X1251" t="str">
        <f t="shared" si="342"/>
        <v>Excellent</v>
      </c>
      <c r="Y1251" t="str">
        <f t="shared" si="343"/>
        <v>0-8 Years</v>
      </c>
      <c r="Z1251" t="str">
        <f t="shared" si="344"/>
        <v>0-3 Years</v>
      </c>
      <c r="AA1251" t="str">
        <f t="shared" si="345"/>
        <v>0-3 Years</v>
      </c>
      <c r="AB1251" t="str">
        <f t="shared" si="346"/>
        <v>0-3 Years</v>
      </c>
      <c r="AC1251">
        <v>29</v>
      </c>
      <c r="AD1251">
        <v>9</v>
      </c>
      <c r="AE1251">
        <v>3</v>
      </c>
      <c r="AF1251">
        <v>2</v>
      </c>
      <c r="AG1251">
        <v>1</v>
      </c>
      <c r="AH1251">
        <v>2</v>
      </c>
      <c r="AI1251" t="s">
        <v>41</v>
      </c>
      <c r="AJ1251">
        <v>3</v>
      </c>
      <c r="AK1251">
        <v>3</v>
      </c>
      <c r="AL1251">
        <v>2</v>
      </c>
      <c r="AM1251">
        <v>3</v>
      </c>
      <c r="AN1251">
        <v>2</v>
      </c>
      <c r="AO1251">
        <v>2</v>
      </c>
      <c r="AP1251">
        <v>2</v>
      </c>
      <c r="AQ1251" s="1">
        <v>2760</v>
      </c>
      <c r="AR1251">
        <v>1</v>
      </c>
      <c r="AS1251">
        <v>2</v>
      </c>
      <c r="AT1251">
        <v>52</v>
      </c>
      <c r="AU1251">
        <v>14630</v>
      </c>
      <c r="AV1251">
        <v>80</v>
      </c>
      <c r="AW1251">
        <v>0</v>
      </c>
    </row>
    <row r="1252" spans="1:49" x14ac:dyDescent="0.55000000000000004">
      <c r="A1252">
        <v>1753</v>
      </c>
      <c r="B1252" t="str">
        <f t="shared" si="347"/>
        <v>21-30 Years</v>
      </c>
      <c r="C1252" t="s">
        <v>42</v>
      </c>
      <c r="D1252" t="s">
        <v>43</v>
      </c>
      <c r="E1252" t="s">
        <v>44</v>
      </c>
      <c r="F1252" t="str">
        <f t="shared" si="333"/>
        <v>1-6 Miles</v>
      </c>
      <c r="G1252" t="str">
        <f t="shared" si="334"/>
        <v>Bachelor</v>
      </c>
      <c r="H1252" t="s">
        <v>37</v>
      </c>
      <c r="I1252" t="str">
        <f t="shared" si="335"/>
        <v>Very High</v>
      </c>
      <c r="J1252" t="s">
        <v>45</v>
      </c>
      <c r="K1252" t="str">
        <f t="shared" si="336"/>
        <v>Very High</v>
      </c>
      <c r="L1252">
        <v>2</v>
      </c>
      <c r="M1252" t="s">
        <v>53</v>
      </c>
      <c r="N1252" t="str">
        <f t="shared" si="337"/>
        <v>High</v>
      </c>
      <c r="O1252" t="s">
        <v>40</v>
      </c>
      <c r="P1252" s="4" t="str">
        <f t="shared" si="338"/>
        <v>5K-8K</v>
      </c>
      <c r="Q1252">
        <v>8</v>
      </c>
      <c r="R1252" t="s">
        <v>34</v>
      </c>
      <c r="S1252" s="1">
        <v>12</v>
      </c>
      <c r="T1252" t="str">
        <f t="shared" si="339"/>
        <v>Excellent</v>
      </c>
      <c r="U1252" t="str">
        <f t="shared" si="340"/>
        <v>Very High</v>
      </c>
      <c r="V1252" t="str">
        <f t="shared" si="341"/>
        <v>9-16 Years</v>
      </c>
      <c r="W1252">
        <v>5</v>
      </c>
      <c r="X1252" t="str">
        <f t="shared" si="342"/>
        <v>Outstanding</v>
      </c>
      <c r="Y1252" t="str">
        <f t="shared" si="343"/>
        <v>0-8 Years</v>
      </c>
      <c r="Z1252" t="str">
        <f t="shared" si="344"/>
        <v>0-3 Years</v>
      </c>
      <c r="AA1252" t="str">
        <f t="shared" si="345"/>
        <v>0-3 Years</v>
      </c>
      <c r="AB1252" t="str">
        <f t="shared" si="346"/>
        <v>0-3 Years</v>
      </c>
      <c r="AC1252">
        <v>29</v>
      </c>
      <c r="AD1252">
        <v>1</v>
      </c>
      <c r="AE1252">
        <v>3</v>
      </c>
      <c r="AF1252">
        <v>4</v>
      </c>
      <c r="AG1252">
        <v>4</v>
      </c>
      <c r="AH1252">
        <v>3</v>
      </c>
      <c r="AI1252" t="s">
        <v>41</v>
      </c>
      <c r="AJ1252">
        <v>3</v>
      </c>
      <c r="AK1252">
        <v>4</v>
      </c>
      <c r="AL1252">
        <v>10</v>
      </c>
      <c r="AM1252">
        <v>4</v>
      </c>
      <c r="AN1252">
        <v>3</v>
      </c>
      <c r="AO1252">
        <v>2</v>
      </c>
      <c r="AP1252">
        <v>2</v>
      </c>
      <c r="AQ1252" s="1">
        <v>6294</v>
      </c>
      <c r="AR1252">
        <v>1</v>
      </c>
      <c r="AS1252">
        <v>0</v>
      </c>
      <c r="AT1252">
        <v>70</v>
      </c>
      <c r="AU1252">
        <v>23060</v>
      </c>
      <c r="AV1252">
        <v>80</v>
      </c>
      <c r="AW1252">
        <v>0</v>
      </c>
    </row>
    <row r="1253" spans="1:49" x14ac:dyDescent="0.55000000000000004">
      <c r="A1253">
        <v>1754</v>
      </c>
      <c r="B1253" t="str">
        <f t="shared" si="347"/>
        <v>21-30 Years</v>
      </c>
      <c r="C1253" t="s">
        <v>42</v>
      </c>
      <c r="D1253" t="s">
        <v>35</v>
      </c>
      <c r="E1253" t="s">
        <v>36</v>
      </c>
      <c r="F1253" t="str">
        <f t="shared" si="333"/>
        <v>13-18 Miles</v>
      </c>
      <c r="G1253" t="str">
        <f t="shared" si="334"/>
        <v>College</v>
      </c>
      <c r="H1253" t="s">
        <v>58</v>
      </c>
      <c r="I1253" t="str">
        <f t="shared" si="335"/>
        <v>High</v>
      </c>
      <c r="J1253" t="s">
        <v>45</v>
      </c>
      <c r="K1253" t="str">
        <f t="shared" si="336"/>
        <v>Medium</v>
      </c>
      <c r="L1253">
        <v>3</v>
      </c>
      <c r="M1253" t="s">
        <v>39</v>
      </c>
      <c r="N1253" t="str">
        <f t="shared" si="337"/>
        <v>Low</v>
      </c>
      <c r="O1253" t="s">
        <v>51</v>
      </c>
      <c r="P1253" s="4" t="str">
        <f t="shared" si="338"/>
        <v>5K-8K</v>
      </c>
      <c r="Q1253">
        <v>2</v>
      </c>
      <c r="R1253" t="s">
        <v>42</v>
      </c>
      <c r="S1253" s="1">
        <v>11</v>
      </c>
      <c r="T1253" t="str">
        <f t="shared" si="339"/>
        <v>Excellent</v>
      </c>
      <c r="U1253" t="str">
        <f t="shared" si="340"/>
        <v>Low</v>
      </c>
      <c r="V1253" t="str">
        <f t="shared" si="341"/>
        <v>9-16 Years</v>
      </c>
      <c r="W1253">
        <v>2</v>
      </c>
      <c r="X1253" t="str">
        <f t="shared" si="342"/>
        <v>Excellent</v>
      </c>
      <c r="Y1253" t="str">
        <f t="shared" si="343"/>
        <v>0-8 Years</v>
      </c>
      <c r="Z1253" t="str">
        <f t="shared" si="344"/>
        <v>7-9 Years</v>
      </c>
      <c r="AA1253" t="str">
        <f t="shared" si="345"/>
        <v>0-3 Years</v>
      </c>
      <c r="AB1253" t="str">
        <f t="shared" si="346"/>
        <v>7-9 Years</v>
      </c>
      <c r="AC1253">
        <v>30</v>
      </c>
      <c r="AD1253">
        <v>15</v>
      </c>
      <c r="AE1253">
        <v>2</v>
      </c>
      <c r="AF1253">
        <v>3</v>
      </c>
      <c r="AG1253">
        <v>2</v>
      </c>
      <c r="AH1253">
        <v>1</v>
      </c>
      <c r="AI1253" t="s">
        <v>41</v>
      </c>
      <c r="AJ1253">
        <v>3</v>
      </c>
      <c r="AK1253">
        <v>1</v>
      </c>
      <c r="AL1253">
        <v>12</v>
      </c>
      <c r="AM1253">
        <v>3</v>
      </c>
      <c r="AN1253">
        <v>7</v>
      </c>
      <c r="AO1253">
        <v>7</v>
      </c>
      <c r="AP1253">
        <v>7</v>
      </c>
      <c r="AQ1253" s="1">
        <v>7140</v>
      </c>
      <c r="AR1253">
        <v>1</v>
      </c>
      <c r="AS1253">
        <v>1</v>
      </c>
      <c r="AT1253">
        <v>94</v>
      </c>
      <c r="AU1253">
        <v>3088</v>
      </c>
      <c r="AV1253">
        <v>80</v>
      </c>
      <c r="AW1253">
        <v>1</v>
      </c>
    </row>
    <row r="1254" spans="1:49" x14ac:dyDescent="0.55000000000000004">
      <c r="A1254">
        <v>1755</v>
      </c>
      <c r="B1254" t="str">
        <f t="shared" si="347"/>
        <v>31-40 Years</v>
      </c>
      <c r="C1254" t="s">
        <v>42</v>
      </c>
      <c r="D1254" t="s">
        <v>35</v>
      </c>
      <c r="E1254" t="s">
        <v>44</v>
      </c>
      <c r="F1254" t="str">
        <f t="shared" si="333"/>
        <v>1-6 Miles</v>
      </c>
      <c r="G1254" t="str">
        <f t="shared" si="334"/>
        <v>Master</v>
      </c>
      <c r="H1254" t="s">
        <v>50</v>
      </c>
      <c r="I1254" t="str">
        <f t="shared" si="335"/>
        <v>Very High</v>
      </c>
      <c r="J1254" t="s">
        <v>45</v>
      </c>
      <c r="K1254" t="str">
        <f t="shared" si="336"/>
        <v>Very High</v>
      </c>
      <c r="L1254">
        <v>1</v>
      </c>
      <c r="M1254" t="s">
        <v>46</v>
      </c>
      <c r="N1254" t="str">
        <f t="shared" si="337"/>
        <v>Very High</v>
      </c>
      <c r="O1254" t="s">
        <v>47</v>
      </c>
      <c r="P1254" s="4" t="str">
        <f t="shared" si="338"/>
        <v>1K-4K</v>
      </c>
      <c r="Q1254">
        <v>1</v>
      </c>
      <c r="R1254" t="s">
        <v>34</v>
      </c>
      <c r="S1254" s="1">
        <v>14</v>
      </c>
      <c r="T1254" t="str">
        <f t="shared" si="339"/>
        <v>Excellent</v>
      </c>
      <c r="U1254" t="str">
        <f t="shared" si="340"/>
        <v>Low</v>
      </c>
      <c r="V1254" t="str">
        <f t="shared" si="341"/>
        <v>0-8 Years</v>
      </c>
      <c r="W1254">
        <v>3</v>
      </c>
      <c r="X1254" t="str">
        <f t="shared" si="342"/>
        <v>Excellent</v>
      </c>
      <c r="Y1254" t="str">
        <f t="shared" si="343"/>
        <v>0-8 Years</v>
      </c>
      <c r="Z1254" t="str">
        <f t="shared" si="344"/>
        <v>0-3 Years</v>
      </c>
      <c r="AA1254" t="str">
        <f t="shared" si="345"/>
        <v>0-3 Years</v>
      </c>
      <c r="AB1254" t="str">
        <f t="shared" si="346"/>
        <v>0-3 Years</v>
      </c>
      <c r="AC1254">
        <v>34</v>
      </c>
      <c r="AD1254">
        <v>2</v>
      </c>
      <c r="AE1254">
        <v>4</v>
      </c>
      <c r="AF1254">
        <v>4</v>
      </c>
      <c r="AG1254">
        <v>4</v>
      </c>
      <c r="AH1254">
        <v>4</v>
      </c>
      <c r="AI1254" t="s">
        <v>41</v>
      </c>
      <c r="AJ1254">
        <v>3</v>
      </c>
      <c r="AK1254">
        <v>1</v>
      </c>
      <c r="AL1254">
        <v>6</v>
      </c>
      <c r="AM1254">
        <v>3</v>
      </c>
      <c r="AN1254">
        <v>5</v>
      </c>
      <c r="AO1254">
        <v>0</v>
      </c>
      <c r="AP1254">
        <v>2</v>
      </c>
      <c r="AQ1254" s="1">
        <v>2932</v>
      </c>
      <c r="AR1254">
        <v>1</v>
      </c>
      <c r="AS1254">
        <v>1</v>
      </c>
      <c r="AT1254">
        <v>97</v>
      </c>
      <c r="AU1254">
        <v>5586</v>
      </c>
      <c r="AV1254">
        <v>80</v>
      </c>
      <c r="AW1254">
        <v>3</v>
      </c>
    </row>
    <row r="1255" spans="1:49" x14ac:dyDescent="0.55000000000000004">
      <c r="A1255">
        <v>1756</v>
      </c>
      <c r="B1255" t="str">
        <f t="shared" si="347"/>
        <v>31-40 Years</v>
      </c>
      <c r="C1255" t="s">
        <v>42</v>
      </c>
      <c r="D1255" t="s">
        <v>54</v>
      </c>
      <c r="E1255" t="s">
        <v>36</v>
      </c>
      <c r="F1255" t="str">
        <f t="shared" si="333"/>
        <v>1-6 Miles</v>
      </c>
      <c r="G1255" t="str">
        <f t="shared" si="334"/>
        <v>Bachelor</v>
      </c>
      <c r="H1255" t="s">
        <v>58</v>
      </c>
      <c r="I1255" t="str">
        <f t="shared" si="335"/>
        <v>Very High</v>
      </c>
      <c r="J1255" t="s">
        <v>38</v>
      </c>
      <c r="K1255" t="str">
        <f t="shared" si="336"/>
        <v>High</v>
      </c>
      <c r="L1255">
        <v>2</v>
      </c>
      <c r="M1255" t="s">
        <v>39</v>
      </c>
      <c r="N1255" t="str">
        <f t="shared" si="337"/>
        <v>Medium</v>
      </c>
      <c r="O1255" t="s">
        <v>40</v>
      </c>
      <c r="P1255" s="4" t="str">
        <f t="shared" si="338"/>
        <v>5K-8K</v>
      </c>
      <c r="Q1255">
        <v>8</v>
      </c>
      <c r="R1255" t="s">
        <v>42</v>
      </c>
      <c r="S1255" s="1">
        <v>15</v>
      </c>
      <c r="T1255" t="str">
        <f t="shared" si="339"/>
        <v>Excellent</v>
      </c>
      <c r="U1255" t="str">
        <f t="shared" si="340"/>
        <v>Very High</v>
      </c>
      <c r="V1255" t="str">
        <f t="shared" si="341"/>
        <v>9-16 Years</v>
      </c>
      <c r="W1255">
        <v>2</v>
      </c>
      <c r="X1255" t="str">
        <f t="shared" si="342"/>
        <v>Good</v>
      </c>
      <c r="Y1255" t="str">
        <f t="shared" si="343"/>
        <v>9-16 Years</v>
      </c>
      <c r="Z1255" t="str">
        <f t="shared" si="344"/>
        <v>7-9 Years</v>
      </c>
      <c r="AA1255" t="str">
        <f t="shared" si="345"/>
        <v>0-3 Years</v>
      </c>
      <c r="AB1255" t="str">
        <f t="shared" si="346"/>
        <v>7-9 Years</v>
      </c>
      <c r="AC1255">
        <v>33</v>
      </c>
      <c r="AD1255">
        <v>2</v>
      </c>
      <c r="AE1255">
        <v>3</v>
      </c>
      <c r="AF1255">
        <v>4</v>
      </c>
      <c r="AG1255">
        <v>3</v>
      </c>
      <c r="AH1255">
        <v>2</v>
      </c>
      <c r="AI1255" t="s">
        <v>41</v>
      </c>
      <c r="AJ1255">
        <v>3</v>
      </c>
      <c r="AK1255">
        <v>4</v>
      </c>
      <c r="AL1255">
        <v>13</v>
      </c>
      <c r="AM1255">
        <v>2</v>
      </c>
      <c r="AN1255">
        <v>11</v>
      </c>
      <c r="AO1255">
        <v>7</v>
      </c>
      <c r="AP1255">
        <v>7</v>
      </c>
      <c r="AQ1255" s="1">
        <v>5147</v>
      </c>
      <c r="AR1255">
        <v>1</v>
      </c>
      <c r="AS1255">
        <v>1</v>
      </c>
      <c r="AT1255">
        <v>62</v>
      </c>
      <c r="AU1255">
        <v>10697</v>
      </c>
      <c r="AV1255">
        <v>80</v>
      </c>
      <c r="AW1255">
        <v>0</v>
      </c>
    </row>
    <row r="1256" spans="1:49" x14ac:dyDescent="0.55000000000000004">
      <c r="A1256">
        <v>1757</v>
      </c>
      <c r="B1256" t="str">
        <f t="shared" si="347"/>
        <v>41-50 Years</v>
      </c>
      <c r="C1256" t="s">
        <v>42</v>
      </c>
      <c r="D1256" t="s">
        <v>35</v>
      </c>
      <c r="E1256" t="s">
        <v>36</v>
      </c>
      <c r="F1256" t="str">
        <f t="shared" si="333"/>
        <v>7-12 Miles</v>
      </c>
      <c r="G1256" t="str">
        <f t="shared" si="334"/>
        <v>Master</v>
      </c>
      <c r="H1256" t="s">
        <v>58</v>
      </c>
      <c r="I1256" t="str">
        <f t="shared" si="335"/>
        <v>Very High</v>
      </c>
      <c r="J1256" t="s">
        <v>38</v>
      </c>
      <c r="K1256" t="str">
        <f t="shared" si="336"/>
        <v>High</v>
      </c>
      <c r="L1256">
        <v>2</v>
      </c>
      <c r="M1256" t="s">
        <v>39</v>
      </c>
      <c r="N1256" t="str">
        <f t="shared" si="337"/>
        <v>Very High</v>
      </c>
      <c r="O1256" t="s">
        <v>40</v>
      </c>
      <c r="P1256" s="4" t="str">
        <f t="shared" si="338"/>
        <v>5K-8K</v>
      </c>
      <c r="Q1256">
        <v>3</v>
      </c>
      <c r="R1256" t="s">
        <v>42</v>
      </c>
      <c r="S1256" s="1">
        <v>12</v>
      </c>
      <c r="T1256" t="str">
        <f t="shared" si="339"/>
        <v>Excellent</v>
      </c>
      <c r="U1256" t="str">
        <f t="shared" si="340"/>
        <v>High</v>
      </c>
      <c r="V1256" t="str">
        <f t="shared" si="341"/>
        <v>0-8 Years</v>
      </c>
      <c r="W1256">
        <v>1</v>
      </c>
      <c r="X1256" t="str">
        <f t="shared" si="342"/>
        <v>Outstanding</v>
      </c>
      <c r="Y1256" t="str">
        <f t="shared" si="343"/>
        <v>0-8 Years</v>
      </c>
      <c r="Z1256" t="str">
        <f t="shared" si="344"/>
        <v>0-3 Years</v>
      </c>
      <c r="AA1256" t="str">
        <f t="shared" si="345"/>
        <v>0-3 Years</v>
      </c>
      <c r="AB1256" t="str">
        <f t="shared" si="346"/>
        <v>4-6 Years</v>
      </c>
      <c r="AC1256">
        <v>49</v>
      </c>
      <c r="AD1256">
        <v>11</v>
      </c>
      <c r="AE1256">
        <v>4</v>
      </c>
      <c r="AF1256">
        <v>4</v>
      </c>
      <c r="AG1256">
        <v>3</v>
      </c>
      <c r="AH1256">
        <v>4</v>
      </c>
      <c r="AI1256" t="s">
        <v>41</v>
      </c>
      <c r="AJ1256">
        <v>3</v>
      </c>
      <c r="AK1256">
        <v>3</v>
      </c>
      <c r="AL1256">
        <v>8</v>
      </c>
      <c r="AM1256">
        <v>4</v>
      </c>
      <c r="AN1256">
        <v>5</v>
      </c>
      <c r="AO1256">
        <v>1</v>
      </c>
      <c r="AP1256">
        <v>4</v>
      </c>
      <c r="AQ1256" s="1">
        <v>4507</v>
      </c>
      <c r="AR1256">
        <v>1</v>
      </c>
      <c r="AS1256">
        <v>0</v>
      </c>
      <c r="AT1256">
        <v>80</v>
      </c>
      <c r="AU1256">
        <v>8191</v>
      </c>
      <c r="AV1256">
        <v>80</v>
      </c>
      <c r="AW1256">
        <v>0</v>
      </c>
    </row>
    <row r="1257" spans="1:49" x14ac:dyDescent="0.55000000000000004">
      <c r="A1257">
        <v>1758</v>
      </c>
      <c r="B1257" t="str">
        <f t="shared" si="347"/>
        <v>31-40 Years</v>
      </c>
      <c r="C1257" t="s">
        <v>34</v>
      </c>
      <c r="D1257" t="s">
        <v>35</v>
      </c>
      <c r="E1257" t="s">
        <v>36</v>
      </c>
      <c r="F1257" t="str">
        <f t="shared" si="333"/>
        <v>13-18 Miles</v>
      </c>
      <c r="G1257" t="str">
        <f t="shared" si="334"/>
        <v>Bachelor</v>
      </c>
      <c r="H1257" t="s">
        <v>37</v>
      </c>
      <c r="I1257" t="str">
        <f t="shared" si="335"/>
        <v>Low</v>
      </c>
      <c r="J1257" t="s">
        <v>38</v>
      </c>
      <c r="K1257" t="str">
        <f t="shared" si="336"/>
        <v>High</v>
      </c>
      <c r="L1257">
        <v>3</v>
      </c>
      <c r="M1257" t="s">
        <v>39</v>
      </c>
      <c r="N1257" t="str">
        <f t="shared" si="337"/>
        <v>Low</v>
      </c>
      <c r="O1257" t="s">
        <v>40</v>
      </c>
      <c r="P1257" s="4" t="str">
        <f t="shared" si="338"/>
        <v>9K-12K</v>
      </c>
      <c r="Q1257">
        <v>2</v>
      </c>
      <c r="R1257" t="s">
        <v>34</v>
      </c>
      <c r="S1257" s="1">
        <v>20</v>
      </c>
      <c r="T1257" t="str">
        <f t="shared" si="339"/>
        <v>Outstanding</v>
      </c>
      <c r="U1257" t="str">
        <f t="shared" si="340"/>
        <v>High</v>
      </c>
      <c r="V1257" t="str">
        <f t="shared" si="341"/>
        <v>9-16 Years</v>
      </c>
      <c r="W1257">
        <v>2</v>
      </c>
      <c r="X1257" t="str">
        <f t="shared" si="342"/>
        <v>Good</v>
      </c>
      <c r="Y1257" t="str">
        <f t="shared" si="343"/>
        <v>0-8 Years</v>
      </c>
      <c r="Z1257" t="str">
        <f t="shared" si="344"/>
        <v>0-3 Years</v>
      </c>
      <c r="AA1257" t="str">
        <f t="shared" si="345"/>
        <v>0-3 Years</v>
      </c>
      <c r="AB1257" t="str">
        <f t="shared" si="346"/>
        <v>0-3 Years</v>
      </c>
      <c r="AC1257">
        <v>33</v>
      </c>
      <c r="AD1257">
        <v>16</v>
      </c>
      <c r="AE1257">
        <v>3</v>
      </c>
      <c r="AF1257">
        <v>1</v>
      </c>
      <c r="AG1257">
        <v>3</v>
      </c>
      <c r="AH1257">
        <v>1</v>
      </c>
      <c r="AI1257" t="s">
        <v>41</v>
      </c>
      <c r="AJ1257">
        <v>4</v>
      </c>
      <c r="AK1257">
        <v>3</v>
      </c>
      <c r="AL1257">
        <v>11</v>
      </c>
      <c r="AM1257">
        <v>2</v>
      </c>
      <c r="AN1257">
        <v>0</v>
      </c>
      <c r="AO1257">
        <v>0</v>
      </c>
      <c r="AP1257">
        <v>0</v>
      </c>
      <c r="AQ1257" s="1">
        <v>8564</v>
      </c>
      <c r="AR1257">
        <v>1</v>
      </c>
      <c r="AS1257">
        <v>0</v>
      </c>
      <c r="AT1257">
        <v>74</v>
      </c>
      <c r="AU1257">
        <v>10092</v>
      </c>
      <c r="AV1257">
        <v>80</v>
      </c>
      <c r="AW1257">
        <v>0</v>
      </c>
    </row>
    <row r="1258" spans="1:49" x14ac:dyDescent="0.55000000000000004">
      <c r="A1258">
        <v>1760</v>
      </c>
      <c r="B1258" t="str">
        <f t="shared" si="347"/>
        <v>31-40 Years</v>
      </c>
      <c r="C1258" t="s">
        <v>42</v>
      </c>
      <c r="D1258" t="s">
        <v>43</v>
      </c>
      <c r="E1258" t="s">
        <v>44</v>
      </c>
      <c r="F1258" t="str">
        <f t="shared" si="333"/>
        <v>1-6 Miles</v>
      </c>
      <c r="G1258" t="str">
        <f t="shared" si="334"/>
        <v>College</v>
      </c>
      <c r="H1258" t="s">
        <v>50</v>
      </c>
      <c r="I1258" t="str">
        <f t="shared" si="335"/>
        <v>High</v>
      </c>
      <c r="J1258" t="s">
        <v>38</v>
      </c>
      <c r="K1258" t="str">
        <f t="shared" si="336"/>
        <v>Medium</v>
      </c>
      <c r="L1258">
        <v>1</v>
      </c>
      <c r="M1258" t="s">
        <v>49</v>
      </c>
      <c r="N1258" t="str">
        <f t="shared" si="337"/>
        <v>Medium</v>
      </c>
      <c r="O1258" t="s">
        <v>47</v>
      </c>
      <c r="P1258" s="4" t="str">
        <f t="shared" si="338"/>
        <v>1K-4K</v>
      </c>
      <c r="Q1258">
        <v>4</v>
      </c>
      <c r="R1258" t="s">
        <v>42</v>
      </c>
      <c r="S1258" s="1">
        <v>14</v>
      </c>
      <c r="T1258" t="str">
        <f t="shared" si="339"/>
        <v>Excellent</v>
      </c>
      <c r="U1258" t="str">
        <f t="shared" si="340"/>
        <v>Medium</v>
      </c>
      <c r="V1258" t="str">
        <f t="shared" si="341"/>
        <v>9-16 Years</v>
      </c>
      <c r="W1258">
        <v>4</v>
      </c>
      <c r="X1258" t="str">
        <f t="shared" si="342"/>
        <v>Good</v>
      </c>
      <c r="Y1258" t="str">
        <f t="shared" si="343"/>
        <v>0-8 Years</v>
      </c>
      <c r="Z1258" t="str">
        <f t="shared" si="344"/>
        <v>0-3 Years</v>
      </c>
      <c r="AA1258" t="str">
        <f t="shared" si="345"/>
        <v>0-3 Years</v>
      </c>
      <c r="AB1258" t="str">
        <f t="shared" si="346"/>
        <v>4-6 Years</v>
      </c>
      <c r="AC1258">
        <v>38</v>
      </c>
      <c r="AD1258">
        <v>2</v>
      </c>
      <c r="AE1258">
        <v>2</v>
      </c>
      <c r="AF1258">
        <v>3</v>
      </c>
      <c r="AG1258">
        <v>2</v>
      </c>
      <c r="AH1258">
        <v>2</v>
      </c>
      <c r="AI1258" t="s">
        <v>41</v>
      </c>
      <c r="AJ1258">
        <v>3</v>
      </c>
      <c r="AK1258">
        <v>2</v>
      </c>
      <c r="AL1258">
        <v>9</v>
      </c>
      <c r="AM1258">
        <v>2</v>
      </c>
      <c r="AN1258">
        <v>6</v>
      </c>
      <c r="AO1258">
        <v>1</v>
      </c>
      <c r="AP1258">
        <v>5</v>
      </c>
      <c r="AQ1258" s="1">
        <v>2468</v>
      </c>
      <c r="AR1258">
        <v>1</v>
      </c>
      <c r="AS1258">
        <v>0</v>
      </c>
      <c r="AT1258">
        <v>75</v>
      </c>
      <c r="AU1258">
        <v>15963</v>
      </c>
      <c r="AV1258">
        <v>80</v>
      </c>
      <c r="AW1258">
        <v>1</v>
      </c>
    </row>
    <row r="1259" spans="1:49" x14ac:dyDescent="0.55000000000000004">
      <c r="A1259">
        <v>1761</v>
      </c>
      <c r="B1259" t="str">
        <f t="shared" si="347"/>
        <v>31-40 Years</v>
      </c>
      <c r="C1259" t="s">
        <v>34</v>
      </c>
      <c r="D1259" t="s">
        <v>35</v>
      </c>
      <c r="E1259" t="s">
        <v>36</v>
      </c>
      <c r="F1259" t="str">
        <f t="shared" si="333"/>
        <v>13-18 Miles</v>
      </c>
      <c r="G1259" t="str">
        <f t="shared" si="334"/>
        <v>Master</v>
      </c>
      <c r="H1259" t="s">
        <v>58</v>
      </c>
      <c r="I1259" t="str">
        <f t="shared" si="335"/>
        <v>Low</v>
      </c>
      <c r="J1259" t="s">
        <v>45</v>
      </c>
      <c r="K1259" t="str">
        <f t="shared" si="336"/>
        <v>High</v>
      </c>
      <c r="L1259">
        <v>3</v>
      </c>
      <c r="M1259" t="s">
        <v>39</v>
      </c>
      <c r="N1259" t="str">
        <f t="shared" si="337"/>
        <v>High</v>
      </c>
      <c r="O1259" t="s">
        <v>47</v>
      </c>
      <c r="P1259" s="4" t="str">
        <f t="shared" si="338"/>
        <v>9K-12K</v>
      </c>
      <c r="Q1259">
        <v>2</v>
      </c>
      <c r="R1259" t="s">
        <v>42</v>
      </c>
      <c r="S1259" s="1">
        <v>13</v>
      </c>
      <c r="T1259" t="str">
        <f t="shared" si="339"/>
        <v>Excellent</v>
      </c>
      <c r="U1259" t="str">
        <f t="shared" si="340"/>
        <v>Low</v>
      </c>
      <c r="V1259" t="str">
        <f t="shared" si="341"/>
        <v>9-16 Years</v>
      </c>
      <c r="W1259">
        <v>2</v>
      </c>
      <c r="X1259" t="str">
        <f t="shared" si="342"/>
        <v>Excellent</v>
      </c>
      <c r="Y1259" t="str">
        <f t="shared" si="343"/>
        <v>0-8 Years</v>
      </c>
      <c r="Z1259" t="str">
        <f t="shared" si="344"/>
        <v>0-3 Years</v>
      </c>
      <c r="AA1259" t="str">
        <f t="shared" si="345"/>
        <v>0-3 Years</v>
      </c>
      <c r="AB1259" t="str">
        <f t="shared" si="346"/>
        <v>0-3 Years</v>
      </c>
      <c r="AC1259">
        <v>31</v>
      </c>
      <c r="AD1259">
        <v>16</v>
      </c>
      <c r="AE1259">
        <v>4</v>
      </c>
      <c r="AF1259">
        <v>1</v>
      </c>
      <c r="AG1259">
        <v>3</v>
      </c>
      <c r="AH1259">
        <v>3</v>
      </c>
      <c r="AI1259" t="s">
        <v>41</v>
      </c>
      <c r="AJ1259">
        <v>3</v>
      </c>
      <c r="AK1259">
        <v>1</v>
      </c>
      <c r="AL1259">
        <v>10</v>
      </c>
      <c r="AM1259">
        <v>3</v>
      </c>
      <c r="AN1259">
        <v>1</v>
      </c>
      <c r="AO1259">
        <v>0</v>
      </c>
      <c r="AP1259">
        <v>0</v>
      </c>
      <c r="AQ1259" s="1">
        <v>8161</v>
      </c>
      <c r="AR1259">
        <v>1</v>
      </c>
      <c r="AS1259">
        <v>0</v>
      </c>
      <c r="AT1259">
        <v>70</v>
      </c>
      <c r="AU1259">
        <v>19002</v>
      </c>
      <c r="AV1259">
        <v>80</v>
      </c>
      <c r="AW1259">
        <v>3</v>
      </c>
    </row>
    <row r="1260" spans="1:49" x14ac:dyDescent="0.55000000000000004">
      <c r="A1260">
        <v>1762</v>
      </c>
      <c r="B1260" t="str">
        <f t="shared" si="347"/>
        <v>21-30 Years</v>
      </c>
      <c r="C1260" t="s">
        <v>42</v>
      </c>
      <c r="D1260" t="s">
        <v>35</v>
      </c>
      <c r="E1260" t="s">
        <v>44</v>
      </c>
      <c r="F1260" t="str">
        <f t="shared" si="333"/>
        <v>1-6 Miles</v>
      </c>
      <c r="G1260" t="str">
        <f t="shared" si="334"/>
        <v>Bachelor</v>
      </c>
      <c r="H1260" t="s">
        <v>59</v>
      </c>
      <c r="I1260" t="str">
        <f t="shared" si="335"/>
        <v>Very High</v>
      </c>
      <c r="J1260" t="s">
        <v>38</v>
      </c>
      <c r="K1260" t="str">
        <f t="shared" si="336"/>
        <v>Medium</v>
      </c>
      <c r="L1260">
        <v>1</v>
      </c>
      <c r="M1260" t="s">
        <v>46</v>
      </c>
      <c r="N1260" t="str">
        <f t="shared" si="337"/>
        <v>Low</v>
      </c>
      <c r="O1260" t="s">
        <v>51</v>
      </c>
      <c r="P1260" s="4" t="str">
        <f t="shared" si="338"/>
        <v>1K-4K</v>
      </c>
      <c r="Q1260">
        <v>1</v>
      </c>
      <c r="R1260" t="s">
        <v>42</v>
      </c>
      <c r="S1260" s="1">
        <v>13</v>
      </c>
      <c r="T1260" t="str">
        <f t="shared" si="339"/>
        <v>Excellent</v>
      </c>
      <c r="U1260" t="str">
        <f t="shared" si="340"/>
        <v>High</v>
      </c>
      <c r="V1260" t="str">
        <f t="shared" si="341"/>
        <v>0-8 Years</v>
      </c>
      <c r="W1260">
        <v>2</v>
      </c>
      <c r="X1260" t="str">
        <f t="shared" si="342"/>
        <v>Excellent</v>
      </c>
      <c r="Y1260" t="str">
        <f t="shared" si="343"/>
        <v>0-8 Years</v>
      </c>
      <c r="Z1260" t="str">
        <f t="shared" si="344"/>
        <v>0-3 Years</v>
      </c>
      <c r="AA1260" t="str">
        <f t="shared" si="345"/>
        <v>0-3 Years</v>
      </c>
      <c r="AB1260" t="str">
        <f t="shared" si="346"/>
        <v>0-3 Years</v>
      </c>
      <c r="AC1260">
        <v>29</v>
      </c>
      <c r="AD1260">
        <v>4</v>
      </c>
      <c r="AE1260">
        <v>3</v>
      </c>
      <c r="AF1260">
        <v>4</v>
      </c>
      <c r="AG1260">
        <v>2</v>
      </c>
      <c r="AH1260">
        <v>1</v>
      </c>
      <c r="AI1260" t="s">
        <v>41</v>
      </c>
      <c r="AJ1260">
        <v>3</v>
      </c>
      <c r="AK1260">
        <v>3</v>
      </c>
      <c r="AL1260">
        <v>1</v>
      </c>
      <c r="AM1260">
        <v>3</v>
      </c>
      <c r="AN1260">
        <v>1</v>
      </c>
      <c r="AO1260">
        <v>0</v>
      </c>
      <c r="AP1260">
        <v>0</v>
      </c>
      <c r="AQ1260" s="1">
        <v>2109</v>
      </c>
      <c r="AR1260">
        <v>1</v>
      </c>
      <c r="AS1260">
        <v>0</v>
      </c>
      <c r="AT1260">
        <v>91</v>
      </c>
      <c r="AU1260">
        <v>10007</v>
      </c>
      <c r="AV1260">
        <v>80</v>
      </c>
      <c r="AW1260">
        <v>1</v>
      </c>
    </row>
    <row r="1261" spans="1:49" x14ac:dyDescent="0.55000000000000004">
      <c r="A1261">
        <v>1763</v>
      </c>
      <c r="B1261" t="str">
        <f t="shared" si="347"/>
        <v>21-30 Years</v>
      </c>
      <c r="C1261" t="s">
        <v>42</v>
      </c>
      <c r="D1261" t="s">
        <v>35</v>
      </c>
      <c r="E1261" t="s">
        <v>44</v>
      </c>
      <c r="F1261" t="str">
        <f t="shared" si="333"/>
        <v>13-18 Miles</v>
      </c>
      <c r="G1261" t="str">
        <f t="shared" si="334"/>
        <v>Bachelor</v>
      </c>
      <c r="H1261" t="s">
        <v>37</v>
      </c>
      <c r="I1261" t="str">
        <f t="shared" si="335"/>
        <v>High</v>
      </c>
      <c r="J1261" t="s">
        <v>45</v>
      </c>
      <c r="K1261" t="str">
        <f t="shared" si="336"/>
        <v>Very High</v>
      </c>
      <c r="L1261">
        <v>2</v>
      </c>
      <c r="M1261" t="s">
        <v>53</v>
      </c>
      <c r="N1261" t="str">
        <f t="shared" si="337"/>
        <v>High</v>
      </c>
      <c r="O1261" t="s">
        <v>47</v>
      </c>
      <c r="P1261" s="4" t="str">
        <f t="shared" si="338"/>
        <v>5K-8K</v>
      </c>
      <c r="Q1261">
        <v>3</v>
      </c>
      <c r="R1261" t="s">
        <v>42</v>
      </c>
      <c r="S1261" s="1">
        <v>16</v>
      </c>
      <c r="T1261" t="str">
        <f t="shared" si="339"/>
        <v>Excellent</v>
      </c>
      <c r="U1261" t="str">
        <f t="shared" si="340"/>
        <v>High</v>
      </c>
      <c r="V1261" t="str">
        <f t="shared" si="341"/>
        <v>9-16 Years</v>
      </c>
      <c r="W1261">
        <v>3</v>
      </c>
      <c r="X1261" t="str">
        <f t="shared" si="342"/>
        <v>Excellent</v>
      </c>
      <c r="Y1261" t="str">
        <f t="shared" si="343"/>
        <v>0-8 Years</v>
      </c>
      <c r="Z1261" t="str">
        <f t="shared" si="344"/>
        <v>0-3 Years</v>
      </c>
      <c r="AA1261" t="str">
        <f t="shared" si="345"/>
        <v>0-3 Years</v>
      </c>
      <c r="AB1261" t="str">
        <f t="shared" si="346"/>
        <v>7-9 Years</v>
      </c>
      <c r="AC1261">
        <v>30</v>
      </c>
      <c r="AD1261">
        <v>16</v>
      </c>
      <c r="AE1261">
        <v>3</v>
      </c>
      <c r="AF1261">
        <v>3</v>
      </c>
      <c r="AG1261">
        <v>4</v>
      </c>
      <c r="AH1261">
        <v>3</v>
      </c>
      <c r="AI1261" t="s">
        <v>41</v>
      </c>
      <c r="AJ1261">
        <v>3</v>
      </c>
      <c r="AK1261">
        <v>3</v>
      </c>
      <c r="AL1261">
        <v>10</v>
      </c>
      <c r="AM1261">
        <v>3</v>
      </c>
      <c r="AN1261">
        <v>7</v>
      </c>
      <c r="AO1261">
        <v>0</v>
      </c>
      <c r="AP1261">
        <v>7</v>
      </c>
      <c r="AQ1261" s="1">
        <v>5294</v>
      </c>
      <c r="AR1261">
        <v>1</v>
      </c>
      <c r="AS1261">
        <v>1</v>
      </c>
      <c r="AT1261">
        <v>58</v>
      </c>
      <c r="AU1261">
        <v>9128</v>
      </c>
      <c r="AV1261">
        <v>80</v>
      </c>
      <c r="AW1261">
        <v>1</v>
      </c>
    </row>
    <row r="1262" spans="1:49" x14ac:dyDescent="0.55000000000000004">
      <c r="A1262">
        <v>1764</v>
      </c>
      <c r="B1262" t="str">
        <f t="shared" si="347"/>
        <v>31-40 Years</v>
      </c>
      <c r="C1262" t="s">
        <v>42</v>
      </c>
      <c r="D1262" t="s">
        <v>54</v>
      </c>
      <c r="E1262" t="s">
        <v>44</v>
      </c>
      <c r="F1262" t="str">
        <f t="shared" si="333"/>
        <v>1-6 Miles</v>
      </c>
      <c r="G1262" t="str">
        <f t="shared" si="334"/>
        <v>Master</v>
      </c>
      <c r="H1262" t="s">
        <v>59</v>
      </c>
      <c r="I1262" t="str">
        <f t="shared" si="335"/>
        <v>Medium</v>
      </c>
      <c r="J1262" t="s">
        <v>45</v>
      </c>
      <c r="K1262" t="str">
        <f t="shared" si="336"/>
        <v>High</v>
      </c>
      <c r="L1262">
        <v>1</v>
      </c>
      <c r="M1262" t="s">
        <v>46</v>
      </c>
      <c r="N1262" t="str">
        <f t="shared" si="337"/>
        <v>Medium</v>
      </c>
      <c r="O1262" t="s">
        <v>40</v>
      </c>
      <c r="P1262" s="4" t="str">
        <f t="shared" si="338"/>
        <v>1K-4K</v>
      </c>
      <c r="Q1262">
        <v>2</v>
      </c>
      <c r="R1262" t="s">
        <v>42</v>
      </c>
      <c r="S1262" s="1">
        <v>14</v>
      </c>
      <c r="T1262" t="str">
        <f t="shared" si="339"/>
        <v>Excellent</v>
      </c>
      <c r="U1262" t="str">
        <f t="shared" si="340"/>
        <v>Medium</v>
      </c>
      <c r="V1262" t="str">
        <f t="shared" si="341"/>
        <v>9-16 Years</v>
      </c>
      <c r="W1262">
        <v>3</v>
      </c>
      <c r="X1262" t="str">
        <f t="shared" si="342"/>
        <v>Excellent</v>
      </c>
      <c r="Y1262" t="str">
        <f t="shared" si="343"/>
        <v>0-8 Years</v>
      </c>
      <c r="Z1262" t="str">
        <f t="shared" si="344"/>
        <v>7-9 Years</v>
      </c>
      <c r="AA1262" t="str">
        <f t="shared" si="345"/>
        <v>0-3 Years</v>
      </c>
      <c r="AB1262" t="str">
        <f t="shared" si="346"/>
        <v>7-9 Years</v>
      </c>
      <c r="AC1262">
        <v>32</v>
      </c>
      <c r="AD1262">
        <v>5</v>
      </c>
      <c r="AE1262">
        <v>4</v>
      </c>
      <c r="AF1262">
        <v>2</v>
      </c>
      <c r="AG1262">
        <v>3</v>
      </c>
      <c r="AH1262">
        <v>2</v>
      </c>
      <c r="AI1262" t="s">
        <v>41</v>
      </c>
      <c r="AJ1262">
        <v>3</v>
      </c>
      <c r="AK1262">
        <v>2</v>
      </c>
      <c r="AL1262">
        <v>12</v>
      </c>
      <c r="AM1262">
        <v>3</v>
      </c>
      <c r="AN1262">
        <v>7</v>
      </c>
      <c r="AO1262">
        <v>7</v>
      </c>
      <c r="AP1262">
        <v>7</v>
      </c>
      <c r="AQ1262" s="1">
        <v>2718</v>
      </c>
      <c r="AR1262">
        <v>1</v>
      </c>
      <c r="AS1262">
        <v>0</v>
      </c>
      <c r="AT1262">
        <v>65</v>
      </c>
      <c r="AU1262">
        <v>17674</v>
      </c>
      <c r="AV1262">
        <v>80</v>
      </c>
      <c r="AW1262">
        <v>0</v>
      </c>
    </row>
    <row r="1263" spans="1:49" x14ac:dyDescent="0.55000000000000004">
      <c r="A1263">
        <v>1766</v>
      </c>
      <c r="B1263" t="str">
        <f t="shared" si="347"/>
        <v>31-40 Years</v>
      </c>
      <c r="C1263" t="s">
        <v>42</v>
      </c>
      <c r="D1263" t="s">
        <v>35</v>
      </c>
      <c r="E1263" t="s">
        <v>44</v>
      </c>
      <c r="F1263" t="str">
        <f t="shared" si="333"/>
        <v>13-18 Miles</v>
      </c>
      <c r="G1263" t="str">
        <f t="shared" si="334"/>
        <v>Bachelor</v>
      </c>
      <c r="H1263" t="s">
        <v>50</v>
      </c>
      <c r="I1263" t="str">
        <f t="shared" si="335"/>
        <v>Medium</v>
      </c>
      <c r="J1263" t="s">
        <v>45</v>
      </c>
      <c r="K1263" t="str">
        <f t="shared" si="336"/>
        <v>Low</v>
      </c>
      <c r="L1263">
        <v>2</v>
      </c>
      <c r="M1263" t="s">
        <v>53</v>
      </c>
      <c r="N1263" t="str">
        <f t="shared" si="337"/>
        <v>Very High</v>
      </c>
      <c r="O1263" t="s">
        <v>47</v>
      </c>
      <c r="P1263" s="4" t="str">
        <f t="shared" si="338"/>
        <v>5K-8K</v>
      </c>
      <c r="Q1263">
        <v>3</v>
      </c>
      <c r="R1263" t="s">
        <v>34</v>
      </c>
      <c r="S1263" s="1">
        <v>16</v>
      </c>
      <c r="T1263" t="str">
        <f t="shared" si="339"/>
        <v>Excellent</v>
      </c>
      <c r="U1263" t="str">
        <f t="shared" si="340"/>
        <v>High</v>
      </c>
      <c r="V1263" t="str">
        <f t="shared" si="341"/>
        <v>9-16 Years</v>
      </c>
      <c r="W1263">
        <v>2</v>
      </c>
      <c r="X1263" t="str">
        <f t="shared" si="342"/>
        <v>Excellent</v>
      </c>
      <c r="Y1263" t="str">
        <f t="shared" si="343"/>
        <v>0-8 Years</v>
      </c>
      <c r="Z1263" t="str">
        <f t="shared" si="344"/>
        <v>0-3 Years</v>
      </c>
      <c r="AA1263" t="str">
        <f t="shared" si="345"/>
        <v>0-3 Years</v>
      </c>
      <c r="AB1263" t="str">
        <f t="shared" si="346"/>
        <v>0-3 Years</v>
      </c>
      <c r="AC1263">
        <v>38</v>
      </c>
      <c r="AD1263">
        <v>18</v>
      </c>
      <c r="AE1263">
        <v>3</v>
      </c>
      <c r="AF1263">
        <v>2</v>
      </c>
      <c r="AG1263">
        <v>1</v>
      </c>
      <c r="AH1263">
        <v>4</v>
      </c>
      <c r="AI1263" t="s">
        <v>41</v>
      </c>
      <c r="AJ1263">
        <v>3</v>
      </c>
      <c r="AK1263">
        <v>3</v>
      </c>
      <c r="AL1263">
        <v>15</v>
      </c>
      <c r="AM1263">
        <v>3</v>
      </c>
      <c r="AN1263">
        <v>1</v>
      </c>
      <c r="AO1263">
        <v>0</v>
      </c>
      <c r="AP1263">
        <v>0</v>
      </c>
      <c r="AQ1263" s="1">
        <v>5811</v>
      </c>
      <c r="AR1263">
        <v>1</v>
      </c>
      <c r="AS1263">
        <v>1</v>
      </c>
      <c r="AT1263">
        <v>60</v>
      </c>
      <c r="AU1263">
        <v>24539</v>
      </c>
      <c r="AV1263">
        <v>80</v>
      </c>
      <c r="AW1263">
        <v>1</v>
      </c>
    </row>
    <row r="1264" spans="1:49" x14ac:dyDescent="0.55000000000000004">
      <c r="A1264">
        <v>1767</v>
      </c>
      <c r="B1264" t="str">
        <f t="shared" si="347"/>
        <v>41-50 Years</v>
      </c>
      <c r="C1264" t="s">
        <v>34</v>
      </c>
      <c r="D1264" t="s">
        <v>43</v>
      </c>
      <c r="E1264" t="s">
        <v>44</v>
      </c>
      <c r="F1264" t="str">
        <f t="shared" si="333"/>
        <v>13-18 Miles</v>
      </c>
      <c r="G1264" t="str">
        <f t="shared" si="334"/>
        <v>Bachelor</v>
      </c>
      <c r="H1264" t="s">
        <v>59</v>
      </c>
      <c r="I1264" t="str">
        <f t="shared" si="335"/>
        <v>High</v>
      </c>
      <c r="J1264" t="s">
        <v>45</v>
      </c>
      <c r="K1264" t="str">
        <f t="shared" si="336"/>
        <v>Medium</v>
      </c>
      <c r="L1264">
        <v>1</v>
      </c>
      <c r="M1264" t="s">
        <v>46</v>
      </c>
      <c r="N1264" t="str">
        <f t="shared" si="337"/>
        <v>High</v>
      </c>
      <c r="O1264" t="s">
        <v>47</v>
      </c>
      <c r="P1264" s="4" t="str">
        <f t="shared" si="338"/>
        <v>1K-4K</v>
      </c>
      <c r="Q1264">
        <v>9</v>
      </c>
      <c r="R1264" t="s">
        <v>34</v>
      </c>
      <c r="S1264" s="1">
        <v>16</v>
      </c>
      <c r="T1264" t="str">
        <f t="shared" si="339"/>
        <v>Excellent</v>
      </c>
      <c r="U1264" t="str">
        <f t="shared" si="340"/>
        <v>Very High</v>
      </c>
      <c r="V1264" t="str">
        <f t="shared" si="341"/>
        <v>0-8 Years</v>
      </c>
      <c r="W1264">
        <v>4</v>
      </c>
      <c r="X1264" t="str">
        <f t="shared" si="342"/>
        <v>Excellent</v>
      </c>
      <c r="Y1264" t="str">
        <f t="shared" si="343"/>
        <v>0-8 Years</v>
      </c>
      <c r="Z1264" t="str">
        <f t="shared" si="344"/>
        <v>0-3 Years</v>
      </c>
      <c r="AA1264" t="str">
        <f t="shared" si="345"/>
        <v>0-3 Years</v>
      </c>
      <c r="AB1264" t="str">
        <f t="shared" si="346"/>
        <v>0-3 Years</v>
      </c>
      <c r="AC1264">
        <v>43</v>
      </c>
      <c r="AD1264">
        <v>17</v>
      </c>
      <c r="AE1264">
        <v>3</v>
      </c>
      <c r="AF1264">
        <v>3</v>
      </c>
      <c r="AG1264">
        <v>2</v>
      </c>
      <c r="AH1264">
        <v>3</v>
      </c>
      <c r="AI1264" t="s">
        <v>41</v>
      </c>
      <c r="AJ1264">
        <v>3</v>
      </c>
      <c r="AK1264">
        <v>4</v>
      </c>
      <c r="AL1264">
        <v>6</v>
      </c>
      <c r="AM1264">
        <v>3</v>
      </c>
      <c r="AN1264">
        <v>1</v>
      </c>
      <c r="AO1264">
        <v>0</v>
      </c>
      <c r="AP1264">
        <v>0</v>
      </c>
      <c r="AQ1264" s="1">
        <v>2437</v>
      </c>
      <c r="AR1264">
        <v>1</v>
      </c>
      <c r="AS1264">
        <v>0</v>
      </c>
      <c r="AT1264">
        <v>38</v>
      </c>
      <c r="AU1264">
        <v>15587</v>
      </c>
      <c r="AV1264">
        <v>80</v>
      </c>
      <c r="AW1264">
        <v>1</v>
      </c>
    </row>
    <row r="1265" spans="1:49" x14ac:dyDescent="0.55000000000000004">
      <c r="A1265">
        <v>1768</v>
      </c>
      <c r="B1265" t="str">
        <f t="shared" si="347"/>
        <v>41-50 Years</v>
      </c>
      <c r="C1265" t="s">
        <v>42</v>
      </c>
      <c r="D1265" t="s">
        <v>35</v>
      </c>
      <c r="E1265" t="s">
        <v>44</v>
      </c>
      <c r="F1265" t="str">
        <f t="shared" si="333"/>
        <v>7-12 Miles</v>
      </c>
      <c r="G1265" t="str">
        <f t="shared" si="334"/>
        <v>Bachelor</v>
      </c>
      <c r="H1265" t="s">
        <v>50</v>
      </c>
      <c r="I1265" t="str">
        <f t="shared" si="335"/>
        <v>Medium</v>
      </c>
      <c r="J1265" t="s">
        <v>45</v>
      </c>
      <c r="K1265" t="str">
        <f t="shared" si="336"/>
        <v>High</v>
      </c>
      <c r="L1265">
        <v>1</v>
      </c>
      <c r="M1265" t="s">
        <v>49</v>
      </c>
      <c r="N1265" t="str">
        <f t="shared" si="337"/>
        <v>Medium</v>
      </c>
      <c r="O1265" t="s">
        <v>51</v>
      </c>
      <c r="P1265" s="4" t="str">
        <f t="shared" si="338"/>
        <v>1K-4K</v>
      </c>
      <c r="Q1265">
        <v>8</v>
      </c>
      <c r="R1265" t="s">
        <v>42</v>
      </c>
      <c r="S1265" s="1">
        <v>22</v>
      </c>
      <c r="T1265" t="str">
        <f t="shared" si="339"/>
        <v>Outstanding</v>
      </c>
      <c r="U1265" t="str">
        <f t="shared" si="340"/>
        <v>Medium</v>
      </c>
      <c r="V1265" t="str">
        <f t="shared" si="341"/>
        <v>0-8 Years</v>
      </c>
      <c r="W1265">
        <v>6</v>
      </c>
      <c r="X1265" t="str">
        <f t="shared" si="342"/>
        <v>Good</v>
      </c>
      <c r="Y1265" t="str">
        <f t="shared" si="343"/>
        <v>0-8 Years</v>
      </c>
      <c r="Z1265" t="str">
        <f t="shared" si="344"/>
        <v>0-3 Years</v>
      </c>
      <c r="AA1265" t="str">
        <f t="shared" si="345"/>
        <v>0-3 Years</v>
      </c>
      <c r="AB1265" t="str">
        <f t="shared" si="346"/>
        <v>4-6 Years</v>
      </c>
      <c r="AC1265">
        <v>42</v>
      </c>
      <c r="AD1265">
        <v>12</v>
      </c>
      <c r="AE1265">
        <v>3</v>
      </c>
      <c r="AF1265">
        <v>2</v>
      </c>
      <c r="AG1265">
        <v>3</v>
      </c>
      <c r="AH1265">
        <v>2</v>
      </c>
      <c r="AI1265" t="s">
        <v>41</v>
      </c>
      <c r="AJ1265">
        <v>4</v>
      </c>
      <c r="AK1265">
        <v>2</v>
      </c>
      <c r="AL1265">
        <v>7</v>
      </c>
      <c r="AM1265">
        <v>2</v>
      </c>
      <c r="AN1265">
        <v>5</v>
      </c>
      <c r="AO1265">
        <v>3</v>
      </c>
      <c r="AP1265">
        <v>4</v>
      </c>
      <c r="AQ1265" s="1">
        <v>2766</v>
      </c>
      <c r="AR1265">
        <v>1</v>
      </c>
      <c r="AS1265">
        <v>0</v>
      </c>
      <c r="AT1265">
        <v>57</v>
      </c>
      <c r="AU1265">
        <v>8952</v>
      </c>
      <c r="AV1265">
        <v>80</v>
      </c>
      <c r="AW1265">
        <v>3</v>
      </c>
    </row>
    <row r="1266" spans="1:49" x14ac:dyDescent="0.55000000000000004">
      <c r="A1266">
        <v>1770</v>
      </c>
      <c r="B1266" t="str">
        <f>IF(AC1266&gt;50,"51-60 Years",IF(AC1266&gt;40,"41-50 Years",IF(AC1266&gt;30,"31-40 Years",IF(AC1266&gt;20,"21-30 Years","18-20 Years"))))</f>
        <v>51-60 Years</v>
      </c>
      <c r="C1266" t="s">
        <v>42</v>
      </c>
      <c r="D1266" t="s">
        <v>35</v>
      </c>
      <c r="E1266" t="s">
        <v>44</v>
      </c>
      <c r="F1266" t="str">
        <f t="shared" si="333"/>
        <v>1-6 Miles</v>
      </c>
      <c r="G1266" t="str">
        <f t="shared" si="334"/>
        <v>Bachelor</v>
      </c>
      <c r="H1266" t="s">
        <v>50</v>
      </c>
      <c r="I1266" t="str">
        <f t="shared" si="335"/>
        <v>High</v>
      </c>
      <c r="J1266" t="s">
        <v>45</v>
      </c>
      <c r="K1266" t="str">
        <f t="shared" si="336"/>
        <v>Medium</v>
      </c>
      <c r="L1266">
        <v>5</v>
      </c>
      <c r="M1266" t="s">
        <v>57</v>
      </c>
      <c r="N1266" t="str">
        <f t="shared" si="337"/>
        <v>Low</v>
      </c>
      <c r="O1266" t="s">
        <v>47</v>
      </c>
      <c r="P1266" s="4" t="str">
        <f t="shared" si="338"/>
        <v>17K-20K</v>
      </c>
      <c r="Q1266">
        <v>8</v>
      </c>
      <c r="R1266" t="s">
        <v>42</v>
      </c>
      <c r="S1266" s="1">
        <v>12</v>
      </c>
      <c r="T1266" t="str">
        <f t="shared" si="339"/>
        <v>Excellent</v>
      </c>
      <c r="U1266" t="str">
        <f t="shared" si="340"/>
        <v>Medium</v>
      </c>
      <c r="V1266" t="str">
        <f t="shared" si="341"/>
        <v>33-40 Years</v>
      </c>
      <c r="W1266">
        <v>2</v>
      </c>
      <c r="X1266" t="str">
        <f t="shared" si="342"/>
        <v>Excellent</v>
      </c>
      <c r="Y1266" t="str">
        <f t="shared" si="343"/>
        <v>0-8 Years</v>
      </c>
      <c r="Z1266" t="str">
        <f t="shared" si="344"/>
        <v>0-3 Years</v>
      </c>
      <c r="AA1266" t="str">
        <f t="shared" si="345"/>
        <v>0-3 Years</v>
      </c>
      <c r="AB1266" t="str">
        <f t="shared" si="346"/>
        <v>0-3 Years</v>
      </c>
      <c r="AC1266">
        <v>55</v>
      </c>
      <c r="AD1266">
        <v>2</v>
      </c>
      <c r="AE1266">
        <v>3</v>
      </c>
      <c r="AF1266">
        <v>3</v>
      </c>
      <c r="AG1266">
        <v>2</v>
      </c>
      <c r="AH1266">
        <v>1</v>
      </c>
      <c r="AI1266" t="s">
        <v>41</v>
      </c>
      <c r="AJ1266">
        <v>3</v>
      </c>
      <c r="AK1266">
        <v>2</v>
      </c>
      <c r="AL1266">
        <v>34</v>
      </c>
      <c r="AM1266">
        <v>3</v>
      </c>
      <c r="AN1266">
        <v>1</v>
      </c>
      <c r="AO1266">
        <v>0</v>
      </c>
      <c r="AP1266">
        <v>0</v>
      </c>
      <c r="AQ1266" s="1">
        <v>19038</v>
      </c>
      <c r="AR1266">
        <v>1</v>
      </c>
      <c r="AS1266">
        <v>0</v>
      </c>
      <c r="AT1266">
        <v>60</v>
      </c>
      <c r="AU1266">
        <v>19805</v>
      </c>
      <c r="AV1266">
        <v>80</v>
      </c>
      <c r="AW1266">
        <v>3</v>
      </c>
    </row>
    <row r="1267" spans="1:49" x14ac:dyDescent="0.55000000000000004">
      <c r="A1267">
        <v>1771</v>
      </c>
      <c r="B1267" t="str">
        <f>IF(AC1267&gt;50,"51+ Years",IF(AC1267&gt;40,"41-50 Years",IF(AC1267&gt;30,"31-40 Years",IF(AC1267&gt;20,"21-30 Years","18-20 Years"))))</f>
        <v>31-40 Years</v>
      </c>
      <c r="C1267" t="s">
        <v>42</v>
      </c>
      <c r="D1267" t="s">
        <v>54</v>
      </c>
      <c r="E1267" t="s">
        <v>44</v>
      </c>
      <c r="F1267" t="str">
        <f t="shared" si="333"/>
        <v>1-6 Miles</v>
      </c>
      <c r="G1267" t="str">
        <f t="shared" si="334"/>
        <v>Bachelor</v>
      </c>
      <c r="H1267" t="s">
        <v>59</v>
      </c>
      <c r="I1267" t="str">
        <f t="shared" si="335"/>
        <v>Very High</v>
      </c>
      <c r="J1267" t="s">
        <v>45</v>
      </c>
      <c r="K1267" t="str">
        <f t="shared" si="336"/>
        <v>High</v>
      </c>
      <c r="L1267">
        <v>2</v>
      </c>
      <c r="M1267" t="s">
        <v>46</v>
      </c>
      <c r="N1267" t="str">
        <f t="shared" si="337"/>
        <v>Medium</v>
      </c>
      <c r="O1267" t="s">
        <v>51</v>
      </c>
      <c r="P1267" s="4" t="str">
        <f t="shared" si="338"/>
        <v>1K-4K</v>
      </c>
      <c r="Q1267">
        <v>5</v>
      </c>
      <c r="R1267" t="s">
        <v>42</v>
      </c>
      <c r="S1267" s="1">
        <v>15</v>
      </c>
      <c r="T1267" t="str">
        <f t="shared" si="339"/>
        <v>Excellent</v>
      </c>
      <c r="U1267" t="str">
        <f t="shared" si="340"/>
        <v>Very High</v>
      </c>
      <c r="V1267" t="str">
        <f t="shared" si="341"/>
        <v>9-16 Years</v>
      </c>
      <c r="W1267">
        <v>2</v>
      </c>
      <c r="X1267" t="str">
        <f t="shared" si="342"/>
        <v>Good</v>
      </c>
      <c r="Y1267" t="str">
        <f t="shared" si="343"/>
        <v>9-16 Years</v>
      </c>
      <c r="Z1267" t="str">
        <f t="shared" si="344"/>
        <v>7-9 Years</v>
      </c>
      <c r="AA1267" t="str">
        <f t="shared" si="345"/>
        <v>0-3 Years</v>
      </c>
      <c r="AB1267" t="str">
        <f t="shared" si="346"/>
        <v>7-9 Years</v>
      </c>
      <c r="AC1267">
        <v>33</v>
      </c>
      <c r="AD1267">
        <v>4</v>
      </c>
      <c r="AE1267">
        <v>3</v>
      </c>
      <c r="AF1267">
        <v>4</v>
      </c>
      <c r="AG1267">
        <v>3</v>
      </c>
      <c r="AH1267">
        <v>2</v>
      </c>
      <c r="AI1267" t="s">
        <v>41</v>
      </c>
      <c r="AJ1267">
        <v>3</v>
      </c>
      <c r="AK1267">
        <v>4</v>
      </c>
      <c r="AL1267">
        <v>11</v>
      </c>
      <c r="AM1267">
        <v>2</v>
      </c>
      <c r="AN1267">
        <v>9</v>
      </c>
      <c r="AO1267">
        <v>8</v>
      </c>
      <c r="AP1267">
        <v>7</v>
      </c>
      <c r="AQ1267" s="1">
        <v>3055</v>
      </c>
      <c r="AR1267">
        <v>1</v>
      </c>
      <c r="AS1267">
        <v>1</v>
      </c>
      <c r="AT1267">
        <v>90</v>
      </c>
      <c r="AU1267">
        <v>6194</v>
      </c>
      <c r="AV1267">
        <v>80</v>
      </c>
      <c r="AW1267">
        <v>2</v>
      </c>
    </row>
    <row r="1268" spans="1:49" x14ac:dyDescent="0.55000000000000004">
      <c r="A1268">
        <v>1772</v>
      </c>
      <c r="B1268" t="str">
        <f>IF(AC1268&gt;50,"51+ Years",IF(AC1268&gt;40,"41-50 Years",IF(AC1268&gt;30,"31-40 Years",IF(AC1268&gt;20,"21-30 Years","18-20 Years"))))</f>
        <v>41-50 Years</v>
      </c>
      <c r="C1268" t="s">
        <v>42</v>
      </c>
      <c r="D1268" t="s">
        <v>35</v>
      </c>
      <c r="E1268" t="s">
        <v>44</v>
      </c>
      <c r="F1268" t="str">
        <f t="shared" si="333"/>
        <v>7-12 Miles</v>
      </c>
      <c r="G1268" t="str">
        <f t="shared" si="334"/>
        <v>Master</v>
      </c>
      <c r="H1268" t="s">
        <v>37</v>
      </c>
      <c r="I1268" t="str">
        <f t="shared" si="335"/>
        <v>High</v>
      </c>
      <c r="J1268" t="s">
        <v>45</v>
      </c>
      <c r="K1268" t="str">
        <f t="shared" si="336"/>
        <v>High</v>
      </c>
      <c r="L1268">
        <v>1</v>
      </c>
      <c r="M1268" t="s">
        <v>49</v>
      </c>
      <c r="N1268" t="str">
        <f t="shared" si="337"/>
        <v>Low</v>
      </c>
      <c r="O1268" t="s">
        <v>51</v>
      </c>
      <c r="P1268" s="4" t="str">
        <f t="shared" si="338"/>
        <v>1K-4K</v>
      </c>
      <c r="Q1268">
        <v>1</v>
      </c>
      <c r="R1268" t="s">
        <v>42</v>
      </c>
      <c r="S1268" s="1">
        <v>20</v>
      </c>
      <c r="T1268" t="str">
        <f t="shared" si="339"/>
        <v>Outstanding</v>
      </c>
      <c r="U1268" t="str">
        <f t="shared" si="340"/>
        <v>Medium</v>
      </c>
      <c r="V1268" t="str">
        <f t="shared" si="341"/>
        <v>0-8 Years</v>
      </c>
      <c r="W1268">
        <v>2</v>
      </c>
      <c r="X1268" t="str">
        <f t="shared" si="342"/>
        <v>Excellent</v>
      </c>
      <c r="Y1268" t="str">
        <f t="shared" si="343"/>
        <v>0-8 Years</v>
      </c>
      <c r="Z1268" t="str">
        <f t="shared" si="344"/>
        <v>0-3 Years</v>
      </c>
      <c r="AA1268" t="str">
        <f t="shared" si="345"/>
        <v>0-3 Years</v>
      </c>
      <c r="AB1268" t="str">
        <f t="shared" si="346"/>
        <v>4-6 Years</v>
      </c>
      <c r="AC1268">
        <v>41</v>
      </c>
      <c r="AD1268">
        <v>9</v>
      </c>
      <c r="AE1268">
        <v>4</v>
      </c>
      <c r="AF1268">
        <v>3</v>
      </c>
      <c r="AG1268">
        <v>3</v>
      </c>
      <c r="AH1268">
        <v>1</v>
      </c>
      <c r="AI1268" t="s">
        <v>41</v>
      </c>
      <c r="AJ1268">
        <v>4</v>
      </c>
      <c r="AK1268">
        <v>2</v>
      </c>
      <c r="AL1268">
        <v>5</v>
      </c>
      <c r="AM1268">
        <v>3</v>
      </c>
      <c r="AN1268">
        <v>5</v>
      </c>
      <c r="AO1268">
        <v>3</v>
      </c>
      <c r="AP1268">
        <v>4</v>
      </c>
      <c r="AQ1268" s="1">
        <v>2289</v>
      </c>
      <c r="AR1268">
        <v>1</v>
      </c>
      <c r="AS1268">
        <v>0</v>
      </c>
      <c r="AT1268">
        <v>94</v>
      </c>
      <c r="AU1268">
        <v>20520</v>
      </c>
      <c r="AV1268">
        <v>80</v>
      </c>
      <c r="AW1268">
        <v>2</v>
      </c>
    </row>
    <row r="1269" spans="1:49" x14ac:dyDescent="0.55000000000000004">
      <c r="A1269">
        <v>1774</v>
      </c>
      <c r="B1269" t="str">
        <f>IF(AC1269&gt;50,"51+ Years",IF(AC1269&gt;40,"41-50 Years",IF(AC1269&gt;30,"31-40 Years",IF(AC1269&gt;20,"21-30 Years","18-20 Years"))))</f>
        <v>31-40 Years</v>
      </c>
      <c r="C1269" t="s">
        <v>42</v>
      </c>
      <c r="D1269" t="s">
        <v>54</v>
      </c>
      <c r="E1269" t="s">
        <v>36</v>
      </c>
      <c r="F1269" t="str">
        <f t="shared" si="333"/>
        <v>7-12 Miles</v>
      </c>
      <c r="G1269" t="str">
        <f t="shared" si="334"/>
        <v>Bachelor</v>
      </c>
      <c r="H1269" t="s">
        <v>37</v>
      </c>
      <c r="I1269" t="str">
        <f t="shared" si="335"/>
        <v>Very High</v>
      </c>
      <c r="J1269" t="s">
        <v>45</v>
      </c>
      <c r="K1269" t="str">
        <f t="shared" si="336"/>
        <v>High</v>
      </c>
      <c r="L1269">
        <v>2</v>
      </c>
      <c r="M1269" t="s">
        <v>39</v>
      </c>
      <c r="N1269" t="str">
        <f t="shared" si="337"/>
        <v>High</v>
      </c>
      <c r="O1269" t="s">
        <v>51</v>
      </c>
      <c r="P1269" s="4" t="str">
        <f t="shared" si="338"/>
        <v>5K-8K</v>
      </c>
      <c r="Q1269">
        <v>1</v>
      </c>
      <c r="R1269" t="s">
        <v>34</v>
      </c>
      <c r="S1269" s="1">
        <v>14</v>
      </c>
      <c r="T1269" t="str">
        <f t="shared" si="339"/>
        <v>Excellent</v>
      </c>
      <c r="U1269" t="str">
        <f t="shared" si="340"/>
        <v>High</v>
      </c>
      <c r="V1269" t="str">
        <f t="shared" si="341"/>
        <v>9-16 Years</v>
      </c>
      <c r="W1269">
        <v>3</v>
      </c>
      <c r="X1269" t="str">
        <f t="shared" si="342"/>
        <v>Excellent</v>
      </c>
      <c r="Y1269" t="str">
        <f t="shared" si="343"/>
        <v>9-16 Years</v>
      </c>
      <c r="Z1269" t="str">
        <f t="shared" si="344"/>
        <v>13-15 Years</v>
      </c>
      <c r="AA1269" t="str">
        <f t="shared" si="345"/>
        <v>0-3 Years</v>
      </c>
      <c r="AB1269" t="str">
        <f t="shared" si="346"/>
        <v>7-9 Years</v>
      </c>
      <c r="AC1269">
        <v>34</v>
      </c>
      <c r="AD1269">
        <v>10</v>
      </c>
      <c r="AE1269">
        <v>3</v>
      </c>
      <c r="AF1269">
        <v>4</v>
      </c>
      <c r="AG1269">
        <v>3</v>
      </c>
      <c r="AH1269">
        <v>3</v>
      </c>
      <c r="AI1269" t="s">
        <v>41</v>
      </c>
      <c r="AJ1269">
        <v>3</v>
      </c>
      <c r="AK1269">
        <v>3</v>
      </c>
      <c r="AL1269">
        <v>15</v>
      </c>
      <c r="AM1269">
        <v>3</v>
      </c>
      <c r="AN1269">
        <v>15</v>
      </c>
      <c r="AO1269">
        <v>14</v>
      </c>
      <c r="AP1269">
        <v>7</v>
      </c>
      <c r="AQ1269" s="1">
        <v>4001</v>
      </c>
      <c r="AR1269">
        <v>1</v>
      </c>
      <c r="AS1269">
        <v>0</v>
      </c>
      <c r="AT1269">
        <v>87</v>
      </c>
      <c r="AU1269">
        <v>12313</v>
      </c>
      <c r="AV1269">
        <v>80</v>
      </c>
      <c r="AW1269">
        <v>1</v>
      </c>
    </row>
    <row r="1270" spans="1:49" x14ac:dyDescent="0.55000000000000004">
      <c r="A1270">
        <v>1775</v>
      </c>
      <c r="B1270" t="str">
        <f>IF(AC1270&gt;50,"51-60 Years",IF(AC1270&gt;40,"41-50 Years",IF(AC1270&gt;30,"31-40 Years",IF(AC1270&gt;20,"21-30 Years","18-20 Years"))))</f>
        <v>51-60 Years</v>
      </c>
      <c r="C1270" t="s">
        <v>42</v>
      </c>
      <c r="D1270" t="s">
        <v>54</v>
      </c>
      <c r="E1270" t="s">
        <v>44</v>
      </c>
      <c r="F1270" t="str">
        <f t="shared" si="333"/>
        <v>1-6 Miles</v>
      </c>
      <c r="G1270" t="str">
        <f t="shared" si="334"/>
        <v>Master</v>
      </c>
      <c r="H1270" t="s">
        <v>50</v>
      </c>
      <c r="I1270" t="str">
        <f t="shared" si="335"/>
        <v>Low</v>
      </c>
      <c r="J1270" t="s">
        <v>38</v>
      </c>
      <c r="K1270" t="str">
        <f t="shared" si="336"/>
        <v>Medium</v>
      </c>
      <c r="L1270">
        <v>4</v>
      </c>
      <c r="M1270" t="s">
        <v>52</v>
      </c>
      <c r="N1270" t="str">
        <f t="shared" si="337"/>
        <v>High</v>
      </c>
      <c r="O1270" t="s">
        <v>47</v>
      </c>
      <c r="P1270" s="4" t="str">
        <f t="shared" si="338"/>
        <v>13K-16K</v>
      </c>
      <c r="Q1270">
        <v>4</v>
      </c>
      <c r="R1270" t="s">
        <v>34</v>
      </c>
      <c r="S1270" s="1">
        <v>20</v>
      </c>
      <c r="T1270" t="str">
        <f t="shared" si="339"/>
        <v>Outstanding</v>
      </c>
      <c r="U1270" t="str">
        <f t="shared" si="340"/>
        <v>Very High</v>
      </c>
      <c r="V1270" t="str">
        <f t="shared" si="341"/>
        <v>25-32 Years</v>
      </c>
      <c r="W1270">
        <v>2</v>
      </c>
      <c r="X1270" t="str">
        <f t="shared" si="342"/>
        <v>Good</v>
      </c>
      <c r="Y1270" t="str">
        <f t="shared" si="343"/>
        <v>0-8 Years</v>
      </c>
      <c r="Z1270" t="str">
        <f t="shared" si="344"/>
        <v>0-3 Years</v>
      </c>
      <c r="AA1270" t="str">
        <f t="shared" si="345"/>
        <v>0-3 Years</v>
      </c>
      <c r="AB1270" t="str">
        <f t="shared" si="346"/>
        <v>0-3 Years</v>
      </c>
      <c r="AC1270">
        <v>53</v>
      </c>
      <c r="AD1270">
        <v>1</v>
      </c>
      <c r="AE1270">
        <v>4</v>
      </c>
      <c r="AF1270">
        <v>1</v>
      </c>
      <c r="AG1270">
        <v>2</v>
      </c>
      <c r="AH1270">
        <v>3</v>
      </c>
      <c r="AI1270" t="s">
        <v>41</v>
      </c>
      <c r="AJ1270">
        <v>4</v>
      </c>
      <c r="AK1270">
        <v>4</v>
      </c>
      <c r="AL1270">
        <v>27</v>
      </c>
      <c r="AM1270">
        <v>2</v>
      </c>
      <c r="AN1270">
        <v>3</v>
      </c>
      <c r="AO1270">
        <v>2</v>
      </c>
      <c r="AP1270">
        <v>2</v>
      </c>
      <c r="AQ1270" s="1">
        <v>12965</v>
      </c>
      <c r="AR1270">
        <v>1</v>
      </c>
      <c r="AS1270">
        <v>0</v>
      </c>
      <c r="AT1270">
        <v>60</v>
      </c>
      <c r="AU1270">
        <v>22308</v>
      </c>
      <c r="AV1270">
        <v>80</v>
      </c>
      <c r="AW1270">
        <v>3</v>
      </c>
    </row>
    <row r="1271" spans="1:49" x14ac:dyDescent="0.55000000000000004">
      <c r="A1271">
        <v>1778</v>
      </c>
      <c r="B1271" t="str">
        <f t="shared" ref="B1271:B1276" si="348">IF(AC1271&gt;50,"51+ Years",IF(AC1271&gt;40,"41-50 Years",IF(AC1271&gt;30,"31-40 Years",IF(AC1271&gt;20,"21-30 Years","18-20 Years"))))</f>
        <v>41-50 Years</v>
      </c>
      <c r="C1271" t="s">
        <v>42</v>
      </c>
      <c r="D1271" t="s">
        <v>35</v>
      </c>
      <c r="E1271" t="s">
        <v>60</v>
      </c>
      <c r="F1271" t="str">
        <f t="shared" si="333"/>
        <v>1-6 Miles</v>
      </c>
      <c r="G1271" t="str">
        <f t="shared" si="334"/>
        <v>Bachelor</v>
      </c>
      <c r="H1271" t="s">
        <v>37</v>
      </c>
      <c r="I1271" t="str">
        <f t="shared" si="335"/>
        <v>Medium</v>
      </c>
      <c r="J1271" t="s">
        <v>45</v>
      </c>
      <c r="K1271" t="str">
        <f t="shared" si="336"/>
        <v>High</v>
      </c>
      <c r="L1271">
        <v>1</v>
      </c>
      <c r="M1271" t="s">
        <v>60</v>
      </c>
      <c r="N1271" t="str">
        <f t="shared" si="337"/>
        <v>Very High</v>
      </c>
      <c r="O1271" t="s">
        <v>40</v>
      </c>
      <c r="P1271" s="4" t="str">
        <f t="shared" si="338"/>
        <v>1K-4K</v>
      </c>
      <c r="Q1271">
        <v>1</v>
      </c>
      <c r="R1271" t="s">
        <v>42</v>
      </c>
      <c r="S1271" s="1">
        <v>13</v>
      </c>
      <c r="T1271" t="str">
        <f t="shared" si="339"/>
        <v>Excellent</v>
      </c>
      <c r="U1271" t="str">
        <f t="shared" si="340"/>
        <v>Medium</v>
      </c>
      <c r="V1271" t="str">
        <f t="shared" si="341"/>
        <v>9-16 Years</v>
      </c>
      <c r="W1271">
        <v>5</v>
      </c>
      <c r="X1271" t="str">
        <f t="shared" si="342"/>
        <v>Excellent</v>
      </c>
      <c r="Y1271" t="str">
        <f t="shared" si="343"/>
        <v>9-16 Years</v>
      </c>
      <c r="Z1271" t="str">
        <f t="shared" si="344"/>
        <v>7-9 Years</v>
      </c>
      <c r="AA1271" t="str">
        <f t="shared" si="345"/>
        <v>0-3 Years</v>
      </c>
      <c r="AB1271" t="str">
        <f t="shared" si="346"/>
        <v>7-9 Years</v>
      </c>
      <c r="AC1271">
        <v>43</v>
      </c>
      <c r="AD1271">
        <v>2</v>
      </c>
      <c r="AE1271">
        <v>3</v>
      </c>
      <c r="AF1271">
        <v>2</v>
      </c>
      <c r="AG1271">
        <v>3</v>
      </c>
      <c r="AH1271">
        <v>4</v>
      </c>
      <c r="AI1271" t="s">
        <v>41</v>
      </c>
      <c r="AJ1271">
        <v>3</v>
      </c>
      <c r="AK1271">
        <v>2</v>
      </c>
      <c r="AL1271">
        <v>10</v>
      </c>
      <c r="AM1271">
        <v>3</v>
      </c>
      <c r="AN1271">
        <v>9</v>
      </c>
      <c r="AO1271">
        <v>7</v>
      </c>
      <c r="AP1271">
        <v>8</v>
      </c>
      <c r="AQ1271" s="1">
        <v>3539</v>
      </c>
      <c r="AR1271">
        <v>1</v>
      </c>
      <c r="AS1271">
        <v>1</v>
      </c>
      <c r="AT1271">
        <v>97</v>
      </c>
      <c r="AU1271">
        <v>5033</v>
      </c>
      <c r="AV1271">
        <v>80</v>
      </c>
      <c r="AW1271">
        <v>0</v>
      </c>
    </row>
    <row r="1272" spans="1:49" x14ac:dyDescent="0.55000000000000004">
      <c r="A1272">
        <v>1779</v>
      </c>
      <c r="B1272" t="str">
        <f t="shared" si="348"/>
        <v>31-40 Years</v>
      </c>
      <c r="C1272" t="s">
        <v>42</v>
      </c>
      <c r="D1272" t="s">
        <v>35</v>
      </c>
      <c r="E1272" t="s">
        <v>36</v>
      </c>
      <c r="F1272" t="str">
        <f t="shared" si="333"/>
        <v>1-6 Miles</v>
      </c>
      <c r="G1272" t="str">
        <f t="shared" si="334"/>
        <v>College</v>
      </c>
      <c r="H1272" t="s">
        <v>37</v>
      </c>
      <c r="I1272" t="str">
        <f t="shared" si="335"/>
        <v>Very High</v>
      </c>
      <c r="J1272" t="s">
        <v>38</v>
      </c>
      <c r="K1272" t="str">
        <f t="shared" si="336"/>
        <v>Low</v>
      </c>
      <c r="L1272">
        <v>2</v>
      </c>
      <c r="M1272" t="s">
        <v>39</v>
      </c>
      <c r="N1272" t="str">
        <f t="shared" si="337"/>
        <v>Very High</v>
      </c>
      <c r="O1272" t="s">
        <v>40</v>
      </c>
      <c r="P1272" s="4" t="str">
        <f t="shared" si="338"/>
        <v>5K-8K</v>
      </c>
      <c r="Q1272">
        <v>5</v>
      </c>
      <c r="R1272" t="s">
        <v>42</v>
      </c>
      <c r="S1272" s="1">
        <v>12</v>
      </c>
      <c r="T1272" t="str">
        <f t="shared" si="339"/>
        <v>Excellent</v>
      </c>
      <c r="U1272" t="str">
        <f t="shared" si="340"/>
        <v>Low</v>
      </c>
      <c r="V1272" t="str">
        <f t="shared" si="341"/>
        <v>0-8 Years</v>
      </c>
      <c r="W1272">
        <v>3</v>
      </c>
      <c r="X1272" t="str">
        <f t="shared" si="342"/>
        <v>Excellent</v>
      </c>
      <c r="Y1272" t="str">
        <f t="shared" si="343"/>
        <v>0-8 Years</v>
      </c>
      <c r="Z1272" t="str">
        <f t="shared" si="344"/>
        <v>0-3 Years</v>
      </c>
      <c r="AA1272" t="str">
        <f t="shared" si="345"/>
        <v>0-3 Years</v>
      </c>
      <c r="AB1272" t="str">
        <f t="shared" si="346"/>
        <v>0-3 Years</v>
      </c>
      <c r="AC1272">
        <v>34</v>
      </c>
      <c r="AD1272">
        <v>3</v>
      </c>
      <c r="AE1272">
        <v>2</v>
      </c>
      <c r="AF1272">
        <v>4</v>
      </c>
      <c r="AG1272">
        <v>1</v>
      </c>
      <c r="AH1272">
        <v>4</v>
      </c>
      <c r="AI1272" t="s">
        <v>41</v>
      </c>
      <c r="AJ1272">
        <v>3</v>
      </c>
      <c r="AK1272">
        <v>1</v>
      </c>
      <c r="AL1272">
        <v>6</v>
      </c>
      <c r="AM1272">
        <v>3</v>
      </c>
      <c r="AN1272">
        <v>2</v>
      </c>
      <c r="AO1272">
        <v>2</v>
      </c>
      <c r="AP1272">
        <v>2</v>
      </c>
      <c r="AQ1272" s="1">
        <v>6029</v>
      </c>
      <c r="AR1272">
        <v>1</v>
      </c>
      <c r="AS1272">
        <v>2</v>
      </c>
      <c r="AT1272">
        <v>32</v>
      </c>
      <c r="AU1272">
        <v>25353</v>
      </c>
      <c r="AV1272">
        <v>80</v>
      </c>
      <c r="AW1272">
        <v>0</v>
      </c>
    </row>
    <row r="1273" spans="1:49" x14ac:dyDescent="0.55000000000000004">
      <c r="A1273">
        <v>1780</v>
      </c>
      <c r="B1273" t="str">
        <f t="shared" si="348"/>
        <v>21-30 Years</v>
      </c>
      <c r="C1273" t="s">
        <v>34</v>
      </c>
      <c r="D1273" t="s">
        <v>35</v>
      </c>
      <c r="E1273" t="s">
        <v>36</v>
      </c>
      <c r="F1273" t="str">
        <f t="shared" si="333"/>
        <v>7-12 Miles</v>
      </c>
      <c r="G1273" t="str">
        <f t="shared" si="334"/>
        <v>Below College</v>
      </c>
      <c r="H1273" t="s">
        <v>58</v>
      </c>
      <c r="I1273" t="str">
        <f t="shared" si="335"/>
        <v>Medium</v>
      </c>
      <c r="J1273" t="s">
        <v>45</v>
      </c>
      <c r="K1273" t="str">
        <f t="shared" si="336"/>
        <v>High</v>
      </c>
      <c r="L1273">
        <v>1</v>
      </c>
      <c r="M1273" t="s">
        <v>56</v>
      </c>
      <c r="N1273" t="str">
        <f t="shared" si="337"/>
        <v>Medium</v>
      </c>
      <c r="O1273" t="s">
        <v>40</v>
      </c>
      <c r="P1273" s="4" t="str">
        <f t="shared" si="338"/>
        <v>1K-4K</v>
      </c>
      <c r="Q1273">
        <v>1</v>
      </c>
      <c r="R1273" t="s">
        <v>42</v>
      </c>
      <c r="S1273" s="1">
        <v>13</v>
      </c>
      <c r="T1273" t="str">
        <f t="shared" si="339"/>
        <v>Excellent</v>
      </c>
      <c r="U1273" t="str">
        <f t="shared" si="340"/>
        <v>Medium</v>
      </c>
      <c r="V1273" t="str">
        <f t="shared" si="341"/>
        <v>0-8 Years</v>
      </c>
      <c r="W1273">
        <v>3</v>
      </c>
      <c r="X1273" t="str">
        <f t="shared" si="342"/>
        <v>Excellent</v>
      </c>
      <c r="Y1273" t="str">
        <f t="shared" si="343"/>
        <v>0-8 Years</v>
      </c>
      <c r="Z1273" t="str">
        <f t="shared" si="344"/>
        <v>0-3 Years</v>
      </c>
      <c r="AA1273" t="str">
        <f t="shared" si="345"/>
        <v>0-3 Years</v>
      </c>
      <c r="AB1273" t="str">
        <f t="shared" si="346"/>
        <v>0-3 Years</v>
      </c>
      <c r="AC1273">
        <v>21</v>
      </c>
      <c r="AD1273">
        <v>7</v>
      </c>
      <c r="AE1273">
        <v>1</v>
      </c>
      <c r="AF1273">
        <v>2</v>
      </c>
      <c r="AG1273">
        <v>3</v>
      </c>
      <c r="AH1273">
        <v>2</v>
      </c>
      <c r="AI1273" t="s">
        <v>41</v>
      </c>
      <c r="AJ1273">
        <v>3</v>
      </c>
      <c r="AK1273">
        <v>2</v>
      </c>
      <c r="AL1273">
        <v>1</v>
      </c>
      <c r="AM1273">
        <v>3</v>
      </c>
      <c r="AN1273">
        <v>1</v>
      </c>
      <c r="AO1273">
        <v>0</v>
      </c>
      <c r="AP1273">
        <v>0</v>
      </c>
      <c r="AQ1273" s="1">
        <v>2679</v>
      </c>
      <c r="AR1273">
        <v>1</v>
      </c>
      <c r="AS1273">
        <v>1</v>
      </c>
      <c r="AT1273">
        <v>31</v>
      </c>
      <c r="AU1273">
        <v>4567</v>
      </c>
      <c r="AV1273">
        <v>80</v>
      </c>
      <c r="AW1273">
        <v>0</v>
      </c>
    </row>
    <row r="1274" spans="1:49" x14ac:dyDescent="0.55000000000000004">
      <c r="A1274">
        <v>1782</v>
      </c>
      <c r="B1274" t="str">
        <f t="shared" si="348"/>
        <v>31-40 Years</v>
      </c>
      <c r="C1274" t="s">
        <v>42</v>
      </c>
      <c r="D1274" t="s">
        <v>35</v>
      </c>
      <c r="E1274" t="s">
        <v>44</v>
      </c>
      <c r="F1274" t="str">
        <f t="shared" si="333"/>
        <v>1-6 Miles</v>
      </c>
      <c r="G1274" t="str">
        <f t="shared" si="334"/>
        <v>College</v>
      </c>
      <c r="H1274" t="s">
        <v>48</v>
      </c>
      <c r="I1274" t="str">
        <f t="shared" si="335"/>
        <v>Very High</v>
      </c>
      <c r="J1274" t="s">
        <v>38</v>
      </c>
      <c r="K1274" t="str">
        <f t="shared" si="336"/>
        <v>Medium</v>
      </c>
      <c r="L1274">
        <v>1</v>
      </c>
      <c r="M1274" t="s">
        <v>49</v>
      </c>
      <c r="N1274" t="str">
        <f t="shared" si="337"/>
        <v>High</v>
      </c>
      <c r="O1274" t="s">
        <v>47</v>
      </c>
      <c r="P1274" s="4" t="str">
        <f t="shared" si="338"/>
        <v>1K-4K</v>
      </c>
      <c r="Q1274">
        <v>1</v>
      </c>
      <c r="R1274" t="s">
        <v>42</v>
      </c>
      <c r="S1274" s="1">
        <v>11</v>
      </c>
      <c r="T1274" t="str">
        <f t="shared" si="339"/>
        <v>Excellent</v>
      </c>
      <c r="U1274" t="str">
        <f t="shared" si="340"/>
        <v>Medium</v>
      </c>
      <c r="V1274" t="str">
        <f t="shared" si="341"/>
        <v>0-8 Years</v>
      </c>
      <c r="W1274">
        <v>3</v>
      </c>
      <c r="X1274" t="str">
        <f t="shared" si="342"/>
        <v>Excellent</v>
      </c>
      <c r="Y1274" t="str">
        <f t="shared" si="343"/>
        <v>0-8 Years</v>
      </c>
      <c r="Z1274" t="str">
        <f t="shared" si="344"/>
        <v>4-6 Years</v>
      </c>
      <c r="AA1274" t="str">
        <f t="shared" si="345"/>
        <v>0-3 Years</v>
      </c>
      <c r="AB1274" t="str">
        <f t="shared" si="346"/>
        <v>4-6 Years</v>
      </c>
      <c r="AC1274">
        <v>38</v>
      </c>
      <c r="AD1274">
        <v>6</v>
      </c>
      <c r="AE1274">
        <v>2</v>
      </c>
      <c r="AF1274">
        <v>4</v>
      </c>
      <c r="AG1274">
        <v>2</v>
      </c>
      <c r="AH1274">
        <v>3</v>
      </c>
      <c r="AI1274" t="s">
        <v>41</v>
      </c>
      <c r="AJ1274">
        <v>3</v>
      </c>
      <c r="AK1274">
        <v>2</v>
      </c>
      <c r="AL1274">
        <v>5</v>
      </c>
      <c r="AM1274">
        <v>3</v>
      </c>
      <c r="AN1274">
        <v>5</v>
      </c>
      <c r="AO1274">
        <v>4</v>
      </c>
      <c r="AP1274">
        <v>4</v>
      </c>
      <c r="AQ1274" s="1">
        <v>3702</v>
      </c>
      <c r="AR1274">
        <v>1</v>
      </c>
      <c r="AS1274">
        <v>0</v>
      </c>
      <c r="AT1274">
        <v>40</v>
      </c>
      <c r="AU1274">
        <v>16376</v>
      </c>
      <c r="AV1274">
        <v>80</v>
      </c>
      <c r="AW1274">
        <v>1</v>
      </c>
    </row>
    <row r="1275" spans="1:49" x14ac:dyDescent="0.55000000000000004">
      <c r="A1275">
        <v>1783</v>
      </c>
      <c r="B1275" t="str">
        <f t="shared" si="348"/>
        <v>21-30 Years</v>
      </c>
      <c r="C1275" t="s">
        <v>34</v>
      </c>
      <c r="D1275" t="s">
        <v>35</v>
      </c>
      <c r="E1275" t="s">
        <v>44</v>
      </c>
      <c r="F1275" t="str">
        <f t="shared" si="333"/>
        <v>7-12 Miles</v>
      </c>
      <c r="G1275" t="str">
        <f t="shared" si="334"/>
        <v>Below College</v>
      </c>
      <c r="H1275" t="s">
        <v>50</v>
      </c>
      <c r="I1275" t="str">
        <f t="shared" si="335"/>
        <v>High</v>
      </c>
      <c r="J1275" t="s">
        <v>38</v>
      </c>
      <c r="K1275" t="str">
        <f t="shared" si="336"/>
        <v>High</v>
      </c>
      <c r="L1275">
        <v>1</v>
      </c>
      <c r="M1275" t="s">
        <v>49</v>
      </c>
      <c r="N1275" t="str">
        <f t="shared" si="337"/>
        <v>Low</v>
      </c>
      <c r="O1275" t="s">
        <v>47</v>
      </c>
      <c r="P1275" s="4" t="str">
        <f t="shared" si="338"/>
        <v>1K-4K</v>
      </c>
      <c r="Q1275">
        <v>1</v>
      </c>
      <c r="R1275" t="s">
        <v>34</v>
      </c>
      <c r="S1275" s="1">
        <v>17</v>
      </c>
      <c r="T1275" t="str">
        <f t="shared" si="339"/>
        <v>Excellent</v>
      </c>
      <c r="U1275" t="str">
        <f t="shared" si="340"/>
        <v>High</v>
      </c>
      <c r="V1275" t="str">
        <f t="shared" si="341"/>
        <v>0-8 Years</v>
      </c>
      <c r="W1275">
        <v>6</v>
      </c>
      <c r="X1275" t="str">
        <f t="shared" si="342"/>
        <v>Excellent</v>
      </c>
      <c r="Y1275" t="str">
        <f t="shared" si="343"/>
        <v>0-8 Years</v>
      </c>
      <c r="Z1275" t="str">
        <f t="shared" si="344"/>
        <v>0-3 Years</v>
      </c>
      <c r="AA1275" t="str">
        <f t="shared" si="345"/>
        <v>0-3 Years</v>
      </c>
      <c r="AB1275" t="str">
        <f t="shared" si="346"/>
        <v>0-3 Years</v>
      </c>
      <c r="AC1275">
        <v>22</v>
      </c>
      <c r="AD1275">
        <v>8</v>
      </c>
      <c r="AE1275">
        <v>1</v>
      </c>
      <c r="AF1275">
        <v>3</v>
      </c>
      <c r="AG1275">
        <v>3</v>
      </c>
      <c r="AH1275">
        <v>1</v>
      </c>
      <c r="AI1275" t="s">
        <v>41</v>
      </c>
      <c r="AJ1275">
        <v>3</v>
      </c>
      <c r="AK1275">
        <v>3</v>
      </c>
      <c r="AL1275">
        <v>1</v>
      </c>
      <c r="AM1275">
        <v>3</v>
      </c>
      <c r="AN1275">
        <v>1</v>
      </c>
      <c r="AO1275">
        <v>0</v>
      </c>
      <c r="AP1275">
        <v>0</v>
      </c>
      <c r="AQ1275" s="1">
        <v>2398</v>
      </c>
      <c r="AR1275">
        <v>1</v>
      </c>
      <c r="AS1275">
        <v>0</v>
      </c>
      <c r="AT1275">
        <v>79</v>
      </c>
      <c r="AU1275">
        <v>15999</v>
      </c>
      <c r="AV1275">
        <v>80</v>
      </c>
      <c r="AW1275">
        <v>0</v>
      </c>
    </row>
    <row r="1276" spans="1:49" x14ac:dyDescent="0.55000000000000004">
      <c r="A1276">
        <v>1784</v>
      </c>
      <c r="B1276" t="str">
        <f t="shared" si="348"/>
        <v>31-40 Years</v>
      </c>
      <c r="C1276" t="s">
        <v>42</v>
      </c>
      <c r="D1276" t="s">
        <v>35</v>
      </c>
      <c r="E1276" t="s">
        <v>36</v>
      </c>
      <c r="F1276" t="str">
        <f t="shared" si="333"/>
        <v>25-30 Miles</v>
      </c>
      <c r="G1276" t="str">
        <f t="shared" si="334"/>
        <v>Master</v>
      </c>
      <c r="H1276" t="s">
        <v>58</v>
      </c>
      <c r="I1276" t="str">
        <f t="shared" si="335"/>
        <v>Low</v>
      </c>
      <c r="J1276" t="s">
        <v>38</v>
      </c>
      <c r="K1276" t="str">
        <f t="shared" si="336"/>
        <v>Medium</v>
      </c>
      <c r="L1276">
        <v>2</v>
      </c>
      <c r="M1276" t="s">
        <v>39</v>
      </c>
      <c r="N1276" t="str">
        <f t="shared" si="337"/>
        <v>Very High</v>
      </c>
      <c r="O1276" t="s">
        <v>47</v>
      </c>
      <c r="P1276" s="4" t="str">
        <f t="shared" si="338"/>
        <v>5K-8K</v>
      </c>
      <c r="Q1276">
        <v>1</v>
      </c>
      <c r="R1276" t="s">
        <v>42</v>
      </c>
      <c r="S1276" s="1">
        <v>14</v>
      </c>
      <c r="T1276" t="str">
        <f t="shared" si="339"/>
        <v>Excellent</v>
      </c>
      <c r="U1276" t="str">
        <f t="shared" si="340"/>
        <v>Low</v>
      </c>
      <c r="V1276" t="str">
        <f t="shared" si="341"/>
        <v>9-16 Years</v>
      </c>
      <c r="W1276">
        <v>3</v>
      </c>
      <c r="X1276" t="str">
        <f t="shared" si="342"/>
        <v>Excellent</v>
      </c>
      <c r="Y1276" t="str">
        <f t="shared" si="343"/>
        <v>9-16 Years</v>
      </c>
      <c r="Z1276" t="str">
        <f t="shared" si="344"/>
        <v>7-9 Years</v>
      </c>
      <c r="AA1276" t="str">
        <f t="shared" si="345"/>
        <v>4-6 Years</v>
      </c>
      <c r="AB1276" t="str">
        <f t="shared" si="346"/>
        <v>7-9 Years</v>
      </c>
      <c r="AC1276">
        <v>31</v>
      </c>
      <c r="AD1276">
        <v>29</v>
      </c>
      <c r="AE1276">
        <v>4</v>
      </c>
      <c r="AF1276">
        <v>1</v>
      </c>
      <c r="AG1276">
        <v>2</v>
      </c>
      <c r="AH1276">
        <v>4</v>
      </c>
      <c r="AI1276" t="s">
        <v>41</v>
      </c>
      <c r="AJ1276">
        <v>3</v>
      </c>
      <c r="AK1276">
        <v>1</v>
      </c>
      <c r="AL1276">
        <v>13</v>
      </c>
      <c r="AM1276">
        <v>3</v>
      </c>
      <c r="AN1276">
        <v>12</v>
      </c>
      <c r="AO1276">
        <v>7</v>
      </c>
      <c r="AP1276">
        <v>7</v>
      </c>
      <c r="AQ1276" s="1">
        <v>5468</v>
      </c>
      <c r="AR1276">
        <v>1</v>
      </c>
      <c r="AS1276">
        <v>5</v>
      </c>
      <c r="AT1276">
        <v>91</v>
      </c>
      <c r="AU1276">
        <v>13402</v>
      </c>
      <c r="AV1276">
        <v>80</v>
      </c>
      <c r="AW1276">
        <v>2</v>
      </c>
    </row>
    <row r="1277" spans="1:49" x14ac:dyDescent="0.55000000000000004">
      <c r="A1277">
        <v>1786</v>
      </c>
      <c r="B1277" t="str">
        <f>IF(AC1277&gt;50,"51-60 Years",IF(AC1277&gt;40,"41-50 Years",IF(AC1277&gt;30,"31-40 Years",IF(AC1277&gt;20,"21-30 Years","18-20 Years"))))</f>
        <v>51-60 Years</v>
      </c>
      <c r="C1277" t="s">
        <v>42</v>
      </c>
      <c r="D1277" t="s">
        <v>35</v>
      </c>
      <c r="E1277" t="s">
        <v>44</v>
      </c>
      <c r="F1277" t="str">
        <f t="shared" si="333"/>
        <v>1-6 Miles</v>
      </c>
      <c r="G1277" t="str">
        <f t="shared" si="334"/>
        <v>Bachelor</v>
      </c>
      <c r="H1277" t="s">
        <v>59</v>
      </c>
      <c r="I1277" t="str">
        <f t="shared" si="335"/>
        <v>Low</v>
      </c>
      <c r="J1277" t="s">
        <v>38</v>
      </c>
      <c r="K1277" t="str">
        <f t="shared" si="336"/>
        <v>High</v>
      </c>
      <c r="L1277">
        <v>3</v>
      </c>
      <c r="M1277" t="s">
        <v>55</v>
      </c>
      <c r="N1277" t="str">
        <f t="shared" si="337"/>
        <v>High</v>
      </c>
      <c r="O1277" t="s">
        <v>47</v>
      </c>
      <c r="P1277" s="4" t="str">
        <f t="shared" si="338"/>
        <v>13K-16K</v>
      </c>
      <c r="Q1277">
        <v>2</v>
      </c>
      <c r="R1277" t="s">
        <v>42</v>
      </c>
      <c r="S1277" s="1">
        <v>11</v>
      </c>
      <c r="T1277" t="str">
        <f t="shared" si="339"/>
        <v>Excellent</v>
      </c>
      <c r="U1277" t="str">
        <f t="shared" si="340"/>
        <v>Very High</v>
      </c>
      <c r="V1277" t="str">
        <f t="shared" si="341"/>
        <v>9-16 Years</v>
      </c>
      <c r="W1277">
        <v>2</v>
      </c>
      <c r="X1277" t="str">
        <f t="shared" si="342"/>
        <v>Excellent</v>
      </c>
      <c r="Y1277" t="str">
        <f t="shared" si="343"/>
        <v>0-8 Years</v>
      </c>
      <c r="Z1277" t="str">
        <f t="shared" si="344"/>
        <v>0-3 Years</v>
      </c>
      <c r="AA1277" t="str">
        <f t="shared" si="345"/>
        <v>0-3 Years</v>
      </c>
      <c r="AB1277" t="str">
        <f t="shared" si="346"/>
        <v>0-3 Years</v>
      </c>
      <c r="AC1277">
        <v>51</v>
      </c>
      <c r="AD1277">
        <v>3</v>
      </c>
      <c r="AE1277">
        <v>3</v>
      </c>
      <c r="AF1277">
        <v>1</v>
      </c>
      <c r="AG1277">
        <v>3</v>
      </c>
      <c r="AH1277">
        <v>3</v>
      </c>
      <c r="AI1277" t="s">
        <v>41</v>
      </c>
      <c r="AJ1277">
        <v>3</v>
      </c>
      <c r="AK1277">
        <v>4</v>
      </c>
      <c r="AL1277">
        <v>15</v>
      </c>
      <c r="AM1277">
        <v>3</v>
      </c>
      <c r="AN1277">
        <v>2</v>
      </c>
      <c r="AO1277">
        <v>2</v>
      </c>
      <c r="AP1277">
        <v>2</v>
      </c>
      <c r="AQ1277" s="1">
        <v>13116</v>
      </c>
      <c r="AR1277">
        <v>1</v>
      </c>
      <c r="AS1277">
        <v>2</v>
      </c>
      <c r="AT1277">
        <v>53</v>
      </c>
      <c r="AU1277">
        <v>22984</v>
      </c>
      <c r="AV1277">
        <v>80</v>
      </c>
      <c r="AW1277">
        <v>0</v>
      </c>
    </row>
    <row r="1278" spans="1:49" x14ac:dyDescent="0.55000000000000004">
      <c r="A1278">
        <v>1787</v>
      </c>
      <c r="B1278" t="str">
        <f t="shared" ref="B1278:B1302" si="349">IF(AC1278&gt;50,"51+ Years",IF(AC1278&gt;40,"41-50 Years",IF(AC1278&gt;30,"31-40 Years",IF(AC1278&gt;20,"21-30 Years","18-20 Years"))))</f>
        <v>31-40 Years</v>
      </c>
      <c r="C1278" t="s">
        <v>42</v>
      </c>
      <c r="D1278" t="s">
        <v>35</v>
      </c>
      <c r="E1278" t="s">
        <v>36</v>
      </c>
      <c r="F1278" t="str">
        <f t="shared" si="333"/>
        <v>7-12 Miles</v>
      </c>
      <c r="G1278" t="str">
        <f t="shared" si="334"/>
        <v>College</v>
      </c>
      <c r="H1278" t="s">
        <v>58</v>
      </c>
      <c r="I1278" t="str">
        <f t="shared" si="335"/>
        <v>Medium</v>
      </c>
      <c r="J1278" t="s">
        <v>45</v>
      </c>
      <c r="K1278" t="str">
        <f t="shared" si="336"/>
        <v>Medium</v>
      </c>
      <c r="L1278">
        <v>2</v>
      </c>
      <c r="M1278" t="s">
        <v>39</v>
      </c>
      <c r="N1278" t="str">
        <f t="shared" si="337"/>
        <v>Medium</v>
      </c>
      <c r="O1278" t="s">
        <v>47</v>
      </c>
      <c r="P1278" s="4" t="str">
        <f t="shared" si="338"/>
        <v>5K-8K</v>
      </c>
      <c r="Q1278">
        <v>1</v>
      </c>
      <c r="R1278" t="s">
        <v>42</v>
      </c>
      <c r="S1278" s="1">
        <v>14</v>
      </c>
      <c r="T1278" t="str">
        <f t="shared" si="339"/>
        <v>Excellent</v>
      </c>
      <c r="U1278" t="str">
        <f t="shared" si="340"/>
        <v>Low</v>
      </c>
      <c r="V1278" t="str">
        <f t="shared" si="341"/>
        <v>0-8 Years</v>
      </c>
      <c r="W1278">
        <v>2</v>
      </c>
      <c r="X1278" t="str">
        <f t="shared" si="342"/>
        <v>Excellent</v>
      </c>
      <c r="Y1278" t="str">
        <f t="shared" si="343"/>
        <v>0-8 Years</v>
      </c>
      <c r="Z1278" t="str">
        <f t="shared" si="344"/>
        <v>0-3 Years</v>
      </c>
      <c r="AA1278" t="str">
        <f t="shared" si="345"/>
        <v>0-3 Years</v>
      </c>
      <c r="AB1278" t="str">
        <f t="shared" si="346"/>
        <v>0-3 Years</v>
      </c>
      <c r="AC1278">
        <v>37</v>
      </c>
      <c r="AD1278">
        <v>9</v>
      </c>
      <c r="AE1278">
        <v>2</v>
      </c>
      <c r="AF1278">
        <v>2</v>
      </c>
      <c r="AG1278">
        <v>2</v>
      </c>
      <c r="AH1278">
        <v>2</v>
      </c>
      <c r="AI1278" t="s">
        <v>41</v>
      </c>
      <c r="AJ1278">
        <v>3</v>
      </c>
      <c r="AK1278">
        <v>1</v>
      </c>
      <c r="AL1278">
        <v>5</v>
      </c>
      <c r="AM1278">
        <v>3</v>
      </c>
      <c r="AN1278">
        <v>5</v>
      </c>
      <c r="AO1278">
        <v>2</v>
      </c>
      <c r="AP1278">
        <v>3</v>
      </c>
      <c r="AQ1278" s="1">
        <v>4189</v>
      </c>
      <c r="AR1278">
        <v>1</v>
      </c>
      <c r="AS1278">
        <v>0</v>
      </c>
      <c r="AT1278">
        <v>46</v>
      </c>
      <c r="AU1278">
        <v>8800</v>
      </c>
      <c r="AV1278">
        <v>80</v>
      </c>
      <c r="AW1278">
        <v>2</v>
      </c>
    </row>
    <row r="1279" spans="1:49" x14ac:dyDescent="0.55000000000000004">
      <c r="A1279">
        <v>1789</v>
      </c>
      <c r="B1279" t="str">
        <f t="shared" si="349"/>
        <v>41-50 Years</v>
      </c>
      <c r="C1279" t="s">
        <v>42</v>
      </c>
      <c r="D1279" t="s">
        <v>35</v>
      </c>
      <c r="E1279" t="s">
        <v>44</v>
      </c>
      <c r="F1279" t="str">
        <f t="shared" si="333"/>
        <v>1-6 Miles</v>
      </c>
      <c r="G1279" t="str">
        <f t="shared" si="334"/>
        <v>Master</v>
      </c>
      <c r="H1279" t="s">
        <v>50</v>
      </c>
      <c r="I1279" t="str">
        <f t="shared" si="335"/>
        <v>High</v>
      </c>
      <c r="J1279" t="s">
        <v>45</v>
      </c>
      <c r="K1279" t="str">
        <f t="shared" si="336"/>
        <v>High</v>
      </c>
      <c r="L1279">
        <v>5</v>
      </c>
      <c r="M1279" t="s">
        <v>57</v>
      </c>
      <c r="N1279" t="str">
        <f t="shared" si="337"/>
        <v>Very High</v>
      </c>
      <c r="O1279" t="s">
        <v>51</v>
      </c>
      <c r="P1279" s="4" t="str">
        <f t="shared" si="338"/>
        <v>17K-20K</v>
      </c>
      <c r="Q1279">
        <v>7</v>
      </c>
      <c r="R1279" t="s">
        <v>34</v>
      </c>
      <c r="S1279" s="1">
        <v>17</v>
      </c>
      <c r="T1279" t="str">
        <f t="shared" si="339"/>
        <v>Excellent</v>
      </c>
      <c r="U1279" t="str">
        <f t="shared" si="340"/>
        <v>High</v>
      </c>
      <c r="V1279" t="str">
        <f t="shared" si="341"/>
        <v>17-24 Years</v>
      </c>
      <c r="W1279">
        <v>3</v>
      </c>
      <c r="X1279" t="str">
        <f t="shared" si="342"/>
        <v>Excellent</v>
      </c>
      <c r="Y1279" t="str">
        <f t="shared" si="343"/>
        <v>0-8 Years</v>
      </c>
      <c r="Z1279" t="str">
        <f t="shared" si="344"/>
        <v>0-3 Years</v>
      </c>
      <c r="AA1279" t="str">
        <f t="shared" si="345"/>
        <v>0-3 Years</v>
      </c>
      <c r="AB1279" t="str">
        <f t="shared" si="346"/>
        <v>0-3 Years</v>
      </c>
      <c r="AC1279">
        <v>46</v>
      </c>
      <c r="AD1279">
        <v>2</v>
      </c>
      <c r="AE1279">
        <v>4</v>
      </c>
      <c r="AF1279">
        <v>3</v>
      </c>
      <c r="AG1279">
        <v>3</v>
      </c>
      <c r="AH1279">
        <v>4</v>
      </c>
      <c r="AI1279" t="s">
        <v>41</v>
      </c>
      <c r="AJ1279">
        <v>3</v>
      </c>
      <c r="AK1279">
        <v>3</v>
      </c>
      <c r="AL1279">
        <v>24</v>
      </c>
      <c r="AM1279">
        <v>3</v>
      </c>
      <c r="AN1279">
        <v>2</v>
      </c>
      <c r="AO1279">
        <v>1</v>
      </c>
      <c r="AP1279">
        <v>2</v>
      </c>
      <c r="AQ1279" s="1">
        <v>19328</v>
      </c>
      <c r="AR1279">
        <v>1</v>
      </c>
      <c r="AS1279">
        <v>2</v>
      </c>
      <c r="AT1279">
        <v>46</v>
      </c>
      <c r="AU1279">
        <v>14218</v>
      </c>
      <c r="AV1279">
        <v>80</v>
      </c>
      <c r="AW1279">
        <v>1</v>
      </c>
    </row>
    <row r="1280" spans="1:49" x14ac:dyDescent="0.55000000000000004">
      <c r="A1280">
        <v>1790</v>
      </c>
      <c r="B1280" t="str">
        <f t="shared" si="349"/>
        <v>31-40 Years</v>
      </c>
      <c r="C1280" t="s">
        <v>42</v>
      </c>
      <c r="D1280" t="s">
        <v>35</v>
      </c>
      <c r="E1280" t="s">
        <v>44</v>
      </c>
      <c r="F1280" t="str">
        <f t="shared" si="333"/>
        <v>7-12 Miles</v>
      </c>
      <c r="G1280" t="str">
        <f t="shared" si="334"/>
        <v>Bachelor</v>
      </c>
      <c r="H1280" t="s">
        <v>37</v>
      </c>
      <c r="I1280" t="str">
        <f t="shared" si="335"/>
        <v>Very High</v>
      </c>
      <c r="J1280" t="s">
        <v>45</v>
      </c>
      <c r="K1280" t="str">
        <f t="shared" si="336"/>
        <v>High</v>
      </c>
      <c r="L1280">
        <v>3</v>
      </c>
      <c r="M1280" t="s">
        <v>53</v>
      </c>
      <c r="N1280" t="str">
        <f t="shared" si="337"/>
        <v>Low</v>
      </c>
      <c r="O1280" t="s">
        <v>47</v>
      </c>
      <c r="P1280" s="4" t="str">
        <f t="shared" si="338"/>
        <v>9K-12K</v>
      </c>
      <c r="Q1280">
        <v>7</v>
      </c>
      <c r="R1280" t="s">
        <v>34</v>
      </c>
      <c r="S1280" s="1">
        <v>13</v>
      </c>
      <c r="T1280" t="str">
        <f t="shared" si="339"/>
        <v>Excellent</v>
      </c>
      <c r="U1280" t="str">
        <f t="shared" si="340"/>
        <v>Very High</v>
      </c>
      <c r="V1280" t="str">
        <f t="shared" si="341"/>
        <v>9-16 Years</v>
      </c>
      <c r="W1280">
        <v>1</v>
      </c>
      <c r="X1280" t="str">
        <f t="shared" si="342"/>
        <v>Excellent</v>
      </c>
      <c r="Y1280" t="str">
        <f t="shared" si="343"/>
        <v>9-16 Years</v>
      </c>
      <c r="Z1280" t="str">
        <f t="shared" si="344"/>
        <v>7-9 Years</v>
      </c>
      <c r="AA1280" t="str">
        <f t="shared" si="345"/>
        <v>4-6 Years</v>
      </c>
      <c r="AB1280" t="str">
        <f t="shared" si="346"/>
        <v>7-9 Years</v>
      </c>
      <c r="AC1280">
        <v>36</v>
      </c>
      <c r="AD1280">
        <v>10</v>
      </c>
      <c r="AE1280">
        <v>3</v>
      </c>
      <c r="AF1280">
        <v>4</v>
      </c>
      <c r="AG1280">
        <v>3</v>
      </c>
      <c r="AH1280">
        <v>1</v>
      </c>
      <c r="AI1280" t="s">
        <v>41</v>
      </c>
      <c r="AJ1280">
        <v>3</v>
      </c>
      <c r="AK1280">
        <v>4</v>
      </c>
      <c r="AL1280">
        <v>15</v>
      </c>
      <c r="AM1280">
        <v>3</v>
      </c>
      <c r="AN1280">
        <v>12</v>
      </c>
      <c r="AO1280">
        <v>8</v>
      </c>
      <c r="AP1280">
        <v>7</v>
      </c>
      <c r="AQ1280" s="1">
        <v>8321</v>
      </c>
      <c r="AR1280">
        <v>1</v>
      </c>
      <c r="AS1280">
        <v>5</v>
      </c>
      <c r="AT1280">
        <v>90</v>
      </c>
      <c r="AU1280">
        <v>25949</v>
      </c>
      <c r="AV1280">
        <v>80</v>
      </c>
      <c r="AW1280">
        <v>1</v>
      </c>
    </row>
    <row r="1281" spans="1:49" x14ac:dyDescent="0.55000000000000004">
      <c r="A1281">
        <v>1792</v>
      </c>
      <c r="B1281" t="str">
        <f t="shared" si="349"/>
        <v>41-50 Years</v>
      </c>
      <c r="C1281" t="s">
        <v>34</v>
      </c>
      <c r="D1281" t="s">
        <v>43</v>
      </c>
      <c r="E1281" t="s">
        <v>44</v>
      </c>
      <c r="F1281" t="str">
        <f t="shared" si="333"/>
        <v>1-6 Miles</v>
      </c>
      <c r="G1281" t="str">
        <f t="shared" si="334"/>
        <v>College</v>
      </c>
      <c r="H1281" t="s">
        <v>50</v>
      </c>
      <c r="I1281" t="str">
        <f t="shared" si="335"/>
        <v>High</v>
      </c>
      <c r="J1281" t="s">
        <v>45</v>
      </c>
      <c r="K1281" t="str">
        <f t="shared" si="336"/>
        <v>High</v>
      </c>
      <c r="L1281">
        <v>1</v>
      </c>
      <c r="M1281" t="s">
        <v>46</v>
      </c>
      <c r="N1281" t="str">
        <f t="shared" si="337"/>
        <v>Medium</v>
      </c>
      <c r="O1281" t="s">
        <v>51</v>
      </c>
      <c r="P1281" s="4" t="str">
        <f t="shared" si="338"/>
        <v>1K-4K</v>
      </c>
      <c r="Q1281">
        <v>1</v>
      </c>
      <c r="R1281" t="s">
        <v>34</v>
      </c>
      <c r="S1281" s="1">
        <v>12</v>
      </c>
      <c r="T1281" t="str">
        <f t="shared" si="339"/>
        <v>Excellent</v>
      </c>
      <c r="U1281" t="str">
        <f t="shared" si="340"/>
        <v>High</v>
      </c>
      <c r="V1281" t="str">
        <f t="shared" si="341"/>
        <v>0-8 Years</v>
      </c>
      <c r="W1281">
        <v>2</v>
      </c>
      <c r="X1281" t="str">
        <f t="shared" si="342"/>
        <v>Good</v>
      </c>
      <c r="Y1281" t="str">
        <f t="shared" si="343"/>
        <v>0-8 Years</v>
      </c>
      <c r="Z1281" t="str">
        <f t="shared" si="344"/>
        <v>0-3 Years</v>
      </c>
      <c r="AA1281" t="str">
        <f t="shared" si="345"/>
        <v>0-3 Years</v>
      </c>
      <c r="AB1281" t="str">
        <f t="shared" si="346"/>
        <v>0-3 Years</v>
      </c>
      <c r="AC1281">
        <v>44</v>
      </c>
      <c r="AD1281">
        <v>1</v>
      </c>
      <c r="AE1281">
        <v>2</v>
      </c>
      <c r="AF1281">
        <v>3</v>
      </c>
      <c r="AG1281">
        <v>3</v>
      </c>
      <c r="AH1281">
        <v>2</v>
      </c>
      <c r="AI1281" t="s">
        <v>41</v>
      </c>
      <c r="AJ1281">
        <v>3</v>
      </c>
      <c r="AK1281">
        <v>3</v>
      </c>
      <c r="AL1281">
        <v>6</v>
      </c>
      <c r="AM1281">
        <v>2</v>
      </c>
      <c r="AN1281">
        <v>5</v>
      </c>
      <c r="AO1281">
        <v>3</v>
      </c>
      <c r="AP1281">
        <v>3</v>
      </c>
      <c r="AQ1281" s="1">
        <v>2342</v>
      </c>
      <c r="AR1281">
        <v>1</v>
      </c>
      <c r="AS1281">
        <v>2</v>
      </c>
      <c r="AT1281">
        <v>99</v>
      </c>
      <c r="AU1281">
        <v>11092</v>
      </c>
      <c r="AV1281">
        <v>80</v>
      </c>
      <c r="AW1281">
        <v>3</v>
      </c>
    </row>
    <row r="1282" spans="1:49" x14ac:dyDescent="0.55000000000000004">
      <c r="A1282">
        <v>1794</v>
      </c>
      <c r="B1282" t="str">
        <f t="shared" si="349"/>
        <v>31-40 Years</v>
      </c>
      <c r="C1282" t="s">
        <v>42</v>
      </c>
      <c r="D1282" t="s">
        <v>35</v>
      </c>
      <c r="E1282" t="s">
        <v>60</v>
      </c>
      <c r="F1282" t="str">
        <f t="shared" ref="F1282:F1345" si="350">IF(AD1282&gt;24,"25-30 Miles",IF(AD1282&gt;18,"19-24 Miles",IF(AD1282&gt;12,"13-18 Miles",IF(AD1282&gt;6,"7-12 Miles","1-6 Miles"))))</f>
        <v>7-12 Miles</v>
      </c>
      <c r="G1282" t="str">
        <f t="shared" ref="G1282:G1345" si="351">IF(AE1282=1,"Below College",IF(AE1282=2,"College",IF(AE1282=3,"Bachelor",IF(AE1282=4,"Master","Doctor"))))</f>
        <v>College</v>
      </c>
      <c r="H1282" t="s">
        <v>48</v>
      </c>
      <c r="I1282" t="str">
        <f t="shared" ref="I1282:I1345" si="352">IF(AF1282=1,"Low",IF(AF1282=2,"Medium",IF(AF1282=3,"High","Very High")))</f>
        <v>High</v>
      </c>
      <c r="J1282" t="s">
        <v>45</v>
      </c>
      <c r="K1282" t="str">
        <f t="shared" ref="K1282:K1345" si="353">IF(AG1282=1,"Low",IF(AG1282=2,"Medium",IF(AG1282=3,"High","Very High")))</f>
        <v>High</v>
      </c>
      <c r="L1282">
        <v>2</v>
      </c>
      <c r="M1282" t="s">
        <v>60</v>
      </c>
      <c r="N1282" t="str">
        <f t="shared" ref="N1282:N1345" si="354">IF(AH1282=1,"Low",IF(AH1282=2,"Medium",IF(AH1282=3,"High","Very High")))</f>
        <v>Medium</v>
      </c>
      <c r="O1282" t="s">
        <v>51</v>
      </c>
      <c r="P1282" s="4" t="str">
        <f t="shared" ref="P1282:P1345" si="355">IF(AQ1282&gt;16000,"17K-20K",IF(AQ1282&gt;12000,"13K-16K",IF(AQ1282&gt;8000,"9K-12K",IF(AQ1282&gt;4000,"5K-8K","1K-4K"))))</f>
        <v>5K-8K</v>
      </c>
      <c r="Q1282">
        <v>2</v>
      </c>
      <c r="R1282" t="s">
        <v>42</v>
      </c>
      <c r="S1282" s="1">
        <v>13</v>
      </c>
      <c r="T1282" t="str">
        <f t="shared" ref="T1282:T1345" si="356">IF(AJ1282=1,"Bad",IF(AJ1282=2,"Good",IF(AJ1282=3,"Excellent","Outstanding")))</f>
        <v>Excellent</v>
      </c>
      <c r="U1282" t="str">
        <f t="shared" ref="U1282:U1345" si="357">IF(AK1282=1,"Low",IF(AK1282=2,"Medium",IF(AK1282=3,"High","Very High")))</f>
        <v>High</v>
      </c>
      <c r="V1282" t="str">
        <f t="shared" ref="V1282:V1345" si="358">IF(AL1282&gt;32,"33-40 Years",IF(AL1282&gt;24,"25-32 Years",IF(AL1282&gt;16,"17-24 Years",IF(AL1282&gt;8,"9-16 Years","0-8 Years"))))</f>
        <v>17-24 Years</v>
      </c>
      <c r="W1282">
        <v>4</v>
      </c>
      <c r="X1282" t="str">
        <f t="shared" ref="X1282:X1345" si="359">IF(AM1282=1,"Bad",IF(AM1282=2,"Good",IF(AM1282=3,"Excellent","Outstanding")))</f>
        <v>Good</v>
      </c>
      <c r="Y1282" t="str">
        <f t="shared" ref="Y1282:Y1345" si="360">IF(AN1282&gt;32,"33-40 Years",IF(AN1282&gt;24,"25-32 Years",IF(AN1282&gt;16,"17-24 Years",IF(AN1282&gt;8,"9-16 Years","0-8 Years"))))</f>
        <v>9-16 Years</v>
      </c>
      <c r="Z1282" t="str">
        <f t="shared" ref="Z1282:Z1345" si="361">IF(AO1282&gt;15,"16-18 Years",IF(AO1282&gt;12,"13-15 Years",IF(AO1282&gt;9,"10-12 Years",IF(AO1282&gt;6,"7-9 Years",IF(AO1282&gt;3,"4-6 Years","0-3 Years")))))</f>
        <v>0-3 Years</v>
      </c>
      <c r="AA1282" t="str">
        <f t="shared" ref="AA1282:AA1345" si="362">IF(AS1282&gt;12,"13-15 Years",IF(AS1282&gt;9,"10-12 Years",IF(AS1282&gt;6,"7-9 Years",IF(AS1282&gt;3,"4-6 Years","0-3 Years"))))</f>
        <v>4-6 Years</v>
      </c>
      <c r="AB1282" t="str">
        <f t="shared" ref="AB1282:AB1345" si="363">IF(AP1282&gt;15,"16-18 Years",IF(AP1282&gt;12,"13-15 Years",IF(AP1282&gt;9,"10-12 Years",IF(AP1282&gt;6,"7-9 Years",IF(AP1282&gt;3,"4-6 Years","0-3 Years")))))</f>
        <v>7-9 Years</v>
      </c>
      <c r="AC1282">
        <v>37</v>
      </c>
      <c r="AD1282">
        <v>8</v>
      </c>
      <c r="AE1282">
        <v>2</v>
      </c>
      <c r="AF1282">
        <v>3</v>
      </c>
      <c r="AG1282">
        <v>3</v>
      </c>
      <c r="AH1282">
        <v>2</v>
      </c>
      <c r="AI1282" t="s">
        <v>41</v>
      </c>
      <c r="AJ1282">
        <v>3</v>
      </c>
      <c r="AK1282">
        <v>3</v>
      </c>
      <c r="AL1282">
        <v>19</v>
      </c>
      <c r="AM1282">
        <v>2</v>
      </c>
      <c r="AN1282">
        <v>10</v>
      </c>
      <c r="AO1282">
        <v>0</v>
      </c>
      <c r="AP1282">
        <v>7</v>
      </c>
      <c r="AQ1282" s="1">
        <v>4071</v>
      </c>
      <c r="AR1282">
        <v>1</v>
      </c>
      <c r="AS1282">
        <v>4</v>
      </c>
      <c r="AT1282">
        <v>89</v>
      </c>
      <c r="AU1282">
        <v>12832</v>
      </c>
      <c r="AV1282">
        <v>80</v>
      </c>
      <c r="AW1282">
        <v>0</v>
      </c>
    </row>
    <row r="1283" spans="1:49" x14ac:dyDescent="0.55000000000000004">
      <c r="A1283">
        <v>1797</v>
      </c>
      <c r="B1283" t="str">
        <f t="shared" si="349"/>
        <v>31-40 Years</v>
      </c>
      <c r="C1283" t="s">
        <v>34</v>
      </c>
      <c r="D1283" t="s">
        <v>35</v>
      </c>
      <c r="E1283" t="s">
        <v>36</v>
      </c>
      <c r="F1283" t="str">
        <f t="shared" si="350"/>
        <v>25-30 Miles</v>
      </c>
      <c r="G1283" t="str">
        <f t="shared" si="351"/>
        <v>Bachelor</v>
      </c>
      <c r="H1283" t="s">
        <v>37</v>
      </c>
      <c r="I1283" t="str">
        <f t="shared" si="352"/>
        <v>High</v>
      </c>
      <c r="J1283" t="s">
        <v>45</v>
      </c>
      <c r="K1283" t="str">
        <f t="shared" si="353"/>
        <v>High</v>
      </c>
      <c r="L1283">
        <v>2</v>
      </c>
      <c r="M1283" t="s">
        <v>39</v>
      </c>
      <c r="N1283" t="str">
        <f t="shared" si="354"/>
        <v>Very High</v>
      </c>
      <c r="O1283" t="s">
        <v>40</v>
      </c>
      <c r="P1283" s="4" t="str">
        <f t="shared" si="355"/>
        <v>5K-8K</v>
      </c>
      <c r="Q1283">
        <v>1</v>
      </c>
      <c r="R1283" t="s">
        <v>34</v>
      </c>
      <c r="S1283" s="1">
        <v>18</v>
      </c>
      <c r="T1283" t="str">
        <f t="shared" si="356"/>
        <v>Excellent</v>
      </c>
      <c r="U1283" t="str">
        <f t="shared" si="357"/>
        <v>Very High</v>
      </c>
      <c r="V1283" t="str">
        <f t="shared" si="358"/>
        <v>9-16 Years</v>
      </c>
      <c r="W1283">
        <v>2</v>
      </c>
      <c r="X1283" t="str">
        <f t="shared" si="359"/>
        <v>Excellent</v>
      </c>
      <c r="Y1283" t="str">
        <f t="shared" si="360"/>
        <v>9-16 Years</v>
      </c>
      <c r="Z1283" t="str">
        <f t="shared" si="361"/>
        <v>7-9 Years</v>
      </c>
      <c r="AA1283" t="str">
        <f t="shared" si="362"/>
        <v>7-9 Years</v>
      </c>
      <c r="AB1283" t="str">
        <f t="shared" si="363"/>
        <v>7-9 Years</v>
      </c>
      <c r="AC1283">
        <v>35</v>
      </c>
      <c r="AD1283">
        <v>27</v>
      </c>
      <c r="AE1283">
        <v>3</v>
      </c>
      <c r="AF1283">
        <v>3</v>
      </c>
      <c r="AG1283">
        <v>3</v>
      </c>
      <c r="AH1283">
        <v>4</v>
      </c>
      <c r="AI1283" t="s">
        <v>41</v>
      </c>
      <c r="AJ1283">
        <v>3</v>
      </c>
      <c r="AK1283">
        <v>4</v>
      </c>
      <c r="AL1283">
        <v>10</v>
      </c>
      <c r="AM1283">
        <v>3</v>
      </c>
      <c r="AN1283">
        <v>10</v>
      </c>
      <c r="AO1283">
        <v>7</v>
      </c>
      <c r="AP1283">
        <v>7</v>
      </c>
      <c r="AQ1283" s="1">
        <v>5813</v>
      </c>
      <c r="AR1283">
        <v>1</v>
      </c>
      <c r="AS1283">
        <v>7</v>
      </c>
      <c r="AT1283">
        <v>84</v>
      </c>
      <c r="AU1283">
        <v>13492</v>
      </c>
      <c r="AV1283">
        <v>80</v>
      </c>
      <c r="AW1283">
        <v>0</v>
      </c>
    </row>
    <row r="1284" spans="1:49" x14ac:dyDescent="0.55000000000000004">
      <c r="A1284">
        <v>1798</v>
      </c>
      <c r="B1284" t="str">
        <f t="shared" si="349"/>
        <v>31-40 Years</v>
      </c>
      <c r="C1284" t="s">
        <v>42</v>
      </c>
      <c r="D1284" t="s">
        <v>35</v>
      </c>
      <c r="E1284" t="s">
        <v>44</v>
      </c>
      <c r="F1284" t="str">
        <f t="shared" si="350"/>
        <v>7-12 Miles</v>
      </c>
      <c r="G1284" t="str">
        <f t="shared" si="351"/>
        <v>Master</v>
      </c>
      <c r="H1284" t="s">
        <v>37</v>
      </c>
      <c r="I1284" t="str">
        <f t="shared" si="352"/>
        <v>Very High</v>
      </c>
      <c r="J1284" t="s">
        <v>45</v>
      </c>
      <c r="K1284" t="str">
        <f t="shared" si="353"/>
        <v>Very High</v>
      </c>
      <c r="L1284">
        <v>1</v>
      </c>
      <c r="M1284" t="s">
        <v>46</v>
      </c>
      <c r="N1284" t="str">
        <f t="shared" si="354"/>
        <v>Low</v>
      </c>
      <c r="O1284" t="s">
        <v>47</v>
      </c>
      <c r="P1284" s="4" t="str">
        <f t="shared" si="355"/>
        <v>1K-4K</v>
      </c>
      <c r="Q1284">
        <v>6</v>
      </c>
      <c r="R1284" t="s">
        <v>42</v>
      </c>
      <c r="S1284" s="1">
        <v>19</v>
      </c>
      <c r="T1284" t="str">
        <f t="shared" si="356"/>
        <v>Excellent</v>
      </c>
      <c r="U1284" t="str">
        <f t="shared" si="357"/>
        <v>Medium</v>
      </c>
      <c r="V1284" t="str">
        <f t="shared" si="358"/>
        <v>9-16 Years</v>
      </c>
      <c r="W1284">
        <v>1</v>
      </c>
      <c r="X1284" t="str">
        <f t="shared" si="359"/>
        <v>Excellent</v>
      </c>
      <c r="Y1284" t="str">
        <f t="shared" si="360"/>
        <v>9-16 Years</v>
      </c>
      <c r="Z1284" t="str">
        <f t="shared" si="361"/>
        <v>7-9 Years</v>
      </c>
      <c r="AA1284" t="str">
        <f t="shared" si="362"/>
        <v>7-9 Years</v>
      </c>
      <c r="AB1284" t="str">
        <f t="shared" si="363"/>
        <v>4-6 Years</v>
      </c>
      <c r="AC1284">
        <v>33</v>
      </c>
      <c r="AD1284">
        <v>8</v>
      </c>
      <c r="AE1284">
        <v>4</v>
      </c>
      <c r="AF1284">
        <v>4</v>
      </c>
      <c r="AG1284">
        <v>4</v>
      </c>
      <c r="AH1284">
        <v>1</v>
      </c>
      <c r="AI1284" t="s">
        <v>41</v>
      </c>
      <c r="AJ1284">
        <v>3</v>
      </c>
      <c r="AK1284">
        <v>2</v>
      </c>
      <c r="AL1284">
        <v>14</v>
      </c>
      <c r="AM1284">
        <v>3</v>
      </c>
      <c r="AN1284">
        <v>10</v>
      </c>
      <c r="AO1284">
        <v>8</v>
      </c>
      <c r="AP1284">
        <v>6</v>
      </c>
      <c r="AQ1284" s="1">
        <v>3143</v>
      </c>
      <c r="AR1284">
        <v>1</v>
      </c>
      <c r="AS1284">
        <v>7</v>
      </c>
      <c r="AT1284">
        <v>90</v>
      </c>
      <c r="AU1284">
        <v>6076</v>
      </c>
      <c r="AV1284">
        <v>80</v>
      </c>
      <c r="AW1284">
        <v>1</v>
      </c>
    </row>
    <row r="1285" spans="1:49" x14ac:dyDescent="0.55000000000000004">
      <c r="A1285">
        <v>1799</v>
      </c>
      <c r="B1285" t="str">
        <f t="shared" si="349"/>
        <v>21-30 Years</v>
      </c>
      <c r="C1285" t="s">
        <v>42</v>
      </c>
      <c r="D1285" t="s">
        <v>35</v>
      </c>
      <c r="E1285" t="s">
        <v>44</v>
      </c>
      <c r="F1285" t="str">
        <f t="shared" si="350"/>
        <v>1-6 Miles</v>
      </c>
      <c r="G1285" t="str">
        <f t="shared" si="351"/>
        <v>Bachelor</v>
      </c>
      <c r="H1285" t="s">
        <v>37</v>
      </c>
      <c r="I1285" t="str">
        <f t="shared" si="352"/>
        <v>High</v>
      </c>
      <c r="J1285" t="s">
        <v>45</v>
      </c>
      <c r="K1285" t="str">
        <f t="shared" si="353"/>
        <v>High</v>
      </c>
      <c r="L1285">
        <v>1</v>
      </c>
      <c r="M1285" t="s">
        <v>46</v>
      </c>
      <c r="N1285" t="str">
        <f t="shared" si="354"/>
        <v>Very High</v>
      </c>
      <c r="O1285" t="s">
        <v>47</v>
      </c>
      <c r="P1285" s="4" t="str">
        <f t="shared" si="355"/>
        <v>1K-4K</v>
      </c>
      <c r="Q1285">
        <v>1</v>
      </c>
      <c r="R1285" t="s">
        <v>42</v>
      </c>
      <c r="S1285" s="1">
        <v>11</v>
      </c>
      <c r="T1285" t="str">
        <f t="shared" si="356"/>
        <v>Excellent</v>
      </c>
      <c r="U1285" t="str">
        <f t="shared" si="357"/>
        <v>High</v>
      </c>
      <c r="V1285" t="str">
        <f t="shared" si="358"/>
        <v>0-8 Years</v>
      </c>
      <c r="W1285">
        <v>6</v>
      </c>
      <c r="X1285" t="str">
        <f t="shared" si="359"/>
        <v>Outstanding</v>
      </c>
      <c r="Y1285" t="str">
        <f t="shared" si="360"/>
        <v>0-8 Years</v>
      </c>
      <c r="Z1285" t="str">
        <f t="shared" si="361"/>
        <v>0-3 Years</v>
      </c>
      <c r="AA1285" t="str">
        <f t="shared" si="362"/>
        <v>0-3 Years</v>
      </c>
      <c r="AB1285" t="str">
        <f t="shared" si="363"/>
        <v>0-3 Years</v>
      </c>
      <c r="AC1285">
        <v>28</v>
      </c>
      <c r="AD1285">
        <v>1</v>
      </c>
      <c r="AE1285">
        <v>3</v>
      </c>
      <c r="AF1285">
        <v>3</v>
      </c>
      <c r="AG1285">
        <v>3</v>
      </c>
      <c r="AH1285">
        <v>4</v>
      </c>
      <c r="AI1285" t="s">
        <v>41</v>
      </c>
      <c r="AJ1285">
        <v>3</v>
      </c>
      <c r="AK1285">
        <v>3</v>
      </c>
      <c r="AL1285">
        <v>5</v>
      </c>
      <c r="AM1285">
        <v>4</v>
      </c>
      <c r="AN1285">
        <v>5</v>
      </c>
      <c r="AO1285">
        <v>3</v>
      </c>
      <c r="AP1285">
        <v>3</v>
      </c>
      <c r="AQ1285" s="1">
        <v>2044</v>
      </c>
      <c r="AR1285">
        <v>1</v>
      </c>
      <c r="AS1285">
        <v>0</v>
      </c>
      <c r="AT1285">
        <v>82</v>
      </c>
      <c r="AU1285">
        <v>5531</v>
      </c>
      <c r="AV1285">
        <v>80</v>
      </c>
      <c r="AW1285">
        <v>1</v>
      </c>
    </row>
    <row r="1286" spans="1:49" x14ac:dyDescent="0.55000000000000004">
      <c r="A1286">
        <v>1800</v>
      </c>
      <c r="B1286" t="str">
        <f t="shared" si="349"/>
        <v>31-40 Years</v>
      </c>
      <c r="C1286" t="s">
        <v>42</v>
      </c>
      <c r="D1286" t="s">
        <v>35</v>
      </c>
      <c r="E1286" t="s">
        <v>44</v>
      </c>
      <c r="F1286" t="str">
        <f t="shared" si="350"/>
        <v>7-12 Miles</v>
      </c>
      <c r="G1286" t="str">
        <f t="shared" si="351"/>
        <v>Below College</v>
      </c>
      <c r="H1286" t="s">
        <v>50</v>
      </c>
      <c r="I1286" t="str">
        <f t="shared" si="352"/>
        <v>High</v>
      </c>
      <c r="J1286" t="s">
        <v>45</v>
      </c>
      <c r="K1286" t="str">
        <f t="shared" si="353"/>
        <v>High</v>
      </c>
      <c r="L1286">
        <v>3</v>
      </c>
      <c r="M1286" t="s">
        <v>57</v>
      </c>
      <c r="N1286" t="str">
        <f t="shared" si="354"/>
        <v>High</v>
      </c>
      <c r="O1286" t="s">
        <v>40</v>
      </c>
      <c r="P1286" s="4" t="str">
        <f t="shared" si="355"/>
        <v>13K-16K</v>
      </c>
      <c r="Q1286">
        <v>7</v>
      </c>
      <c r="R1286" t="s">
        <v>42</v>
      </c>
      <c r="S1286" s="1">
        <v>21</v>
      </c>
      <c r="T1286" t="str">
        <f t="shared" si="356"/>
        <v>Outstanding</v>
      </c>
      <c r="U1286" t="str">
        <f t="shared" si="357"/>
        <v>High</v>
      </c>
      <c r="V1286" t="str">
        <f t="shared" si="358"/>
        <v>9-16 Years</v>
      </c>
      <c r="W1286">
        <v>3</v>
      </c>
      <c r="X1286" t="str">
        <f t="shared" si="359"/>
        <v>Excellent</v>
      </c>
      <c r="Y1286" t="str">
        <f t="shared" si="360"/>
        <v>0-8 Years</v>
      </c>
      <c r="Z1286" t="str">
        <f t="shared" si="361"/>
        <v>0-3 Years</v>
      </c>
      <c r="AA1286" t="str">
        <f t="shared" si="362"/>
        <v>0-3 Years</v>
      </c>
      <c r="AB1286" t="str">
        <f t="shared" si="363"/>
        <v>0-3 Years</v>
      </c>
      <c r="AC1286">
        <v>39</v>
      </c>
      <c r="AD1286">
        <v>10</v>
      </c>
      <c r="AE1286">
        <v>1</v>
      </c>
      <c r="AF1286">
        <v>3</v>
      </c>
      <c r="AG1286">
        <v>3</v>
      </c>
      <c r="AH1286">
        <v>3</v>
      </c>
      <c r="AI1286" t="s">
        <v>41</v>
      </c>
      <c r="AJ1286">
        <v>4</v>
      </c>
      <c r="AK1286">
        <v>3</v>
      </c>
      <c r="AL1286">
        <v>9</v>
      </c>
      <c r="AM1286">
        <v>3</v>
      </c>
      <c r="AN1286">
        <v>4</v>
      </c>
      <c r="AO1286">
        <v>3</v>
      </c>
      <c r="AP1286">
        <v>2</v>
      </c>
      <c r="AQ1286" s="1">
        <v>13464</v>
      </c>
      <c r="AR1286">
        <v>1</v>
      </c>
      <c r="AS1286">
        <v>2</v>
      </c>
      <c r="AT1286">
        <v>65</v>
      </c>
      <c r="AU1286">
        <v>7914</v>
      </c>
      <c r="AV1286">
        <v>80</v>
      </c>
      <c r="AW1286">
        <v>0</v>
      </c>
    </row>
    <row r="1287" spans="1:49" x14ac:dyDescent="0.55000000000000004">
      <c r="A1287">
        <v>1801</v>
      </c>
      <c r="B1287" t="str">
        <f t="shared" si="349"/>
        <v>41-50 Years</v>
      </c>
      <c r="C1287" t="s">
        <v>42</v>
      </c>
      <c r="D1287" t="s">
        <v>54</v>
      </c>
      <c r="E1287" t="s">
        <v>36</v>
      </c>
      <c r="F1287" t="str">
        <f t="shared" si="350"/>
        <v>25-30 Miles</v>
      </c>
      <c r="G1287" t="str">
        <f t="shared" si="351"/>
        <v>College</v>
      </c>
      <c r="H1287" t="s">
        <v>37</v>
      </c>
      <c r="I1287" t="str">
        <f t="shared" si="352"/>
        <v>Medium</v>
      </c>
      <c r="J1287" t="s">
        <v>45</v>
      </c>
      <c r="K1287" t="str">
        <f t="shared" si="353"/>
        <v>Medium</v>
      </c>
      <c r="L1287">
        <v>2</v>
      </c>
      <c r="M1287" t="s">
        <v>39</v>
      </c>
      <c r="N1287" t="str">
        <f t="shared" si="354"/>
        <v>Medium</v>
      </c>
      <c r="O1287" t="s">
        <v>40</v>
      </c>
      <c r="P1287" s="4" t="str">
        <f t="shared" si="355"/>
        <v>5K-8K</v>
      </c>
      <c r="Q1287">
        <v>8</v>
      </c>
      <c r="R1287" t="s">
        <v>42</v>
      </c>
      <c r="S1287" s="1">
        <v>15</v>
      </c>
      <c r="T1287" t="str">
        <f t="shared" si="356"/>
        <v>Excellent</v>
      </c>
      <c r="U1287" t="str">
        <f t="shared" si="357"/>
        <v>High</v>
      </c>
      <c r="V1287" t="str">
        <f t="shared" si="358"/>
        <v>0-8 Years</v>
      </c>
      <c r="W1287">
        <v>3</v>
      </c>
      <c r="X1287" t="str">
        <f t="shared" si="359"/>
        <v>Excellent</v>
      </c>
      <c r="Y1287" t="str">
        <f t="shared" si="360"/>
        <v>0-8 Years</v>
      </c>
      <c r="Z1287" t="str">
        <f t="shared" si="361"/>
        <v>0-3 Years</v>
      </c>
      <c r="AA1287" t="str">
        <f t="shared" si="362"/>
        <v>0-3 Years</v>
      </c>
      <c r="AB1287" t="str">
        <f t="shared" si="363"/>
        <v>0-3 Years</v>
      </c>
      <c r="AC1287">
        <v>46</v>
      </c>
      <c r="AD1287">
        <v>26</v>
      </c>
      <c r="AE1287">
        <v>2</v>
      </c>
      <c r="AF1287">
        <v>2</v>
      </c>
      <c r="AG1287">
        <v>2</v>
      </c>
      <c r="AH1287">
        <v>2</v>
      </c>
      <c r="AI1287" t="s">
        <v>41</v>
      </c>
      <c r="AJ1287">
        <v>3</v>
      </c>
      <c r="AK1287">
        <v>3</v>
      </c>
      <c r="AL1287">
        <v>6</v>
      </c>
      <c r="AM1287">
        <v>3</v>
      </c>
      <c r="AN1287">
        <v>2</v>
      </c>
      <c r="AO1287">
        <v>2</v>
      </c>
      <c r="AP1287">
        <v>2</v>
      </c>
      <c r="AQ1287" s="1">
        <v>7991</v>
      </c>
      <c r="AR1287">
        <v>1</v>
      </c>
      <c r="AS1287">
        <v>2</v>
      </c>
      <c r="AT1287">
        <v>98</v>
      </c>
      <c r="AU1287">
        <v>25166</v>
      </c>
      <c r="AV1287">
        <v>80</v>
      </c>
      <c r="AW1287">
        <v>0</v>
      </c>
    </row>
    <row r="1288" spans="1:49" x14ac:dyDescent="0.55000000000000004">
      <c r="A1288">
        <v>1802</v>
      </c>
      <c r="B1288" t="str">
        <f t="shared" si="349"/>
        <v>31-40 Years</v>
      </c>
      <c r="C1288" t="s">
        <v>42</v>
      </c>
      <c r="D1288" t="s">
        <v>35</v>
      </c>
      <c r="E1288" t="s">
        <v>44</v>
      </c>
      <c r="F1288" t="str">
        <f t="shared" si="350"/>
        <v>1-6 Miles</v>
      </c>
      <c r="G1288" t="str">
        <f t="shared" si="351"/>
        <v>College</v>
      </c>
      <c r="H1288" t="s">
        <v>37</v>
      </c>
      <c r="I1288" t="str">
        <f t="shared" si="352"/>
        <v>High</v>
      </c>
      <c r="J1288" t="s">
        <v>38</v>
      </c>
      <c r="K1288" t="str">
        <f t="shared" si="353"/>
        <v>High</v>
      </c>
      <c r="L1288">
        <v>1</v>
      </c>
      <c r="M1288" t="s">
        <v>49</v>
      </c>
      <c r="N1288" t="str">
        <f t="shared" si="354"/>
        <v>Low</v>
      </c>
      <c r="O1288" t="s">
        <v>47</v>
      </c>
      <c r="P1288" s="4" t="str">
        <f t="shared" si="355"/>
        <v>1K-4K</v>
      </c>
      <c r="Q1288">
        <v>4</v>
      </c>
      <c r="R1288" t="s">
        <v>42</v>
      </c>
      <c r="S1288" s="1">
        <v>17</v>
      </c>
      <c r="T1288" t="str">
        <f t="shared" si="356"/>
        <v>Excellent</v>
      </c>
      <c r="U1288" t="str">
        <f t="shared" si="357"/>
        <v>Very High</v>
      </c>
      <c r="V1288" t="str">
        <f t="shared" si="358"/>
        <v>0-8 Years</v>
      </c>
      <c r="W1288">
        <v>5</v>
      </c>
      <c r="X1288" t="str">
        <f t="shared" si="359"/>
        <v>Good</v>
      </c>
      <c r="Y1288" t="str">
        <f t="shared" si="360"/>
        <v>0-8 Years</v>
      </c>
      <c r="Z1288" t="str">
        <f t="shared" si="361"/>
        <v>0-3 Years</v>
      </c>
      <c r="AA1288" t="str">
        <f t="shared" si="362"/>
        <v>0-3 Years</v>
      </c>
      <c r="AB1288" t="str">
        <f t="shared" si="363"/>
        <v>0-3 Years</v>
      </c>
      <c r="AC1288">
        <v>40</v>
      </c>
      <c r="AD1288">
        <v>2</v>
      </c>
      <c r="AE1288">
        <v>2</v>
      </c>
      <c r="AF1288">
        <v>3</v>
      </c>
      <c r="AG1288">
        <v>3</v>
      </c>
      <c r="AH1288">
        <v>1</v>
      </c>
      <c r="AI1288" t="s">
        <v>41</v>
      </c>
      <c r="AJ1288">
        <v>3</v>
      </c>
      <c r="AK1288">
        <v>4</v>
      </c>
      <c r="AL1288">
        <v>7</v>
      </c>
      <c r="AM1288">
        <v>2</v>
      </c>
      <c r="AN1288">
        <v>4</v>
      </c>
      <c r="AO1288">
        <v>3</v>
      </c>
      <c r="AP1288">
        <v>2</v>
      </c>
      <c r="AQ1288" s="1">
        <v>3377</v>
      </c>
      <c r="AR1288">
        <v>1</v>
      </c>
      <c r="AS1288">
        <v>0</v>
      </c>
      <c r="AT1288">
        <v>99</v>
      </c>
      <c r="AU1288">
        <v>25605</v>
      </c>
      <c r="AV1288">
        <v>80</v>
      </c>
      <c r="AW1288">
        <v>1</v>
      </c>
    </row>
    <row r="1289" spans="1:49" x14ac:dyDescent="0.55000000000000004">
      <c r="A1289">
        <v>1803</v>
      </c>
      <c r="B1289" t="str">
        <f t="shared" si="349"/>
        <v>41-50 Years</v>
      </c>
      <c r="C1289" t="s">
        <v>42</v>
      </c>
      <c r="D1289" t="s">
        <v>35</v>
      </c>
      <c r="E1289" t="s">
        <v>44</v>
      </c>
      <c r="F1289" t="str">
        <f t="shared" si="350"/>
        <v>13-18 Miles</v>
      </c>
      <c r="G1289" t="str">
        <f t="shared" si="351"/>
        <v>Bachelor</v>
      </c>
      <c r="H1289" t="s">
        <v>50</v>
      </c>
      <c r="I1289" t="str">
        <f t="shared" si="352"/>
        <v>Medium</v>
      </c>
      <c r="J1289" t="s">
        <v>45</v>
      </c>
      <c r="K1289" t="str">
        <f t="shared" si="353"/>
        <v>Very High</v>
      </c>
      <c r="L1289">
        <v>2</v>
      </c>
      <c r="M1289" t="s">
        <v>53</v>
      </c>
      <c r="N1289" t="str">
        <f t="shared" si="354"/>
        <v>Low</v>
      </c>
      <c r="O1289" t="s">
        <v>47</v>
      </c>
      <c r="P1289" s="4" t="str">
        <f t="shared" si="355"/>
        <v>5K-8K</v>
      </c>
      <c r="Q1289">
        <v>5</v>
      </c>
      <c r="R1289" t="s">
        <v>42</v>
      </c>
      <c r="S1289" s="1">
        <v>18</v>
      </c>
      <c r="T1289" t="str">
        <f t="shared" si="356"/>
        <v>Excellent</v>
      </c>
      <c r="U1289" t="str">
        <f t="shared" si="357"/>
        <v>High</v>
      </c>
      <c r="V1289" t="str">
        <f t="shared" si="358"/>
        <v>9-16 Years</v>
      </c>
      <c r="W1289">
        <v>2</v>
      </c>
      <c r="X1289" t="str">
        <f t="shared" si="359"/>
        <v>Good</v>
      </c>
      <c r="Y1289" t="str">
        <f t="shared" si="360"/>
        <v>0-8 Years</v>
      </c>
      <c r="Z1289" t="str">
        <f t="shared" si="361"/>
        <v>0-3 Years</v>
      </c>
      <c r="AA1289" t="str">
        <f t="shared" si="362"/>
        <v>0-3 Years</v>
      </c>
      <c r="AB1289" t="str">
        <f t="shared" si="363"/>
        <v>0-3 Years</v>
      </c>
      <c r="AC1289">
        <v>42</v>
      </c>
      <c r="AD1289">
        <v>13</v>
      </c>
      <c r="AE1289">
        <v>3</v>
      </c>
      <c r="AF1289">
        <v>2</v>
      </c>
      <c r="AG1289">
        <v>4</v>
      </c>
      <c r="AH1289">
        <v>1</v>
      </c>
      <c r="AI1289" t="s">
        <v>41</v>
      </c>
      <c r="AJ1289">
        <v>3</v>
      </c>
      <c r="AK1289">
        <v>3</v>
      </c>
      <c r="AL1289">
        <v>10</v>
      </c>
      <c r="AM1289">
        <v>2</v>
      </c>
      <c r="AN1289">
        <v>0</v>
      </c>
      <c r="AO1289">
        <v>0</v>
      </c>
      <c r="AP1289">
        <v>0</v>
      </c>
      <c r="AQ1289" s="1">
        <v>5538</v>
      </c>
      <c r="AR1289">
        <v>1</v>
      </c>
      <c r="AS1289">
        <v>0</v>
      </c>
      <c r="AT1289">
        <v>95</v>
      </c>
      <c r="AU1289">
        <v>5696</v>
      </c>
      <c r="AV1289">
        <v>80</v>
      </c>
      <c r="AW1289">
        <v>2</v>
      </c>
    </row>
    <row r="1290" spans="1:49" x14ac:dyDescent="0.55000000000000004">
      <c r="A1290">
        <v>1804</v>
      </c>
      <c r="B1290" t="str">
        <f t="shared" si="349"/>
        <v>31-40 Years</v>
      </c>
      <c r="C1290" t="s">
        <v>42</v>
      </c>
      <c r="D1290" t="s">
        <v>54</v>
      </c>
      <c r="E1290" t="s">
        <v>44</v>
      </c>
      <c r="F1290" t="str">
        <f t="shared" si="350"/>
        <v>1-6 Miles</v>
      </c>
      <c r="G1290" t="str">
        <f t="shared" si="351"/>
        <v>College</v>
      </c>
      <c r="H1290" t="s">
        <v>50</v>
      </c>
      <c r="I1290" t="str">
        <f t="shared" si="352"/>
        <v>Medium</v>
      </c>
      <c r="J1290" t="s">
        <v>45</v>
      </c>
      <c r="K1290" t="str">
        <f t="shared" si="353"/>
        <v>High</v>
      </c>
      <c r="L1290">
        <v>2</v>
      </c>
      <c r="M1290" t="s">
        <v>52</v>
      </c>
      <c r="N1290" t="str">
        <f t="shared" si="354"/>
        <v>Very High</v>
      </c>
      <c r="O1290" t="s">
        <v>51</v>
      </c>
      <c r="P1290" s="4" t="str">
        <f t="shared" si="355"/>
        <v>5K-8K</v>
      </c>
      <c r="Q1290">
        <v>2</v>
      </c>
      <c r="R1290" t="s">
        <v>42</v>
      </c>
      <c r="S1290" s="1">
        <v>14</v>
      </c>
      <c r="T1290" t="str">
        <f t="shared" si="356"/>
        <v>Excellent</v>
      </c>
      <c r="U1290" t="str">
        <f t="shared" si="357"/>
        <v>High</v>
      </c>
      <c r="V1290" t="str">
        <f t="shared" si="358"/>
        <v>9-16 Years</v>
      </c>
      <c r="W1290">
        <v>6</v>
      </c>
      <c r="X1290" t="str">
        <f t="shared" si="359"/>
        <v>Excellent</v>
      </c>
      <c r="Y1290" t="str">
        <f t="shared" si="360"/>
        <v>0-8 Years</v>
      </c>
      <c r="Z1290" t="str">
        <f t="shared" si="361"/>
        <v>7-9 Years</v>
      </c>
      <c r="AA1290" t="str">
        <f t="shared" si="362"/>
        <v>0-3 Years</v>
      </c>
      <c r="AB1290" t="str">
        <f t="shared" si="363"/>
        <v>7-9 Years</v>
      </c>
      <c r="AC1290">
        <v>35</v>
      </c>
      <c r="AD1290">
        <v>2</v>
      </c>
      <c r="AE1290">
        <v>2</v>
      </c>
      <c r="AF1290">
        <v>2</v>
      </c>
      <c r="AG1290">
        <v>3</v>
      </c>
      <c r="AH1290">
        <v>4</v>
      </c>
      <c r="AI1290" t="s">
        <v>41</v>
      </c>
      <c r="AJ1290">
        <v>3</v>
      </c>
      <c r="AK1290">
        <v>3</v>
      </c>
      <c r="AL1290">
        <v>15</v>
      </c>
      <c r="AM1290">
        <v>3</v>
      </c>
      <c r="AN1290">
        <v>7</v>
      </c>
      <c r="AO1290">
        <v>7</v>
      </c>
      <c r="AP1290">
        <v>7</v>
      </c>
      <c r="AQ1290" s="1">
        <v>5762</v>
      </c>
      <c r="AR1290">
        <v>1</v>
      </c>
      <c r="AS1290">
        <v>1</v>
      </c>
      <c r="AT1290">
        <v>90</v>
      </c>
      <c r="AU1290">
        <v>24442</v>
      </c>
      <c r="AV1290">
        <v>80</v>
      </c>
      <c r="AW1290">
        <v>1</v>
      </c>
    </row>
    <row r="1291" spans="1:49" x14ac:dyDescent="0.55000000000000004">
      <c r="A1291">
        <v>1805</v>
      </c>
      <c r="B1291" t="str">
        <f t="shared" si="349"/>
        <v>31-40 Years</v>
      </c>
      <c r="C1291" t="s">
        <v>42</v>
      </c>
      <c r="D1291" t="s">
        <v>54</v>
      </c>
      <c r="E1291" t="s">
        <v>60</v>
      </c>
      <c r="F1291" t="str">
        <f t="shared" si="350"/>
        <v>1-6 Miles</v>
      </c>
      <c r="G1291" t="str">
        <f t="shared" si="351"/>
        <v>Bachelor</v>
      </c>
      <c r="H1291" t="s">
        <v>60</v>
      </c>
      <c r="I1291" t="str">
        <f t="shared" si="352"/>
        <v>Low</v>
      </c>
      <c r="J1291" t="s">
        <v>45</v>
      </c>
      <c r="K1291" t="str">
        <f t="shared" si="353"/>
        <v>High</v>
      </c>
      <c r="L1291">
        <v>1</v>
      </c>
      <c r="M1291" t="s">
        <v>60</v>
      </c>
      <c r="N1291" t="str">
        <f t="shared" si="354"/>
        <v>Medium</v>
      </c>
      <c r="O1291" t="s">
        <v>51</v>
      </c>
      <c r="P1291" s="4" t="str">
        <f t="shared" si="355"/>
        <v>1K-4K</v>
      </c>
      <c r="Q1291">
        <v>5</v>
      </c>
      <c r="R1291" t="s">
        <v>42</v>
      </c>
      <c r="S1291" s="1">
        <v>13</v>
      </c>
      <c r="T1291" t="str">
        <f t="shared" si="356"/>
        <v>Excellent</v>
      </c>
      <c r="U1291" t="str">
        <f t="shared" si="357"/>
        <v>Very High</v>
      </c>
      <c r="V1291" t="str">
        <f t="shared" si="358"/>
        <v>9-16 Years</v>
      </c>
      <c r="W1291">
        <v>3</v>
      </c>
      <c r="X1291" t="str">
        <f t="shared" si="359"/>
        <v>Excellent</v>
      </c>
      <c r="Y1291" t="str">
        <f t="shared" si="360"/>
        <v>9-16 Years</v>
      </c>
      <c r="Z1291" t="str">
        <f t="shared" si="361"/>
        <v>10-12 Years</v>
      </c>
      <c r="AA1291" t="str">
        <f t="shared" si="362"/>
        <v>0-3 Years</v>
      </c>
      <c r="AB1291" t="str">
        <f t="shared" si="363"/>
        <v>7-9 Years</v>
      </c>
      <c r="AC1291">
        <v>38</v>
      </c>
      <c r="AD1291">
        <v>2</v>
      </c>
      <c r="AE1291">
        <v>3</v>
      </c>
      <c r="AF1291">
        <v>1</v>
      </c>
      <c r="AG1291">
        <v>3</v>
      </c>
      <c r="AH1291">
        <v>2</v>
      </c>
      <c r="AI1291" t="s">
        <v>41</v>
      </c>
      <c r="AJ1291">
        <v>3</v>
      </c>
      <c r="AK1291">
        <v>4</v>
      </c>
      <c r="AL1291">
        <v>13</v>
      </c>
      <c r="AM1291">
        <v>3</v>
      </c>
      <c r="AN1291">
        <v>11</v>
      </c>
      <c r="AO1291">
        <v>10</v>
      </c>
      <c r="AP1291">
        <v>8</v>
      </c>
      <c r="AQ1291" s="1">
        <v>2592</v>
      </c>
      <c r="AR1291">
        <v>1</v>
      </c>
      <c r="AS1291">
        <v>3</v>
      </c>
      <c r="AT1291">
        <v>100</v>
      </c>
      <c r="AU1291">
        <v>7129</v>
      </c>
      <c r="AV1291">
        <v>80</v>
      </c>
      <c r="AW1291">
        <v>3</v>
      </c>
    </row>
    <row r="1292" spans="1:49" x14ac:dyDescent="0.55000000000000004">
      <c r="A1292">
        <v>1807</v>
      </c>
      <c r="B1292" t="str">
        <f t="shared" si="349"/>
        <v>31-40 Years</v>
      </c>
      <c r="C1292" t="s">
        <v>34</v>
      </c>
      <c r="D1292" t="s">
        <v>43</v>
      </c>
      <c r="E1292" t="s">
        <v>44</v>
      </c>
      <c r="F1292" t="str">
        <f t="shared" si="350"/>
        <v>7-12 Miles</v>
      </c>
      <c r="G1292" t="str">
        <f t="shared" si="351"/>
        <v>Master</v>
      </c>
      <c r="H1292" t="s">
        <v>37</v>
      </c>
      <c r="I1292" t="str">
        <f t="shared" si="352"/>
        <v>Very High</v>
      </c>
      <c r="J1292" t="s">
        <v>45</v>
      </c>
      <c r="K1292" t="str">
        <f t="shared" si="353"/>
        <v>High</v>
      </c>
      <c r="L1292">
        <v>2</v>
      </c>
      <c r="M1292" t="s">
        <v>49</v>
      </c>
      <c r="N1292" t="str">
        <f t="shared" si="354"/>
        <v>Low</v>
      </c>
      <c r="O1292" t="s">
        <v>47</v>
      </c>
      <c r="P1292" s="4" t="str">
        <f t="shared" si="355"/>
        <v>5K-8K</v>
      </c>
      <c r="Q1292">
        <v>4</v>
      </c>
      <c r="R1292" t="s">
        <v>42</v>
      </c>
      <c r="S1292" s="1">
        <v>17</v>
      </c>
      <c r="T1292" t="str">
        <f t="shared" si="356"/>
        <v>Excellent</v>
      </c>
      <c r="U1292" t="str">
        <f t="shared" si="357"/>
        <v>High</v>
      </c>
      <c r="V1292" t="str">
        <f t="shared" si="358"/>
        <v>9-16 Years</v>
      </c>
      <c r="W1292">
        <v>3</v>
      </c>
      <c r="X1292" t="str">
        <f t="shared" si="359"/>
        <v>Good</v>
      </c>
      <c r="Y1292" t="str">
        <f t="shared" si="360"/>
        <v>0-8 Years</v>
      </c>
      <c r="Z1292" t="str">
        <f t="shared" si="361"/>
        <v>0-3 Years</v>
      </c>
      <c r="AA1292" t="str">
        <f t="shared" si="362"/>
        <v>0-3 Years</v>
      </c>
      <c r="AB1292" t="str">
        <f t="shared" si="363"/>
        <v>7-9 Years</v>
      </c>
      <c r="AC1292">
        <v>34</v>
      </c>
      <c r="AD1292">
        <v>9</v>
      </c>
      <c r="AE1292">
        <v>4</v>
      </c>
      <c r="AF1292">
        <v>4</v>
      </c>
      <c r="AG1292">
        <v>3</v>
      </c>
      <c r="AH1292">
        <v>1</v>
      </c>
      <c r="AI1292" t="s">
        <v>41</v>
      </c>
      <c r="AJ1292">
        <v>3</v>
      </c>
      <c r="AK1292">
        <v>3</v>
      </c>
      <c r="AL1292">
        <v>11</v>
      </c>
      <c r="AM1292">
        <v>2</v>
      </c>
      <c r="AN1292">
        <v>7</v>
      </c>
      <c r="AO1292">
        <v>1</v>
      </c>
      <c r="AP1292">
        <v>7</v>
      </c>
      <c r="AQ1292" s="1">
        <v>5346</v>
      </c>
      <c r="AR1292">
        <v>1</v>
      </c>
      <c r="AS1292">
        <v>0</v>
      </c>
      <c r="AT1292">
        <v>93</v>
      </c>
      <c r="AU1292">
        <v>6208</v>
      </c>
      <c r="AV1292">
        <v>80</v>
      </c>
      <c r="AW1292">
        <v>1</v>
      </c>
    </row>
    <row r="1293" spans="1:49" x14ac:dyDescent="0.55000000000000004">
      <c r="A1293">
        <v>1809</v>
      </c>
      <c r="B1293" t="str">
        <f t="shared" si="349"/>
        <v>31-40 Years</v>
      </c>
      <c r="C1293" t="s">
        <v>34</v>
      </c>
      <c r="D1293" t="s">
        <v>35</v>
      </c>
      <c r="E1293" t="s">
        <v>44</v>
      </c>
      <c r="F1293" t="str">
        <f t="shared" si="350"/>
        <v>7-12 Miles</v>
      </c>
      <c r="G1293" t="str">
        <f t="shared" si="351"/>
        <v>Master</v>
      </c>
      <c r="H1293" t="s">
        <v>50</v>
      </c>
      <c r="I1293" t="str">
        <f t="shared" si="352"/>
        <v>Very High</v>
      </c>
      <c r="J1293" t="s">
        <v>45</v>
      </c>
      <c r="K1293" t="str">
        <f t="shared" si="353"/>
        <v>High</v>
      </c>
      <c r="L1293">
        <v>2</v>
      </c>
      <c r="M1293" t="s">
        <v>52</v>
      </c>
      <c r="N1293" t="str">
        <f t="shared" si="354"/>
        <v>Low</v>
      </c>
      <c r="O1293" t="s">
        <v>40</v>
      </c>
      <c r="P1293" s="4" t="str">
        <f t="shared" si="355"/>
        <v>5K-8K</v>
      </c>
      <c r="Q1293">
        <v>1</v>
      </c>
      <c r="R1293" t="s">
        <v>42</v>
      </c>
      <c r="S1293" s="1">
        <v>15</v>
      </c>
      <c r="T1293" t="str">
        <f t="shared" si="356"/>
        <v>Excellent</v>
      </c>
      <c r="U1293" t="str">
        <f t="shared" si="357"/>
        <v>Medium</v>
      </c>
      <c r="V1293" t="str">
        <f t="shared" si="358"/>
        <v>9-16 Years</v>
      </c>
      <c r="W1293">
        <v>4</v>
      </c>
      <c r="X1293" t="str">
        <f t="shared" si="359"/>
        <v>Bad</v>
      </c>
      <c r="Y1293" t="str">
        <f t="shared" si="360"/>
        <v>9-16 Years</v>
      </c>
      <c r="Z1293" t="str">
        <f t="shared" si="361"/>
        <v>0-3 Years</v>
      </c>
      <c r="AA1293" t="str">
        <f t="shared" si="362"/>
        <v>0-3 Years</v>
      </c>
      <c r="AB1293" t="str">
        <f t="shared" si="363"/>
        <v>7-9 Years</v>
      </c>
      <c r="AC1293">
        <v>37</v>
      </c>
      <c r="AD1293">
        <v>10</v>
      </c>
      <c r="AE1293">
        <v>4</v>
      </c>
      <c r="AF1293">
        <v>4</v>
      </c>
      <c r="AG1293">
        <v>3</v>
      </c>
      <c r="AH1293">
        <v>1</v>
      </c>
      <c r="AI1293" t="s">
        <v>41</v>
      </c>
      <c r="AJ1293">
        <v>3</v>
      </c>
      <c r="AK1293">
        <v>2</v>
      </c>
      <c r="AL1293">
        <v>10</v>
      </c>
      <c r="AM1293">
        <v>1</v>
      </c>
      <c r="AN1293">
        <v>10</v>
      </c>
      <c r="AO1293">
        <v>3</v>
      </c>
      <c r="AP1293">
        <v>8</v>
      </c>
      <c r="AQ1293" s="1">
        <v>4213</v>
      </c>
      <c r="AR1293">
        <v>1</v>
      </c>
      <c r="AS1293">
        <v>0</v>
      </c>
      <c r="AT1293">
        <v>58</v>
      </c>
      <c r="AU1293">
        <v>4992</v>
      </c>
      <c r="AV1293">
        <v>80</v>
      </c>
      <c r="AW1293">
        <v>0</v>
      </c>
    </row>
    <row r="1294" spans="1:49" x14ac:dyDescent="0.55000000000000004">
      <c r="A1294">
        <v>1812</v>
      </c>
      <c r="B1294" t="str">
        <f t="shared" si="349"/>
        <v>31-40 Years</v>
      </c>
      <c r="C1294" t="s">
        <v>42</v>
      </c>
      <c r="D1294" t="s">
        <v>43</v>
      </c>
      <c r="E1294" t="s">
        <v>36</v>
      </c>
      <c r="F1294" t="str">
        <f t="shared" si="350"/>
        <v>19-24 Miles</v>
      </c>
      <c r="G1294" t="str">
        <f t="shared" si="351"/>
        <v>Bachelor</v>
      </c>
      <c r="H1294" t="s">
        <v>37</v>
      </c>
      <c r="I1294" t="str">
        <f t="shared" si="352"/>
        <v>High</v>
      </c>
      <c r="J1294" t="s">
        <v>45</v>
      </c>
      <c r="K1294" t="str">
        <f t="shared" si="353"/>
        <v>High</v>
      </c>
      <c r="L1294">
        <v>2</v>
      </c>
      <c r="M1294" t="s">
        <v>39</v>
      </c>
      <c r="N1294" t="str">
        <f t="shared" si="354"/>
        <v>Very High</v>
      </c>
      <c r="O1294" t="s">
        <v>51</v>
      </c>
      <c r="P1294" s="4" t="str">
        <f t="shared" si="355"/>
        <v>5K-8K</v>
      </c>
      <c r="Q1294">
        <v>2</v>
      </c>
      <c r="R1294" t="s">
        <v>42</v>
      </c>
      <c r="S1294" s="1">
        <v>18</v>
      </c>
      <c r="T1294" t="str">
        <f t="shared" si="356"/>
        <v>Excellent</v>
      </c>
      <c r="U1294" t="str">
        <f t="shared" si="357"/>
        <v>Very High</v>
      </c>
      <c r="V1294" t="str">
        <f t="shared" si="358"/>
        <v>0-8 Years</v>
      </c>
      <c r="W1294">
        <v>6</v>
      </c>
      <c r="X1294" t="str">
        <f t="shared" si="359"/>
        <v>Excellent</v>
      </c>
      <c r="Y1294" t="str">
        <f t="shared" si="360"/>
        <v>0-8 Years</v>
      </c>
      <c r="Z1294" t="str">
        <f t="shared" si="361"/>
        <v>0-3 Years</v>
      </c>
      <c r="AA1294" t="str">
        <f t="shared" si="362"/>
        <v>0-3 Years</v>
      </c>
      <c r="AB1294" t="str">
        <f t="shared" si="363"/>
        <v>0-3 Years</v>
      </c>
      <c r="AC1294">
        <v>39</v>
      </c>
      <c r="AD1294">
        <v>20</v>
      </c>
      <c r="AE1294">
        <v>3</v>
      </c>
      <c r="AF1294">
        <v>3</v>
      </c>
      <c r="AG1294">
        <v>3</v>
      </c>
      <c r="AH1294">
        <v>4</v>
      </c>
      <c r="AI1294" t="s">
        <v>41</v>
      </c>
      <c r="AJ1294">
        <v>3</v>
      </c>
      <c r="AK1294">
        <v>4</v>
      </c>
      <c r="AL1294">
        <v>7</v>
      </c>
      <c r="AM1294">
        <v>3</v>
      </c>
      <c r="AN1294">
        <v>2</v>
      </c>
      <c r="AO1294">
        <v>1</v>
      </c>
      <c r="AP1294">
        <v>2</v>
      </c>
      <c r="AQ1294" s="1">
        <v>4127</v>
      </c>
      <c r="AR1294">
        <v>1</v>
      </c>
      <c r="AS1294">
        <v>2</v>
      </c>
      <c r="AT1294">
        <v>83</v>
      </c>
      <c r="AU1294">
        <v>19188</v>
      </c>
      <c r="AV1294">
        <v>80</v>
      </c>
      <c r="AW1294">
        <v>1</v>
      </c>
    </row>
    <row r="1295" spans="1:49" x14ac:dyDescent="0.55000000000000004">
      <c r="A1295">
        <v>1813</v>
      </c>
      <c r="B1295" t="str">
        <f t="shared" si="349"/>
        <v>41-50 Years</v>
      </c>
      <c r="C1295" t="s">
        <v>42</v>
      </c>
      <c r="D1295" t="s">
        <v>54</v>
      </c>
      <c r="E1295" t="s">
        <v>44</v>
      </c>
      <c r="F1295" t="str">
        <f t="shared" si="350"/>
        <v>7-12 Miles</v>
      </c>
      <c r="G1295" t="str">
        <f t="shared" si="351"/>
        <v>Bachelor</v>
      </c>
      <c r="H1295" t="s">
        <v>37</v>
      </c>
      <c r="I1295" t="str">
        <f t="shared" si="352"/>
        <v>Low</v>
      </c>
      <c r="J1295" t="s">
        <v>45</v>
      </c>
      <c r="K1295" t="str">
        <f t="shared" si="353"/>
        <v>High</v>
      </c>
      <c r="L1295">
        <v>1</v>
      </c>
      <c r="M1295" t="s">
        <v>46</v>
      </c>
      <c r="N1295" t="str">
        <f t="shared" si="354"/>
        <v>High</v>
      </c>
      <c r="O1295" t="s">
        <v>40</v>
      </c>
      <c r="P1295" s="4" t="str">
        <f t="shared" si="355"/>
        <v>1K-4K</v>
      </c>
      <c r="Q1295">
        <v>4</v>
      </c>
      <c r="R1295" t="s">
        <v>42</v>
      </c>
      <c r="S1295" s="1">
        <v>13</v>
      </c>
      <c r="T1295" t="str">
        <f t="shared" si="356"/>
        <v>Excellent</v>
      </c>
      <c r="U1295" t="str">
        <f t="shared" si="357"/>
        <v>High</v>
      </c>
      <c r="V1295" t="str">
        <f t="shared" si="358"/>
        <v>0-8 Years</v>
      </c>
      <c r="W1295">
        <v>2</v>
      </c>
      <c r="X1295" t="str">
        <f t="shared" si="359"/>
        <v>Good</v>
      </c>
      <c r="Y1295" t="str">
        <f t="shared" si="360"/>
        <v>0-8 Years</v>
      </c>
      <c r="Z1295" t="str">
        <f t="shared" si="361"/>
        <v>0-3 Years</v>
      </c>
      <c r="AA1295" t="str">
        <f t="shared" si="362"/>
        <v>0-3 Years</v>
      </c>
      <c r="AB1295" t="str">
        <f t="shared" si="363"/>
        <v>0-3 Years</v>
      </c>
      <c r="AC1295">
        <v>43</v>
      </c>
      <c r="AD1295">
        <v>9</v>
      </c>
      <c r="AE1295">
        <v>3</v>
      </c>
      <c r="AF1295">
        <v>1</v>
      </c>
      <c r="AG1295">
        <v>3</v>
      </c>
      <c r="AH1295">
        <v>3</v>
      </c>
      <c r="AI1295" t="s">
        <v>41</v>
      </c>
      <c r="AJ1295">
        <v>3</v>
      </c>
      <c r="AK1295">
        <v>3</v>
      </c>
      <c r="AL1295">
        <v>7</v>
      </c>
      <c r="AM1295">
        <v>2</v>
      </c>
      <c r="AN1295">
        <v>3</v>
      </c>
      <c r="AO1295">
        <v>2</v>
      </c>
      <c r="AP1295">
        <v>2</v>
      </c>
      <c r="AQ1295" s="1">
        <v>2438</v>
      </c>
      <c r="AR1295">
        <v>1</v>
      </c>
      <c r="AS1295">
        <v>1</v>
      </c>
      <c r="AT1295">
        <v>52</v>
      </c>
      <c r="AU1295">
        <v>24978</v>
      </c>
      <c r="AV1295">
        <v>80</v>
      </c>
      <c r="AW1295">
        <v>0</v>
      </c>
    </row>
    <row r="1296" spans="1:49" x14ac:dyDescent="0.55000000000000004">
      <c r="A1296">
        <v>1814</v>
      </c>
      <c r="B1296" t="str">
        <f t="shared" si="349"/>
        <v>41-50 Years</v>
      </c>
      <c r="C1296" t="s">
        <v>42</v>
      </c>
      <c r="D1296" t="s">
        <v>35</v>
      </c>
      <c r="E1296" t="s">
        <v>44</v>
      </c>
      <c r="F1296" t="str">
        <f t="shared" si="350"/>
        <v>1-6 Miles</v>
      </c>
      <c r="G1296" t="str">
        <f t="shared" si="351"/>
        <v>Bachelor</v>
      </c>
      <c r="H1296" t="s">
        <v>37</v>
      </c>
      <c r="I1296" t="str">
        <f t="shared" si="352"/>
        <v>Medium</v>
      </c>
      <c r="J1296" t="s">
        <v>45</v>
      </c>
      <c r="K1296" t="str">
        <f t="shared" si="353"/>
        <v>Very High</v>
      </c>
      <c r="L1296">
        <v>2</v>
      </c>
      <c r="M1296" t="s">
        <v>53</v>
      </c>
      <c r="N1296" t="str">
        <f t="shared" si="354"/>
        <v>Medium</v>
      </c>
      <c r="O1296" t="s">
        <v>40</v>
      </c>
      <c r="P1296" s="4" t="str">
        <f t="shared" si="355"/>
        <v>5K-8K</v>
      </c>
      <c r="Q1296">
        <v>3</v>
      </c>
      <c r="R1296" t="s">
        <v>42</v>
      </c>
      <c r="S1296" s="1">
        <v>12</v>
      </c>
      <c r="T1296" t="str">
        <f t="shared" si="356"/>
        <v>Excellent</v>
      </c>
      <c r="U1296" t="str">
        <f t="shared" si="357"/>
        <v>Low</v>
      </c>
      <c r="V1296" t="str">
        <f t="shared" si="358"/>
        <v>9-16 Years</v>
      </c>
      <c r="W1296">
        <v>3</v>
      </c>
      <c r="X1296" t="str">
        <f t="shared" si="359"/>
        <v>Bad</v>
      </c>
      <c r="Y1296" t="str">
        <f t="shared" si="360"/>
        <v>0-8 Years</v>
      </c>
      <c r="Z1296" t="str">
        <f t="shared" si="361"/>
        <v>0-3 Years</v>
      </c>
      <c r="AA1296" t="str">
        <f t="shared" si="362"/>
        <v>0-3 Years</v>
      </c>
      <c r="AB1296" t="str">
        <f t="shared" si="363"/>
        <v>0-3 Years</v>
      </c>
      <c r="AC1296">
        <v>41</v>
      </c>
      <c r="AD1296">
        <v>5</v>
      </c>
      <c r="AE1296">
        <v>3</v>
      </c>
      <c r="AF1296">
        <v>2</v>
      </c>
      <c r="AG1296">
        <v>4</v>
      </c>
      <c r="AH1296">
        <v>2</v>
      </c>
      <c r="AI1296" t="s">
        <v>41</v>
      </c>
      <c r="AJ1296">
        <v>3</v>
      </c>
      <c r="AK1296">
        <v>1</v>
      </c>
      <c r="AL1296">
        <v>11</v>
      </c>
      <c r="AM1296">
        <v>1</v>
      </c>
      <c r="AN1296">
        <v>3</v>
      </c>
      <c r="AO1296">
        <v>2</v>
      </c>
      <c r="AP1296">
        <v>2</v>
      </c>
      <c r="AQ1296" s="1">
        <v>6870</v>
      </c>
      <c r="AR1296">
        <v>1</v>
      </c>
      <c r="AS1296">
        <v>1</v>
      </c>
      <c r="AT1296">
        <v>85</v>
      </c>
      <c r="AU1296">
        <v>15530</v>
      </c>
      <c r="AV1296">
        <v>80</v>
      </c>
      <c r="AW1296">
        <v>0</v>
      </c>
    </row>
    <row r="1297" spans="1:49" x14ac:dyDescent="0.55000000000000004">
      <c r="A1297">
        <v>1815</v>
      </c>
      <c r="B1297" t="str">
        <f t="shared" si="349"/>
        <v>41-50 Years</v>
      </c>
      <c r="C1297" t="s">
        <v>42</v>
      </c>
      <c r="D1297" t="s">
        <v>35</v>
      </c>
      <c r="E1297" t="s">
        <v>36</v>
      </c>
      <c r="F1297" t="str">
        <f t="shared" si="350"/>
        <v>1-6 Miles</v>
      </c>
      <c r="G1297" t="str">
        <f t="shared" si="351"/>
        <v>Below College</v>
      </c>
      <c r="H1297" t="s">
        <v>58</v>
      </c>
      <c r="I1297" t="str">
        <f t="shared" si="352"/>
        <v>High</v>
      </c>
      <c r="J1297" t="s">
        <v>38</v>
      </c>
      <c r="K1297" t="str">
        <f t="shared" si="353"/>
        <v>High</v>
      </c>
      <c r="L1297">
        <v>3</v>
      </c>
      <c r="M1297" t="s">
        <v>39</v>
      </c>
      <c r="N1297" t="str">
        <f t="shared" si="354"/>
        <v>High</v>
      </c>
      <c r="O1297" t="s">
        <v>51</v>
      </c>
      <c r="P1297" s="4" t="str">
        <f t="shared" si="355"/>
        <v>9K-12K</v>
      </c>
      <c r="Q1297">
        <v>1</v>
      </c>
      <c r="R1297" t="s">
        <v>34</v>
      </c>
      <c r="S1297" s="1">
        <v>13</v>
      </c>
      <c r="T1297" t="str">
        <f t="shared" si="356"/>
        <v>Excellent</v>
      </c>
      <c r="U1297" t="str">
        <f t="shared" si="357"/>
        <v>Very High</v>
      </c>
      <c r="V1297" t="str">
        <f t="shared" si="358"/>
        <v>17-24 Years</v>
      </c>
      <c r="W1297">
        <v>3</v>
      </c>
      <c r="X1297" t="str">
        <f t="shared" si="359"/>
        <v>Outstanding</v>
      </c>
      <c r="Y1297" t="str">
        <f t="shared" si="360"/>
        <v>17-24 Years</v>
      </c>
      <c r="Z1297" t="str">
        <f t="shared" si="361"/>
        <v>13-15 Years</v>
      </c>
      <c r="AA1297" t="str">
        <f t="shared" si="362"/>
        <v>13-15 Years</v>
      </c>
      <c r="AB1297" t="str">
        <f t="shared" si="363"/>
        <v>4-6 Years</v>
      </c>
      <c r="AC1297">
        <v>41</v>
      </c>
      <c r="AD1297">
        <v>4</v>
      </c>
      <c r="AE1297">
        <v>1</v>
      </c>
      <c r="AF1297">
        <v>3</v>
      </c>
      <c r="AG1297">
        <v>3</v>
      </c>
      <c r="AH1297">
        <v>3</v>
      </c>
      <c r="AI1297" t="s">
        <v>41</v>
      </c>
      <c r="AJ1297">
        <v>3</v>
      </c>
      <c r="AK1297">
        <v>4</v>
      </c>
      <c r="AL1297">
        <v>23</v>
      </c>
      <c r="AM1297">
        <v>4</v>
      </c>
      <c r="AN1297">
        <v>22</v>
      </c>
      <c r="AO1297">
        <v>14</v>
      </c>
      <c r="AP1297">
        <v>5</v>
      </c>
      <c r="AQ1297" s="1">
        <v>10447</v>
      </c>
      <c r="AR1297">
        <v>1</v>
      </c>
      <c r="AS1297">
        <v>13</v>
      </c>
      <c r="AT1297">
        <v>81</v>
      </c>
      <c r="AU1297">
        <v>26458</v>
      </c>
      <c r="AV1297">
        <v>80</v>
      </c>
      <c r="AW1297">
        <v>1</v>
      </c>
    </row>
    <row r="1298" spans="1:49" x14ac:dyDescent="0.55000000000000004">
      <c r="A1298">
        <v>1816</v>
      </c>
      <c r="B1298" t="str">
        <f t="shared" si="349"/>
        <v>21-30 Years</v>
      </c>
      <c r="C1298" t="s">
        <v>42</v>
      </c>
      <c r="D1298" t="s">
        <v>35</v>
      </c>
      <c r="E1298" t="s">
        <v>44</v>
      </c>
      <c r="F1298" t="str">
        <f t="shared" si="350"/>
        <v>7-12 Miles</v>
      </c>
      <c r="G1298" t="str">
        <f t="shared" si="351"/>
        <v>Bachelor</v>
      </c>
      <c r="H1298" t="s">
        <v>50</v>
      </c>
      <c r="I1298" t="str">
        <f t="shared" si="352"/>
        <v>Low</v>
      </c>
      <c r="J1298" t="s">
        <v>38</v>
      </c>
      <c r="K1298" t="str">
        <f t="shared" si="353"/>
        <v>High</v>
      </c>
      <c r="L1298">
        <v>3</v>
      </c>
      <c r="M1298" t="s">
        <v>52</v>
      </c>
      <c r="N1298" t="str">
        <f t="shared" si="354"/>
        <v>High</v>
      </c>
      <c r="O1298" t="s">
        <v>40</v>
      </c>
      <c r="P1298" s="4" t="str">
        <f t="shared" si="355"/>
        <v>9K-12K</v>
      </c>
      <c r="Q1298">
        <v>9</v>
      </c>
      <c r="R1298" t="s">
        <v>42</v>
      </c>
      <c r="S1298" s="1">
        <v>14</v>
      </c>
      <c r="T1298" t="str">
        <f t="shared" si="356"/>
        <v>Excellent</v>
      </c>
      <c r="U1298" t="str">
        <f t="shared" si="357"/>
        <v>Medium</v>
      </c>
      <c r="V1298" t="str">
        <f t="shared" si="358"/>
        <v>9-16 Years</v>
      </c>
      <c r="W1298">
        <v>3</v>
      </c>
      <c r="X1298" t="str">
        <f t="shared" si="359"/>
        <v>Excellent</v>
      </c>
      <c r="Y1298" t="str">
        <f t="shared" si="360"/>
        <v>0-8 Years</v>
      </c>
      <c r="Z1298" t="str">
        <f t="shared" si="361"/>
        <v>7-9 Years</v>
      </c>
      <c r="AA1298" t="str">
        <f t="shared" si="362"/>
        <v>0-3 Years</v>
      </c>
      <c r="AB1298" t="str">
        <f t="shared" si="363"/>
        <v>0-3 Years</v>
      </c>
      <c r="AC1298">
        <v>30</v>
      </c>
      <c r="AD1298">
        <v>10</v>
      </c>
      <c r="AE1298">
        <v>3</v>
      </c>
      <c r="AF1298">
        <v>1</v>
      </c>
      <c r="AG1298">
        <v>3</v>
      </c>
      <c r="AH1298">
        <v>3</v>
      </c>
      <c r="AI1298" t="s">
        <v>41</v>
      </c>
      <c r="AJ1298">
        <v>3</v>
      </c>
      <c r="AK1298">
        <v>2</v>
      </c>
      <c r="AL1298">
        <v>9</v>
      </c>
      <c r="AM1298">
        <v>3</v>
      </c>
      <c r="AN1298">
        <v>7</v>
      </c>
      <c r="AO1298">
        <v>7</v>
      </c>
      <c r="AP1298">
        <v>2</v>
      </c>
      <c r="AQ1298" s="1">
        <v>9667</v>
      </c>
      <c r="AR1298">
        <v>1</v>
      </c>
      <c r="AS1298">
        <v>0</v>
      </c>
      <c r="AT1298">
        <v>64</v>
      </c>
      <c r="AU1298">
        <v>2739</v>
      </c>
      <c r="AV1298">
        <v>80</v>
      </c>
      <c r="AW1298">
        <v>0</v>
      </c>
    </row>
    <row r="1299" spans="1:49" x14ac:dyDescent="0.55000000000000004">
      <c r="A1299">
        <v>1818</v>
      </c>
      <c r="B1299" t="str">
        <f t="shared" si="349"/>
        <v>21-30 Years</v>
      </c>
      <c r="C1299" t="s">
        <v>34</v>
      </c>
      <c r="D1299" t="s">
        <v>35</v>
      </c>
      <c r="E1299" t="s">
        <v>60</v>
      </c>
      <c r="F1299" t="str">
        <f t="shared" si="350"/>
        <v>19-24 Miles</v>
      </c>
      <c r="G1299" t="str">
        <f t="shared" si="351"/>
        <v>College</v>
      </c>
      <c r="H1299" t="s">
        <v>50</v>
      </c>
      <c r="I1299" t="str">
        <f t="shared" si="352"/>
        <v>Very High</v>
      </c>
      <c r="J1299" t="s">
        <v>38</v>
      </c>
      <c r="K1299" t="str">
        <f t="shared" si="353"/>
        <v>High</v>
      </c>
      <c r="L1299">
        <v>1</v>
      </c>
      <c r="M1299" t="s">
        <v>60</v>
      </c>
      <c r="N1299" t="str">
        <f t="shared" si="354"/>
        <v>Medium</v>
      </c>
      <c r="O1299" t="s">
        <v>47</v>
      </c>
      <c r="P1299" s="4" t="str">
        <f t="shared" si="355"/>
        <v>1K-4K</v>
      </c>
      <c r="Q1299">
        <v>1</v>
      </c>
      <c r="R1299" t="s">
        <v>34</v>
      </c>
      <c r="S1299" s="1">
        <v>11</v>
      </c>
      <c r="T1299" t="str">
        <f t="shared" si="356"/>
        <v>Excellent</v>
      </c>
      <c r="U1299" t="str">
        <f t="shared" si="357"/>
        <v>High</v>
      </c>
      <c r="V1299" t="str">
        <f t="shared" si="358"/>
        <v>0-8 Years</v>
      </c>
      <c r="W1299">
        <v>3</v>
      </c>
      <c r="X1299" t="str">
        <f t="shared" si="359"/>
        <v>Excellent</v>
      </c>
      <c r="Y1299" t="str">
        <f t="shared" si="360"/>
        <v>0-8 Years</v>
      </c>
      <c r="Z1299" t="str">
        <f t="shared" si="361"/>
        <v>0-3 Years</v>
      </c>
      <c r="AA1299" t="str">
        <f t="shared" si="362"/>
        <v>0-3 Years</v>
      </c>
      <c r="AB1299" t="str">
        <f t="shared" si="363"/>
        <v>4-6 Years</v>
      </c>
      <c r="AC1299">
        <v>26</v>
      </c>
      <c r="AD1299">
        <v>20</v>
      </c>
      <c r="AE1299">
        <v>2</v>
      </c>
      <c r="AF1299">
        <v>4</v>
      </c>
      <c r="AG1299">
        <v>3</v>
      </c>
      <c r="AH1299">
        <v>2</v>
      </c>
      <c r="AI1299" t="s">
        <v>41</v>
      </c>
      <c r="AJ1299">
        <v>3</v>
      </c>
      <c r="AK1299">
        <v>3</v>
      </c>
      <c r="AL1299">
        <v>6</v>
      </c>
      <c r="AM1299">
        <v>3</v>
      </c>
      <c r="AN1299">
        <v>5</v>
      </c>
      <c r="AO1299">
        <v>1</v>
      </c>
      <c r="AP1299">
        <v>4</v>
      </c>
      <c r="AQ1299" s="1">
        <v>2148</v>
      </c>
      <c r="AR1299">
        <v>1</v>
      </c>
      <c r="AS1299">
        <v>1</v>
      </c>
      <c r="AT1299">
        <v>69</v>
      </c>
      <c r="AU1299">
        <v>6889</v>
      </c>
      <c r="AV1299">
        <v>80</v>
      </c>
      <c r="AW1299">
        <v>0</v>
      </c>
    </row>
    <row r="1300" spans="1:49" x14ac:dyDescent="0.55000000000000004">
      <c r="A1300">
        <v>1821</v>
      </c>
      <c r="B1300" t="str">
        <f t="shared" si="349"/>
        <v>41-50 Years</v>
      </c>
      <c r="C1300" t="s">
        <v>34</v>
      </c>
      <c r="D1300" t="s">
        <v>35</v>
      </c>
      <c r="E1300" t="s">
        <v>44</v>
      </c>
      <c r="F1300" t="str">
        <f t="shared" si="350"/>
        <v>19-24 Miles</v>
      </c>
      <c r="G1300" t="str">
        <f t="shared" si="351"/>
        <v>College</v>
      </c>
      <c r="H1300" t="s">
        <v>50</v>
      </c>
      <c r="I1300" t="str">
        <f t="shared" si="352"/>
        <v>Very High</v>
      </c>
      <c r="J1300" t="s">
        <v>38</v>
      </c>
      <c r="K1300" t="str">
        <f t="shared" si="353"/>
        <v>High</v>
      </c>
      <c r="L1300">
        <v>2</v>
      </c>
      <c r="M1300" t="s">
        <v>53</v>
      </c>
      <c r="N1300" t="str">
        <f t="shared" si="354"/>
        <v>Medium</v>
      </c>
      <c r="O1300" t="s">
        <v>47</v>
      </c>
      <c r="P1300" s="4" t="str">
        <f t="shared" si="355"/>
        <v>9K-12K</v>
      </c>
      <c r="Q1300">
        <v>4</v>
      </c>
      <c r="R1300" t="s">
        <v>42</v>
      </c>
      <c r="S1300" s="1">
        <v>22</v>
      </c>
      <c r="T1300" t="str">
        <f t="shared" si="356"/>
        <v>Outstanding</v>
      </c>
      <c r="U1300" t="str">
        <f t="shared" si="357"/>
        <v>Very High</v>
      </c>
      <c r="V1300" t="str">
        <f t="shared" si="358"/>
        <v>9-16 Years</v>
      </c>
      <c r="W1300">
        <v>2</v>
      </c>
      <c r="X1300" t="str">
        <f t="shared" si="359"/>
        <v>Outstanding</v>
      </c>
      <c r="Y1300" t="str">
        <f t="shared" si="360"/>
        <v>9-16 Years</v>
      </c>
      <c r="Z1300" t="str">
        <f t="shared" si="361"/>
        <v>7-9 Years</v>
      </c>
      <c r="AA1300" t="str">
        <f t="shared" si="362"/>
        <v>0-3 Years</v>
      </c>
      <c r="AB1300" t="str">
        <f t="shared" si="363"/>
        <v>7-9 Years</v>
      </c>
      <c r="AC1300">
        <v>46</v>
      </c>
      <c r="AD1300">
        <v>21</v>
      </c>
      <c r="AE1300">
        <v>2</v>
      </c>
      <c r="AF1300">
        <v>4</v>
      </c>
      <c r="AG1300">
        <v>3</v>
      </c>
      <c r="AH1300">
        <v>2</v>
      </c>
      <c r="AI1300" t="s">
        <v>41</v>
      </c>
      <c r="AJ1300">
        <v>4</v>
      </c>
      <c r="AK1300">
        <v>4</v>
      </c>
      <c r="AL1300">
        <v>13</v>
      </c>
      <c r="AM1300">
        <v>4</v>
      </c>
      <c r="AN1300">
        <v>9</v>
      </c>
      <c r="AO1300">
        <v>7</v>
      </c>
      <c r="AP1300">
        <v>7</v>
      </c>
      <c r="AQ1300" s="1">
        <v>8926</v>
      </c>
      <c r="AR1300">
        <v>1</v>
      </c>
      <c r="AS1300">
        <v>3</v>
      </c>
      <c r="AT1300">
        <v>66</v>
      </c>
      <c r="AU1300">
        <v>10842</v>
      </c>
      <c r="AV1300">
        <v>80</v>
      </c>
      <c r="AW1300">
        <v>1</v>
      </c>
    </row>
    <row r="1301" spans="1:49" x14ac:dyDescent="0.55000000000000004">
      <c r="A1301">
        <v>1822</v>
      </c>
      <c r="B1301" t="str">
        <f t="shared" si="349"/>
        <v>31-40 Years</v>
      </c>
      <c r="C1301" t="s">
        <v>42</v>
      </c>
      <c r="D1301" t="s">
        <v>35</v>
      </c>
      <c r="E1301" t="s">
        <v>44</v>
      </c>
      <c r="F1301" t="str">
        <f t="shared" si="350"/>
        <v>1-6 Miles</v>
      </c>
      <c r="G1301" t="str">
        <f t="shared" si="351"/>
        <v>Bachelor</v>
      </c>
      <c r="H1301" t="s">
        <v>37</v>
      </c>
      <c r="I1301" t="str">
        <f t="shared" si="352"/>
        <v>High</v>
      </c>
      <c r="J1301" t="s">
        <v>38</v>
      </c>
      <c r="K1301" t="str">
        <f t="shared" si="353"/>
        <v>High</v>
      </c>
      <c r="L1301">
        <v>2</v>
      </c>
      <c r="M1301" t="s">
        <v>53</v>
      </c>
      <c r="N1301" t="str">
        <f t="shared" si="354"/>
        <v>Very High</v>
      </c>
      <c r="O1301" t="s">
        <v>51</v>
      </c>
      <c r="P1301" s="4" t="str">
        <f t="shared" si="355"/>
        <v>5K-8K</v>
      </c>
      <c r="Q1301">
        <v>4</v>
      </c>
      <c r="R1301" t="s">
        <v>42</v>
      </c>
      <c r="S1301" s="1">
        <v>17</v>
      </c>
      <c r="T1301" t="str">
        <f t="shared" si="356"/>
        <v>Excellent</v>
      </c>
      <c r="U1301" t="str">
        <f t="shared" si="357"/>
        <v>Very High</v>
      </c>
      <c r="V1301" t="str">
        <f t="shared" si="358"/>
        <v>9-16 Years</v>
      </c>
      <c r="W1301">
        <v>3</v>
      </c>
      <c r="X1301" t="str">
        <f t="shared" si="359"/>
        <v>Excellent</v>
      </c>
      <c r="Y1301" t="str">
        <f t="shared" si="360"/>
        <v>0-8 Years</v>
      </c>
      <c r="Z1301" t="str">
        <f t="shared" si="361"/>
        <v>0-3 Years</v>
      </c>
      <c r="AA1301" t="str">
        <f t="shared" si="362"/>
        <v>0-3 Years</v>
      </c>
      <c r="AB1301" t="str">
        <f t="shared" si="363"/>
        <v>0-3 Years</v>
      </c>
      <c r="AC1301">
        <v>40</v>
      </c>
      <c r="AD1301">
        <v>1</v>
      </c>
      <c r="AE1301">
        <v>3</v>
      </c>
      <c r="AF1301">
        <v>3</v>
      </c>
      <c r="AG1301">
        <v>3</v>
      </c>
      <c r="AH1301">
        <v>4</v>
      </c>
      <c r="AI1301" t="s">
        <v>41</v>
      </c>
      <c r="AJ1301">
        <v>3</v>
      </c>
      <c r="AK1301">
        <v>4</v>
      </c>
      <c r="AL1301">
        <v>12</v>
      </c>
      <c r="AM1301">
        <v>3</v>
      </c>
      <c r="AN1301">
        <v>5</v>
      </c>
      <c r="AO1301">
        <v>3</v>
      </c>
      <c r="AP1301">
        <v>3</v>
      </c>
      <c r="AQ1301" s="1">
        <v>6513</v>
      </c>
      <c r="AR1301">
        <v>1</v>
      </c>
      <c r="AS1301">
        <v>0</v>
      </c>
      <c r="AT1301">
        <v>52</v>
      </c>
      <c r="AU1301">
        <v>9060</v>
      </c>
      <c r="AV1301">
        <v>80</v>
      </c>
      <c r="AW1301">
        <v>1</v>
      </c>
    </row>
    <row r="1302" spans="1:49" x14ac:dyDescent="0.55000000000000004">
      <c r="A1302">
        <v>1823</v>
      </c>
      <c r="B1302" t="str">
        <f t="shared" si="349"/>
        <v>31-40 Years</v>
      </c>
      <c r="C1302" t="s">
        <v>42</v>
      </c>
      <c r="D1302" t="s">
        <v>35</v>
      </c>
      <c r="E1302" t="s">
        <v>36</v>
      </c>
      <c r="F1302" t="str">
        <f t="shared" si="350"/>
        <v>7-12 Miles</v>
      </c>
      <c r="G1302" t="str">
        <f t="shared" si="351"/>
        <v>College</v>
      </c>
      <c r="H1302" t="s">
        <v>59</v>
      </c>
      <c r="I1302" t="str">
        <f t="shared" si="352"/>
        <v>Medium</v>
      </c>
      <c r="J1302" t="s">
        <v>45</v>
      </c>
      <c r="K1302" t="str">
        <f t="shared" si="353"/>
        <v>Very High</v>
      </c>
      <c r="L1302">
        <v>2</v>
      </c>
      <c r="M1302" t="s">
        <v>39</v>
      </c>
      <c r="N1302" t="str">
        <f t="shared" si="354"/>
        <v>High</v>
      </c>
      <c r="O1302" t="s">
        <v>47</v>
      </c>
      <c r="P1302" s="4" t="str">
        <f t="shared" si="355"/>
        <v>5K-8K</v>
      </c>
      <c r="Q1302">
        <v>1</v>
      </c>
      <c r="R1302" t="s">
        <v>42</v>
      </c>
      <c r="S1302" s="1">
        <v>21</v>
      </c>
      <c r="T1302" t="str">
        <f t="shared" si="356"/>
        <v>Outstanding</v>
      </c>
      <c r="U1302" t="str">
        <f t="shared" si="357"/>
        <v>High</v>
      </c>
      <c r="V1302" t="str">
        <f t="shared" si="358"/>
        <v>9-16 Years</v>
      </c>
      <c r="W1302">
        <v>5</v>
      </c>
      <c r="X1302" t="str">
        <f t="shared" si="359"/>
        <v>Excellent</v>
      </c>
      <c r="Y1302" t="str">
        <f t="shared" si="360"/>
        <v>9-16 Years</v>
      </c>
      <c r="Z1302" t="str">
        <f t="shared" si="361"/>
        <v>7-9 Years</v>
      </c>
      <c r="AA1302" t="str">
        <f t="shared" si="362"/>
        <v>4-6 Years</v>
      </c>
      <c r="AB1302" t="str">
        <f t="shared" si="363"/>
        <v>7-9 Years</v>
      </c>
      <c r="AC1302">
        <v>34</v>
      </c>
      <c r="AD1302">
        <v>8</v>
      </c>
      <c r="AE1302">
        <v>2</v>
      </c>
      <c r="AF1302">
        <v>2</v>
      </c>
      <c r="AG1302">
        <v>4</v>
      </c>
      <c r="AH1302">
        <v>3</v>
      </c>
      <c r="AI1302" t="s">
        <v>41</v>
      </c>
      <c r="AJ1302">
        <v>4</v>
      </c>
      <c r="AK1302">
        <v>3</v>
      </c>
      <c r="AL1302">
        <v>10</v>
      </c>
      <c r="AM1302">
        <v>3</v>
      </c>
      <c r="AN1302">
        <v>10</v>
      </c>
      <c r="AO1302">
        <v>8</v>
      </c>
      <c r="AP1302">
        <v>8</v>
      </c>
      <c r="AQ1302" s="1">
        <v>6799</v>
      </c>
      <c r="AR1302">
        <v>1</v>
      </c>
      <c r="AS1302">
        <v>4</v>
      </c>
      <c r="AT1302">
        <v>92</v>
      </c>
      <c r="AU1302">
        <v>22128</v>
      </c>
      <c r="AV1302">
        <v>80</v>
      </c>
      <c r="AW1302">
        <v>2</v>
      </c>
    </row>
    <row r="1303" spans="1:49" x14ac:dyDescent="0.55000000000000004">
      <c r="A1303">
        <v>1824</v>
      </c>
      <c r="B1303" t="str">
        <f>IF(AC1303&gt;50,"51-60 Years",IF(AC1303&gt;40,"41-50 Years",IF(AC1303&gt;30,"31-40 Years",IF(AC1303&gt;20,"21-30 Years","18-20 Years"))))</f>
        <v>51-60 Years</v>
      </c>
      <c r="C1303" t="s">
        <v>42</v>
      </c>
      <c r="D1303" t="s">
        <v>54</v>
      </c>
      <c r="E1303" t="s">
        <v>36</v>
      </c>
      <c r="F1303" t="str">
        <f t="shared" si="350"/>
        <v>1-6 Miles</v>
      </c>
      <c r="G1303" t="str">
        <f t="shared" si="351"/>
        <v>Bachelor</v>
      </c>
      <c r="H1303" t="s">
        <v>50</v>
      </c>
      <c r="I1303" t="str">
        <f t="shared" si="352"/>
        <v>Medium</v>
      </c>
      <c r="J1303" t="s">
        <v>45</v>
      </c>
      <c r="K1303" t="str">
        <f t="shared" si="353"/>
        <v>High</v>
      </c>
      <c r="L1303">
        <v>4</v>
      </c>
      <c r="M1303" t="s">
        <v>55</v>
      </c>
      <c r="N1303" t="str">
        <f t="shared" si="354"/>
        <v>Medium</v>
      </c>
      <c r="O1303" t="s">
        <v>51</v>
      </c>
      <c r="P1303" s="4" t="str">
        <f t="shared" si="355"/>
        <v>17K-20K</v>
      </c>
      <c r="Q1303">
        <v>4</v>
      </c>
      <c r="R1303" t="s">
        <v>42</v>
      </c>
      <c r="S1303" s="1">
        <v>22</v>
      </c>
      <c r="T1303" t="str">
        <f t="shared" si="356"/>
        <v>Outstanding</v>
      </c>
      <c r="U1303" t="str">
        <f t="shared" si="357"/>
        <v>Very High</v>
      </c>
      <c r="V1303" t="str">
        <f t="shared" si="358"/>
        <v>33-40 Years</v>
      </c>
      <c r="W1303">
        <v>0</v>
      </c>
      <c r="X1303" t="str">
        <f t="shared" si="359"/>
        <v>Good</v>
      </c>
      <c r="Y1303" t="str">
        <f t="shared" si="360"/>
        <v>9-16 Years</v>
      </c>
      <c r="Z1303" t="str">
        <f t="shared" si="361"/>
        <v>7-9 Years</v>
      </c>
      <c r="AA1303" t="str">
        <f t="shared" si="362"/>
        <v>13-15 Years</v>
      </c>
      <c r="AB1303" t="str">
        <f t="shared" si="363"/>
        <v>13-15 Years</v>
      </c>
      <c r="AC1303">
        <v>58</v>
      </c>
      <c r="AD1303">
        <v>2</v>
      </c>
      <c r="AE1303">
        <v>3</v>
      </c>
      <c r="AF1303">
        <v>2</v>
      </c>
      <c r="AG1303">
        <v>3</v>
      </c>
      <c r="AH1303">
        <v>2</v>
      </c>
      <c r="AI1303" t="s">
        <v>41</v>
      </c>
      <c r="AJ1303">
        <v>4</v>
      </c>
      <c r="AK1303">
        <v>4</v>
      </c>
      <c r="AL1303">
        <v>37</v>
      </c>
      <c r="AM1303">
        <v>2</v>
      </c>
      <c r="AN1303">
        <v>16</v>
      </c>
      <c r="AO1303">
        <v>9</v>
      </c>
      <c r="AP1303">
        <v>14</v>
      </c>
      <c r="AQ1303" s="1">
        <v>16291</v>
      </c>
      <c r="AR1303">
        <v>1</v>
      </c>
      <c r="AS1303">
        <v>14</v>
      </c>
      <c r="AT1303">
        <v>52</v>
      </c>
      <c r="AU1303">
        <v>22577</v>
      </c>
      <c r="AV1303">
        <v>80</v>
      </c>
      <c r="AW1303">
        <v>1</v>
      </c>
    </row>
    <row r="1304" spans="1:49" x14ac:dyDescent="0.55000000000000004">
      <c r="A1304">
        <v>1826</v>
      </c>
      <c r="B1304" t="str">
        <f>IF(AC1304&gt;50,"51+ Years",IF(AC1304&gt;40,"41-50 Years",IF(AC1304&gt;30,"31-40 Years",IF(AC1304&gt;20,"21-30 Years","18-20 Years"))))</f>
        <v>31-40 Years</v>
      </c>
      <c r="C1304" t="s">
        <v>42</v>
      </c>
      <c r="D1304" t="s">
        <v>35</v>
      </c>
      <c r="E1304" t="s">
        <v>44</v>
      </c>
      <c r="F1304" t="str">
        <f t="shared" si="350"/>
        <v>19-24 Miles</v>
      </c>
      <c r="G1304" t="str">
        <f t="shared" si="351"/>
        <v>Master</v>
      </c>
      <c r="H1304" t="s">
        <v>50</v>
      </c>
      <c r="I1304" t="str">
        <f t="shared" si="352"/>
        <v>Medium</v>
      </c>
      <c r="J1304" t="s">
        <v>45</v>
      </c>
      <c r="K1304" t="str">
        <f t="shared" si="353"/>
        <v>Low</v>
      </c>
      <c r="L1304">
        <v>1</v>
      </c>
      <c r="M1304" t="s">
        <v>49</v>
      </c>
      <c r="N1304" t="str">
        <f t="shared" si="354"/>
        <v>High</v>
      </c>
      <c r="O1304" t="s">
        <v>47</v>
      </c>
      <c r="P1304" s="4" t="str">
        <f t="shared" si="355"/>
        <v>1K-4K</v>
      </c>
      <c r="Q1304">
        <v>1</v>
      </c>
      <c r="R1304" t="s">
        <v>42</v>
      </c>
      <c r="S1304" s="1">
        <v>16</v>
      </c>
      <c r="T1304" t="str">
        <f t="shared" si="356"/>
        <v>Excellent</v>
      </c>
      <c r="U1304" t="str">
        <f t="shared" si="357"/>
        <v>Medium</v>
      </c>
      <c r="V1304" t="str">
        <f t="shared" si="358"/>
        <v>0-8 Years</v>
      </c>
      <c r="W1304">
        <v>2</v>
      </c>
      <c r="X1304" t="str">
        <f t="shared" si="359"/>
        <v>Outstanding</v>
      </c>
      <c r="Y1304" t="str">
        <f t="shared" si="360"/>
        <v>0-8 Years</v>
      </c>
      <c r="Z1304" t="str">
        <f t="shared" si="361"/>
        <v>4-6 Years</v>
      </c>
      <c r="AA1304" t="str">
        <f t="shared" si="362"/>
        <v>0-3 Years</v>
      </c>
      <c r="AB1304" t="str">
        <f t="shared" si="363"/>
        <v>0-3 Years</v>
      </c>
      <c r="AC1304">
        <v>35</v>
      </c>
      <c r="AD1304">
        <v>23</v>
      </c>
      <c r="AE1304">
        <v>4</v>
      </c>
      <c r="AF1304">
        <v>2</v>
      </c>
      <c r="AG1304">
        <v>1</v>
      </c>
      <c r="AH1304">
        <v>3</v>
      </c>
      <c r="AI1304" t="s">
        <v>41</v>
      </c>
      <c r="AJ1304">
        <v>3</v>
      </c>
      <c r="AK1304">
        <v>2</v>
      </c>
      <c r="AL1304">
        <v>6</v>
      </c>
      <c r="AM1304">
        <v>4</v>
      </c>
      <c r="AN1304">
        <v>5</v>
      </c>
      <c r="AO1304">
        <v>4</v>
      </c>
      <c r="AP1304">
        <v>3</v>
      </c>
      <c r="AQ1304" s="1">
        <v>2705</v>
      </c>
      <c r="AR1304">
        <v>1</v>
      </c>
      <c r="AS1304">
        <v>0</v>
      </c>
      <c r="AT1304">
        <v>91</v>
      </c>
      <c r="AU1304">
        <v>9696</v>
      </c>
      <c r="AV1304">
        <v>80</v>
      </c>
      <c r="AW1304">
        <v>1</v>
      </c>
    </row>
    <row r="1305" spans="1:49" x14ac:dyDescent="0.55000000000000004">
      <c r="A1305">
        <v>1827</v>
      </c>
      <c r="B1305" t="str">
        <f>IF(AC1305&gt;50,"51+ Years",IF(AC1305&gt;40,"41-50 Years",IF(AC1305&gt;30,"31-40 Years",IF(AC1305&gt;20,"21-30 Years","18-20 Years"))))</f>
        <v>41-50 Years</v>
      </c>
      <c r="C1305" t="s">
        <v>42</v>
      </c>
      <c r="D1305" t="s">
        <v>35</v>
      </c>
      <c r="E1305" t="s">
        <v>44</v>
      </c>
      <c r="F1305" t="str">
        <f t="shared" si="350"/>
        <v>1-6 Miles</v>
      </c>
      <c r="G1305" t="str">
        <f t="shared" si="351"/>
        <v>Bachelor</v>
      </c>
      <c r="H1305" t="s">
        <v>37</v>
      </c>
      <c r="I1305" t="str">
        <f t="shared" si="352"/>
        <v>High</v>
      </c>
      <c r="J1305" t="s">
        <v>38</v>
      </c>
      <c r="K1305" t="str">
        <f t="shared" si="353"/>
        <v>Medium</v>
      </c>
      <c r="L1305">
        <v>3</v>
      </c>
      <c r="M1305" t="s">
        <v>52</v>
      </c>
      <c r="N1305" t="str">
        <f t="shared" si="354"/>
        <v>Medium</v>
      </c>
      <c r="O1305" t="s">
        <v>51</v>
      </c>
      <c r="P1305" s="4" t="str">
        <f t="shared" si="355"/>
        <v>9K-12K</v>
      </c>
      <c r="Q1305">
        <v>8</v>
      </c>
      <c r="R1305" t="s">
        <v>34</v>
      </c>
      <c r="S1305" s="1">
        <v>12</v>
      </c>
      <c r="T1305" t="str">
        <f t="shared" si="356"/>
        <v>Excellent</v>
      </c>
      <c r="U1305" t="str">
        <f t="shared" si="357"/>
        <v>High</v>
      </c>
      <c r="V1305" t="str">
        <f t="shared" si="358"/>
        <v>25-32 Years</v>
      </c>
      <c r="W1305">
        <v>4</v>
      </c>
      <c r="X1305" t="str">
        <f t="shared" si="359"/>
        <v>Excellent</v>
      </c>
      <c r="Y1305" t="str">
        <f t="shared" si="360"/>
        <v>17-24 Years</v>
      </c>
      <c r="Z1305" t="str">
        <f t="shared" si="361"/>
        <v>10-12 Years</v>
      </c>
      <c r="AA1305" t="str">
        <f t="shared" si="362"/>
        <v>13-15 Years</v>
      </c>
      <c r="AB1305" t="str">
        <f t="shared" si="363"/>
        <v>10-12 Years</v>
      </c>
      <c r="AC1305">
        <v>47</v>
      </c>
      <c r="AD1305">
        <v>4</v>
      </c>
      <c r="AE1305">
        <v>3</v>
      </c>
      <c r="AF1305">
        <v>3</v>
      </c>
      <c r="AG1305">
        <v>2</v>
      </c>
      <c r="AH1305">
        <v>2</v>
      </c>
      <c r="AI1305" t="s">
        <v>41</v>
      </c>
      <c r="AJ1305">
        <v>3</v>
      </c>
      <c r="AK1305">
        <v>3</v>
      </c>
      <c r="AL1305">
        <v>28</v>
      </c>
      <c r="AM1305">
        <v>3</v>
      </c>
      <c r="AN1305">
        <v>22</v>
      </c>
      <c r="AO1305">
        <v>11</v>
      </c>
      <c r="AP1305">
        <v>10</v>
      </c>
      <c r="AQ1305" s="1">
        <v>10333</v>
      </c>
      <c r="AR1305">
        <v>1</v>
      </c>
      <c r="AS1305">
        <v>14</v>
      </c>
      <c r="AT1305">
        <v>92</v>
      </c>
      <c r="AU1305">
        <v>19271</v>
      </c>
      <c r="AV1305">
        <v>80</v>
      </c>
      <c r="AW1305">
        <v>1</v>
      </c>
    </row>
    <row r="1306" spans="1:49" x14ac:dyDescent="0.55000000000000004">
      <c r="A1306">
        <v>1829</v>
      </c>
      <c r="B1306" t="str">
        <f>IF(AC1306&gt;50,"51+ Years",IF(AC1306&gt;40,"41-50 Years",IF(AC1306&gt;30,"31-40 Years",IF(AC1306&gt;20,"21-30 Years","18-20 Years"))))</f>
        <v>31-40 Years</v>
      </c>
      <c r="C1306" t="s">
        <v>42</v>
      </c>
      <c r="D1306" t="s">
        <v>35</v>
      </c>
      <c r="E1306" t="s">
        <v>44</v>
      </c>
      <c r="F1306" t="str">
        <f t="shared" si="350"/>
        <v>7-12 Miles</v>
      </c>
      <c r="G1306" t="str">
        <f t="shared" si="351"/>
        <v>Bachelor</v>
      </c>
      <c r="H1306" t="s">
        <v>37</v>
      </c>
      <c r="I1306" t="str">
        <f t="shared" si="352"/>
        <v>Medium</v>
      </c>
      <c r="J1306" t="s">
        <v>38</v>
      </c>
      <c r="K1306" t="str">
        <f t="shared" si="353"/>
        <v>High</v>
      </c>
      <c r="L1306">
        <v>2</v>
      </c>
      <c r="M1306" t="s">
        <v>53</v>
      </c>
      <c r="N1306" t="str">
        <f t="shared" si="354"/>
        <v>Low</v>
      </c>
      <c r="O1306" t="s">
        <v>51</v>
      </c>
      <c r="P1306" s="4" t="str">
        <f t="shared" si="355"/>
        <v>5K-8K</v>
      </c>
      <c r="Q1306">
        <v>2</v>
      </c>
      <c r="R1306" t="s">
        <v>42</v>
      </c>
      <c r="S1306" s="1">
        <v>12</v>
      </c>
      <c r="T1306" t="str">
        <f t="shared" si="356"/>
        <v>Excellent</v>
      </c>
      <c r="U1306" t="str">
        <f t="shared" si="357"/>
        <v>Medium</v>
      </c>
      <c r="V1306" t="str">
        <f t="shared" si="358"/>
        <v>9-16 Years</v>
      </c>
      <c r="W1306">
        <v>3</v>
      </c>
      <c r="X1306" t="str">
        <f t="shared" si="359"/>
        <v>Excellent</v>
      </c>
      <c r="Y1306" t="str">
        <f t="shared" si="360"/>
        <v>0-8 Years</v>
      </c>
      <c r="Z1306" t="str">
        <f t="shared" si="361"/>
        <v>4-6 Years</v>
      </c>
      <c r="AA1306" t="str">
        <f t="shared" si="362"/>
        <v>7-9 Years</v>
      </c>
      <c r="AB1306" t="str">
        <f t="shared" si="363"/>
        <v>7-9 Years</v>
      </c>
      <c r="AC1306">
        <v>40</v>
      </c>
      <c r="AD1306">
        <v>12</v>
      </c>
      <c r="AE1306">
        <v>3</v>
      </c>
      <c r="AF1306">
        <v>2</v>
      </c>
      <c r="AG1306">
        <v>3</v>
      </c>
      <c r="AH1306">
        <v>1</v>
      </c>
      <c r="AI1306" t="s">
        <v>41</v>
      </c>
      <c r="AJ1306">
        <v>3</v>
      </c>
      <c r="AK1306">
        <v>2</v>
      </c>
      <c r="AL1306">
        <v>15</v>
      </c>
      <c r="AM1306">
        <v>3</v>
      </c>
      <c r="AN1306">
        <v>7</v>
      </c>
      <c r="AO1306">
        <v>4</v>
      </c>
      <c r="AP1306">
        <v>7</v>
      </c>
      <c r="AQ1306" s="1">
        <v>4448</v>
      </c>
      <c r="AR1306">
        <v>1</v>
      </c>
      <c r="AS1306">
        <v>7</v>
      </c>
      <c r="AT1306">
        <v>47</v>
      </c>
      <c r="AU1306">
        <v>10748</v>
      </c>
      <c r="AV1306">
        <v>80</v>
      </c>
      <c r="AW1306">
        <v>1</v>
      </c>
    </row>
    <row r="1307" spans="1:49" x14ac:dyDescent="0.55000000000000004">
      <c r="A1307">
        <v>1830</v>
      </c>
      <c r="B1307" t="str">
        <f>IF(AC1307&gt;50,"51-60 Years",IF(AC1307&gt;40,"41-50 Years",IF(AC1307&gt;30,"31-40 Years",IF(AC1307&gt;20,"21-30 Years","18-20 Years"))))</f>
        <v>51-60 Years</v>
      </c>
      <c r="C1307" t="s">
        <v>42</v>
      </c>
      <c r="D1307" t="s">
        <v>35</v>
      </c>
      <c r="E1307" t="s">
        <v>44</v>
      </c>
      <c r="F1307" t="str">
        <f t="shared" si="350"/>
        <v>7-12 Miles</v>
      </c>
      <c r="G1307" t="str">
        <f t="shared" si="351"/>
        <v>Master</v>
      </c>
      <c r="H1307" t="s">
        <v>50</v>
      </c>
      <c r="I1307" t="str">
        <f t="shared" si="352"/>
        <v>Very High</v>
      </c>
      <c r="J1307" t="s">
        <v>38</v>
      </c>
      <c r="K1307" t="str">
        <f t="shared" si="353"/>
        <v>High</v>
      </c>
      <c r="L1307">
        <v>2</v>
      </c>
      <c r="M1307" t="s">
        <v>46</v>
      </c>
      <c r="N1307" t="str">
        <f t="shared" si="354"/>
        <v>Very High</v>
      </c>
      <c r="O1307" t="s">
        <v>47</v>
      </c>
      <c r="P1307" s="4" t="str">
        <f t="shared" si="355"/>
        <v>5K-8K</v>
      </c>
      <c r="Q1307">
        <v>4</v>
      </c>
      <c r="R1307" t="s">
        <v>42</v>
      </c>
      <c r="S1307" s="1">
        <v>15</v>
      </c>
      <c r="T1307" t="str">
        <f t="shared" si="356"/>
        <v>Excellent</v>
      </c>
      <c r="U1307" t="str">
        <f t="shared" si="357"/>
        <v>Medium</v>
      </c>
      <c r="V1307" t="str">
        <f t="shared" si="358"/>
        <v>9-16 Years</v>
      </c>
      <c r="W1307">
        <v>2</v>
      </c>
      <c r="X1307" t="str">
        <f t="shared" si="359"/>
        <v>Good</v>
      </c>
      <c r="Y1307" t="str">
        <f t="shared" si="360"/>
        <v>0-8 Years</v>
      </c>
      <c r="Z1307" t="str">
        <f t="shared" si="361"/>
        <v>0-3 Years</v>
      </c>
      <c r="AA1307" t="str">
        <f t="shared" si="362"/>
        <v>0-3 Years</v>
      </c>
      <c r="AB1307" t="str">
        <f t="shared" si="363"/>
        <v>7-9 Years</v>
      </c>
      <c r="AC1307">
        <v>54</v>
      </c>
      <c r="AD1307">
        <v>7</v>
      </c>
      <c r="AE1307">
        <v>4</v>
      </c>
      <c r="AF1307">
        <v>4</v>
      </c>
      <c r="AG1307">
        <v>3</v>
      </c>
      <c r="AH1307">
        <v>4</v>
      </c>
      <c r="AI1307" t="s">
        <v>41</v>
      </c>
      <c r="AJ1307">
        <v>3</v>
      </c>
      <c r="AK1307">
        <v>2</v>
      </c>
      <c r="AL1307">
        <v>14</v>
      </c>
      <c r="AM1307">
        <v>2</v>
      </c>
      <c r="AN1307">
        <v>7</v>
      </c>
      <c r="AO1307">
        <v>1</v>
      </c>
      <c r="AP1307">
        <v>7</v>
      </c>
      <c r="AQ1307" s="1">
        <v>6854</v>
      </c>
      <c r="AR1307">
        <v>1</v>
      </c>
      <c r="AS1307">
        <v>1</v>
      </c>
      <c r="AT1307">
        <v>68</v>
      </c>
      <c r="AU1307">
        <v>15696</v>
      </c>
      <c r="AV1307">
        <v>80</v>
      </c>
      <c r="AW1307">
        <v>1</v>
      </c>
    </row>
    <row r="1308" spans="1:49" x14ac:dyDescent="0.55000000000000004">
      <c r="A1308">
        <v>1833</v>
      </c>
      <c r="B1308" t="str">
        <f>IF(AC1308&gt;50,"51+ Years",IF(AC1308&gt;40,"41-50 Years",IF(AC1308&gt;30,"31-40 Years",IF(AC1308&gt;20,"21-30 Years","18-20 Years"))))</f>
        <v>31-40 Years</v>
      </c>
      <c r="C1308" t="s">
        <v>42</v>
      </c>
      <c r="D1308" t="s">
        <v>43</v>
      </c>
      <c r="E1308" t="s">
        <v>36</v>
      </c>
      <c r="F1308" t="str">
        <f t="shared" si="350"/>
        <v>7-12 Miles</v>
      </c>
      <c r="G1308" t="str">
        <f t="shared" si="351"/>
        <v>Master</v>
      </c>
      <c r="H1308" t="s">
        <v>58</v>
      </c>
      <c r="I1308" t="str">
        <f t="shared" si="352"/>
        <v>Low</v>
      </c>
      <c r="J1308" t="s">
        <v>38</v>
      </c>
      <c r="K1308" t="str">
        <f t="shared" si="353"/>
        <v>High</v>
      </c>
      <c r="L1308">
        <v>3</v>
      </c>
      <c r="M1308" t="s">
        <v>39</v>
      </c>
      <c r="N1308" t="str">
        <f t="shared" si="354"/>
        <v>Low</v>
      </c>
      <c r="O1308" t="s">
        <v>47</v>
      </c>
      <c r="P1308" s="4" t="str">
        <f t="shared" si="355"/>
        <v>9K-12K</v>
      </c>
      <c r="Q1308">
        <v>2</v>
      </c>
      <c r="R1308" t="s">
        <v>42</v>
      </c>
      <c r="S1308" s="1">
        <v>14</v>
      </c>
      <c r="T1308" t="str">
        <f t="shared" si="356"/>
        <v>Excellent</v>
      </c>
      <c r="U1308" t="str">
        <f t="shared" si="357"/>
        <v>Very High</v>
      </c>
      <c r="V1308" t="str">
        <f t="shared" si="358"/>
        <v>9-16 Years</v>
      </c>
      <c r="W1308">
        <v>3</v>
      </c>
      <c r="X1308" t="str">
        <f t="shared" si="359"/>
        <v>Excellent</v>
      </c>
      <c r="Y1308" t="str">
        <f t="shared" si="360"/>
        <v>0-8 Years</v>
      </c>
      <c r="Z1308" t="str">
        <f t="shared" si="361"/>
        <v>0-3 Years</v>
      </c>
      <c r="AA1308" t="str">
        <f t="shared" si="362"/>
        <v>0-3 Years</v>
      </c>
      <c r="AB1308" t="str">
        <f t="shared" si="363"/>
        <v>0-3 Years</v>
      </c>
      <c r="AC1308">
        <v>31</v>
      </c>
      <c r="AD1308">
        <v>7</v>
      </c>
      <c r="AE1308">
        <v>4</v>
      </c>
      <c r="AF1308">
        <v>1</v>
      </c>
      <c r="AG1308">
        <v>3</v>
      </c>
      <c r="AH1308">
        <v>1</v>
      </c>
      <c r="AI1308" t="s">
        <v>41</v>
      </c>
      <c r="AJ1308">
        <v>3</v>
      </c>
      <c r="AK1308">
        <v>4</v>
      </c>
      <c r="AL1308">
        <v>9</v>
      </c>
      <c r="AM1308">
        <v>3</v>
      </c>
      <c r="AN1308">
        <v>3</v>
      </c>
      <c r="AO1308">
        <v>2</v>
      </c>
      <c r="AP1308">
        <v>2</v>
      </c>
      <c r="AQ1308" s="1">
        <v>9637</v>
      </c>
      <c r="AR1308">
        <v>1</v>
      </c>
      <c r="AS1308">
        <v>2</v>
      </c>
      <c r="AT1308">
        <v>68</v>
      </c>
      <c r="AU1308">
        <v>8277</v>
      </c>
      <c r="AV1308">
        <v>80</v>
      </c>
      <c r="AW1308">
        <v>2</v>
      </c>
    </row>
    <row r="1309" spans="1:49" x14ac:dyDescent="0.55000000000000004">
      <c r="A1309">
        <v>1834</v>
      </c>
      <c r="B1309" t="str">
        <f>IF(AC1309&gt;50,"51+ Years",IF(AC1309&gt;40,"41-50 Years",IF(AC1309&gt;30,"31-40 Years",IF(AC1309&gt;20,"21-30 Years","18-20 Years"))))</f>
        <v>21-30 Years</v>
      </c>
      <c r="C1309" t="s">
        <v>42</v>
      </c>
      <c r="D1309" t="s">
        <v>35</v>
      </c>
      <c r="E1309" t="s">
        <v>44</v>
      </c>
      <c r="F1309" t="str">
        <f t="shared" si="350"/>
        <v>1-6 Miles</v>
      </c>
      <c r="G1309" t="str">
        <f t="shared" si="351"/>
        <v>Bachelor</v>
      </c>
      <c r="H1309" t="s">
        <v>50</v>
      </c>
      <c r="I1309" t="str">
        <f t="shared" si="352"/>
        <v>High</v>
      </c>
      <c r="J1309" t="s">
        <v>38</v>
      </c>
      <c r="K1309" t="str">
        <f t="shared" si="353"/>
        <v>High</v>
      </c>
      <c r="L1309">
        <v>1</v>
      </c>
      <c r="M1309" t="s">
        <v>46</v>
      </c>
      <c r="N1309" t="str">
        <f t="shared" si="354"/>
        <v>Low</v>
      </c>
      <c r="O1309" t="s">
        <v>47</v>
      </c>
      <c r="P1309" s="4" t="str">
        <f t="shared" si="355"/>
        <v>1K-4K</v>
      </c>
      <c r="Q1309">
        <v>1</v>
      </c>
      <c r="R1309" t="s">
        <v>42</v>
      </c>
      <c r="S1309" s="1">
        <v>25</v>
      </c>
      <c r="T1309" t="str">
        <f t="shared" si="356"/>
        <v>Outstanding</v>
      </c>
      <c r="U1309" t="str">
        <f t="shared" si="357"/>
        <v>High</v>
      </c>
      <c r="V1309" t="str">
        <f t="shared" si="358"/>
        <v>0-8 Years</v>
      </c>
      <c r="W1309">
        <v>3</v>
      </c>
      <c r="X1309" t="str">
        <f t="shared" si="359"/>
        <v>Excellent</v>
      </c>
      <c r="Y1309" t="str">
        <f t="shared" si="360"/>
        <v>0-8 Years</v>
      </c>
      <c r="Z1309" t="str">
        <f t="shared" si="361"/>
        <v>0-3 Years</v>
      </c>
      <c r="AA1309" t="str">
        <f t="shared" si="362"/>
        <v>0-3 Years</v>
      </c>
      <c r="AB1309" t="str">
        <f t="shared" si="363"/>
        <v>0-3 Years</v>
      </c>
      <c r="AC1309">
        <v>28</v>
      </c>
      <c r="AD1309">
        <v>1</v>
      </c>
      <c r="AE1309">
        <v>3</v>
      </c>
      <c r="AF1309">
        <v>3</v>
      </c>
      <c r="AG1309">
        <v>3</v>
      </c>
      <c r="AH1309">
        <v>1</v>
      </c>
      <c r="AI1309" t="s">
        <v>41</v>
      </c>
      <c r="AJ1309">
        <v>4</v>
      </c>
      <c r="AK1309">
        <v>3</v>
      </c>
      <c r="AL1309">
        <v>3</v>
      </c>
      <c r="AM1309">
        <v>3</v>
      </c>
      <c r="AN1309">
        <v>3</v>
      </c>
      <c r="AO1309">
        <v>2</v>
      </c>
      <c r="AP1309">
        <v>2</v>
      </c>
      <c r="AQ1309" s="1">
        <v>3591</v>
      </c>
      <c r="AR1309">
        <v>1</v>
      </c>
      <c r="AS1309">
        <v>1</v>
      </c>
      <c r="AT1309">
        <v>67</v>
      </c>
      <c r="AU1309">
        <v>12719</v>
      </c>
      <c r="AV1309">
        <v>80</v>
      </c>
      <c r="AW1309">
        <v>1</v>
      </c>
    </row>
    <row r="1310" spans="1:49" x14ac:dyDescent="0.55000000000000004">
      <c r="A1310">
        <v>1835</v>
      </c>
      <c r="B1310" t="str">
        <f>IF(AC1310&gt;50,"51+ Years",IF(AC1310&gt;40,"41-50 Years",IF(AC1310&gt;30,"31-40 Years",IF(AC1310&gt;20,"21-30 Years","18-20 Years"))))</f>
        <v>31-40 Years</v>
      </c>
      <c r="C1310" t="s">
        <v>42</v>
      </c>
      <c r="D1310" t="s">
        <v>35</v>
      </c>
      <c r="E1310" t="s">
        <v>36</v>
      </c>
      <c r="F1310" t="str">
        <f t="shared" si="350"/>
        <v>1-6 Miles</v>
      </c>
      <c r="G1310" t="str">
        <f t="shared" si="351"/>
        <v>Master</v>
      </c>
      <c r="H1310" t="s">
        <v>58</v>
      </c>
      <c r="I1310" t="str">
        <f t="shared" si="352"/>
        <v>Medium</v>
      </c>
      <c r="J1310" t="s">
        <v>38</v>
      </c>
      <c r="K1310" t="str">
        <f t="shared" si="353"/>
        <v>Low</v>
      </c>
      <c r="L1310">
        <v>2</v>
      </c>
      <c r="M1310" t="s">
        <v>56</v>
      </c>
      <c r="N1310" t="str">
        <f t="shared" si="354"/>
        <v>Very High</v>
      </c>
      <c r="O1310" t="s">
        <v>47</v>
      </c>
      <c r="P1310" s="4" t="str">
        <f t="shared" si="355"/>
        <v>5K-8K</v>
      </c>
      <c r="Q1310">
        <v>2</v>
      </c>
      <c r="R1310" t="s">
        <v>34</v>
      </c>
      <c r="S1310" s="1">
        <v>20</v>
      </c>
      <c r="T1310" t="str">
        <f t="shared" si="356"/>
        <v>Outstanding</v>
      </c>
      <c r="U1310" t="str">
        <f t="shared" si="357"/>
        <v>Low</v>
      </c>
      <c r="V1310" t="str">
        <f t="shared" si="358"/>
        <v>17-24 Years</v>
      </c>
      <c r="W1310">
        <v>4</v>
      </c>
      <c r="X1310" t="str">
        <f t="shared" si="359"/>
        <v>Good</v>
      </c>
      <c r="Y1310" t="str">
        <f t="shared" si="360"/>
        <v>0-8 Years</v>
      </c>
      <c r="Z1310" t="str">
        <f t="shared" si="361"/>
        <v>0-3 Years</v>
      </c>
      <c r="AA1310" t="str">
        <f t="shared" si="362"/>
        <v>0-3 Years</v>
      </c>
      <c r="AB1310" t="str">
        <f t="shared" si="363"/>
        <v>0-3 Years</v>
      </c>
      <c r="AC1310">
        <v>38</v>
      </c>
      <c r="AD1310">
        <v>2</v>
      </c>
      <c r="AE1310">
        <v>4</v>
      </c>
      <c r="AF1310">
        <v>2</v>
      </c>
      <c r="AG1310">
        <v>1</v>
      </c>
      <c r="AH1310">
        <v>4</v>
      </c>
      <c r="AI1310" t="s">
        <v>41</v>
      </c>
      <c r="AJ1310">
        <v>4</v>
      </c>
      <c r="AK1310">
        <v>1</v>
      </c>
      <c r="AL1310">
        <v>20</v>
      </c>
      <c r="AM1310">
        <v>2</v>
      </c>
      <c r="AN1310">
        <v>4</v>
      </c>
      <c r="AO1310">
        <v>2</v>
      </c>
      <c r="AP1310">
        <v>3</v>
      </c>
      <c r="AQ1310" s="1">
        <v>5405</v>
      </c>
      <c r="AR1310">
        <v>1</v>
      </c>
      <c r="AS1310">
        <v>0</v>
      </c>
      <c r="AT1310">
        <v>77</v>
      </c>
      <c r="AU1310">
        <v>4244</v>
      </c>
      <c r="AV1310">
        <v>80</v>
      </c>
      <c r="AW1310">
        <v>2</v>
      </c>
    </row>
    <row r="1311" spans="1:49" x14ac:dyDescent="0.55000000000000004">
      <c r="A1311">
        <v>1836</v>
      </c>
      <c r="B1311" t="str">
        <f>IF(AC1311&gt;50,"51+ Years",IF(AC1311&gt;40,"41-50 Years",IF(AC1311&gt;30,"31-40 Years",IF(AC1311&gt;20,"21-30 Years","18-20 Years"))))</f>
        <v>21-30 Years</v>
      </c>
      <c r="C1311" t="s">
        <v>42</v>
      </c>
      <c r="D1311" t="s">
        <v>35</v>
      </c>
      <c r="E1311" t="s">
        <v>36</v>
      </c>
      <c r="F1311" t="str">
        <f t="shared" si="350"/>
        <v>7-12 Miles</v>
      </c>
      <c r="G1311" t="str">
        <f t="shared" si="351"/>
        <v>Bachelor</v>
      </c>
      <c r="H1311" t="s">
        <v>50</v>
      </c>
      <c r="I1311" t="str">
        <f t="shared" si="352"/>
        <v>High</v>
      </c>
      <c r="J1311" t="s">
        <v>45</v>
      </c>
      <c r="K1311" t="str">
        <f t="shared" si="353"/>
        <v>High</v>
      </c>
      <c r="L1311">
        <v>2</v>
      </c>
      <c r="M1311" t="s">
        <v>39</v>
      </c>
      <c r="N1311" t="str">
        <f t="shared" si="354"/>
        <v>Very High</v>
      </c>
      <c r="O1311" t="s">
        <v>40</v>
      </c>
      <c r="P1311" s="4" t="str">
        <f t="shared" si="355"/>
        <v>5K-8K</v>
      </c>
      <c r="Q1311">
        <v>1</v>
      </c>
      <c r="R1311" t="s">
        <v>42</v>
      </c>
      <c r="S1311" s="1">
        <v>13</v>
      </c>
      <c r="T1311" t="str">
        <f t="shared" si="356"/>
        <v>Excellent</v>
      </c>
      <c r="U1311" t="str">
        <f t="shared" si="357"/>
        <v>Low</v>
      </c>
      <c r="V1311" t="str">
        <f t="shared" si="358"/>
        <v>0-8 Years</v>
      </c>
      <c r="W1311">
        <v>4</v>
      </c>
      <c r="X1311" t="str">
        <f t="shared" si="359"/>
        <v>Excellent</v>
      </c>
      <c r="Y1311" t="str">
        <f t="shared" si="360"/>
        <v>0-8 Years</v>
      </c>
      <c r="Z1311" t="str">
        <f t="shared" si="361"/>
        <v>0-3 Years</v>
      </c>
      <c r="AA1311" t="str">
        <f t="shared" si="362"/>
        <v>0-3 Years</v>
      </c>
      <c r="AB1311" t="str">
        <f t="shared" si="363"/>
        <v>0-3 Years</v>
      </c>
      <c r="AC1311">
        <v>26</v>
      </c>
      <c r="AD1311">
        <v>10</v>
      </c>
      <c r="AE1311">
        <v>3</v>
      </c>
      <c r="AF1311">
        <v>3</v>
      </c>
      <c r="AG1311">
        <v>3</v>
      </c>
      <c r="AH1311">
        <v>4</v>
      </c>
      <c r="AI1311" t="s">
        <v>41</v>
      </c>
      <c r="AJ1311">
        <v>3</v>
      </c>
      <c r="AK1311">
        <v>1</v>
      </c>
      <c r="AL1311">
        <v>5</v>
      </c>
      <c r="AM1311">
        <v>3</v>
      </c>
      <c r="AN1311">
        <v>5</v>
      </c>
      <c r="AO1311">
        <v>3</v>
      </c>
      <c r="AP1311">
        <v>2</v>
      </c>
      <c r="AQ1311" s="1">
        <v>4684</v>
      </c>
      <c r="AR1311">
        <v>1</v>
      </c>
      <c r="AS1311">
        <v>1</v>
      </c>
      <c r="AT1311">
        <v>46</v>
      </c>
      <c r="AU1311">
        <v>9125</v>
      </c>
      <c r="AV1311">
        <v>80</v>
      </c>
      <c r="AW1311">
        <v>0</v>
      </c>
    </row>
    <row r="1312" spans="1:49" x14ac:dyDescent="0.55000000000000004">
      <c r="A1312">
        <v>1837</v>
      </c>
      <c r="B1312" t="str">
        <f>IF(AC1312&gt;50,"51-60 Years",IF(AC1312&gt;40,"41-50 Years",IF(AC1312&gt;30,"31-40 Years",IF(AC1312&gt;20,"21-30 Years","18-20 Years"))))</f>
        <v>51-60 Years</v>
      </c>
      <c r="C1312" t="s">
        <v>42</v>
      </c>
      <c r="D1312" t="s">
        <v>43</v>
      </c>
      <c r="E1312" t="s">
        <v>44</v>
      </c>
      <c r="F1312" t="str">
        <f t="shared" si="350"/>
        <v>13-18 Miles</v>
      </c>
      <c r="G1312" t="str">
        <f t="shared" si="351"/>
        <v>Master</v>
      </c>
      <c r="H1312" t="s">
        <v>37</v>
      </c>
      <c r="I1312" t="str">
        <f t="shared" si="352"/>
        <v>Low</v>
      </c>
      <c r="J1312" t="s">
        <v>45</v>
      </c>
      <c r="K1312" t="str">
        <f t="shared" si="353"/>
        <v>High</v>
      </c>
      <c r="L1312">
        <v>4</v>
      </c>
      <c r="M1312" t="s">
        <v>57</v>
      </c>
      <c r="N1312" t="str">
        <f t="shared" si="354"/>
        <v>High</v>
      </c>
      <c r="O1312" t="s">
        <v>47</v>
      </c>
      <c r="P1312" s="4" t="str">
        <f t="shared" si="355"/>
        <v>13K-16K</v>
      </c>
      <c r="Q1312">
        <v>2</v>
      </c>
      <c r="R1312" t="s">
        <v>34</v>
      </c>
      <c r="S1312" s="1">
        <v>14</v>
      </c>
      <c r="T1312" t="str">
        <f t="shared" si="356"/>
        <v>Excellent</v>
      </c>
      <c r="U1312" t="str">
        <f t="shared" si="357"/>
        <v>Medium</v>
      </c>
      <c r="V1312" t="str">
        <f t="shared" si="358"/>
        <v>17-24 Years</v>
      </c>
      <c r="W1312">
        <v>3</v>
      </c>
      <c r="X1312" t="str">
        <f t="shared" si="359"/>
        <v>Excellent</v>
      </c>
      <c r="Y1312" t="str">
        <f t="shared" si="360"/>
        <v>0-8 Years</v>
      </c>
      <c r="Z1312" t="str">
        <f t="shared" si="361"/>
        <v>0-3 Years</v>
      </c>
      <c r="AA1312" t="str">
        <f t="shared" si="362"/>
        <v>0-3 Years</v>
      </c>
      <c r="AB1312" t="str">
        <f t="shared" si="363"/>
        <v>0-3 Years</v>
      </c>
      <c r="AC1312">
        <v>58</v>
      </c>
      <c r="AD1312">
        <v>15</v>
      </c>
      <c r="AE1312">
        <v>4</v>
      </c>
      <c r="AF1312">
        <v>1</v>
      </c>
      <c r="AG1312">
        <v>3</v>
      </c>
      <c r="AH1312">
        <v>3</v>
      </c>
      <c r="AI1312" t="s">
        <v>41</v>
      </c>
      <c r="AJ1312">
        <v>3</v>
      </c>
      <c r="AK1312">
        <v>2</v>
      </c>
      <c r="AL1312">
        <v>23</v>
      </c>
      <c r="AM1312">
        <v>3</v>
      </c>
      <c r="AN1312">
        <v>2</v>
      </c>
      <c r="AO1312">
        <v>2</v>
      </c>
      <c r="AP1312">
        <v>2</v>
      </c>
      <c r="AQ1312" s="1">
        <v>15787</v>
      </c>
      <c r="AR1312">
        <v>1</v>
      </c>
      <c r="AS1312">
        <v>2</v>
      </c>
      <c r="AT1312">
        <v>87</v>
      </c>
      <c r="AU1312">
        <v>21624</v>
      </c>
      <c r="AV1312">
        <v>80</v>
      </c>
      <c r="AW1312">
        <v>0</v>
      </c>
    </row>
    <row r="1313" spans="1:49" x14ac:dyDescent="0.55000000000000004">
      <c r="A1313">
        <v>1839</v>
      </c>
      <c r="B1313" t="str">
        <f t="shared" ref="B1313:B1337" si="364">IF(AC1313&gt;50,"51+ Years",IF(AC1313&gt;40,"41-50 Years",IF(AC1313&gt;30,"31-40 Years",IF(AC1313&gt;20,"21-30 Years","18-20 Years"))))</f>
        <v>18-20 Years</v>
      </c>
      <c r="C1313" t="s">
        <v>42</v>
      </c>
      <c r="D1313" t="s">
        <v>54</v>
      </c>
      <c r="E1313" t="s">
        <v>44</v>
      </c>
      <c r="F1313" t="str">
        <f t="shared" si="350"/>
        <v>13-18 Miles</v>
      </c>
      <c r="G1313" t="str">
        <f t="shared" si="351"/>
        <v>Bachelor</v>
      </c>
      <c r="H1313" t="s">
        <v>50</v>
      </c>
      <c r="I1313" t="str">
        <f t="shared" si="352"/>
        <v>Medium</v>
      </c>
      <c r="J1313" t="s">
        <v>38</v>
      </c>
      <c r="K1313" t="str">
        <f t="shared" si="353"/>
        <v>High</v>
      </c>
      <c r="L1313">
        <v>1</v>
      </c>
      <c r="M1313" t="s">
        <v>46</v>
      </c>
      <c r="N1313" t="str">
        <f t="shared" si="354"/>
        <v>High</v>
      </c>
      <c r="O1313" t="s">
        <v>40</v>
      </c>
      <c r="P1313" s="4" t="str">
        <f t="shared" si="355"/>
        <v>1K-4K</v>
      </c>
      <c r="Q1313">
        <v>1</v>
      </c>
      <c r="R1313" t="s">
        <v>42</v>
      </c>
      <c r="S1313" s="1">
        <v>16</v>
      </c>
      <c r="T1313" t="str">
        <f t="shared" si="356"/>
        <v>Excellent</v>
      </c>
      <c r="U1313" t="str">
        <f t="shared" si="357"/>
        <v>High</v>
      </c>
      <c r="V1313" t="str">
        <f t="shared" si="358"/>
        <v>0-8 Years</v>
      </c>
      <c r="W1313">
        <v>4</v>
      </c>
      <c r="X1313" t="str">
        <f t="shared" si="359"/>
        <v>Bad</v>
      </c>
      <c r="Y1313" t="str">
        <f t="shared" si="360"/>
        <v>0-8 Years</v>
      </c>
      <c r="Z1313" t="str">
        <f t="shared" si="361"/>
        <v>0-3 Years</v>
      </c>
      <c r="AA1313" t="str">
        <f t="shared" si="362"/>
        <v>0-3 Years</v>
      </c>
      <c r="AB1313" t="str">
        <f t="shared" si="363"/>
        <v>0-3 Years</v>
      </c>
      <c r="AC1313">
        <v>18</v>
      </c>
      <c r="AD1313">
        <v>14</v>
      </c>
      <c r="AE1313">
        <v>3</v>
      </c>
      <c r="AF1313">
        <v>2</v>
      </c>
      <c r="AG1313">
        <v>3</v>
      </c>
      <c r="AH1313">
        <v>3</v>
      </c>
      <c r="AI1313" t="s">
        <v>41</v>
      </c>
      <c r="AJ1313">
        <v>3</v>
      </c>
      <c r="AK1313">
        <v>3</v>
      </c>
      <c r="AL1313">
        <v>0</v>
      </c>
      <c r="AM1313">
        <v>1</v>
      </c>
      <c r="AN1313">
        <v>0</v>
      </c>
      <c r="AO1313">
        <v>0</v>
      </c>
      <c r="AP1313">
        <v>0</v>
      </c>
      <c r="AQ1313" s="1">
        <v>1514</v>
      </c>
      <c r="AR1313">
        <v>1</v>
      </c>
      <c r="AS1313">
        <v>0</v>
      </c>
      <c r="AT1313">
        <v>33</v>
      </c>
      <c r="AU1313">
        <v>8018</v>
      </c>
      <c r="AV1313">
        <v>80</v>
      </c>
      <c r="AW1313">
        <v>0</v>
      </c>
    </row>
    <row r="1314" spans="1:49" x14ac:dyDescent="0.55000000000000004">
      <c r="A1314">
        <v>1842</v>
      </c>
      <c r="B1314" t="str">
        <f t="shared" si="364"/>
        <v>31-40 Years</v>
      </c>
      <c r="C1314" t="s">
        <v>34</v>
      </c>
      <c r="D1314" t="s">
        <v>35</v>
      </c>
      <c r="E1314" t="s">
        <v>60</v>
      </c>
      <c r="F1314" t="str">
        <f t="shared" si="350"/>
        <v>13-18 Miles</v>
      </c>
      <c r="G1314" t="str">
        <f t="shared" si="351"/>
        <v>Doctor</v>
      </c>
      <c r="H1314" t="s">
        <v>60</v>
      </c>
      <c r="I1314" t="str">
        <f t="shared" si="352"/>
        <v>Very High</v>
      </c>
      <c r="J1314" t="s">
        <v>45</v>
      </c>
      <c r="K1314" t="str">
        <f t="shared" si="353"/>
        <v>Very High</v>
      </c>
      <c r="L1314">
        <v>1</v>
      </c>
      <c r="M1314" t="s">
        <v>60</v>
      </c>
      <c r="N1314" t="str">
        <f t="shared" si="354"/>
        <v>Low</v>
      </c>
      <c r="O1314" t="s">
        <v>47</v>
      </c>
      <c r="P1314" s="4" t="str">
        <f t="shared" si="355"/>
        <v>1K-4K</v>
      </c>
      <c r="Q1314">
        <v>1</v>
      </c>
      <c r="R1314" t="s">
        <v>42</v>
      </c>
      <c r="S1314" s="1">
        <v>17</v>
      </c>
      <c r="T1314" t="str">
        <f t="shared" si="356"/>
        <v>Excellent</v>
      </c>
      <c r="U1314" t="str">
        <f t="shared" si="357"/>
        <v>High</v>
      </c>
      <c r="V1314" t="str">
        <f t="shared" si="358"/>
        <v>0-8 Years</v>
      </c>
      <c r="W1314">
        <v>4</v>
      </c>
      <c r="X1314" t="str">
        <f t="shared" si="359"/>
        <v>Excellent</v>
      </c>
      <c r="Y1314" t="str">
        <f t="shared" si="360"/>
        <v>0-8 Years</v>
      </c>
      <c r="Z1314" t="str">
        <f t="shared" si="361"/>
        <v>0-3 Years</v>
      </c>
      <c r="AA1314" t="str">
        <f t="shared" si="362"/>
        <v>0-3 Years</v>
      </c>
      <c r="AB1314" t="str">
        <f t="shared" si="363"/>
        <v>0-3 Years</v>
      </c>
      <c r="AC1314">
        <v>31</v>
      </c>
      <c r="AD1314">
        <v>18</v>
      </c>
      <c r="AE1314">
        <v>5</v>
      </c>
      <c r="AF1314">
        <v>4</v>
      </c>
      <c r="AG1314">
        <v>4</v>
      </c>
      <c r="AH1314">
        <v>1</v>
      </c>
      <c r="AI1314" t="s">
        <v>41</v>
      </c>
      <c r="AJ1314">
        <v>3</v>
      </c>
      <c r="AK1314">
        <v>3</v>
      </c>
      <c r="AL1314">
        <v>2</v>
      </c>
      <c r="AM1314">
        <v>3</v>
      </c>
      <c r="AN1314">
        <v>1</v>
      </c>
      <c r="AO1314">
        <v>0</v>
      </c>
      <c r="AP1314">
        <v>0</v>
      </c>
      <c r="AQ1314" s="1">
        <v>2956</v>
      </c>
      <c r="AR1314">
        <v>1</v>
      </c>
      <c r="AS1314">
        <v>0</v>
      </c>
      <c r="AT1314">
        <v>89</v>
      </c>
      <c r="AU1314">
        <v>21495</v>
      </c>
      <c r="AV1314">
        <v>80</v>
      </c>
      <c r="AW1314">
        <v>0</v>
      </c>
    </row>
    <row r="1315" spans="1:49" x14ac:dyDescent="0.55000000000000004">
      <c r="A1315">
        <v>1844</v>
      </c>
      <c r="B1315" t="str">
        <f t="shared" si="364"/>
        <v>21-30 Years</v>
      </c>
      <c r="C1315" t="s">
        <v>34</v>
      </c>
      <c r="D1315" t="s">
        <v>35</v>
      </c>
      <c r="E1315" t="s">
        <v>60</v>
      </c>
      <c r="F1315" t="str">
        <f t="shared" si="350"/>
        <v>13-18 Miles</v>
      </c>
      <c r="G1315" t="str">
        <f t="shared" si="351"/>
        <v>Bachelor</v>
      </c>
      <c r="H1315" t="s">
        <v>60</v>
      </c>
      <c r="I1315" t="str">
        <f t="shared" si="352"/>
        <v>Low</v>
      </c>
      <c r="J1315" t="s">
        <v>45</v>
      </c>
      <c r="K1315" t="str">
        <f t="shared" si="353"/>
        <v>Medium</v>
      </c>
      <c r="L1315">
        <v>1</v>
      </c>
      <c r="M1315" t="s">
        <v>60</v>
      </c>
      <c r="N1315" t="str">
        <f t="shared" si="354"/>
        <v>Low</v>
      </c>
      <c r="O1315" t="s">
        <v>51</v>
      </c>
      <c r="P1315" s="4" t="str">
        <f t="shared" si="355"/>
        <v>1K-4K</v>
      </c>
      <c r="Q1315">
        <v>4</v>
      </c>
      <c r="R1315" t="s">
        <v>34</v>
      </c>
      <c r="S1315" s="1">
        <v>15</v>
      </c>
      <c r="T1315" t="str">
        <f t="shared" si="356"/>
        <v>Excellent</v>
      </c>
      <c r="U1315" t="str">
        <f t="shared" si="357"/>
        <v>Very High</v>
      </c>
      <c r="V1315" t="str">
        <f t="shared" si="358"/>
        <v>0-8 Years</v>
      </c>
      <c r="W1315">
        <v>3</v>
      </c>
      <c r="X1315" t="str">
        <f t="shared" si="359"/>
        <v>Excellent</v>
      </c>
      <c r="Y1315" t="str">
        <f t="shared" si="360"/>
        <v>0-8 Years</v>
      </c>
      <c r="Z1315" t="str">
        <f t="shared" si="361"/>
        <v>0-3 Years</v>
      </c>
      <c r="AA1315" t="str">
        <f t="shared" si="362"/>
        <v>0-3 Years</v>
      </c>
      <c r="AB1315" t="str">
        <f t="shared" si="363"/>
        <v>0-3 Years</v>
      </c>
      <c r="AC1315">
        <v>29</v>
      </c>
      <c r="AD1315">
        <v>13</v>
      </c>
      <c r="AE1315">
        <v>3</v>
      </c>
      <c r="AF1315">
        <v>1</v>
      </c>
      <c r="AG1315">
        <v>2</v>
      </c>
      <c r="AH1315">
        <v>1</v>
      </c>
      <c r="AI1315" t="s">
        <v>41</v>
      </c>
      <c r="AJ1315">
        <v>3</v>
      </c>
      <c r="AK1315">
        <v>4</v>
      </c>
      <c r="AL1315">
        <v>4</v>
      </c>
      <c r="AM1315">
        <v>3</v>
      </c>
      <c r="AN1315">
        <v>2</v>
      </c>
      <c r="AO1315">
        <v>2</v>
      </c>
      <c r="AP1315">
        <v>0</v>
      </c>
      <c r="AQ1315" s="1">
        <v>2335</v>
      </c>
      <c r="AR1315">
        <v>1</v>
      </c>
      <c r="AS1315">
        <v>2</v>
      </c>
      <c r="AT1315">
        <v>56</v>
      </c>
      <c r="AU1315">
        <v>3157</v>
      </c>
      <c r="AV1315">
        <v>80</v>
      </c>
      <c r="AW1315">
        <v>3</v>
      </c>
    </row>
    <row r="1316" spans="1:49" x14ac:dyDescent="0.55000000000000004">
      <c r="A1316">
        <v>1845</v>
      </c>
      <c r="B1316" t="str">
        <f t="shared" si="364"/>
        <v>41-50 Years</v>
      </c>
      <c r="C1316" t="s">
        <v>42</v>
      </c>
      <c r="D1316" t="s">
        <v>54</v>
      </c>
      <c r="E1316" t="s">
        <v>36</v>
      </c>
      <c r="F1316" t="str">
        <f t="shared" si="350"/>
        <v>1-6 Miles</v>
      </c>
      <c r="G1316" t="str">
        <f t="shared" si="351"/>
        <v>Master</v>
      </c>
      <c r="H1316" t="s">
        <v>37</v>
      </c>
      <c r="I1316" t="str">
        <f t="shared" si="352"/>
        <v>High</v>
      </c>
      <c r="J1316" t="s">
        <v>38</v>
      </c>
      <c r="K1316" t="str">
        <f t="shared" si="353"/>
        <v>High</v>
      </c>
      <c r="L1316">
        <v>2</v>
      </c>
      <c r="M1316" t="s">
        <v>39</v>
      </c>
      <c r="N1316" t="str">
        <f t="shared" si="354"/>
        <v>High</v>
      </c>
      <c r="O1316" t="s">
        <v>47</v>
      </c>
      <c r="P1316" s="4" t="str">
        <f t="shared" si="355"/>
        <v>5K-8K</v>
      </c>
      <c r="Q1316">
        <v>4</v>
      </c>
      <c r="R1316" t="s">
        <v>42</v>
      </c>
      <c r="S1316" s="1">
        <v>22</v>
      </c>
      <c r="T1316" t="str">
        <f t="shared" si="356"/>
        <v>Outstanding</v>
      </c>
      <c r="U1316" t="str">
        <f t="shared" si="357"/>
        <v>Medium</v>
      </c>
      <c r="V1316" t="str">
        <f t="shared" si="358"/>
        <v>9-16 Years</v>
      </c>
      <c r="W1316">
        <v>3</v>
      </c>
      <c r="X1316" t="str">
        <f t="shared" si="359"/>
        <v>Outstanding</v>
      </c>
      <c r="Y1316" t="str">
        <f t="shared" si="360"/>
        <v>0-8 Years</v>
      </c>
      <c r="Z1316" t="str">
        <f t="shared" si="361"/>
        <v>7-9 Years</v>
      </c>
      <c r="AA1316" t="str">
        <f t="shared" si="362"/>
        <v>4-6 Years</v>
      </c>
      <c r="AB1316" t="str">
        <f t="shared" si="363"/>
        <v>7-9 Years</v>
      </c>
      <c r="AC1316">
        <v>45</v>
      </c>
      <c r="AD1316">
        <v>2</v>
      </c>
      <c r="AE1316">
        <v>4</v>
      </c>
      <c r="AF1316">
        <v>3</v>
      </c>
      <c r="AG1316">
        <v>3</v>
      </c>
      <c r="AH1316">
        <v>3</v>
      </c>
      <c r="AI1316" t="s">
        <v>41</v>
      </c>
      <c r="AJ1316">
        <v>4</v>
      </c>
      <c r="AK1316">
        <v>2</v>
      </c>
      <c r="AL1316">
        <v>10</v>
      </c>
      <c r="AM1316">
        <v>4</v>
      </c>
      <c r="AN1316">
        <v>8</v>
      </c>
      <c r="AO1316">
        <v>7</v>
      </c>
      <c r="AP1316">
        <v>7</v>
      </c>
      <c r="AQ1316" s="1">
        <v>5154</v>
      </c>
      <c r="AR1316">
        <v>1</v>
      </c>
      <c r="AS1316">
        <v>5</v>
      </c>
      <c r="AT1316">
        <v>67</v>
      </c>
      <c r="AU1316">
        <v>19665</v>
      </c>
      <c r="AV1316">
        <v>80</v>
      </c>
      <c r="AW1316">
        <v>2</v>
      </c>
    </row>
    <row r="1317" spans="1:49" x14ac:dyDescent="0.55000000000000004">
      <c r="A1317">
        <v>1847</v>
      </c>
      <c r="B1317" t="str">
        <f t="shared" si="364"/>
        <v>31-40 Years</v>
      </c>
      <c r="C1317" t="s">
        <v>42</v>
      </c>
      <c r="D1317" t="s">
        <v>35</v>
      </c>
      <c r="E1317" t="s">
        <v>44</v>
      </c>
      <c r="F1317" t="str">
        <f t="shared" si="350"/>
        <v>1-6 Miles</v>
      </c>
      <c r="G1317" t="str">
        <f t="shared" si="351"/>
        <v>Master</v>
      </c>
      <c r="H1317" t="s">
        <v>48</v>
      </c>
      <c r="I1317" t="str">
        <f t="shared" si="352"/>
        <v>Very High</v>
      </c>
      <c r="J1317" t="s">
        <v>38</v>
      </c>
      <c r="K1317" t="str">
        <f t="shared" si="353"/>
        <v>High</v>
      </c>
      <c r="L1317">
        <v>2</v>
      </c>
      <c r="M1317" t="s">
        <v>46</v>
      </c>
      <c r="N1317" t="str">
        <f t="shared" si="354"/>
        <v>Medium</v>
      </c>
      <c r="O1317" t="s">
        <v>47</v>
      </c>
      <c r="P1317" s="4" t="str">
        <f t="shared" si="355"/>
        <v>5K-8K</v>
      </c>
      <c r="Q1317">
        <v>4</v>
      </c>
      <c r="R1317" t="s">
        <v>34</v>
      </c>
      <c r="S1317" s="1">
        <v>22</v>
      </c>
      <c r="T1317" t="str">
        <f t="shared" si="356"/>
        <v>Outstanding</v>
      </c>
      <c r="U1317" t="str">
        <f t="shared" si="357"/>
        <v>Very High</v>
      </c>
      <c r="V1317" t="str">
        <f t="shared" si="358"/>
        <v>9-16 Years</v>
      </c>
      <c r="W1317">
        <v>2</v>
      </c>
      <c r="X1317" t="str">
        <f t="shared" si="359"/>
        <v>Excellent</v>
      </c>
      <c r="Y1317" t="str">
        <f t="shared" si="360"/>
        <v>0-8 Years</v>
      </c>
      <c r="Z1317" t="str">
        <f t="shared" si="361"/>
        <v>0-3 Years</v>
      </c>
      <c r="AA1317" t="str">
        <f t="shared" si="362"/>
        <v>0-3 Years</v>
      </c>
      <c r="AB1317" t="str">
        <f t="shared" si="363"/>
        <v>0-3 Years</v>
      </c>
      <c r="AC1317">
        <v>36</v>
      </c>
      <c r="AD1317">
        <v>2</v>
      </c>
      <c r="AE1317">
        <v>4</v>
      </c>
      <c r="AF1317">
        <v>4</v>
      </c>
      <c r="AG1317">
        <v>3</v>
      </c>
      <c r="AH1317">
        <v>2</v>
      </c>
      <c r="AI1317" t="s">
        <v>41</v>
      </c>
      <c r="AJ1317">
        <v>4</v>
      </c>
      <c r="AK1317">
        <v>4</v>
      </c>
      <c r="AL1317">
        <v>15</v>
      </c>
      <c r="AM1317">
        <v>3</v>
      </c>
      <c r="AN1317">
        <v>1</v>
      </c>
      <c r="AO1317">
        <v>0</v>
      </c>
      <c r="AP1317">
        <v>0</v>
      </c>
      <c r="AQ1317" s="1">
        <v>6962</v>
      </c>
      <c r="AR1317">
        <v>1</v>
      </c>
      <c r="AS1317">
        <v>0</v>
      </c>
      <c r="AT1317">
        <v>73</v>
      </c>
      <c r="AU1317">
        <v>19573</v>
      </c>
      <c r="AV1317">
        <v>80</v>
      </c>
      <c r="AW1317">
        <v>1</v>
      </c>
    </row>
    <row r="1318" spans="1:49" x14ac:dyDescent="0.55000000000000004">
      <c r="A1318">
        <v>1849</v>
      </c>
      <c r="B1318" t="str">
        <f t="shared" si="364"/>
        <v>41-50 Years</v>
      </c>
      <c r="C1318" t="s">
        <v>42</v>
      </c>
      <c r="D1318" t="s">
        <v>43</v>
      </c>
      <c r="E1318" t="s">
        <v>36</v>
      </c>
      <c r="F1318" t="str">
        <f t="shared" si="350"/>
        <v>1-6 Miles</v>
      </c>
      <c r="G1318" t="str">
        <f t="shared" si="351"/>
        <v>Master</v>
      </c>
      <c r="H1318" t="s">
        <v>37</v>
      </c>
      <c r="I1318" t="str">
        <f t="shared" si="352"/>
        <v>Low</v>
      </c>
      <c r="J1318" t="s">
        <v>45</v>
      </c>
      <c r="K1318" t="str">
        <f t="shared" si="353"/>
        <v>High</v>
      </c>
      <c r="L1318">
        <v>2</v>
      </c>
      <c r="M1318" t="s">
        <v>39</v>
      </c>
      <c r="N1318" t="str">
        <f t="shared" si="354"/>
        <v>Very High</v>
      </c>
      <c r="O1318" t="s">
        <v>47</v>
      </c>
      <c r="P1318" s="4" t="str">
        <f t="shared" si="355"/>
        <v>5K-8K</v>
      </c>
      <c r="Q1318">
        <v>1</v>
      </c>
      <c r="R1318" t="s">
        <v>42</v>
      </c>
      <c r="S1318" s="1">
        <v>20</v>
      </c>
      <c r="T1318" t="str">
        <f t="shared" si="356"/>
        <v>Outstanding</v>
      </c>
      <c r="U1318" t="str">
        <f t="shared" si="357"/>
        <v>High</v>
      </c>
      <c r="V1318" t="str">
        <f t="shared" si="358"/>
        <v>0-8 Years</v>
      </c>
      <c r="W1318">
        <v>5</v>
      </c>
      <c r="X1318" t="str">
        <f t="shared" si="359"/>
        <v>Excellent</v>
      </c>
      <c r="Y1318" t="str">
        <f t="shared" si="360"/>
        <v>0-8 Years</v>
      </c>
      <c r="Z1318" t="str">
        <f t="shared" si="361"/>
        <v>7-9 Years</v>
      </c>
      <c r="AA1318" t="str">
        <f t="shared" si="362"/>
        <v>7-9 Years</v>
      </c>
      <c r="AB1318" t="str">
        <f t="shared" si="363"/>
        <v>7-9 Years</v>
      </c>
      <c r="AC1318">
        <v>43</v>
      </c>
      <c r="AD1318">
        <v>2</v>
      </c>
      <c r="AE1318">
        <v>4</v>
      </c>
      <c r="AF1318">
        <v>1</v>
      </c>
      <c r="AG1318">
        <v>3</v>
      </c>
      <c r="AH1318">
        <v>4</v>
      </c>
      <c r="AI1318" t="s">
        <v>41</v>
      </c>
      <c r="AJ1318">
        <v>4</v>
      </c>
      <c r="AK1318">
        <v>3</v>
      </c>
      <c r="AL1318">
        <v>7</v>
      </c>
      <c r="AM1318">
        <v>3</v>
      </c>
      <c r="AN1318">
        <v>7</v>
      </c>
      <c r="AO1318">
        <v>7</v>
      </c>
      <c r="AP1318">
        <v>7</v>
      </c>
      <c r="AQ1318" s="1">
        <v>5675</v>
      </c>
      <c r="AR1318">
        <v>1</v>
      </c>
      <c r="AS1318">
        <v>7</v>
      </c>
      <c r="AT1318">
        <v>92</v>
      </c>
      <c r="AU1318">
        <v>19246</v>
      </c>
      <c r="AV1318">
        <v>80</v>
      </c>
      <c r="AW1318">
        <v>1</v>
      </c>
    </row>
    <row r="1319" spans="1:49" x14ac:dyDescent="0.55000000000000004">
      <c r="A1319">
        <v>1850</v>
      </c>
      <c r="B1319" t="str">
        <f t="shared" si="364"/>
        <v>21-30 Years</v>
      </c>
      <c r="C1319" t="s">
        <v>42</v>
      </c>
      <c r="D1319" t="s">
        <v>43</v>
      </c>
      <c r="E1319" t="s">
        <v>44</v>
      </c>
      <c r="F1319" t="str">
        <f t="shared" si="350"/>
        <v>1-6 Miles</v>
      </c>
      <c r="G1319" t="str">
        <f t="shared" si="351"/>
        <v>College</v>
      </c>
      <c r="H1319" t="s">
        <v>37</v>
      </c>
      <c r="I1319" t="str">
        <f t="shared" si="352"/>
        <v>Very High</v>
      </c>
      <c r="J1319" t="s">
        <v>38</v>
      </c>
      <c r="K1319" t="str">
        <f t="shared" si="353"/>
        <v>High</v>
      </c>
      <c r="L1319">
        <v>1</v>
      </c>
      <c r="M1319" t="s">
        <v>49</v>
      </c>
      <c r="N1319" t="str">
        <f t="shared" si="354"/>
        <v>Very High</v>
      </c>
      <c r="O1319" t="s">
        <v>40</v>
      </c>
      <c r="P1319" s="4" t="str">
        <f t="shared" si="355"/>
        <v>1K-4K</v>
      </c>
      <c r="Q1319">
        <v>1</v>
      </c>
      <c r="R1319" t="s">
        <v>34</v>
      </c>
      <c r="S1319" s="1">
        <v>14</v>
      </c>
      <c r="T1319" t="str">
        <f t="shared" si="356"/>
        <v>Excellent</v>
      </c>
      <c r="U1319" t="str">
        <f t="shared" si="357"/>
        <v>High</v>
      </c>
      <c r="V1319" t="str">
        <f t="shared" si="358"/>
        <v>0-8 Years</v>
      </c>
      <c r="W1319">
        <v>3</v>
      </c>
      <c r="X1319" t="str">
        <f t="shared" si="359"/>
        <v>Good</v>
      </c>
      <c r="Y1319" t="str">
        <f t="shared" si="360"/>
        <v>0-8 Years</v>
      </c>
      <c r="Z1319" t="str">
        <f t="shared" si="361"/>
        <v>4-6 Years</v>
      </c>
      <c r="AA1319" t="str">
        <f t="shared" si="362"/>
        <v>0-3 Years</v>
      </c>
      <c r="AB1319" t="str">
        <f t="shared" si="363"/>
        <v>0-3 Years</v>
      </c>
      <c r="AC1319">
        <v>27</v>
      </c>
      <c r="AD1319">
        <v>5</v>
      </c>
      <c r="AE1319">
        <v>2</v>
      </c>
      <c r="AF1319">
        <v>4</v>
      </c>
      <c r="AG1319">
        <v>3</v>
      </c>
      <c r="AH1319">
        <v>4</v>
      </c>
      <c r="AI1319" t="s">
        <v>41</v>
      </c>
      <c r="AJ1319">
        <v>3</v>
      </c>
      <c r="AK1319">
        <v>3</v>
      </c>
      <c r="AL1319">
        <v>6</v>
      </c>
      <c r="AM1319">
        <v>2</v>
      </c>
      <c r="AN1319">
        <v>5</v>
      </c>
      <c r="AO1319">
        <v>4</v>
      </c>
      <c r="AP1319">
        <v>2</v>
      </c>
      <c r="AQ1319" s="1">
        <v>2379</v>
      </c>
      <c r="AR1319">
        <v>1</v>
      </c>
      <c r="AS1319">
        <v>0</v>
      </c>
      <c r="AT1319">
        <v>53</v>
      </c>
      <c r="AU1319">
        <v>19826</v>
      </c>
      <c r="AV1319">
        <v>80</v>
      </c>
      <c r="AW1319">
        <v>0</v>
      </c>
    </row>
    <row r="1320" spans="1:49" x14ac:dyDescent="0.55000000000000004">
      <c r="A1320">
        <v>1852</v>
      </c>
      <c r="B1320" t="str">
        <f t="shared" si="364"/>
        <v>21-30 Years</v>
      </c>
      <c r="C1320" t="s">
        <v>42</v>
      </c>
      <c r="D1320" t="s">
        <v>43</v>
      </c>
      <c r="E1320" t="s">
        <v>44</v>
      </c>
      <c r="F1320" t="str">
        <f t="shared" si="350"/>
        <v>19-24 Miles</v>
      </c>
      <c r="G1320" t="str">
        <f t="shared" si="351"/>
        <v>Below College</v>
      </c>
      <c r="H1320" t="s">
        <v>50</v>
      </c>
      <c r="I1320" t="str">
        <f t="shared" si="352"/>
        <v>Very High</v>
      </c>
      <c r="J1320" t="s">
        <v>45</v>
      </c>
      <c r="K1320" t="str">
        <f t="shared" si="353"/>
        <v>High</v>
      </c>
      <c r="L1320">
        <v>1</v>
      </c>
      <c r="M1320" t="s">
        <v>49</v>
      </c>
      <c r="N1320" t="str">
        <f t="shared" si="354"/>
        <v>Very High</v>
      </c>
      <c r="O1320" t="s">
        <v>47</v>
      </c>
      <c r="P1320" s="4" t="str">
        <f t="shared" si="355"/>
        <v>1K-4K</v>
      </c>
      <c r="Q1320">
        <v>1</v>
      </c>
      <c r="R1320" t="s">
        <v>42</v>
      </c>
      <c r="S1320" s="1">
        <v>13</v>
      </c>
      <c r="T1320" t="str">
        <f t="shared" si="356"/>
        <v>Excellent</v>
      </c>
      <c r="U1320" t="str">
        <f t="shared" si="357"/>
        <v>Medium</v>
      </c>
      <c r="V1320" t="str">
        <f t="shared" si="358"/>
        <v>9-16 Years</v>
      </c>
      <c r="W1320">
        <v>3</v>
      </c>
      <c r="X1320" t="str">
        <f t="shared" si="359"/>
        <v>Outstanding</v>
      </c>
      <c r="Y1320" t="str">
        <f t="shared" si="360"/>
        <v>9-16 Years</v>
      </c>
      <c r="Z1320" t="str">
        <f t="shared" si="361"/>
        <v>7-9 Years</v>
      </c>
      <c r="AA1320" t="str">
        <f t="shared" si="362"/>
        <v>0-3 Years</v>
      </c>
      <c r="AB1320" t="str">
        <f t="shared" si="363"/>
        <v>10-12 Years</v>
      </c>
      <c r="AC1320">
        <v>29</v>
      </c>
      <c r="AD1320">
        <v>20</v>
      </c>
      <c r="AE1320">
        <v>1</v>
      </c>
      <c r="AF1320">
        <v>4</v>
      </c>
      <c r="AG1320">
        <v>3</v>
      </c>
      <c r="AH1320">
        <v>4</v>
      </c>
      <c r="AI1320" t="s">
        <v>41</v>
      </c>
      <c r="AJ1320">
        <v>3</v>
      </c>
      <c r="AK1320">
        <v>2</v>
      </c>
      <c r="AL1320">
        <v>11</v>
      </c>
      <c r="AM1320">
        <v>4</v>
      </c>
      <c r="AN1320">
        <v>11</v>
      </c>
      <c r="AO1320">
        <v>8</v>
      </c>
      <c r="AP1320">
        <v>10</v>
      </c>
      <c r="AQ1320" s="1">
        <v>3812</v>
      </c>
      <c r="AR1320">
        <v>1</v>
      </c>
      <c r="AS1320">
        <v>3</v>
      </c>
      <c r="AT1320">
        <v>40</v>
      </c>
      <c r="AU1320">
        <v>7003</v>
      </c>
      <c r="AV1320">
        <v>80</v>
      </c>
      <c r="AW1320">
        <v>0</v>
      </c>
    </row>
    <row r="1321" spans="1:49" x14ac:dyDescent="0.55000000000000004">
      <c r="A1321">
        <v>1853</v>
      </c>
      <c r="B1321" t="str">
        <f t="shared" si="364"/>
        <v>31-40 Years</v>
      </c>
      <c r="C1321" t="s">
        <v>42</v>
      </c>
      <c r="D1321" t="s">
        <v>43</v>
      </c>
      <c r="E1321" t="s">
        <v>36</v>
      </c>
      <c r="F1321" t="str">
        <f t="shared" si="350"/>
        <v>7-12 Miles</v>
      </c>
      <c r="G1321" t="str">
        <f t="shared" si="351"/>
        <v>Master</v>
      </c>
      <c r="H1321" t="s">
        <v>58</v>
      </c>
      <c r="I1321" t="str">
        <f t="shared" si="352"/>
        <v>Very High</v>
      </c>
      <c r="J1321" t="s">
        <v>45</v>
      </c>
      <c r="K1321" t="str">
        <f t="shared" si="353"/>
        <v>High</v>
      </c>
      <c r="L1321">
        <v>2</v>
      </c>
      <c r="M1321" t="s">
        <v>39</v>
      </c>
      <c r="N1321" t="str">
        <f t="shared" si="354"/>
        <v>Very High</v>
      </c>
      <c r="O1321" t="s">
        <v>40</v>
      </c>
      <c r="P1321" s="4" t="str">
        <f t="shared" si="355"/>
        <v>5K-8K</v>
      </c>
      <c r="Q1321">
        <v>8</v>
      </c>
      <c r="R1321" t="s">
        <v>42</v>
      </c>
      <c r="S1321" s="1">
        <v>13</v>
      </c>
      <c r="T1321" t="str">
        <f t="shared" si="356"/>
        <v>Excellent</v>
      </c>
      <c r="U1321" t="str">
        <f t="shared" si="357"/>
        <v>High</v>
      </c>
      <c r="V1321" t="str">
        <f t="shared" si="358"/>
        <v>0-8 Years</v>
      </c>
      <c r="W1321">
        <v>2</v>
      </c>
      <c r="X1321" t="str">
        <f t="shared" si="359"/>
        <v>Outstanding</v>
      </c>
      <c r="Y1321" t="str">
        <f t="shared" si="360"/>
        <v>0-8 Years</v>
      </c>
      <c r="Z1321" t="str">
        <f t="shared" si="361"/>
        <v>0-3 Years</v>
      </c>
      <c r="AA1321" t="str">
        <f t="shared" si="362"/>
        <v>0-3 Years</v>
      </c>
      <c r="AB1321" t="str">
        <f t="shared" si="363"/>
        <v>0-3 Years</v>
      </c>
      <c r="AC1321">
        <v>32</v>
      </c>
      <c r="AD1321">
        <v>10</v>
      </c>
      <c r="AE1321">
        <v>4</v>
      </c>
      <c r="AF1321">
        <v>4</v>
      </c>
      <c r="AG1321">
        <v>3</v>
      </c>
      <c r="AH1321">
        <v>4</v>
      </c>
      <c r="AI1321" t="s">
        <v>41</v>
      </c>
      <c r="AJ1321">
        <v>3</v>
      </c>
      <c r="AK1321">
        <v>3</v>
      </c>
      <c r="AL1321">
        <v>4</v>
      </c>
      <c r="AM1321">
        <v>4</v>
      </c>
      <c r="AN1321">
        <v>0</v>
      </c>
      <c r="AO1321">
        <v>0</v>
      </c>
      <c r="AP1321">
        <v>0</v>
      </c>
      <c r="AQ1321" s="1">
        <v>4648</v>
      </c>
      <c r="AR1321">
        <v>1</v>
      </c>
      <c r="AS1321">
        <v>0</v>
      </c>
      <c r="AT1321">
        <v>79</v>
      </c>
      <c r="AU1321">
        <v>26075</v>
      </c>
      <c r="AV1321">
        <v>80</v>
      </c>
      <c r="AW1321">
        <v>0</v>
      </c>
    </row>
    <row r="1322" spans="1:49" x14ac:dyDescent="0.55000000000000004">
      <c r="A1322">
        <v>1854</v>
      </c>
      <c r="B1322" t="str">
        <f t="shared" si="364"/>
        <v>41-50 Years</v>
      </c>
      <c r="C1322" t="s">
        <v>42</v>
      </c>
      <c r="D1322" t="s">
        <v>54</v>
      </c>
      <c r="E1322" t="s">
        <v>44</v>
      </c>
      <c r="F1322" t="str">
        <f t="shared" si="350"/>
        <v>7-12 Miles</v>
      </c>
      <c r="G1322" t="str">
        <f t="shared" si="351"/>
        <v>Master</v>
      </c>
      <c r="H1322" t="s">
        <v>59</v>
      </c>
      <c r="I1322" t="str">
        <f t="shared" si="352"/>
        <v>High</v>
      </c>
      <c r="J1322" t="s">
        <v>45</v>
      </c>
      <c r="K1322" t="str">
        <f t="shared" si="353"/>
        <v>High</v>
      </c>
      <c r="L1322">
        <v>1</v>
      </c>
      <c r="M1322" t="s">
        <v>46</v>
      </c>
      <c r="N1322" t="str">
        <f t="shared" si="354"/>
        <v>High</v>
      </c>
      <c r="O1322" t="s">
        <v>47</v>
      </c>
      <c r="P1322" s="4" t="str">
        <f t="shared" si="355"/>
        <v>1K-4K</v>
      </c>
      <c r="Q1322">
        <v>3</v>
      </c>
      <c r="R1322" t="s">
        <v>42</v>
      </c>
      <c r="S1322" s="1">
        <v>22</v>
      </c>
      <c r="T1322" t="str">
        <f t="shared" si="356"/>
        <v>Outstanding</v>
      </c>
      <c r="U1322" t="str">
        <f t="shared" si="357"/>
        <v>Medium</v>
      </c>
      <c r="V1322" t="str">
        <f t="shared" si="358"/>
        <v>9-16 Years</v>
      </c>
      <c r="W1322">
        <v>1</v>
      </c>
      <c r="X1322" t="str">
        <f t="shared" si="359"/>
        <v>Good</v>
      </c>
      <c r="Y1322" t="str">
        <f t="shared" si="360"/>
        <v>0-8 Years</v>
      </c>
      <c r="Z1322" t="str">
        <f t="shared" si="361"/>
        <v>0-3 Years</v>
      </c>
      <c r="AA1322" t="str">
        <f t="shared" si="362"/>
        <v>0-3 Years</v>
      </c>
      <c r="AB1322" t="str">
        <f t="shared" si="363"/>
        <v>0-3 Years</v>
      </c>
      <c r="AC1322">
        <v>42</v>
      </c>
      <c r="AD1322">
        <v>10</v>
      </c>
      <c r="AE1322">
        <v>4</v>
      </c>
      <c r="AF1322">
        <v>3</v>
      </c>
      <c r="AG1322">
        <v>3</v>
      </c>
      <c r="AH1322">
        <v>3</v>
      </c>
      <c r="AI1322" t="s">
        <v>41</v>
      </c>
      <c r="AJ1322">
        <v>4</v>
      </c>
      <c r="AK1322">
        <v>2</v>
      </c>
      <c r="AL1322">
        <v>10</v>
      </c>
      <c r="AM1322">
        <v>2</v>
      </c>
      <c r="AN1322">
        <v>6</v>
      </c>
      <c r="AO1322">
        <v>3</v>
      </c>
      <c r="AP1322">
        <v>3</v>
      </c>
      <c r="AQ1322" s="1">
        <v>2936</v>
      </c>
      <c r="AR1322">
        <v>1</v>
      </c>
      <c r="AS1322">
        <v>3</v>
      </c>
      <c r="AT1322">
        <v>38</v>
      </c>
      <c r="AU1322">
        <v>6161</v>
      </c>
      <c r="AV1322">
        <v>80</v>
      </c>
      <c r="AW1322">
        <v>2</v>
      </c>
    </row>
    <row r="1323" spans="1:49" x14ac:dyDescent="0.55000000000000004">
      <c r="A1323">
        <v>1856</v>
      </c>
      <c r="B1323" t="str">
        <f t="shared" si="364"/>
        <v>41-50 Years</v>
      </c>
      <c r="C1323" t="s">
        <v>42</v>
      </c>
      <c r="D1323" t="s">
        <v>35</v>
      </c>
      <c r="E1323" t="s">
        <v>44</v>
      </c>
      <c r="F1323" t="str">
        <f t="shared" si="350"/>
        <v>7-12 Miles</v>
      </c>
      <c r="G1323" t="str">
        <f t="shared" si="351"/>
        <v>Master</v>
      </c>
      <c r="H1323" t="s">
        <v>37</v>
      </c>
      <c r="I1323" t="str">
        <f t="shared" si="352"/>
        <v>Medium</v>
      </c>
      <c r="J1323" t="s">
        <v>38</v>
      </c>
      <c r="K1323" t="str">
        <f t="shared" si="353"/>
        <v>High</v>
      </c>
      <c r="L1323">
        <v>1</v>
      </c>
      <c r="M1323" t="s">
        <v>49</v>
      </c>
      <c r="N1323" t="str">
        <f t="shared" si="354"/>
        <v>High</v>
      </c>
      <c r="O1323" t="s">
        <v>40</v>
      </c>
      <c r="P1323" s="4" t="str">
        <f t="shared" si="355"/>
        <v>1K-4K</v>
      </c>
      <c r="Q1323">
        <v>4</v>
      </c>
      <c r="R1323" t="s">
        <v>42</v>
      </c>
      <c r="S1323" s="1">
        <v>12</v>
      </c>
      <c r="T1323" t="str">
        <f t="shared" si="356"/>
        <v>Excellent</v>
      </c>
      <c r="U1323" t="str">
        <f t="shared" si="357"/>
        <v>High</v>
      </c>
      <c r="V1323" t="str">
        <f t="shared" si="358"/>
        <v>0-8 Years</v>
      </c>
      <c r="W1323">
        <v>2</v>
      </c>
      <c r="X1323" t="str">
        <f t="shared" si="359"/>
        <v>Excellent</v>
      </c>
      <c r="Y1323" t="str">
        <f t="shared" si="360"/>
        <v>0-8 Years</v>
      </c>
      <c r="Z1323" t="str">
        <f t="shared" si="361"/>
        <v>0-3 Years</v>
      </c>
      <c r="AA1323" t="str">
        <f t="shared" si="362"/>
        <v>0-3 Years</v>
      </c>
      <c r="AB1323" t="str">
        <f t="shared" si="363"/>
        <v>0-3 Years</v>
      </c>
      <c r="AC1323">
        <v>47</v>
      </c>
      <c r="AD1323">
        <v>9</v>
      </c>
      <c r="AE1323">
        <v>4</v>
      </c>
      <c r="AF1323">
        <v>2</v>
      </c>
      <c r="AG1323">
        <v>3</v>
      </c>
      <c r="AH1323">
        <v>3</v>
      </c>
      <c r="AI1323" t="s">
        <v>41</v>
      </c>
      <c r="AJ1323">
        <v>3</v>
      </c>
      <c r="AK1323">
        <v>3</v>
      </c>
      <c r="AL1323">
        <v>7</v>
      </c>
      <c r="AM1323">
        <v>3</v>
      </c>
      <c r="AN1323">
        <v>2</v>
      </c>
      <c r="AO1323">
        <v>2</v>
      </c>
      <c r="AP1323">
        <v>0</v>
      </c>
      <c r="AQ1323" s="1">
        <v>2105</v>
      </c>
      <c r="AR1323">
        <v>1</v>
      </c>
      <c r="AS1323">
        <v>2</v>
      </c>
      <c r="AT1323">
        <v>64</v>
      </c>
      <c r="AU1323">
        <v>5411</v>
      </c>
      <c r="AV1323">
        <v>80</v>
      </c>
      <c r="AW1323">
        <v>0</v>
      </c>
    </row>
    <row r="1324" spans="1:49" x14ac:dyDescent="0.55000000000000004">
      <c r="A1324">
        <v>1857</v>
      </c>
      <c r="B1324" t="str">
        <f t="shared" si="364"/>
        <v>41-50 Years</v>
      </c>
      <c r="C1324" t="s">
        <v>42</v>
      </c>
      <c r="D1324" t="s">
        <v>35</v>
      </c>
      <c r="E1324" t="s">
        <v>44</v>
      </c>
      <c r="F1324" t="str">
        <f t="shared" si="350"/>
        <v>1-6 Miles</v>
      </c>
      <c r="G1324" t="str">
        <f t="shared" si="351"/>
        <v>College</v>
      </c>
      <c r="H1324" t="s">
        <v>37</v>
      </c>
      <c r="I1324" t="str">
        <f t="shared" si="352"/>
        <v>Very High</v>
      </c>
      <c r="J1324" t="s">
        <v>45</v>
      </c>
      <c r="K1324" t="str">
        <f t="shared" si="353"/>
        <v>High</v>
      </c>
      <c r="L1324">
        <v>3</v>
      </c>
      <c r="M1324" t="s">
        <v>52</v>
      </c>
      <c r="N1324" t="str">
        <f t="shared" si="354"/>
        <v>Very High</v>
      </c>
      <c r="O1324" t="s">
        <v>51</v>
      </c>
      <c r="P1324" s="4" t="str">
        <f t="shared" si="355"/>
        <v>9K-12K</v>
      </c>
      <c r="Q1324">
        <v>3</v>
      </c>
      <c r="R1324" t="s">
        <v>42</v>
      </c>
      <c r="S1324" s="1">
        <v>14</v>
      </c>
      <c r="T1324" t="str">
        <f t="shared" si="356"/>
        <v>Excellent</v>
      </c>
      <c r="U1324" t="str">
        <f t="shared" si="357"/>
        <v>High</v>
      </c>
      <c r="V1324" t="str">
        <f t="shared" si="358"/>
        <v>9-16 Years</v>
      </c>
      <c r="W1324">
        <v>4</v>
      </c>
      <c r="X1324" t="str">
        <f t="shared" si="359"/>
        <v>Good</v>
      </c>
      <c r="Y1324" t="str">
        <f t="shared" si="360"/>
        <v>9-16 Years</v>
      </c>
      <c r="Z1324" t="str">
        <f t="shared" si="361"/>
        <v>7-9 Years</v>
      </c>
      <c r="AA1324" t="str">
        <f t="shared" si="362"/>
        <v>4-6 Years</v>
      </c>
      <c r="AB1324" t="str">
        <f t="shared" si="363"/>
        <v>7-9 Years</v>
      </c>
      <c r="AC1324">
        <v>46</v>
      </c>
      <c r="AD1324">
        <v>2</v>
      </c>
      <c r="AE1324">
        <v>2</v>
      </c>
      <c r="AF1324">
        <v>4</v>
      </c>
      <c r="AG1324">
        <v>3</v>
      </c>
      <c r="AH1324">
        <v>4</v>
      </c>
      <c r="AI1324" t="s">
        <v>41</v>
      </c>
      <c r="AJ1324">
        <v>3</v>
      </c>
      <c r="AK1324">
        <v>3</v>
      </c>
      <c r="AL1324">
        <v>12</v>
      </c>
      <c r="AM1324">
        <v>2</v>
      </c>
      <c r="AN1324">
        <v>9</v>
      </c>
      <c r="AO1324">
        <v>8</v>
      </c>
      <c r="AP1324">
        <v>7</v>
      </c>
      <c r="AQ1324" s="1">
        <v>8578</v>
      </c>
      <c r="AR1324">
        <v>1</v>
      </c>
      <c r="AS1324">
        <v>4</v>
      </c>
      <c r="AT1324">
        <v>82</v>
      </c>
      <c r="AU1324">
        <v>19989</v>
      </c>
      <c r="AV1324">
        <v>80</v>
      </c>
      <c r="AW1324">
        <v>1</v>
      </c>
    </row>
    <row r="1325" spans="1:49" x14ac:dyDescent="0.55000000000000004">
      <c r="A1325">
        <v>1858</v>
      </c>
      <c r="B1325" t="str">
        <f t="shared" si="364"/>
        <v>21-30 Years</v>
      </c>
      <c r="C1325" t="s">
        <v>42</v>
      </c>
      <c r="D1325" t="s">
        <v>54</v>
      </c>
      <c r="E1325" t="s">
        <v>60</v>
      </c>
      <c r="F1325" t="str">
        <f t="shared" si="350"/>
        <v>1-6 Miles</v>
      </c>
      <c r="G1325" t="str">
        <f t="shared" si="351"/>
        <v>College</v>
      </c>
      <c r="H1325" t="s">
        <v>37</v>
      </c>
      <c r="I1325" t="str">
        <f t="shared" si="352"/>
        <v>High</v>
      </c>
      <c r="J1325" t="s">
        <v>45</v>
      </c>
      <c r="K1325" t="str">
        <f t="shared" si="353"/>
        <v>High</v>
      </c>
      <c r="L1325">
        <v>1</v>
      </c>
      <c r="M1325" t="s">
        <v>60</v>
      </c>
      <c r="N1325" t="str">
        <f t="shared" si="354"/>
        <v>Very High</v>
      </c>
      <c r="O1325" t="s">
        <v>51</v>
      </c>
      <c r="P1325" s="4" t="str">
        <f t="shared" si="355"/>
        <v>1K-4K</v>
      </c>
      <c r="Q1325">
        <v>1</v>
      </c>
      <c r="R1325" t="s">
        <v>42</v>
      </c>
      <c r="S1325" s="1">
        <v>15</v>
      </c>
      <c r="T1325" t="str">
        <f t="shared" si="356"/>
        <v>Excellent</v>
      </c>
      <c r="U1325" t="str">
        <f t="shared" si="357"/>
        <v>Medium</v>
      </c>
      <c r="V1325" t="str">
        <f t="shared" si="358"/>
        <v>0-8 Years</v>
      </c>
      <c r="W1325">
        <v>2</v>
      </c>
      <c r="X1325" t="str">
        <f t="shared" si="359"/>
        <v>Excellent</v>
      </c>
      <c r="Y1325" t="str">
        <f t="shared" si="360"/>
        <v>0-8 Years</v>
      </c>
      <c r="Z1325" t="str">
        <f t="shared" si="361"/>
        <v>0-3 Years</v>
      </c>
      <c r="AA1325" t="str">
        <f t="shared" si="362"/>
        <v>0-3 Years</v>
      </c>
      <c r="AB1325" t="str">
        <f t="shared" si="363"/>
        <v>0-3 Years</v>
      </c>
      <c r="AC1325">
        <v>28</v>
      </c>
      <c r="AD1325">
        <v>1</v>
      </c>
      <c r="AE1325">
        <v>2</v>
      </c>
      <c r="AF1325">
        <v>3</v>
      </c>
      <c r="AG1325">
        <v>3</v>
      </c>
      <c r="AH1325">
        <v>4</v>
      </c>
      <c r="AI1325" t="s">
        <v>41</v>
      </c>
      <c r="AJ1325">
        <v>3</v>
      </c>
      <c r="AK1325">
        <v>2</v>
      </c>
      <c r="AL1325">
        <v>3</v>
      </c>
      <c r="AM1325">
        <v>3</v>
      </c>
      <c r="AN1325">
        <v>3</v>
      </c>
      <c r="AO1325">
        <v>2</v>
      </c>
      <c r="AP1325">
        <v>2</v>
      </c>
      <c r="AQ1325" s="1">
        <v>2706</v>
      </c>
      <c r="AR1325">
        <v>1</v>
      </c>
      <c r="AS1325">
        <v>2</v>
      </c>
      <c r="AT1325">
        <v>43</v>
      </c>
      <c r="AU1325">
        <v>10494</v>
      </c>
      <c r="AV1325">
        <v>80</v>
      </c>
      <c r="AW1325">
        <v>1</v>
      </c>
    </row>
    <row r="1326" spans="1:49" x14ac:dyDescent="0.55000000000000004">
      <c r="A1326">
        <v>1859</v>
      </c>
      <c r="B1326" t="str">
        <f t="shared" si="364"/>
        <v>21-30 Years</v>
      </c>
      <c r="C1326" t="s">
        <v>42</v>
      </c>
      <c r="D1326" t="s">
        <v>35</v>
      </c>
      <c r="E1326" t="s">
        <v>44</v>
      </c>
      <c r="F1326" t="str">
        <f t="shared" si="350"/>
        <v>25-30 Miles</v>
      </c>
      <c r="G1326" t="str">
        <f t="shared" si="351"/>
        <v>Below College</v>
      </c>
      <c r="H1326" t="s">
        <v>37</v>
      </c>
      <c r="I1326" t="str">
        <f t="shared" si="352"/>
        <v>Very High</v>
      </c>
      <c r="J1326" t="s">
        <v>45</v>
      </c>
      <c r="K1326" t="str">
        <f t="shared" si="353"/>
        <v>Low</v>
      </c>
      <c r="L1326">
        <v>2</v>
      </c>
      <c r="M1326" t="s">
        <v>53</v>
      </c>
      <c r="N1326" t="str">
        <f t="shared" si="354"/>
        <v>High</v>
      </c>
      <c r="O1326" t="s">
        <v>51</v>
      </c>
      <c r="P1326" s="4" t="str">
        <f t="shared" si="355"/>
        <v>5K-8K</v>
      </c>
      <c r="Q1326">
        <v>8</v>
      </c>
      <c r="R1326" t="s">
        <v>42</v>
      </c>
      <c r="S1326" s="1">
        <v>17</v>
      </c>
      <c r="T1326" t="str">
        <f t="shared" si="356"/>
        <v>Excellent</v>
      </c>
      <c r="U1326" t="str">
        <f t="shared" si="357"/>
        <v>Very High</v>
      </c>
      <c r="V1326" t="str">
        <f t="shared" si="358"/>
        <v>9-16 Years</v>
      </c>
      <c r="W1326">
        <v>3</v>
      </c>
      <c r="X1326" t="str">
        <f t="shared" si="359"/>
        <v>Excellent</v>
      </c>
      <c r="Y1326" t="str">
        <f t="shared" si="360"/>
        <v>0-8 Years</v>
      </c>
      <c r="Z1326" t="str">
        <f t="shared" si="361"/>
        <v>0-3 Years</v>
      </c>
      <c r="AA1326" t="str">
        <f t="shared" si="362"/>
        <v>0-3 Years</v>
      </c>
      <c r="AB1326" t="str">
        <f t="shared" si="363"/>
        <v>4-6 Years</v>
      </c>
      <c r="AC1326">
        <v>29</v>
      </c>
      <c r="AD1326">
        <v>29</v>
      </c>
      <c r="AE1326">
        <v>1</v>
      </c>
      <c r="AF1326">
        <v>4</v>
      </c>
      <c r="AG1326">
        <v>1</v>
      </c>
      <c r="AH1326">
        <v>3</v>
      </c>
      <c r="AI1326" t="s">
        <v>41</v>
      </c>
      <c r="AJ1326">
        <v>3</v>
      </c>
      <c r="AK1326">
        <v>4</v>
      </c>
      <c r="AL1326">
        <v>11</v>
      </c>
      <c r="AM1326">
        <v>3</v>
      </c>
      <c r="AN1326">
        <v>7</v>
      </c>
      <c r="AO1326">
        <v>0</v>
      </c>
      <c r="AP1326">
        <v>6</v>
      </c>
      <c r="AQ1326" s="1">
        <v>6384</v>
      </c>
      <c r="AR1326">
        <v>1</v>
      </c>
      <c r="AS1326">
        <v>1</v>
      </c>
      <c r="AT1326">
        <v>93</v>
      </c>
      <c r="AU1326">
        <v>21143</v>
      </c>
      <c r="AV1326">
        <v>80</v>
      </c>
      <c r="AW1326">
        <v>2</v>
      </c>
    </row>
    <row r="1327" spans="1:49" x14ac:dyDescent="0.55000000000000004">
      <c r="A1327">
        <v>1860</v>
      </c>
      <c r="B1327" t="str">
        <f t="shared" si="364"/>
        <v>41-50 Years</v>
      </c>
      <c r="C1327" t="s">
        <v>42</v>
      </c>
      <c r="D1327" t="s">
        <v>35</v>
      </c>
      <c r="E1327" t="s">
        <v>44</v>
      </c>
      <c r="F1327" t="str">
        <f t="shared" si="350"/>
        <v>7-12 Miles</v>
      </c>
      <c r="G1327" t="str">
        <f t="shared" si="351"/>
        <v>Bachelor</v>
      </c>
      <c r="H1327" t="s">
        <v>37</v>
      </c>
      <c r="I1327" t="str">
        <f t="shared" si="352"/>
        <v>Very High</v>
      </c>
      <c r="J1327" t="s">
        <v>45</v>
      </c>
      <c r="K1327" t="str">
        <f t="shared" si="353"/>
        <v>High</v>
      </c>
      <c r="L1327">
        <v>1</v>
      </c>
      <c r="M1327" t="s">
        <v>49</v>
      </c>
      <c r="N1327" t="str">
        <f t="shared" si="354"/>
        <v>High</v>
      </c>
      <c r="O1327" t="s">
        <v>40</v>
      </c>
      <c r="P1327" s="4" t="str">
        <f t="shared" si="355"/>
        <v>1K-4K</v>
      </c>
      <c r="Q1327">
        <v>4</v>
      </c>
      <c r="R1327" t="s">
        <v>42</v>
      </c>
      <c r="S1327" s="1">
        <v>13</v>
      </c>
      <c r="T1327" t="str">
        <f t="shared" si="356"/>
        <v>Excellent</v>
      </c>
      <c r="U1327" t="str">
        <f t="shared" si="357"/>
        <v>Very High</v>
      </c>
      <c r="V1327" t="str">
        <f t="shared" si="358"/>
        <v>0-8 Years</v>
      </c>
      <c r="W1327">
        <v>3</v>
      </c>
      <c r="X1327" t="str">
        <f t="shared" si="359"/>
        <v>Excellent</v>
      </c>
      <c r="Y1327" t="str">
        <f t="shared" si="360"/>
        <v>0-8 Years</v>
      </c>
      <c r="Z1327" t="str">
        <f t="shared" si="361"/>
        <v>0-3 Years</v>
      </c>
      <c r="AA1327" t="str">
        <f t="shared" si="362"/>
        <v>0-3 Years</v>
      </c>
      <c r="AB1327" t="str">
        <f t="shared" si="363"/>
        <v>0-3 Years</v>
      </c>
      <c r="AC1327">
        <v>42</v>
      </c>
      <c r="AD1327">
        <v>8</v>
      </c>
      <c r="AE1327">
        <v>3</v>
      </c>
      <c r="AF1327">
        <v>4</v>
      </c>
      <c r="AG1327">
        <v>3</v>
      </c>
      <c r="AH1327">
        <v>3</v>
      </c>
      <c r="AI1327" t="s">
        <v>41</v>
      </c>
      <c r="AJ1327">
        <v>3</v>
      </c>
      <c r="AK1327">
        <v>4</v>
      </c>
      <c r="AL1327">
        <v>8</v>
      </c>
      <c r="AM1327">
        <v>3</v>
      </c>
      <c r="AN1327">
        <v>0</v>
      </c>
      <c r="AO1327">
        <v>0</v>
      </c>
      <c r="AP1327">
        <v>0</v>
      </c>
      <c r="AQ1327" s="1">
        <v>3968</v>
      </c>
      <c r="AR1327">
        <v>1</v>
      </c>
      <c r="AS1327">
        <v>0</v>
      </c>
      <c r="AT1327">
        <v>81</v>
      </c>
      <c r="AU1327">
        <v>13624</v>
      </c>
      <c r="AV1327">
        <v>80</v>
      </c>
      <c r="AW1327">
        <v>0</v>
      </c>
    </row>
    <row r="1328" spans="1:49" x14ac:dyDescent="0.55000000000000004">
      <c r="A1328">
        <v>1862</v>
      </c>
      <c r="B1328" t="str">
        <f t="shared" si="364"/>
        <v>31-40 Years</v>
      </c>
      <c r="C1328" t="s">
        <v>34</v>
      </c>
      <c r="D1328" t="s">
        <v>35</v>
      </c>
      <c r="E1328" t="s">
        <v>36</v>
      </c>
      <c r="F1328" t="str">
        <f t="shared" si="350"/>
        <v>1-6 Miles</v>
      </c>
      <c r="G1328" t="str">
        <f t="shared" si="351"/>
        <v>Master</v>
      </c>
      <c r="H1328" t="s">
        <v>58</v>
      </c>
      <c r="I1328" t="str">
        <f t="shared" si="352"/>
        <v>High</v>
      </c>
      <c r="J1328" t="s">
        <v>45</v>
      </c>
      <c r="K1328" t="str">
        <f t="shared" si="353"/>
        <v>Medium</v>
      </c>
      <c r="L1328">
        <v>2</v>
      </c>
      <c r="M1328" t="s">
        <v>39</v>
      </c>
      <c r="N1328" t="str">
        <f t="shared" si="354"/>
        <v>Medium</v>
      </c>
      <c r="O1328" t="s">
        <v>40</v>
      </c>
      <c r="P1328" s="4" t="str">
        <f t="shared" si="355"/>
        <v>9K-12K</v>
      </c>
      <c r="Q1328">
        <v>7</v>
      </c>
      <c r="R1328" t="s">
        <v>34</v>
      </c>
      <c r="S1328" s="1">
        <v>12</v>
      </c>
      <c r="T1328" t="str">
        <f t="shared" si="356"/>
        <v>Excellent</v>
      </c>
      <c r="U1328" t="str">
        <f t="shared" si="357"/>
        <v>High</v>
      </c>
      <c r="V1328" t="str">
        <f t="shared" si="358"/>
        <v>0-8 Years</v>
      </c>
      <c r="W1328">
        <v>3</v>
      </c>
      <c r="X1328" t="str">
        <f t="shared" si="359"/>
        <v>Good</v>
      </c>
      <c r="Y1328" t="str">
        <f t="shared" si="360"/>
        <v>0-8 Years</v>
      </c>
      <c r="Z1328" t="str">
        <f t="shared" si="361"/>
        <v>0-3 Years</v>
      </c>
      <c r="AA1328" t="str">
        <f t="shared" si="362"/>
        <v>0-3 Years</v>
      </c>
      <c r="AB1328" t="str">
        <f t="shared" si="363"/>
        <v>0-3 Years</v>
      </c>
      <c r="AC1328">
        <v>32</v>
      </c>
      <c r="AD1328">
        <v>2</v>
      </c>
      <c r="AE1328">
        <v>4</v>
      </c>
      <c r="AF1328">
        <v>3</v>
      </c>
      <c r="AG1328">
        <v>2</v>
      </c>
      <c r="AH1328">
        <v>2</v>
      </c>
      <c r="AI1328" t="s">
        <v>41</v>
      </c>
      <c r="AJ1328">
        <v>3</v>
      </c>
      <c r="AK1328">
        <v>3</v>
      </c>
      <c r="AL1328">
        <v>7</v>
      </c>
      <c r="AM1328">
        <v>2</v>
      </c>
      <c r="AN1328">
        <v>2</v>
      </c>
      <c r="AO1328">
        <v>2</v>
      </c>
      <c r="AP1328">
        <v>2</v>
      </c>
      <c r="AQ1328" s="1">
        <v>9907</v>
      </c>
      <c r="AR1328">
        <v>1</v>
      </c>
      <c r="AS1328">
        <v>2</v>
      </c>
      <c r="AT1328">
        <v>82</v>
      </c>
      <c r="AU1328">
        <v>26186</v>
      </c>
      <c r="AV1328">
        <v>80</v>
      </c>
      <c r="AW1328">
        <v>0</v>
      </c>
    </row>
    <row r="1329" spans="1:49" x14ac:dyDescent="0.55000000000000004">
      <c r="A1329">
        <v>1863</v>
      </c>
      <c r="B1329" t="str">
        <f t="shared" si="364"/>
        <v>41-50 Years</v>
      </c>
      <c r="C1329" t="s">
        <v>42</v>
      </c>
      <c r="D1329" t="s">
        <v>35</v>
      </c>
      <c r="E1329" t="s">
        <v>36</v>
      </c>
      <c r="F1329" t="str">
        <f t="shared" si="350"/>
        <v>1-6 Miles</v>
      </c>
      <c r="G1329" t="str">
        <f t="shared" si="351"/>
        <v>Bachelor</v>
      </c>
      <c r="H1329" t="s">
        <v>59</v>
      </c>
      <c r="I1329" t="str">
        <f t="shared" si="352"/>
        <v>Low</v>
      </c>
      <c r="J1329" t="s">
        <v>38</v>
      </c>
      <c r="K1329" t="str">
        <f t="shared" si="353"/>
        <v>Very High</v>
      </c>
      <c r="L1329">
        <v>4</v>
      </c>
      <c r="M1329" t="s">
        <v>39</v>
      </c>
      <c r="N1329" t="str">
        <f t="shared" si="354"/>
        <v>Low</v>
      </c>
      <c r="O1329" t="s">
        <v>51</v>
      </c>
      <c r="P1329" s="4" t="str">
        <f t="shared" si="355"/>
        <v>13K-16K</v>
      </c>
      <c r="Q1329">
        <v>2</v>
      </c>
      <c r="R1329" t="s">
        <v>42</v>
      </c>
      <c r="S1329" s="1">
        <v>12</v>
      </c>
      <c r="T1329" t="str">
        <f t="shared" si="356"/>
        <v>Excellent</v>
      </c>
      <c r="U1329" t="str">
        <f t="shared" si="357"/>
        <v>Very High</v>
      </c>
      <c r="V1329" t="str">
        <f t="shared" si="358"/>
        <v>25-32 Years</v>
      </c>
      <c r="W1329">
        <v>5</v>
      </c>
      <c r="X1329" t="str">
        <f t="shared" si="359"/>
        <v>Excellent</v>
      </c>
      <c r="Y1329" t="str">
        <f t="shared" si="360"/>
        <v>17-24 Years</v>
      </c>
      <c r="Z1329" t="str">
        <f t="shared" si="361"/>
        <v>16-18 Years</v>
      </c>
      <c r="AA1329" t="str">
        <f t="shared" si="362"/>
        <v>0-3 Years</v>
      </c>
      <c r="AB1329" t="str">
        <f t="shared" si="363"/>
        <v>7-9 Years</v>
      </c>
      <c r="AC1329">
        <v>46</v>
      </c>
      <c r="AD1329">
        <v>3</v>
      </c>
      <c r="AE1329">
        <v>3</v>
      </c>
      <c r="AF1329">
        <v>1</v>
      </c>
      <c r="AG1329">
        <v>4</v>
      </c>
      <c r="AH1329">
        <v>1</v>
      </c>
      <c r="AI1329" t="s">
        <v>41</v>
      </c>
      <c r="AJ1329">
        <v>3</v>
      </c>
      <c r="AK1329">
        <v>4</v>
      </c>
      <c r="AL1329">
        <v>25</v>
      </c>
      <c r="AM1329">
        <v>3</v>
      </c>
      <c r="AN1329">
        <v>19</v>
      </c>
      <c r="AO1329">
        <v>17</v>
      </c>
      <c r="AP1329">
        <v>8</v>
      </c>
      <c r="AQ1329" s="1">
        <v>13225</v>
      </c>
      <c r="AR1329">
        <v>1</v>
      </c>
      <c r="AS1329">
        <v>2</v>
      </c>
      <c r="AT1329">
        <v>45</v>
      </c>
      <c r="AU1329">
        <v>7739</v>
      </c>
      <c r="AV1329">
        <v>80</v>
      </c>
      <c r="AW1329">
        <v>1</v>
      </c>
    </row>
    <row r="1330" spans="1:49" x14ac:dyDescent="0.55000000000000004">
      <c r="A1330">
        <v>1864</v>
      </c>
      <c r="B1330" t="str">
        <f t="shared" si="364"/>
        <v>21-30 Years</v>
      </c>
      <c r="C1330" t="s">
        <v>42</v>
      </c>
      <c r="D1330" t="s">
        <v>35</v>
      </c>
      <c r="E1330" t="s">
        <v>36</v>
      </c>
      <c r="F1330" t="str">
        <f t="shared" si="350"/>
        <v>19-24 Miles</v>
      </c>
      <c r="G1330" t="str">
        <f t="shared" si="351"/>
        <v>Below College</v>
      </c>
      <c r="H1330" t="s">
        <v>50</v>
      </c>
      <c r="I1330" t="str">
        <f t="shared" si="352"/>
        <v>Medium</v>
      </c>
      <c r="J1330" t="s">
        <v>38</v>
      </c>
      <c r="K1330" t="str">
        <f t="shared" si="353"/>
        <v>Medium</v>
      </c>
      <c r="L1330">
        <v>2</v>
      </c>
      <c r="M1330" t="s">
        <v>56</v>
      </c>
      <c r="N1330" t="str">
        <f t="shared" si="354"/>
        <v>High</v>
      </c>
      <c r="O1330" t="s">
        <v>47</v>
      </c>
      <c r="P1330" s="4" t="str">
        <f t="shared" si="355"/>
        <v>1K-4K</v>
      </c>
      <c r="Q1330">
        <v>1</v>
      </c>
      <c r="R1330" t="s">
        <v>42</v>
      </c>
      <c r="S1330" s="1">
        <v>21</v>
      </c>
      <c r="T1330" t="str">
        <f t="shared" si="356"/>
        <v>Outstanding</v>
      </c>
      <c r="U1330" t="str">
        <f t="shared" si="357"/>
        <v>Very High</v>
      </c>
      <c r="V1330" t="str">
        <f t="shared" si="358"/>
        <v>9-16 Years</v>
      </c>
      <c r="W1330">
        <v>5</v>
      </c>
      <c r="X1330" t="str">
        <f t="shared" si="359"/>
        <v>Excellent</v>
      </c>
      <c r="Y1330" t="str">
        <f t="shared" si="360"/>
        <v>9-16 Years</v>
      </c>
      <c r="Z1330" t="str">
        <f t="shared" si="361"/>
        <v>7-9 Years</v>
      </c>
      <c r="AA1330" t="str">
        <f t="shared" si="362"/>
        <v>4-6 Years</v>
      </c>
      <c r="AB1330" t="str">
        <f t="shared" si="363"/>
        <v>7-9 Years</v>
      </c>
      <c r="AC1330">
        <v>27</v>
      </c>
      <c r="AD1330">
        <v>23</v>
      </c>
      <c r="AE1330">
        <v>1</v>
      </c>
      <c r="AF1330">
        <v>2</v>
      </c>
      <c r="AG1330">
        <v>2</v>
      </c>
      <c r="AH1330">
        <v>3</v>
      </c>
      <c r="AI1330" t="s">
        <v>41</v>
      </c>
      <c r="AJ1330">
        <v>4</v>
      </c>
      <c r="AK1330">
        <v>4</v>
      </c>
      <c r="AL1330">
        <v>9</v>
      </c>
      <c r="AM1330">
        <v>3</v>
      </c>
      <c r="AN1330">
        <v>9</v>
      </c>
      <c r="AO1330">
        <v>8</v>
      </c>
      <c r="AP1330">
        <v>8</v>
      </c>
      <c r="AQ1330" s="1">
        <v>3540</v>
      </c>
      <c r="AR1330">
        <v>1</v>
      </c>
      <c r="AS1330">
        <v>5</v>
      </c>
      <c r="AT1330">
        <v>36</v>
      </c>
      <c r="AU1330">
        <v>7018</v>
      </c>
      <c r="AV1330">
        <v>80</v>
      </c>
      <c r="AW1330">
        <v>1</v>
      </c>
    </row>
    <row r="1331" spans="1:49" x14ac:dyDescent="0.55000000000000004">
      <c r="A1331">
        <v>1865</v>
      </c>
      <c r="B1331" t="str">
        <f t="shared" si="364"/>
        <v>21-30 Years</v>
      </c>
      <c r="C1331" t="s">
        <v>42</v>
      </c>
      <c r="D1331" t="s">
        <v>35</v>
      </c>
      <c r="E1331" t="s">
        <v>60</v>
      </c>
      <c r="F1331" t="str">
        <f t="shared" si="350"/>
        <v>1-6 Miles</v>
      </c>
      <c r="G1331" t="str">
        <f t="shared" si="351"/>
        <v>Below College</v>
      </c>
      <c r="H1331" t="s">
        <v>50</v>
      </c>
      <c r="I1331" t="str">
        <f t="shared" si="352"/>
        <v>Very High</v>
      </c>
      <c r="J1331" t="s">
        <v>45</v>
      </c>
      <c r="K1331" t="str">
        <f t="shared" si="353"/>
        <v>Medium</v>
      </c>
      <c r="L1331">
        <v>1</v>
      </c>
      <c r="M1331" t="s">
        <v>60</v>
      </c>
      <c r="N1331" t="str">
        <f t="shared" si="354"/>
        <v>Medium</v>
      </c>
      <c r="O1331" t="s">
        <v>47</v>
      </c>
      <c r="P1331" s="4" t="str">
        <f t="shared" si="355"/>
        <v>1K-4K</v>
      </c>
      <c r="Q1331">
        <v>1</v>
      </c>
      <c r="R1331" t="s">
        <v>42</v>
      </c>
      <c r="S1331" s="1">
        <v>11</v>
      </c>
      <c r="T1331" t="str">
        <f t="shared" si="356"/>
        <v>Excellent</v>
      </c>
      <c r="U1331" t="str">
        <f t="shared" si="357"/>
        <v>Very High</v>
      </c>
      <c r="V1331" t="str">
        <f t="shared" si="358"/>
        <v>0-8 Years</v>
      </c>
      <c r="W1331">
        <v>3</v>
      </c>
      <c r="X1331" t="str">
        <f t="shared" si="359"/>
        <v>Excellent</v>
      </c>
      <c r="Y1331" t="str">
        <f t="shared" si="360"/>
        <v>0-8 Years</v>
      </c>
      <c r="Z1331" t="str">
        <f t="shared" si="361"/>
        <v>0-3 Years</v>
      </c>
      <c r="AA1331" t="str">
        <f t="shared" si="362"/>
        <v>0-3 Years</v>
      </c>
      <c r="AB1331" t="str">
        <f t="shared" si="363"/>
        <v>0-3 Years</v>
      </c>
      <c r="AC1331">
        <v>29</v>
      </c>
      <c r="AD1331">
        <v>6</v>
      </c>
      <c r="AE1331">
        <v>1</v>
      </c>
      <c r="AF1331">
        <v>4</v>
      </c>
      <c r="AG1331">
        <v>2</v>
      </c>
      <c r="AH1331">
        <v>2</v>
      </c>
      <c r="AI1331" t="s">
        <v>41</v>
      </c>
      <c r="AJ1331">
        <v>3</v>
      </c>
      <c r="AK1331">
        <v>4</v>
      </c>
      <c r="AL1331">
        <v>1</v>
      </c>
      <c r="AM1331">
        <v>3</v>
      </c>
      <c r="AN1331">
        <v>1</v>
      </c>
      <c r="AO1331">
        <v>0</v>
      </c>
      <c r="AP1331">
        <v>0</v>
      </c>
      <c r="AQ1331" s="1">
        <v>2804</v>
      </c>
      <c r="AR1331">
        <v>1</v>
      </c>
      <c r="AS1331">
        <v>0</v>
      </c>
      <c r="AT1331">
        <v>87</v>
      </c>
      <c r="AU1331">
        <v>15434</v>
      </c>
      <c r="AV1331">
        <v>80</v>
      </c>
      <c r="AW1331">
        <v>0</v>
      </c>
    </row>
    <row r="1332" spans="1:49" x14ac:dyDescent="0.55000000000000004">
      <c r="A1332">
        <v>1866</v>
      </c>
      <c r="B1332" t="str">
        <f t="shared" si="364"/>
        <v>41-50 Years</v>
      </c>
      <c r="C1332" t="s">
        <v>42</v>
      </c>
      <c r="D1332" t="s">
        <v>35</v>
      </c>
      <c r="E1332" t="s">
        <v>44</v>
      </c>
      <c r="F1332" t="str">
        <f t="shared" si="350"/>
        <v>1-6 Miles</v>
      </c>
      <c r="G1332" t="str">
        <f t="shared" si="351"/>
        <v>Bachelor</v>
      </c>
      <c r="H1332" t="s">
        <v>50</v>
      </c>
      <c r="I1332" t="str">
        <f t="shared" si="352"/>
        <v>Low</v>
      </c>
      <c r="J1332" t="s">
        <v>38</v>
      </c>
      <c r="K1332" t="str">
        <f t="shared" si="353"/>
        <v>Medium</v>
      </c>
      <c r="L1332">
        <v>5</v>
      </c>
      <c r="M1332" t="s">
        <v>55</v>
      </c>
      <c r="N1332" t="str">
        <f t="shared" si="354"/>
        <v>High</v>
      </c>
      <c r="O1332" t="s">
        <v>47</v>
      </c>
      <c r="P1332" s="4" t="str">
        <f t="shared" si="355"/>
        <v>17K-20K</v>
      </c>
      <c r="Q1332">
        <v>7</v>
      </c>
      <c r="R1332" t="s">
        <v>42</v>
      </c>
      <c r="S1332" s="1">
        <v>13</v>
      </c>
      <c r="T1332" t="str">
        <f t="shared" si="356"/>
        <v>Excellent</v>
      </c>
      <c r="U1332" t="str">
        <f t="shared" si="357"/>
        <v>Very High</v>
      </c>
      <c r="V1332" t="str">
        <f t="shared" si="358"/>
        <v>17-24 Years</v>
      </c>
      <c r="W1332">
        <v>2</v>
      </c>
      <c r="X1332" t="str">
        <f t="shared" si="359"/>
        <v>Excellent</v>
      </c>
      <c r="Y1332" t="str">
        <f t="shared" si="360"/>
        <v>9-16 Years</v>
      </c>
      <c r="Z1332" t="str">
        <f t="shared" si="361"/>
        <v>10-12 Years</v>
      </c>
      <c r="AA1332" t="str">
        <f t="shared" si="362"/>
        <v>4-6 Years</v>
      </c>
      <c r="AB1332" t="str">
        <f t="shared" si="363"/>
        <v>13-15 Years</v>
      </c>
      <c r="AC1332">
        <v>43</v>
      </c>
      <c r="AD1332">
        <v>6</v>
      </c>
      <c r="AE1332">
        <v>3</v>
      </c>
      <c r="AF1332">
        <v>1</v>
      </c>
      <c r="AG1332">
        <v>2</v>
      </c>
      <c r="AH1332">
        <v>3</v>
      </c>
      <c r="AI1332" t="s">
        <v>41</v>
      </c>
      <c r="AJ1332">
        <v>3</v>
      </c>
      <c r="AK1332">
        <v>4</v>
      </c>
      <c r="AL1332">
        <v>21</v>
      </c>
      <c r="AM1332">
        <v>3</v>
      </c>
      <c r="AN1332">
        <v>16</v>
      </c>
      <c r="AO1332">
        <v>12</v>
      </c>
      <c r="AP1332">
        <v>14</v>
      </c>
      <c r="AQ1332" s="1">
        <v>19392</v>
      </c>
      <c r="AR1332">
        <v>1</v>
      </c>
      <c r="AS1332">
        <v>6</v>
      </c>
      <c r="AT1332">
        <v>81</v>
      </c>
      <c r="AU1332">
        <v>22539</v>
      </c>
      <c r="AV1332">
        <v>80</v>
      </c>
      <c r="AW1332">
        <v>0</v>
      </c>
    </row>
    <row r="1333" spans="1:49" x14ac:dyDescent="0.55000000000000004">
      <c r="A1333">
        <v>1867</v>
      </c>
      <c r="B1333" t="str">
        <f t="shared" si="364"/>
        <v>41-50 Years</v>
      </c>
      <c r="C1333" t="s">
        <v>42</v>
      </c>
      <c r="D1333" t="s">
        <v>35</v>
      </c>
      <c r="E1333" t="s">
        <v>44</v>
      </c>
      <c r="F1333" t="str">
        <f t="shared" si="350"/>
        <v>7-12 Miles</v>
      </c>
      <c r="G1333" t="str">
        <f t="shared" si="351"/>
        <v>Bachelor</v>
      </c>
      <c r="H1333" t="s">
        <v>37</v>
      </c>
      <c r="I1333" t="str">
        <f t="shared" si="352"/>
        <v>Very High</v>
      </c>
      <c r="J1333" t="s">
        <v>45</v>
      </c>
      <c r="K1333" t="str">
        <f t="shared" si="353"/>
        <v>Medium</v>
      </c>
      <c r="L1333">
        <v>5</v>
      </c>
      <c r="M1333" t="s">
        <v>57</v>
      </c>
      <c r="N1333" t="str">
        <f t="shared" si="354"/>
        <v>Medium</v>
      </c>
      <c r="O1333" t="s">
        <v>47</v>
      </c>
      <c r="P1333" s="4" t="str">
        <f t="shared" si="355"/>
        <v>17K-20K</v>
      </c>
      <c r="Q1333">
        <v>4</v>
      </c>
      <c r="R1333" t="s">
        <v>42</v>
      </c>
      <c r="S1333" s="1">
        <v>12</v>
      </c>
      <c r="T1333" t="str">
        <f t="shared" si="356"/>
        <v>Excellent</v>
      </c>
      <c r="U1333" t="str">
        <f t="shared" si="357"/>
        <v>Very High</v>
      </c>
      <c r="V1333" t="str">
        <f t="shared" si="358"/>
        <v>25-32 Years</v>
      </c>
      <c r="W1333">
        <v>3</v>
      </c>
      <c r="X1333" t="str">
        <f t="shared" si="359"/>
        <v>Excellent</v>
      </c>
      <c r="Y1333" t="str">
        <f t="shared" si="360"/>
        <v>17-24 Years</v>
      </c>
      <c r="Z1333" t="str">
        <f t="shared" si="361"/>
        <v>10-12 Years</v>
      </c>
      <c r="AA1333" t="str">
        <f t="shared" si="362"/>
        <v>10-12 Years</v>
      </c>
      <c r="AB1333" t="str">
        <f t="shared" si="363"/>
        <v>7-9 Years</v>
      </c>
      <c r="AC1333">
        <v>48</v>
      </c>
      <c r="AD1333">
        <v>10</v>
      </c>
      <c r="AE1333">
        <v>3</v>
      </c>
      <c r="AF1333">
        <v>4</v>
      </c>
      <c r="AG1333">
        <v>2</v>
      </c>
      <c r="AH1333">
        <v>2</v>
      </c>
      <c r="AI1333" t="s">
        <v>41</v>
      </c>
      <c r="AJ1333">
        <v>3</v>
      </c>
      <c r="AK1333">
        <v>4</v>
      </c>
      <c r="AL1333">
        <v>29</v>
      </c>
      <c r="AM1333">
        <v>3</v>
      </c>
      <c r="AN1333">
        <v>22</v>
      </c>
      <c r="AO1333">
        <v>10</v>
      </c>
      <c r="AP1333">
        <v>9</v>
      </c>
      <c r="AQ1333" s="1">
        <v>19665</v>
      </c>
      <c r="AR1333">
        <v>1</v>
      </c>
      <c r="AS1333">
        <v>12</v>
      </c>
      <c r="AT1333">
        <v>91</v>
      </c>
      <c r="AU1333">
        <v>13583</v>
      </c>
      <c r="AV1333">
        <v>80</v>
      </c>
      <c r="AW1333">
        <v>0</v>
      </c>
    </row>
    <row r="1334" spans="1:49" x14ac:dyDescent="0.55000000000000004">
      <c r="A1334">
        <v>1868</v>
      </c>
      <c r="B1334" t="str">
        <f t="shared" si="364"/>
        <v>21-30 Years</v>
      </c>
      <c r="C1334" t="s">
        <v>34</v>
      </c>
      <c r="D1334" t="s">
        <v>43</v>
      </c>
      <c r="E1334" t="s">
        <v>44</v>
      </c>
      <c r="F1334" t="str">
        <f t="shared" si="350"/>
        <v>19-24 Miles</v>
      </c>
      <c r="G1334" t="str">
        <f t="shared" si="351"/>
        <v>College</v>
      </c>
      <c r="H1334" t="s">
        <v>37</v>
      </c>
      <c r="I1334" t="str">
        <f t="shared" si="352"/>
        <v>Very High</v>
      </c>
      <c r="J1334" t="s">
        <v>45</v>
      </c>
      <c r="K1334" t="str">
        <f t="shared" si="353"/>
        <v>Medium</v>
      </c>
      <c r="L1334">
        <v>1</v>
      </c>
      <c r="M1334" t="s">
        <v>46</v>
      </c>
      <c r="N1334" t="str">
        <f t="shared" si="354"/>
        <v>Very High</v>
      </c>
      <c r="O1334" t="s">
        <v>40</v>
      </c>
      <c r="P1334" s="4" t="str">
        <f t="shared" si="355"/>
        <v>1K-4K</v>
      </c>
      <c r="Q1334">
        <v>1</v>
      </c>
      <c r="R1334" t="s">
        <v>34</v>
      </c>
      <c r="S1334" s="1">
        <v>24</v>
      </c>
      <c r="T1334" t="str">
        <f t="shared" si="356"/>
        <v>Outstanding</v>
      </c>
      <c r="U1334" t="str">
        <f t="shared" si="357"/>
        <v>Medium</v>
      </c>
      <c r="V1334" t="str">
        <f t="shared" si="358"/>
        <v>0-8 Years</v>
      </c>
      <c r="W1334">
        <v>3</v>
      </c>
      <c r="X1334" t="str">
        <f t="shared" si="359"/>
        <v>Good</v>
      </c>
      <c r="Y1334" t="str">
        <f t="shared" si="360"/>
        <v>0-8 Years</v>
      </c>
      <c r="Z1334" t="str">
        <f t="shared" si="361"/>
        <v>0-3 Years</v>
      </c>
      <c r="AA1334" t="str">
        <f t="shared" si="362"/>
        <v>0-3 Years</v>
      </c>
      <c r="AB1334" t="str">
        <f t="shared" si="363"/>
        <v>0-3 Years</v>
      </c>
      <c r="AC1334">
        <v>29</v>
      </c>
      <c r="AD1334">
        <v>24</v>
      </c>
      <c r="AE1334">
        <v>2</v>
      </c>
      <c r="AF1334">
        <v>4</v>
      </c>
      <c r="AG1334">
        <v>2</v>
      </c>
      <c r="AH1334">
        <v>4</v>
      </c>
      <c r="AI1334" t="s">
        <v>41</v>
      </c>
      <c r="AJ1334">
        <v>4</v>
      </c>
      <c r="AK1334">
        <v>2</v>
      </c>
      <c r="AL1334">
        <v>1</v>
      </c>
      <c r="AM1334">
        <v>2</v>
      </c>
      <c r="AN1334">
        <v>1</v>
      </c>
      <c r="AO1334">
        <v>0</v>
      </c>
      <c r="AP1334">
        <v>0</v>
      </c>
      <c r="AQ1334" s="1">
        <v>2439</v>
      </c>
      <c r="AR1334">
        <v>1</v>
      </c>
      <c r="AS1334">
        <v>1</v>
      </c>
      <c r="AT1334">
        <v>73</v>
      </c>
      <c r="AU1334">
        <v>14753</v>
      </c>
      <c r="AV1334">
        <v>80</v>
      </c>
      <c r="AW1334">
        <v>0</v>
      </c>
    </row>
    <row r="1335" spans="1:49" x14ac:dyDescent="0.55000000000000004">
      <c r="A1335">
        <v>1869</v>
      </c>
      <c r="B1335" t="str">
        <f t="shared" si="364"/>
        <v>41-50 Years</v>
      </c>
      <c r="C1335" t="s">
        <v>34</v>
      </c>
      <c r="D1335" t="s">
        <v>35</v>
      </c>
      <c r="E1335" t="s">
        <v>36</v>
      </c>
      <c r="F1335" t="str">
        <f t="shared" si="350"/>
        <v>7-12 Miles</v>
      </c>
      <c r="G1335" t="str">
        <f t="shared" si="351"/>
        <v>Bachelor</v>
      </c>
      <c r="H1335" t="s">
        <v>37</v>
      </c>
      <c r="I1335" t="str">
        <f t="shared" si="352"/>
        <v>High</v>
      </c>
      <c r="J1335" t="s">
        <v>38</v>
      </c>
      <c r="K1335" t="str">
        <f t="shared" si="353"/>
        <v>High</v>
      </c>
      <c r="L1335">
        <v>3</v>
      </c>
      <c r="M1335" t="s">
        <v>39</v>
      </c>
      <c r="N1335" t="str">
        <f t="shared" si="354"/>
        <v>Medium</v>
      </c>
      <c r="O1335" t="s">
        <v>47</v>
      </c>
      <c r="P1335" s="4" t="str">
        <f t="shared" si="355"/>
        <v>5K-8K</v>
      </c>
      <c r="Q1335">
        <v>5</v>
      </c>
      <c r="R1335" t="s">
        <v>42</v>
      </c>
      <c r="S1335" s="1">
        <v>21</v>
      </c>
      <c r="T1335" t="str">
        <f t="shared" si="356"/>
        <v>Outstanding</v>
      </c>
      <c r="U1335" t="str">
        <f t="shared" si="357"/>
        <v>High</v>
      </c>
      <c r="V1335" t="str">
        <f t="shared" si="358"/>
        <v>9-16 Years</v>
      </c>
      <c r="W1335">
        <v>2</v>
      </c>
      <c r="X1335" t="str">
        <f t="shared" si="359"/>
        <v>Excellent</v>
      </c>
      <c r="Y1335" t="str">
        <f t="shared" si="360"/>
        <v>0-8 Years</v>
      </c>
      <c r="Z1335" t="str">
        <f t="shared" si="361"/>
        <v>7-9 Years</v>
      </c>
      <c r="AA1335" t="str">
        <f t="shared" si="362"/>
        <v>0-3 Years</v>
      </c>
      <c r="AB1335" t="str">
        <f t="shared" si="363"/>
        <v>7-9 Years</v>
      </c>
      <c r="AC1335">
        <v>46</v>
      </c>
      <c r="AD1335">
        <v>10</v>
      </c>
      <c r="AE1335">
        <v>3</v>
      </c>
      <c r="AF1335">
        <v>3</v>
      </c>
      <c r="AG1335">
        <v>3</v>
      </c>
      <c r="AH1335">
        <v>2</v>
      </c>
      <c r="AI1335" t="s">
        <v>41</v>
      </c>
      <c r="AJ1335">
        <v>4</v>
      </c>
      <c r="AK1335">
        <v>3</v>
      </c>
      <c r="AL1335">
        <v>14</v>
      </c>
      <c r="AM1335">
        <v>3</v>
      </c>
      <c r="AN1335">
        <v>8</v>
      </c>
      <c r="AO1335">
        <v>7</v>
      </c>
      <c r="AP1335">
        <v>7</v>
      </c>
      <c r="AQ1335" s="1">
        <v>7314</v>
      </c>
      <c r="AR1335">
        <v>1</v>
      </c>
      <c r="AS1335">
        <v>0</v>
      </c>
      <c r="AT1335">
        <v>64</v>
      </c>
      <c r="AU1335">
        <v>14011</v>
      </c>
      <c r="AV1335">
        <v>80</v>
      </c>
      <c r="AW1335">
        <v>3</v>
      </c>
    </row>
    <row r="1336" spans="1:49" x14ac:dyDescent="0.55000000000000004">
      <c r="A1336">
        <v>1870</v>
      </c>
      <c r="B1336" t="str">
        <f t="shared" si="364"/>
        <v>21-30 Years</v>
      </c>
      <c r="C1336" t="s">
        <v>42</v>
      </c>
      <c r="D1336" t="s">
        <v>43</v>
      </c>
      <c r="E1336" t="s">
        <v>44</v>
      </c>
      <c r="F1336" t="str">
        <f t="shared" si="350"/>
        <v>13-18 Miles</v>
      </c>
      <c r="G1336" t="str">
        <f t="shared" si="351"/>
        <v>Bachelor</v>
      </c>
      <c r="H1336" t="s">
        <v>37</v>
      </c>
      <c r="I1336" t="str">
        <f t="shared" si="352"/>
        <v>Very High</v>
      </c>
      <c r="J1336" t="s">
        <v>38</v>
      </c>
      <c r="K1336" t="str">
        <f t="shared" si="353"/>
        <v>Medium</v>
      </c>
      <c r="L1336">
        <v>1</v>
      </c>
      <c r="M1336" t="s">
        <v>46</v>
      </c>
      <c r="N1336" t="str">
        <f t="shared" si="354"/>
        <v>Low</v>
      </c>
      <c r="O1336" t="s">
        <v>47</v>
      </c>
      <c r="P1336" s="4" t="str">
        <f t="shared" si="355"/>
        <v>5K-8K</v>
      </c>
      <c r="Q1336">
        <v>1</v>
      </c>
      <c r="R1336" t="s">
        <v>42</v>
      </c>
      <c r="S1336" s="1">
        <v>19</v>
      </c>
      <c r="T1336" t="str">
        <f t="shared" si="356"/>
        <v>Excellent</v>
      </c>
      <c r="U1336" t="str">
        <f t="shared" si="357"/>
        <v>Very High</v>
      </c>
      <c r="V1336" t="str">
        <f t="shared" si="358"/>
        <v>0-8 Years</v>
      </c>
      <c r="W1336">
        <v>2</v>
      </c>
      <c r="X1336" t="str">
        <f t="shared" si="359"/>
        <v>Good</v>
      </c>
      <c r="Y1336" t="str">
        <f t="shared" si="360"/>
        <v>0-8 Years</v>
      </c>
      <c r="Z1336" t="str">
        <f t="shared" si="361"/>
        <v>4-6 Years</v>
      </c>
      <c r="AA1336" t="str">
        <f t="shared" si="362"/>
        <v>7-9 Years</v>
      </c>
      <c r="AB1336" t="str">
        <f t="shared" si="363"/>
        <v>0-3 Years</v>
      </c>
      <c r="AC1336">
        <v>27</v>
      </c>
      <c r="AD1336">
        <v>15</v>
      </c>
      <c r="AE1336">
        <v>3</v>
      </c>
      <c r="AF1336">
        <v>4</v>
      </c>
      <c r="AG1336">
        <v>2</v>
      </c>
      <c r="AH1336">
        <v>1</v>
      </c>
      <c r="AI1336" t="s">
        <v>41</v>
      </c>
      <c r="AJ1336">
        <v>3</v>
      </c>
      <c r="AK1336">
        <v>4</v>
      </c>
      <c r="AL1336">
        <v>8</v>
      </c>
      <c r="AM1336">
        <v>2</v>
      </c>
      <c r="AN1336">
        <v>7</v>
      </c>
      <c r="AO1336">
        <v>6</v>
      </c>
      <c r="AP1336">
        <v>3</v>
      </c>
      <c r="AQ1336" s="1">
        <v>4774</v>
      </c>
      <c r="AR1336">
        <v>1</v>
      </c>
      <c r="AS1336">
        <v>7</v>
      </c>
      <c r="AT1336">
        <v>77</v>
      </c>
      <c r="AU1336">
        <v>23844</v>
      </c>
      <c r="AV1336">
        <v>80</v>
      </c>
      <c r="AW1336">
        <v>1</v>
      </c>
    </row>
    <row r="1337" spans="1:49" x14ac:dyDescent="0.55000000000000004">
      <c r="A1337">
        <v>1871</v>
      </c>
      <c r="B1337" t="str">
        <f t="shared" si="364"/>
        <v>31-40 Years</v>
      </c>
      <c r="C1337" t="s">
        <v>42</v>
      </c>
      <c r="D1337" t="s">
        <v>35</v>
      </c>
      <c r="E1337" t="s">
        <v>44</v>
      </c>
      <c r="F1337" t="str">
        <f t="shared" si="350"/>
        <v>19-24 Miles</v>
      </c>
      <c r="G1337" t="str">
        <f t="shared" si="351"/>
        <v>Master</v>
      </c>
      <c r="H1337" t="s">
        <v>48</v>
      </c>
      <c r="I1337" t="str">
        <f t="shared" si="352"/>
        <v>Very High</v>
      </c>
      <c r="J1337" t="s">
        <v>45</v>
      </c>
      <c r="K1337" t="str">
        <f t="shared" si="353"/>
        <v>High</v>
      </c>
      <c r="L1337">
        <v>2</v>
      </c>
      <c r="M1337" t="s">
        <v>46</v>
      </c>
      <c r="N1337" t="str">
        <f t="shared" si="354"/>
        <v>Very High</v>
      </c>
      <c r="O1337" t="s">
        <v>51</v>
      </c>
      <c r="P1337" s="4" t="str">
        <f t="shared" si="355"/>
        <v>1K-4K</v>
      </c>
      <c r="Q1337">
        <v>8</v>
      </c>
      <c r="R1337" t="s">
        <v>42</v>
      </c>
      <c r="S1337" s="1">
        <v>14</v>
      </c>
      <c r="T1337" t="str">
        <f t="shared" si="356"/>
        <v>Excellent</v>
      </c>
      <c r="U1337" t="str">
        <f t="shared" si="357"/>
        <v>Medium</v>
      </c>
      <c r="V1337" t="str">
        <f t="shared" si="358"/>
        <v>0-8 Years</v>
      </c>
      <c r="W1337">
        <v>2</v>
      </c>
      <c r="X1337" t="str">
        <f t="shared" si="359"/>
        <v>Excellent</v>
      </c>
      <c r="Y1337" t="str">
        <f t="shared" si="360"/>
        <v>0-8 Years</v>
      </c>
      <c r="Z1337" t="str">
        <f t="shared" si="361"/>
        <v>0-3 Years</v>
      </c>
      <c r="AA1337" t="str">
        <f t="shared" si="362"/>
        <v>0-3 Years</v>
      </c>
      <c r="AB1337" t="str">
        <f t="shared" si="363"/>
        <v>0-3 Years</v>
      </c>
      <c r="AC1337">
        <v>39</v>
      </c>
      <c r="AD1337">
        <v>19</v>
      </c>
      <c r="AE1337">
        <v>4</v>
      </c>
      <c r="AF1337">
        <v>4</v>
      </c>
      <c r="AG1337">
        <v>3</v>
      </c>
      <c r="AH1337">
        <v>4</v>
      </c>
      <c r="AI1337" t="s">
        <v>41</v>
      </c>
      <c r="AJ1337">
        <v>3</v>
      </c>
      <c r="AK1337">
        <v>2</v>
      </c>
      <c r="AL1337">
        <v>7</v>
      </c>
      <c r="AM1337">
        <v>3</v>
      </c>
      <c r="AN1337">
        <v>2</v>
      </c>
      <c r="AO1337">
        <v>2</v>
      </c>
      <c r="AP1337">
        <v>2</v>
      </c>
      <c r="AQ1337" s="1">
        <v>3902</v>
      </c>
      <c r="AR1337">
        <v>1</v>
      </c>
      <c r="AS1337">
        <v>2</v>
      </c>
      <c r="AT1337">
        <v>41</v>
      </c>
      <c r="AU1337">
        <v>5141</v>
      </c>
      <c r="AV1337">
        <v>80</v>
      </c>
      <c r="AW1337">
        <v>3</v>
      </c>
    </row>
    <row r="1338" spans="1:49" x14ac:dyDescent="0.55000000000000004">
      <c r="A1338">
        <v>1873</v>
      </c>
      <c r="B1338" t="str">
        <f>IF(AC1338&gt;50,"51-60 Years",IF(AC1338&gt;40,"41-50 Years",IF(AC1338&gt;30,"31-40 Years",IF(AC1338&gt;20,"21-30 Years","18-20 Years"))))</f>
        <v>51-60 Years</v>
      </c>
      <c r="C1338" t="s">
        <v>42</v>
      </c>
      <c r="D1338" t="s">
        <v>35</v>
      </c>
      <c r="E1338" t="s">
        <v>44</v>
      </c>
      <c r="F1338" t="str">
        <f t="shared" si="350"/>
        <v>1-6 Miles</v>
      </c>
      <c r="G1338" t="str">
        <f t="shared" si="351"/>
        <v>Master</v>
      </c>
      <c r="H1338" t="s">
        <v>59</v>
      </c>
      <c r="I1338" t="str">
        <f t="shared" si="352"/>
        <v>Medium</v>
      </c>
      <c r="J1338" t="s">
        <v>45</v>
      </c>
      <c r="K1338" t="str">
        <f t="shared" si="353"/>
        <v>Medium</v>
      </c>
      <c r="L1338">
        <v>1</v>
      </c>
      <c r="M1338" t="s">
        <v>46</v>
      </c>
      <c r="N1338" t="str">
        <f t="shared" si="354"/>
        <v>Very High</v>
      </c>
      <c r="O1338" t="s">
        <v>47</v>
      </c>
      <c r="P1338" s="4" t="str">
        <f t="shared" si="355"/>
        <v>1K-4K</v>
      </c>
      <c r="Q1338">
        <v>8</v>
      </c>
      <c r="R1338" t="s">
        <v>42</v>
      </c>
      <c r="S1338" s="1">
        <v>20</v>
      </c>
      <c r="T1338" t="str">
        <f t="shared" si="356"/>
        <v>Outstanding</v>
      </c>
      <c r="U1338" t="str">
        <f t="shared" si="357"/>
        <v>Medium</v>
      </c>
      <c r="V1338" t="str">
        <f t="shared" si="358"/>
        <v>17-24 Years</v>
      </c>
      <c r="W1338">
        <v>2</v>
      </c>
      <c r="X1338" t="str">
        <f t="shared" si="359"/>
        <v>Outstanding</v>
      </c>
      <c r="Y1338" t="str">
        <f t="shared" si="360"/>
        <v>0-8 Years</v>
      </c>
      <c r="Z1338" t="str">
        <f t="shared" si="361"/>
        <v>0-3 Years</v>
      </c>
      <c r="AA1338" t="str">
        <f t="shared" si="362"/>
        <v>0-3 Years</v>
      </c>
      <c r="AB1338" t="str">
        <f t="shared" si="363"/>
        <v>4-6 Years</v>
      </c>
      <c r="AC1338">
        <v>55</v>
      </c>
      <c r="AD1338">
        <v>2</v>
      </c>
      <c r="AE1338">
        <v>4</v>
      </c>
      <c r="AF1338">
        <v>2</v>
      </c>
      <c r="AG1338">
        <v>2</v>
      </c>
      <c r="AH1338">
        <v>4</v>
      </c>
      <c r="AI1338" t="s">
        <v>41</v>
      </c>
      <c r="AJ1338">
        <v>4</v>
      </c>
      <c r="AK1338">
        <v>2</v>
      </c>
      <c r="AL1338">
        <v>19</v>
      </c>
      <c r="AM1338">
        <v>4</v>
      </c>
      <c r="AN1338">
        <v>5</v>
      </c>
      <c r="AO1338">
        <v>2</v>
      </c>
      <c r="AP1338">
        <v>4</v>
      </c>
      <c r="AQ1338" s="1">
        <v>2662</v>
      </c>
      <c r="AR1338">
        <v>1</v>
      </c>
      <c r="AS1338">
        <v>0</v>
      </c>
      <c r="AT1338">
        <v>98</v>
      </c>
      <c r="AU1338">
        <v>7975</v>
      </c>
      <c r="AV1338">
        <v>80</v>
      </c>
      <c r="AW1338">
        <v>1</v>
      </c>
    </row>
    <row r="1339" spans="1:49" x14ac:dyDescent="0.55000000000000004">
      <c r="A1339">
        <v>1875</v>
      </c>
      <c r="B1339" t="str">
        <f t="shared" ref="B1339:B1355" si="365">IF(AC1339&gt;50,"51+ Years",IF(AC1339&gt;40,"41-50 Years",IF(AC1339&gt;30,"31-40 Years",IF(AC1339&gt;20,"21-30 Years","18-20 Years"))))</f>
        <v>21-30 Years</v>
      </c>
      <c r="C1339" t="s">
        <v>42</v>
      </c>
      <c r="D1339" t="s">
        <v>35</v>
      </c>
      <c r="E1339" t="s">
        <v>36</v>
      </c>
      <c r="F1339" t="str">
        <f t="shared" si="350"/>
        <v>1-6 Miles</v>
      </c>
      <c r="G1339" t="str">
        <f t="shared" si="351"/>
        <v>Bachelor</v>
      </c>
      <c r="H1339" t="s">
        <v>50</v>
      </c>
      <c r="I1339" t="str">
        <f t="shared" si="352"/>
        <v>Medium</v>
      </c>
      <c r="J1339" t="s">
        <v>38</v>
      </c>
      <c r="K1339" t="str">
        <f t="shared" si="353"/>
        <v>High</v>
      </c>
      <c r="L1339">
        <v>1</v>
      </c>
      <c r="M1339" t="s">
        <v>56</v>
      </c>
      <c r="N1339" t="str">
        <f t="shared" si="354"/>
        <v>Medium</v>
      </c>
      <c r="O1339" t="s">
        <v>47</v>
      </c>
      <c r="P1339" s="4" t="str">
        <f t="shared" si="355"/>
        <v>1K-4K</v>
      </c>
      <c r="Q1339">
        <v>1</v>
      </c>
      <c r="R1339" t="s">
        <v>42</v>
      </c>
      <c r="S1339" s="1">
        <v>19</v>
      </c>
      <c r="T1339" t="str">
        <f t="shared" si="356"/>
        <v>Excellent</v>
      </c>
      <c r="U1339" t="str">
        <f t="shared" si="357"/>
        <v>Very High</v>
      </c>
      <c r="V1339" t="str">
        <f t="shared" si="358"/>
        <v>0-8 Years</v>
      </c>
      <c r="W1339">
        <v>3</v>
      </c>
      <c r="X1339" t="str">
        <f t="shared" si="359"/>
        <v>Excellent</v>
      </c>
      <c r="Y1339" t="str">
        <f t="shared" si="360"/>
        <v>0-8 Years</v>
      </c>
      <c r="Z1339" t="str">
        <f t="shared" si="361"/>
        <v>0-3 Years</v>
      </c>
      <c r="AA1339" t="str">
        <f t="shared" si="362"/>
        <v>0-3 Years</v>
      </c>
      <c r="AB1339" t="str">
        <f t="shared" si="363"/>
        <v>0-3 Years</v>
      </c>
      <c r="AC1339">
        <v>28</v>
      </c>
      <c r="AD1339">
        <v>3</v>
      </c>
      <c r="AE1339">
        <v>3</v>
      </c>
      <c r="AF1339">
        <v>2</v>
      </c>
      <c r="AG1339">
        <v>3</v>
      </c>
      <c r="AH1339">
        <v>2</v>
      </c>
      <c r="AI1339" t="s">
        <v>41</v>
      </c>
      <c r="AJ1339">
        <v>3</v>
      </c>
      <c r="AK1339">
        <v>4</v>
      </c>
      <c r="AL1339">
        <v>1</v>
      </c>
      <c r="AM1339">
        <v>3</v>
      </c>
      <c r="AN1339">
        <v>1</v>
      </c>
      <c r="AO1339">
        <v>0</v>
      </c>
      <c r="AP1339">
        <v>0</v>
      </c>
      <c r="AQ1339" s="1">
        <v>2856</v>
      </c>
      <c r="AR1339">
        <v>1</v>
      </c>
      <c r="AS1339">
        <v>0</v>
      </c>
      <c r="AT1339">
        <v>78</v>
      </c>
      <c r="AU1339">
        <v>3692</v>
      </c>
      <c r="AV1339">
        <v>80</v>
      </c>
      <c r="AW1339">
        <v>1</v>
      </c>
    </row>
    <row r="1340" spans="1:49" x14ac:dyDescent="0.55000000000000004">
      <c r="A1340">
        <v>1876</v>
      </c>
      <c r="B1340" t="str">
        <f t="shared" si="365"/>
        <v>21-30 Years</v>
      </c>
      <c r="C1340" t="s">
        <v>34</v>
      </c>
      <c r="D1340" t="s">
        <v>35</v>
      </c>
      <c r="E1340" t="s">
        <v>36</v>
      </c>
      <c r="F1340" t="str">
        <f t="shared" si="350"/>
        <v>7-12 Miles</v>
      </c>
      <c r="G1340" t="str">
        <f t="shared" si="351"/>
        <v>Bachelor</v>
      </c>
      <c r="H1340" t="s">
        <v>50</v>
      </c>
      <c r="I1340" t="str">
        <f t="shared" si="352"/>
        <v>Medium</v>
      </c>
      <c r="J1340" t="s">
        <v>45</v>
      </c>
      <c r="K1340" t="str">
        <f t="shared" si="353"/>
        <v>High</v>
      </c>
      <c r="L1340">
        <v>1</v>
      </c>
      <c r="M1340" t="s">
        <v>56</v>
      </c>
      <c r="N1340" t="str">
        <f t="shared" si="354"/>
        <v>Very High</v>
      </c>
      <c r="O1340" t="s">
        <v>40</v>
      </c>
      <c r="P1340" s="4" t="str">
        <f t="shared" si="355"/>
        <v>1K-4K</v>
      </c>
      <c r="Q1340">
        <v>1</v>
      </c>
      <c r="R1340" t="s">
        <v>42</v>
      </c>
      <c r="S1340" s="1">
        <v>13</v>
      </c>
      <c r="T1340" t="str">
        <f t="shared" si="356"/>
        <v>Excellent</v>
      </c>
      <c r="U1340" t="str">
        <f t="shared" si="357"/>
        <v>High</v>
      </c>
      <c r="V1340" t="str">
        <f t="shared" si="358"/>
        <v>0-8 Years</v>
      </c>
      <c r="W1340">
        <v>3</v>
      </c>
      <c r="X1340" t="str">
        <f t="shared" si="359"/>
        <v>Good</v>
      </c>
      <c r="Y1340" t="str">
        <f t="shared" si="360"/>
        <v>0-8 Years</v>
      </c>
      <c r="Z1340" t="str">
        <f t="shared" si="361"/>
        <v>0-3 Years</v>
      </c>
      <c r="AA1340" t="str">
        <f t="shared" si="362"/>
        <v>0-3 Years</v>
      </c>
      <c r="AB1340" t="str">
        <f t="shared" si="363"/>
        <v>0-3 Years</v>
      </c>
      <c r="AC1340">
        <v>30</v>
      </c>
      <c r="AD1340">
        <v>9</v>
      </c>
      <c r="AE1340">
        <v>3</v>
      </c>
      <c r="AF1340">
        <v>2</v>
      </c>
      <c r="AG1340">
        <v>3</v>
      </c>
      <c r="AH1340">
        <v>4</v>
      </c>
      <c r="AI1340" t="s">
        <v>41</v>
      </c>
      <c r="AJ1340">
        <v>3</v>
      </c>
      <c r="AK1340">
        <v>3</v>
      </c>
      <c r="AL1340">
        <v>1</v>
      </c>
      <c r="AM1340">
        <v>2</v>
      </c>
      <c r="AN1340">
        <v>1</v>
      </c>
      <c r="AO1340">
        <v>0</v>
      </c>
      <c r="AP1340">
        <v>0</v>
      </c>
      <c r="AQ1340" s="1">
        <v>1081</v>
      </c>
      <c r="AR1340">
        <v>1</v>
      </c>
      <c r="AS1340">
        <v>0</v>
      </c>
      <c r="AT1340">
        <v>89</v>
      </c>
      <c r="AU1340">
        <v>16019</v>
      </c>
      <c r="AV1340">
        <v>80</v>
      </c>
      <c r="AW1340">
        <v>0</v>
      </c>
    </row>
    <row r="1341" spans="1:49" x14ac:dyDescent="0.55000000000000004">
      <c r="A1341">
        <v>1878</v>
      </c>
      <c r="B1341" t="str">
        <f t="shared" si="365"/>
        <v>21-30 Years</v>
      </c>
      <c r="C1341" t="s">
        <v>34</v>
      </c>
      <c r="D1341" t="s">
        <v>35</v>
      </c>
      <c r="E1341" t="s">
        <v>44</v>
      </c>
      <c r="F1341" t="str">
        <f t="shared" si="350"/>
        <v>7-12 Miles</v>
      </c>
      <c r="G1341" t="str">
        <f t="shared" si="351"/>
        <v>Below College</v>
      </c>
      <c r="H1341" t="s">
        <v>37</v>
      </c>
      <c r="I1341" t="str">
        <f t="shared" si="352"/>
        <v>Very High</v>
      </c>
      <c r="J1341" t="s">
        <v>45</v>
      </c>
      <c r="K1341" t="str">
        <f t="shared" si="353"/>
        <v>High</v>
      </c>
      <c r="L1341">
        <v>1</v>
      </c>
      <c r="M1341" t="s">
        <v>46</v>
      </c>
      <c r="N1341" t="str">
        <f t="shared" si="354"/>
        <v>Medium</v>
      </c>
      <c r="O1341" t="s">
        <v>40</v>
      </c>
      <c r="P1341" s="4" t="str">
        <f t="shared" si="355"/>
        <v>1K-4K</v>
      </c>
      <c r="Q1341">
        <v>1</v>
      </c>
      <c r="R1341" t="s">
        <v>34</v>
      </c>
      <c r="S1341" s="1">
        <v>23</v>
      </c>
      <c r="T1341" t="str">
        <f t="shared" si="356"/>
        <v>Outstanding</v>
      </c>
      <c r="U1341" t="str">
        <f t="shared" si="357"/>
        <v>Low</v>
      </c>
      <c r="V1341" t="str">
        <f t="shared" si="358"/>
        <v>0-8 Years</v>
      </c>
      <c r="W1341">
        <v>2</v>
      </c>
      <c r="X1341" t="str">
        <f t="shared" si="359"/>
        <v>Excellent</v>
      </c>
      <c r="Y1341" t="str">
        <f t="shared" si="360"/>
        <v>0-8 Years</v>
      </c>
      <c r="Z1341" t="str">
        <f t="shared" si="361"/>
        <v>0-3 Years</v>
      </c>
      <c r="AA1341" t="str">
        <f t="shared" si="362"/>
        <v>0-3 Years</v>
      </c>
      <c r="AB1341" t="str">
        <f t="shared" si="363"/>
        <v>0-3 Years</v>
      </c>
      <c r="AC1341">
        <v>22</v>
      </c>
      <c r="AD1341">
        <v>7</v>
      </c>
      <c r="AE1341">
        <v>1</v>
      </c>
      <c r="AF1341">
        <v>4</v>
      </c>
      <c r="AG1341">
        <v>3</v>
      </c>
      <c r="AH1341">
        <v>2</v>
      </c>
      <c r="AI1341" t="s">
        <v>41</v>
      </c>
      <c r="AJ1341">
        <v>4</v>
      </c>
      <c r="AK1341">
        <v>1</v>
      </c>
      <c r="AL1341">
        <v>1</v>
      </c>
      <c r="AM1341">
        <v>3</v>
      </c>
      <c r="AN1341">
        <v>1</v>
      </c>
      <c r="AO1341">
        <v>0</v>
      </c>
      <c r="AP1341">
        <v>0</v>
      </c>
      <c r="AQ1341" s="1">
        <v>2472</v>
      </c>
      <c r="AR1341">
        <v>1</v>
      </c>
      <c r="AS1341">
        <v>0</v>
      </c>
      <c r="AT1341">
        <v>75</v>
      </c>
      <c r="AU1341">
        <v>26092</v>
      </c>
      <c r="AV1341">
        <v>80</v>
      </c>
      <c r="AW1341">
        <v>0</v>
      </c>
    </row>
    <row r="1342" spans="1:49" x14ac:dyDescent="0.55000000000000004">
      <c r="A1342">
        <v>1880</v>
      </c>
      <c r="B1342" t="str">
        <f t="shared" si="365"/>
        <v>31-40 Years</v>
      </c>
      <c r="C1342" t="s">
        <v>42</v>
      </c>
      <c r="D1342" t="s">
        <v>35</v>
      </c>
      <c r="E1342" t="s">
        <v>36</v>
      </c>
      <c r="F1342" t="str">
        <f t="shared" si="350"/>
        <v>7-12 Miles</v>
      </c>
      <c r="G1342" t="str">
        <f t="shared" si="351"/>
        <v>Master</v>
      </c>
      <c r="H1342" t="s">
        <v>59</v>
      </c>
      <c r="I1342" t="str">
        <f t="shared" si="352"/>
        <v>Medium</v>
      </c>
      <c r="J1342" t="s">
        <v>38</v>
      </c>
      <c r="K1342" t="str">
        <f t="shared" si="353"/>
        <v>Medium</v>
      </c>
      <c r="L1342">
        <v>2</v>
      </c>
      <c r="M1342" t="s">
        <v>39</v>
      </c>
      <c r="N1342" t="str">
        <f t="shared" si="354"/>
        <v>High</v>
      </c>
      <c r="O1342" t="s">
        <v>47</v>
      </c>
      <c r="P1342" s="4" t="str">
        <f t="shared" si="355"/>
        <v>5K-8K</v>
      </c>
      <c r="Q1342">
        <v>1</v>
      </c>
      <c r="R1342" t="s">
        <v>34</v>
      </c>
      <c r="S1342" s="1">
        <v>13</v>
      </c>
      <c r="T1342" t="str">
        <f t="shared" si="356"/>
        <v>Excellent</v>
      </c>
      <c r="U1342" t="str">
        <f t="shared" si="357"/>
        <v>Low</v>
      </c>
      <c r="V1342" t="str">
        <f t="shared" si="358"/>
        <v>9-16 Years</v>
      </c>
      <c r="W1342">
        <v>4</v>
      </c>
      <c r="X1342" t="str">
        <f t="shared" si="359"/>
        <v>Excellent</v>
      </c>
      <c r="Y1342" t="str">
        <f t="shared" si="360"/>
        <v>9-16 Years</v>
      </c>
      <c r="Z1342" t="str">
        <f t="shared" si="361"/>
        <v>7-9 Years</v>
      </c>
      <c r="AA1342" t="str">
        <f t="shared" si="362"/>
        <v>0-3 Years</v>
      </c>
      <c r="AB1342" t="str">
        <f t="shared" si="363"/>
        <v>7-9 Years</v>
      </c>
      <c r="AC1342">
        <v>36</v>
      </c>
      <c r="AD1342">
        <v>10</v>
      </c>
      <c r="AE1342">
        <v>4</v>
      </c>
      <c r="AF1342">
        <v>2</v>
      </c>
      <c r="AG1342">
        <v>2</v>
      </c>
      <c r="AH1342">
        <v>3</v>
      </c>
      <c r="AI1342" t="s">
        <v>41</v>
      </c>
      <c r="AJ1342">
        <v>3</v>
      </c>
      <c r="AK1342">
        <v>1</v>
      </c>
      <c r="AL1342">
        <v>10</v>
      </c>
      <c r="AM1342">
        <v>3</v>
      </c>
      <c r="AN1342">
        <v>10</v>
      </c>
      <c r="AO1342">
        <v>9</v>
      </c>
      <c r="AP1342">
        <v>7</v>
      </c>
      <c r="AQ1342" s="1">
        <v>5673</v>
      </c>
      <c r="AR1342">
        <v>1</v>
      </c>
      <c r="AS1342">
        <v>1</v>
      </c>
      <c r="AT1342">
        <v>63</v>
      </c>
      <c r="AU1342">
        <v>6060</v>
      </c>
      <c r="AV1342">
        <v>80</v>
      </c>
      <c r="AW1342">
        <v>1</v>
      </c>
    </row>
    <row r="1343" spans="1:49" x14ac:dyDescent="0.55000000000000004">
      <c r="A1343">
        <v>1881</v>
      </c>
      <c r="B1343" t="str">
        <f t="shared" si="365"/>
        <v>31-40 Years</v>
      </c>
      <c r="C1343" t="s">
        <v>42</v>
      </c>
      <c r="D1343" t="s">
        <v>35</v>
      </c>
      <c r="E1343" t="s">
        <v>44</v>
      </c>
      <c r="F1343" t="str">
        <f t="shared" si="350"/>
        <v>19-24 Miles</v>
      </c>
      <c r="G1343" t="str">
        <f t="shared" si="351"/>
        <v>Bachelor</v>
      </c>
      <c r="H1343" t="s">
        <v>37</v>
      </c>
      <c r="I1343" t="str">
        <f t="shared" si="352"/>
        <v>Medium</v>
      </c>
      <c r="J1343" t="s">
        <v>45</v>
      </c>
      <c r="K1343" t="str">
        <f t="shared" si="353"/>
        <v>High</v>
      </c>
      <c r="L1343">
        <v>2</v>
      </c>
      <c r="M1343" t="s">
        <v>49</v>
      </c>
      <c r="N1343" t="str">
        <f t="shared" si="354"/>
        <v>High</v>
      </c>
      <c r="O1343" t="s">
        <v>51</v>
      </c>
      <c r="P1343" s="4" t="str">
        <f t="shared" si="355"/>
        <v>5K-8K</v>
      </c>
      <c r="Q1343">
        <v>1</v>
      </c>
      <c r="R1343" t="s">
        <v>42</v>
      </c>
      <c r="S1343" s="1">
        <v>11</v>
      </c>
      <c r="T1343" t="str">
        <f t="shared" si="356"/>
        <v>Excellent</v>
      </c>
      <c r="U1343" t="str">
        <f t="shared" si="357"/>
        <v>Low</v>
      </c>
      <c r="V1343" t="str">
        <f t="shared" si="358"/>
        <v>9-16 Years</v>
      </c>
      <c r="W1343">
        <v>2</v>
      </c>
      <c r="X1343" t="str">
        <f t="shared" si="359"/>
        <v>Excellent</v>
      </c>
      <c r="Y1343" t="str">
        <f t="shared" si="360"/>
        <v>9-16 Years</v>
      </c>
      <c r="Z1343" t="str">
        <f t="shared" si="361"/>
        <v>7-9 Years</v>
      </c>
      <c r="AA1343" t="str">
        <f t="shared" si="362"/>
        <v>0-3 Years</v>
      </c>
      <c r="AB1343" t="str">
        <f t="shared" si="363"/>
        <v>0-3 Years</v>
      </c>
      <c r="AC1343">
        <v>31</v>
      </c>
      <c r="AD1343">
        <v>20</v>
      </c>
      <c r="AE1343">
        <v>3</v>
      </c>
      <c r="AF1343">
        <v>2</v>
      </c>
      <c r="AG1343">
        <v>3</v>
      </c>
      <c r="AH1343">
        <v>3</v>
      </c>
      <c r="AI1343" t="s">
        <v>41</v>
      </c>
      <c r="AJ1343">
        <v>3</v>
      </c>
      <c r="AK1343">
        <v>1</v>
      </c>
      <c r="AL1343">
        <v>10</v>
      </c>
      <c r="AM1343">
        <v>3</v>
      </c>
      <c r="AN1343">
        <v>10</v>
      </c>
      <c r="AO1343">
        <v>8</v>
      </c>
      <c r="AP1343">
        <v>2</v>
      </c>
      <c r="AQ1343" s="1">
        <v>4197</v>
      </c>
      <c r="AR1343">
        <v>1</v>
      </c>
      <c r="AS1343">
        <v>0</v>
      </c>
      <c r="AT1343">
        <v>89</v>
      </c>
      <c r="AU1343">
        <v>18624</v>
      </c>
      <c r="AV1343">
        <v>80</v>
      </c>
      <c r="AW1343">
        <v>1</v>
      </c>
    </row>
    <row r="1344" spans="1:49" x14ac:dyDescent="0.55000000000000004">
      <c r="A1344">
        <v>1882</v>
      </c>
      <c r="B1344" t="str">
        <f t="shared" si="365"/>
        <v>31-40 Years</v>
      </c>
      <c r="C1344" t="s">
        <v>42</v>
      </c>
      <c r="D1344" t="s">
        <v>35</v>
      </c>
      <c r="E1344" t="s">
        <v>36</v>
      </c>
      <c r="F1344" t="str">
        <f t="shared" si="350"/>
        <v>1-6 Miles</v>
      </c>
      <c r="G1344" t="str">
        <f t="shared" si="351"/>
        <v>Bachelor</v>
      </c>
      <c r="H1344" t="s">
        <v>37</v>
      </c>
      <c r="I1344" t="str">
        <f t="shared" si="352"/>
        <v>High</v>
      </c>
      <c r="J1344" t="s">
        <v>45</v>
      </c>
      <c r="K1344" t="str">
        <f t="shared" si="353"/>
        <v>High</v>
      </c>
      <c r="L1344">
        <v>3</v>
      </c>
      <c r="M1344" t="s">
        <v>39</v>
      </c>
      <c r="N1344" t="str">
        <f t="shared" si="354"/>
        <v>Very High</v>
      </c>
      <c r="O1344" t="s">
        <v>47</v>
      </c>
      <c r="P1344" s="4" t="str">
        <f t="shared" si="355"/>
        <v>9K-12K</v>
      </c>
      <c r="Q1344">
        <v>2</v>
      </c>
      <c r="R1344" t="s">
        <v>34</v>
      </c>
      <c r="S1344" s="1">
        <v>13</v>
      </c>
      <c r="T1344" t="str">
        <f t="shared" si="356"/>
        <v>Excellent</v>
      </c>
      <c r="U1344" t="str">
        <f t="shared" si="357"/>
        <v>Very High</v>
      </c>
      <c r="V1344" t="str">
        <f t="shared" si="358"/>
        <v>9-16 Years</v>
      </c>
      <c r="W1344">
        <v>3</v>
      </c>
      <c r="X1344" t="str">
        <f t="shared" si="359"/>
        <v>Excellent</v>
      </c>
      <c r="Y1344" t="str">
        <f t="shared" si="360"/>
        <v>0-8 Years</v>
      </c>
      <c r="Z1344" t="str">
        <f t="shared" si="361"/>
        <v>0-3 Years</v>
      </c>
      <c r="AA1344" t="str">
        <f t="shared" si="362"/>
        <v>0-3 Years</v>
      </c>
      <c r="AB1344" t="str">
        <f t="shared" si="363"/>
        <v>0-3 Years</v>
      </c>
      <c r="AC1344">
        <v>34</v>
      </c>
      <c r="AD1344">
        <v>4</v>
      </c>
      <c r="AE1344">
        <v>3</v>
      </c>
      <c r="AF1344">
        <v>3</v>
      </c>
      <c r="AG1344">
        <v>3</v>
      </c>
      <c r="AH1344">
        <v>4</v>
      </c>
      <c r="AI1344" t="s">
        <v>41</v>
      </c>
      <c r="AJ1344">
        <v>3</v>
      </c>
      <c r="AK1344">
        <v>4</v>
      </c>
      <c r="AL1344">
        <v>9</v>
      </c>
      <c r="AM1344">
        <v>3</v>
      </c>
      <c r="AN1344">
        <v>5</v>
      </c>
      <c r="AO1344">
        <v>3</v>
      </c>
      <c r="AP1344">
        <v>0</v>
      </c>
      <c r="AQ1344" s="1">
        <v>9713</v>
      </c>
      <c r="AR1344">
        <v>1</v>
      </c>
      <c r="AS1344">
        <v>1</v>
      </c>
      <c r="AT1344">
        <v>64</v>
      </c>
      <c r="AU1344">
        <v>24444</v>
      </c>
      <c r="AV1344">
        <v>80</v>
      </c>
      <c r="AW1344">
        <v>3</v>
      </c>
    </row>
    <row r="1345" spans="1:49" x14ac:dyDescent="0.55000000000000004">
      <c r="A1345">
        <v>1883</v>
      </c>
      <c r="B1345" t="str">
        <f t="shared" si="365"/>
        <v>21-30 Years</v>
      </c>
      <c r="C1345" t="s">
        <v>42</v>
      </c>
      <c r="D1345" t="s">
        <v>35</v>
      </c>
      <c r="E1345" t="s">
        <v>44</v>
      </c>
      <c r="F1345" t="str">
        <f t="shared" si="350"/>
        <v>7-12 Miles</v>
      </c>
      <c r="G1345" t="str">
        <f t="shared" si="351"/>
        <v>Bachelor</v>
      </c>
      <c r="H1345" t="s">
        <v>37</v>
      </c>
      <c r="I1345" t="str">
        <f t="shared" si="352"/>
        <v>Very High</v>
      </c>
      <c r="J1345" t="s">
        <v>45</v>
      </c>
      <c r="K1345" t="str">
        <f t="shared" si="353"/>
        <v>High</v>
      </c>
      <c r="L1345">
        <v>1</v>
      </c>
      <c r="M1345" t="s">
        <v>49</v>
      </c>
      <c r="N1345" t="str">
        <f t="shared" si="354"/>
        <v>Low</v>
      </c>
      <c r="O1345" t="s">
        <v>40</v>
      </c>
      <c r="P1345" s="4" t="str">
        <f t="shared" si="355"/>
        <v>1K-4K</v>
      </c>
      <c r="Q1345">
        <v>3</v>
      </c>
      <c r="R1345" t="s">
        <v>42</v>
      </c>
      <c r="S1345" s="1">
        <v>14</v>
      </c>
      <c r="T1345" t="str">
        <f t="shared" si="356"/>
        <v>Excellent</v>
      </c>
      <c r="U1345" t="str">
        <f t="shared" si="357"/>
        <v>Medium</v>
      </c>
      <c r="V1345" t="str">
        <f t="shared" si="358"/>
        <v>9-16 Years</v>
      </c>
      <c r="W1345">
        <v>2</v>
      </c>
      <c r="X1345" t="str">
        <f t="shared" si="359"/>
        <v>Excellent</v>
      </c>
      <c r="Y1345" t="str">
        <f t="shared" si="360"/>
        <v>0-8 Years</v>
      </c>
      <c r="Z1345" t="str">
        <f t="shared" si="361"/>
        <v>0-3 Years</v>
      </c>
      <c r="AA1345" t="str">
        <f t="shared" si="362"/>
        <v>0-3 Years</v>
      </c>
      <c r="AB1345" t="str">
        <f t="shared" si="363"/>
        <v>0-3 Years</v>
      </c>
      <c r="AC1345">
        <v>29</v>
      </c>
      <c r="AD1345">
        <v>7</v>
      </c>
      <c r="AE1345">
        <v>3</v>
      </c>
      <c r="AF1345">
        <v>4</v>
      </c>
      <c r="AG1345">
        <v>3</v>
      </c>
      <c r="AH1345">
        <v>1</v>
      </c>
      <c r="AI1345" t="s">
        <v>41</v>
      </c>
      <c r="AJ1345">
        <v>3</v>
      </c>
      <c r="AK1345">
        <v>2</v>
      </c>
      <c r="AL1345">
        <v>11</v>
      </c>
      <c r="AM1345">
        <v>3</v>
      </c>
      <c r="AN1345">
        <v>3</v>
      </c>
      <c r="AO1345">
        <v>2</v>
      </c>
      <c r="AP1345">
        <v>2</v>
      </c>
      <c r="AQ1345" s="1">
        <v>2062</v>
      </c>
      <c r="AR1345">
        <v>1</v>
      </c>
      <c r="AS1345">
        <v>1</v>
      </c>
      <c r="AT1345">
        <v>59</v>
      </c>
      <c r="AU1345">
        <v>19384</v>
      </c>
      <c r="AV1345">
        <v>80</v>
      </c>
      <c r="AW1345">
        <v>0</v>
      </c>
    </row>
    <row r="1346" spans="1:49" x14ac:dyDescent="0.55000000000000004">
      <c r="A1346">
        <v>1885</v>
      </c>
      <c r="B1346" t="str">
        <f t="shared" si="365"/>
        <v>31-40 Years</v>
      </c>
      <c r="C1346" t="s">
        <v>42</v>
      </c>
      <c r="D1346" t="s">
        <v>35</v>
      </c>
      <c r="E1346" t="s">
        <v>44</v>
      </c>
      <c r="F1346" t="str">
        <f t="shared" ref="F1346:F1409" si="366">IF(AD1346&gt;24,"25-30 Miles",IF(AD1346&gt;18,"19-24 Miles",IF(AD1346&gt;12,"13-18 Miles",IF(AD1346&gt;6,"7-12 Miles","1-6 Miles"))))</f>
        <v>7-12 Miles</v>
      </c>
      <c r="G1346" t="str">
        <f t="shared" ref="G1346:G1409" si="367">IF(AE1346=1,"Below College",IF(AE1346=2,"College",IF(AE1346=3,"Bachelor",IF(AE1346=4,"Master","Doctor"))))</f>
        <v>Master</v>
      </c>
      <c r="H1346" t="s">
        <v>50</v>
      </c>
      <c r="I1346" t="str">
        <f t="shared" ref="I1346:I1409" si="368">IF(AF1346=1,"Low",IF(AF1346=2,"Medium",IF(AF1346=3,"High","Very High")))</f>
        <v>Very High</v>
      </c>
      <c r="J1346" t="s">
        <v>45</v>
      </c>
      <c r="K1346" t="str">
        <f t="shared" ref="K1346:K1409" si="369">IF(AG1346=1,"Low",IF(AG1346=2,"Medium",IF(AG1346=3,"High","Very High")))</f>
        <v>High</v>
      </c>
      <c r="L1346">
        <v>2</v>
      </c>
      <c r="M1346" t="s">
        <v>46</v>
      </c>
      <c r="N1346" t="str">
        <f t="shared" ref="N1346:N1409" si="370">IF(AH1346=1,"Low",IF(AH1346=2,"Medium",IF(AH1346=3,"High","Very High")))</f>
        <v>Low</v>
      </c>
      <c r="O1346" t="s">
        <v>47</v>
      </c>
      <c r="P1346" s="4" t="str">
        <f t="shared" ref="P1346:P1409" si="371">IF(AQ1346&gt;16000,"17K-20K",IF(AQ1346&gt;12000,"13K-16K",IF(AQ1346&gt;8000,"9K-12K",IF(AQ1346&gt;4000,"5K-8K","1K-4K"))))</f>
        <v>5K-8K</v>
      </c>
      <c r="Q1346">
        <v>5</v>
      </c>
      <c r="R1346" t="s">
        <v>34</v>
      </c>
      <c r="S1346" s="1">
        <v>22</v>
      </c>
      <c r="T1346" t="str">
        <f t="shared" ref="T1346:T1409" si="372">IF(AJ1346=1,"Bad",IF(AJ1346=2,"Good",IF(AJ1346=3,"Excellent","Outstanding")))</f>
        <v>Outstanding</v>
      </c>
      <c r="U1346" t="str">
        <f t="shared" ref="U1346:U1409" si="373">IF(AK1346=1,"Low",IF(AK1346=2,"Medium",IF(AK1346=3,"High","Very High")))</f>
        <v>High</v>
      </c>
      <c r="V1346" t="str">
        <f t="shared" ref="V1346:V1409" si="374">IF(AL1346&gt;32,"33-40 Years",IF(AL1346&gt;24,"25-32 Years",IF(AL1346&gt;16,"17-24 Years",IF(AL1346&gt;8,"9-16 Years","0-8 Years"))))</f>
        <v>9-16 Years</v>
      </c>
      <c r="W1346">
        <v>2</v>
      </c>
      <c r="X1346" t="str">
        <f t="shared" ref="X1346:X1409" si="375">IF(AM1346=1,"Bad",IF(AM1346=2,"Good",IF(AM1346=3,"Excellent","Outstanding")))</f>
        <v>Excellent</v>
      </c>
      <c r="Y1346" t="str">
        <f t="shared" ref="Y1346:Y1409" si="376">IF(AN1346&gt;32,"33-40 Years",IF(AN1346&gt;24,"25-32 Years",IF(AN1346&gt;16,"17-24 Years",IF(AN1346&gt;8,"9-16 Years","0-8 Years"))))</f>
        <v>0-8 Years</v>
      </c>
      <c r="Z1346" t="str">
        <f t="shared" ref="Z1346:Z1409" si="377">IF(AO1346&gt;15,"16-18 Years",IF(AO1346&gt;12,"13-15 Years",IF(AO1346&gt;9,"10-12 Years",IF(AO1346&gt;6,"7-9 Years",IF(AO1346&gt;3,"4-6 Years","0-3 Years")))))</f>
        <v>0-3 Years</v>
      </c>
      <c r="AA1346" t="str">
        <f t="shared" ref="AA1346:AA1409" si="378">IF(AS1346&gt;12,"13-15 Years",IF(AS1346&gt;9,"10-12 Years",IF(AS1346&gt;6,"7-9 Years",IF(AS1346&gt;3,"4-6 Years","0-3 Years"))))</f>
        <v>0-3 Years</v>
      </c>
      <c r="AB1346" t="str">
        <f t="shared" ref="AB1346:AB1409" si="379">IF(AP1346&gt;15,"16-18 Years",IF(AP1346&gt;12,"13-15 Years",IF(AP1346&gt;9,"10-12 Years",IF(AP1346&gt;6,"7-9 Years",IF(AP1346&gt;3,"4-6 Years","0-3 Years")))))</f>
        <v>4-6 Years</v>
      </c>
      <c r="AC1346">
        <v>37</v>
      </c>
      <c r="AD1346">
        <v>7</v>
      </c>
      <c r="AE1346">
        <v>4</v>
      </c>
      <c r="AF1346">
        <v>4</v>
      </c>
      <c r="AG1346">
        <v>3</v>
      </c>
      <c r="AH1346">
        <v>1</v>
      </c>
      <c r="AI1346" t="s">
        <v>41</v>
      </c>
      <c r="AJ1346">
        <v>4</v>
      </c>
      <c r="AK1346">
        <v>3</v>
      </c>
      <c r="AL1346">
        <v>16</v>
      </c>
      <c r="AM1346">
        <v>3</v>
      </c>
      <c r="AN1346">
        <v>5</v>
      </c>
      <c r="AO1346">
        <v>3</v>
      </c>
      <c r="AP1346">
        <v>4</v>
      </c>
      <c r="AQ1346" s="1">
        <v>4284</v>
      </c>
      <c r="AR1346">
        <v>1</v>
      </c>
      <c r="AS1346">
        <v>0</v>
      </c>
      <c r="AT1346">
        <v>78</v>
      </c>
      <c r="AU1346">
        <v>13588</v>
      </c>
      <c r="AV1346">
        <v>80</v>
      </c>
      <c r="AW1346">
        <v>1</v>
      </c>
    </row>
    <row r="1347" spans="1:49" x14ac:dyDescent="0.55000000000000004">
      <c r="A1347">
        <v>1886</v>
      </c>
      <c r="B1347" t="str">
        <f t="shared" si="365"/>
        <v>31-40 Years</v>
      </c>
      <c r="C1347" t="s">
        <v>42</v>
      </c>
      <c r="D1347" t="s">
        <v>35</v>
      </c>
      <c r="E1347" t="s">
        <v>44</v>
      </c>
      <c r="F1347" t="str">
        <f t="shared" si="366"/>
        <v>13-18 Miles</v>
      </c>
      <c r="G1347" t="str">
        <f t="shared" si="367"/>
        <v>College</v>
      </c>
      <c r="H1347" t="s">
        <v>48</v>
      </c>
      <c r="I1347" t="str">
        <f t="shared" si="368"/>
        <v>Very High</v>
      </c>
      <c r="J1347" t="s">
        <v>38</v>
      </c>
      <c r="K1347" t="str">
        <f t="shared" si="369"/>
        <v>Medium</v>
      </c>
      <c r="L1347">
        <v>2</v>
      </c>
      <c r="M1347" t="s">
        <v>52</v>
      </c>
      <c r="N1347" t="str">
        <f t="shared" si="370"/>
        <v>Medium</v>
      </c>
      <c r="O1347" t="s">
        <v>47</v>
      </c>
      <c r="P1347" s="4" t="str">
        <f t="shared" si="371"/>
        <v>5K-8K</v>
      </c>
      <c r="Q1347">
        <v>1</v>
      </c>
      <c r="R1347" t="s">
        <v>34</v>
      </c>
      <c r="S1347" s="1">
        <v>11</v>
      </c>
      <c r="T1347" t="str">
        <f t="shared" si="372"/>
        <v>Excellent</v>
      </c>
      <c r="U1347" t="str">
        <f t="shared" si="373"/>
        <v>Very High</v>
      </c>
      <c r="V1347" t="str">
        <f t="shared" si="374"/>
        <v>0-8 Years</v>
      </c>
      <c r="W1347">
        <v>2</v>
      </c>
      <c r="X1347" t="str">
        <f t="shared" si="375"/>
        <v>Excellent</v>
      </c>
      <c r="Y1347" t="str">
        <f t="shared" si="376"/>
        <v>0-8 Years</v>
      </c>
      <c r="Z1347" t="str">
        <f t="shared" si="377"/>
        <v>0-3 Years</v>
      </c>
      <c r="AA1347" t="str">
        <f t="shared" si="378"/>
        <v>0-3 Years</v>
      </c>
      <c r="AB1347" t="str">
        <f t="shared" si="379"/>
        <v>0-3 Years</v>
      </c>
      <c r="AC1347">
        <v>35</v>
      </c>
      <c r="AD1347">
        <v>16</v>
      </c>
      <c r="AE1347">
        <v>2</v>
      </c>
      <c r="AF1347">
        <v>4</v>
      </c>
      <c r="AG1347">
        <v>2</v>
      </c>
      <c r="AH1347">
        <v>2</v>
      </c>
      <c r="AI1347" t="s">
        <v>41</v>
      </c>
      <c r="AJ1347">
        <v>3</v>
      </c>
      <c r="AK1347">
        <v>4</v>
      </c>
      <c r="AL1347">
        <v>4</v>
      </c>
      <c r="AM1347">
        <v>3</v>
      </c>
      <c r="AN1347">
        <v>3</v>
      </c>
      <c r="AO1347">
        <v>2</v>
      </c>
      <c r="AP1347">
        <v>2</v>
      </c>
      <c r="AQ1347" s="1">
        <v>4788</v>
      </c>
      <c r="AR1347">
        <v>1</v>
      </c>
      <c r="AS1347">
        <v>0</v>
      </c>
      <c r="AT1347">
        <v>44</v>
      </c>
      <c r="AU1347">
        <v>25388</v>
      </c>
      <c r="AV1347">
        <v>80</v>
      </c>
      <c r="AW1347">
        <v>0</v>
      </c>
    </row>
    <row r="1348" spans="1:49" x14ac:dyDescent="0.55000000000000004">
      <c r="A1348">
        <v>1888</v>
      </c>
      <c r="B1348" t="str">
        <f t="shared" si="365"/>
        <v>41-50 Years</v>
      </c>
      <c r="C1348" t="s">
        <v>42</v>
      </c>
      <c r="D1348" t="s">
        <v>35</v>
      </c>
      <c r="E1348" t="s">
        <v>44</v>
      </c>
      <c r="F1348" t="str">
        <f t="shared" si="366"/>
        <v>25-30 Miles</v>
      </c>
      <c r="G1348" t="str">
        <f t="shared" si="367"/>
        <v>College</v>
      </c>
      <c r="H1348" t="s">
        <v>37</v>
      </c>
      <c r="I1348" t="str">
        <f t="shared" si="368"/>
        <v>Medium</v>
      </c>
      <c r="J1348" t="s">
        <v>38</v>
      </c>
      <c r="K1348" t="str">
        <f t="shared" si="369"/>
        <v>Medium</v>
      </c>
      <c r="L1348">
        <v>2</v>
      </c>
      <c r="M1348" t="s">
        <v>52</v>
      </c>
      <c r="N1348" t="str">
        <f t="shared" si="370"/>
        <v>Very High</v>
      </c>
      <c r="O1348" t="s">
        <v>47</v>
      </c>
      <c r="P1348" s="4" t="str">
        <f t="shared" si="371"/>
        <v>5K-8K</v>
      </c>
      <c r="Q1348">
        <v>1</v>
      </c>
      <c r="R1348" t="s">
        <v>42</v>
      </c>
      <c r="S1348" s="1">
        <v>13</v>
      </c>
      <c r="T1348" t="str">
        <f t="shared" si="372"/>
        <v>Excellent</v>
      </c>
      <c r="U1348" t="str">
        <f t="shared" si="373"/>
        <v>Very High</v>
      </c>
      <c r="V1348" t="str">
        <f t="shared" si="374"/>
        <v>9-16 Years</v>
      </c>
      <c r="W1348">
        <v>2</v>
      </c>
      <c r="X1348" t="str">
        <f t="shared" si="375"/>
        <v>Good</v>
      </c>
      <c r="Y1348" t="str">
        <f t="shared" si="376"/>
        <v>9-16 Years</v>
      </c>
      <c r="Z1348" t="str">
        <f t="shared" si="377"/>
        <v>7-9 Years</v>
      </c>
      <c r="AA1348" t="str">
        <f t="shared" si="378"/>
        <v>0-3 Years</v>
      </c>
      <c r="AB1348" t="str">
        <f t="shared" si="379"/>
        <v>7-9 Years</v>
      </c>
      <c r="AC1348">
        <v>45</v>
      </c>
      <c r="AD1348">
        <v>25</v>
      </c>
      <c r="AE1348">
        <v>2</v>
      </c>
      <c r="AF1348">
        <v>2</v>
      </c>
      <c r="AG1348">
        <v>2</v>
      </c>
      <c r="AH1348">
        <v>4</v>
      </c>
      <c r="AI1348" t="s">
        <v>41</v>
      </c>
      <c r="AJ1348">
        <v>3</v>
      </c>
      <c r="AK1348">
        <v>4</v>
      </c>
      <c r="AL1348">
        <v>10</v>
      </c>
      <c r="AM1348">
        <v>2</v>
      </c>
      <c r="AN1348">
        <v>9</v>
      </c>
      <c r="AO1348">
        <v>8</v>
      </c>
      <c r="AP1348">
        <v>8</v>
      </c>
      <c r="AQ1348" s="1">
        <v>5906</v>
      </c>
      <c r="AR1348">
        <v>1</v>
      </c>
      <c r="AS1348">
        <v>3</v>
      </c>
      <c r="AT1348">
        <v>93</v>
      </c>
      <c r="AU1348">
        <v>23888</v>
      </c>
      <c r="AV1348">
        <v>80</v>
      </c>
      <c r="AW1348">
        <v>2</v>
      </c>
    </row>
    <row r="1349" spans="1:49" x14ac:dyDescent="0.55000000000000004">
      <c r="A1349">
        <v>1890</v>
      </c>
      <c r="B1349" t="str">
        <f t="shared" si="365"/>
        <v>31-40 Years</v>
      </c>
      <c r="C1349" t="s">
        <v>42</v>
      </c>
      <c r="D1349" t="s">
        <v>43</v>
      </c>
      <c r="E1349" t="s">
        <v>60</v>
      </c>
      <c r="F1349" t="str">
        <f t="shared" si="366"/>
        <v>1-6 Miles</v>
      </c>
      <c r="G1349" t="str">
        <f t="shared" si="367"/>
        <v>Below College</v>
      </c>
      <c r="H1349" t="s">
        <v>60</v>
      </c>
      <c r="I1349" t="str">
        <f t="shared" si="368"/>
        <v>Medium</v>
      </c>
      <c r="J1349" t="s">
        <v>45</v>
      </c>
      <c r="K1349" t="str">
        <f t="shared" si="369"/>
        <v>Medium</v>
      </c>
      <c r="L1349">
        <v>2</v>
      </c>
      <c r="M1349" t="s">
        <v>60</v>
      </c>
      <c r="N1349" t="str">
        <f t="shared" si="370"/>
        <v>Very High</v>
      </c>
      <c r="O1349" t="s">
        <v>40</v>
      </c>
      <c r="P1349" s="4" t="str">
        <f t="shared" si="371"/>
        <v>1K-4K</v>
      </c>
      <c r="Q1349">
        <v>1</v>
      </c>
      <c r="R1349" t="s">
        <v>42</v>
      </c>
      <c r="S1349" s="1">
        <v>21</v>
      </c>
      <c r="T1349" t="str">
        <f t="shared" si="372"/>
        <v>Outstanding</v>
      </c>
      <c r="U1349" t="str">
        <f t="shared" si="373"/>
        <v>Very High</v>
      </c>
      <c r="V1349" t="str">
        <f t="shared" si="374"/>
        <v>9-16 Years</v>
      </c>
      <c r="W1349">
        <v>2</v>
      </c>
      <c r="X1349" t="str">
        <f t="shared" si="375"/>
        <v>Good</v>
      </c>
      <c r="Y1349" t="str">
        <f t="shared" si="376"/>
        <v>9-16 Years</v>
      </c>
      <c r="Z1349" t="str">
        <f t="shared" si="377"/>
        <v>0-3 Years</v>
      </c>
      <c r="AA1349" t="str">
        <f t="shared" si="378"/>
        <v>0-3 Years</v>
      </c>
      <c r="AB1349" t="str">
        <f t="shared" si="379"/>
        <v>7-9 Years</v>
      </c>
      <c r="AC1349">
        <v>36</v>
      </c>
      <c r="AD1349">
        <v>2</v>
      </c>
      <c r="AE1349">
        <v>1</v>
      </c>
      <c r="AF1349">
        <v>2</v>
      </c>
      <c r="AG1349">
        <v>2</v>
      </c>
      <c r="AH1349">
        <v>4</v>
      </c>
      <c r="AI1349" t="s">
        <v>41</v>
      </c>
      <c r="AJ1349">
        <v>4</v>
      </c>
      <c r="AK1349">
        <v>4</v>
      </c>
      <c r="AL1349">
        <v>10</v>
      </c>
      <c r="AM1349">
        <v>2</v>
      </c>
      <c r="AN1349">
        <v>10</v>
      </c>
      <c r="AO1349">
        <v>1</v>
      </c>
      <c r="AP1349">
        <v>8</v>
      </c>
      <c r="AQ1349" s="1">
        <v>3886</v>
      </c>
      <c r="AR1349">
        <v>1</v>
      </c>
      <c r="AS1349">
        <v>0</v>
      </c>
      <c r="AT1349">
        <v>94</v>
      </c>
      <c r="AU1349">
        <v>4223</v>
      </c>
      <c r="AV1349">
        <v>80</v>
      </c>
      <c r="AW1349">
        <v>0</v>
      </c>
    </row>
    <row r="1350" spans="1:49" x14ac:dyDescent="0.55000000000000004">
      <c r="A1350">
        <v>1892</v>
      </c>
      <c r="B1350" t="str">
        <f t="shared" si="365"/>
        <v>31-40 Years</v>
      </c>
      <c r="C1350" t="s">
        <v>42</v>
      </c>
      <c r="D1350" t="s">
        <v>35</v>
      </c>
      <c r="E1350" t="s">
        <v>44</v>
      </c>
      <c r="F1350" t="str">
        <f t="shared" si="366"/>
        <v>1-6 Miles</v>
      </c>
      <c r="G1350" t="str">
        <f t="shared" si="367"/>
        <v>Master</v>
      </c>
      <c r="H1350" t="s">
        <v>37</v>
      </c>
      <c r="I1350" t="str">
        <f t="shared" si="368"/>
        <v>Low</v>
      </c>
      <c r="J1350" t="s">
        <v>45</v>
      </c>
      <c r="K1350" t="str">
        <f t="shared" si="369"/>
        <v>High</v>
      </c>
      <c r="L1350">
        <v>4</v>
      </c>
      <c r="M1350" t="s">
        <v>55</v>
      </c>
      <c r="N1350" t="str">
        <f t="shared" si="370"/>
        <v>Low</v>
      </c>
      <c r="O1350" t="s">
        <v>51</v>
      </c>
      <c r="P1350" s="4" t="str">
        <f t="shared" si="371"/>
        <v>17K-20K</v>
      </c>
      <c r="Q1350">
        <v>2</v>
      </c>
      <c r="R1350" t="s">
        <v>42</v>
      </c>
      <c r="S1350" s="1">
        <v>11</v>
      </c>
      <c r="T1350" t="str">
        <f t="shared" si="372"/>
        <v>Excellent</v>
      </c>
      <c r="U1350" t="str">
        <f t="shared" si="373"/>
        <v>Low</v>
      </c>
      <c r="V1350" t="str">
        <f t="shared" si="374"/>
        <v>17-24 Years</v>
      </c>
      <c r="W1350">
        <v>3</v>
      </c>
      <c r="X1350" t="str">
        <f t="shared" si="375"/>
        <v>Excellent</v>
      </c>
      <c r="Y1350" t="str">
        <f t="shared" si="376"/>
        <v>17-24 Years</v>
      </c>
      <c r="Z1350" t="str">
        <f t="shared" si="377"/>
        <v>7-9 Years</v>
      </c>
      <c r="AA1350" t="str">
        <f t="shared" si="378"/>
        <v>10-12 Years</v>
      </c>
      <c r="AB1350" t="str">
        <f t="shared" si="379"/>
        <v>16-18 Years</v>
      </c>
      <c r="AC1350">
        <v>40</v>
      </c>
      <c r="AD1350">
        <v>1</v>
      </c>
      <c r="AE1350">
        <v>4</v>
      </c>
      <c r="AF1350">
        <v>1</v>
      </c>
      <c r="AG1350">
        <v>3</v>
      </c>
      <c r="AH1350">
        <v>1</v>
      </c>
      <c r="AI1350" t="s">
        <v>41</v>
      </c>
      <c r="AJ1350">
        <v>3</v>
      </c>
      <c r="AK1350">
        <v>1</v>
      </c>
      <c r="AL1350">
        <v>22</v>
      </c>
      <c r="AM1350">
        <v>3</v>
      </c>
      <c r="AN1350">
        <v>19</v>
      </c>
      <c r="AO1350">
        <v>7</v>
      </c>
      <c r="AP1350">
        <v>16</v>
      </c>
      <c r="AQ1350" s="1">
        <v>16823</v>
      </c>
      <c r="AR1350">
        <v>1</v>
      </c>
      <c r="AS1350">
        <v>11</v>
      </c>
      <c r="AT1350">
        <v>98</v>
      </c>
      <c r="AU1350">
        <v>18991</v>
      </c>
      <c r="AV1350">
        <v>80</v>
      </c>
      <c r="AW1350">
        <v>1</v>
      </c>
    </row>
    <row r="1351" spans="1:49" x14ac:dyDescent="0.55000000000000004">
      <c r="A1351">
        <v>1893</v>
      </c>
      <c r="B1351" t="str">
        <f t="shared" si="365"/>
        <v>21-30 Years</v>
      </c>
      <c r="C1351" t="s">
        <v>42</v>
      </c>
      <c r="D1351" t="s">
        <v>35</v>
      </c>
      <c r="E1351" t="s">
        <v>44</v>
      </c>
      <c r="F1351" t="str">
        <f t="shared" si="366"/>
        <v>1-6 Miles</v>
      </c>
      <c r="G1351" t="str">
        <f t="shared" si="367"/>
        <v>College</v>
      </c>
      <c r="H1351" t="s">
        <v>37</v>
      </c>
      <c r="I1351" t="str">
        <f t="shared" si="368"/>
        <v>Medium</v>
      </c>
      <c r="J1351" t="s">
        <v>38</v>
      </c>
      <c r="K1351" t="str">
        <f t="shared" si="369"/>
        <v>Medium</v>
      </c>
      <c r="L1351">
        <v>1</v>
      </c>
      <c r="M1351" t="s">
        <v>46</v>
      </c>
      <c r="N1351" t="str">
        <f t="shared" si="370"/>
        <v>High</v>
      </c>
      <c r="O1351" t="s">
        <v>47</v>
      </c>
      <c r="P1351" s="4" t="str">
        <f t="shared" si="371"/>
        <v>1K-4K</v>
      </c>
      <c r="Q1351">
        <v>1</v>
      </c>
      <c r="R1351" t="s">
        <v>34</v>
      </c>
      <c r="S1351" s="1">
        <v>13</v>
      </c>
      <c r="T1351" t="str">
        <f t="shared" si="372"/>
        <v>Excellent</v>
      </c>
      <c r="U1351" t="str">
        <f t="shared" si="373"/>
        <v>High</v>
      </c>
      <c r="V1351" t="str">
        <f t="shared" si="374"/>
        <v>0-8 Years</v>
      </c>
      <c r="W1351">
        <v>3</v>
      </c>
      <c r="X1351" t="str">
        <f t="shared" si="375"/>
        <v>Good</v>
      </c>
      <c r="Y1351" t="str">
        <f t="shared" si="376"/>
        <v>0-8 Years</v>
      </c>
      <c r="Z1351" t="str">
        <f t="shared" si="377"/>
        <v>0-3 Years</v>
      </c>
      <c r="AA1351" t="str">
        <f t="shared" si="378"/>
        <v>0-3 Years</v>
      </c>
      <c r="AB1351" t="str">
        <f t="shared" si="379"/>
        <v>0-3 Years</v>
      </c>
      <c r="AC1351">
        <v>26</v>
      </c>
      <c r="AD1351">
        <v>1</v>
      </c>
      <c r="AE1351">
        <v>2</v>
      </c>
      <c r="AF1351">
        <v>2</v>
      </c>
      <c r="AG1351">
        <v>2</v>
      </c>
      <c r="AH1351">
        <v>3</v>
      </c>
      <c r="AI1351" t="s">
        <v>41</v>
      </c>
      <c r="AJ1351">
        <v>3</v>
      </c>
      <c r="AK1351">
        <v>3</v>
      </c>
      <c r="AL1351">
        <v>1</v>
      </c>
      <c r="AM1351">
        <v>2</v>
      </c>
      <c r="AN1351">
        <v>1</v>
      </c>
      <c r="AO1351">
        <v>0</v>
      </c>
      <c r="AP1351">
        <v>0</v>
      </c>
      <c r="AQ1351" s="1">
        <v>2933</v>
      </c>
      <c r="AR1351">
        <v>1</v>
      </c>
      <c r="AS1351">
        <v>1</v>
      </c>
      <c r="AT1351">
        <v>90</v>
      </c>
      <c r="AU1351">
        <v>14908</v>
      </c>
      <c r="AV1351">
        <v>80</v>
      </c>
      <c r="AW1351">
        <v>1</v>
      </c>
    </row>
    <row r="1352" spans="1:49" x14ac:dyDescent="0.55000000000000004">
      <c r="A1352">
        <v>1898</v>
      </c>
      <c r="B1352" t="str">
        <f t="shared" si="365"/>
        <v>21-30 Years</v>
      </c>
      <c r="C1352" t="s">
        <v>42</v>
      </c>
      <c r="D1352" t="s">
        <v>35</v>
      </c>
      <c r="E1352" t="s">
        <v>36</v>
      </c>
      <c r="F1352" t="str">
        <f t="shared" si="366"/>
        <v>1-6 Miles</v>
      </c>
      <c r="G1352" t="str">
        <f t="shared" si="367"/>
        <v>College</v>
      </c>
      <c r="H1352" t="s">
        <v>50</v>
      </c>
      <c r="I1352" t="str">
        <f t="shared" si="368"/>
        <v>Low</v>
      </c>
      <c r="J1352" t="s">
        <v>38</v>
      </c>
      <c r="K1352" t="str">
        <f t="shared" si="369"/>
        <v>Very High</v>
      </c>
      <c r="L1352">
        <v>2</v>
      </c>
      <c r="M1352" t="s">
        <v>39</v>
      </c>
      <c r="N1352" t="str">
        <f t="shared" si="370"/>
        <v>High</v>
      </c>
      <c r="O1352" t="s">
        <v>40</v>
      </c>
      <c r="P1352" s="4" t="str">
        <f t="shared" si="371"/>
        <v>5K-8K</v>
      </c>
      <c r="Q1352">
        <v>1</v>
      </c>
      <c r="R1352" t="s">
        <v>42</v>
      </c>
      <c r="S1352" s="1">
        <v>14</v>
      </c>
      <c r="T1352" t="str">
        <f t="shared" si="372"/>
        <v>Excellent</v>
      </c>
      <c r="U1352" t="str">
        <f t="shared" si="373"/>
        <v>Medium</v>
      </c>
      <c r="V1352" t="str">
        <f t="shared" si="374"/>
        <v>9-16 Years</v>
      </c>
      <c r="W1352">
        <v>5</v>
      </c>
      <c r="X1352" t="str">
        <f t="shared" si="375"/>
        <v>Good</v>
      </c>
      <c r="Y1352" t="str">
        <f t="shared" si="376"/>
        <v>0-8 Years</v>
      </c>
      <c r="Z1352" t="str">
        <f t="shared" si="377"/>
        <v>7-9 Years</v>
      </c>
      <c r="AA1352" t="str">
        <f t="shared" si="378"/>
        <v>0-3 Years</v>
      </c>
      <c r="AB1352" t="str">
        <f t="shared" si="379"/>
        <v>7-9 Years</v>
      </c>
      <c r="AC1352">
        <v>27</v>
      </c>
      <c r="AD1352">
        <v>2</v>
      </c>
      <c r="AE1352">
        <v>2</v>
      </c>
      <c r="AF1352">
        <v>1</v>
      </c>
      <c r="AG1352">
        <v>4</v>
      </c>
      <c r="AH1352">
        <v>3</v>
      </c>
      <c r="AI1352" t="s">
        <v>41</v>
      </c>
      <c r="AJ1352">
        <v>3</v>
      </c>
      <c r="AK1352">
        <v>2</v>
      </c>
      <c r="AL1352">
        <v>9</v>
      </c>
      <c r="AM1352">
        <v>2</v>
      </c>
      <c r="AN1352">
        <v>8</v>
      </c>
      <c r="AO1352">
        <v>7</v>
      </c>
      <c r="AP1352">
        <v>7</v>
      </c>
      <c r="AQ1352" s="1">
        <v>6500</v>
      </c>
      <c r="AR1352">
        <v>1</v>
      </c>
      <c r="AS1352">
        <v>0</v>
      </c>
      <c r="AT1352">
        <v>89</v>
      </c>
      <c r="AU1352">
        <v>26997</v>
      </c>
      <c r="AV1352">
        <v>80</v>
      </c>
      <c r="AW1352">
        <v>0</v>
      </c>
    </row>
    <row r="1353" spans="1:49" x14ac:dyDescent="0.55000000000000004">
      <c r="A1353">
        <v>1900</v>
      </c>
      <c r="B1353" t="str">
        <f t="shared" si="365"/>
        <v>41-50 Years</v>
      </c>
      <c r="C1353" t="s">
        <v>42</v>
      </c>
      <c r="D1353" t="s">
        <v>43</v>
      </c>
      <c r="E1353" t="s">
        <v>44</v>
      </c>
      <c r="F1353" t="str">
        <f t="shared" si="366"/>
        <v>19-24 Miles</v>
      </c>
      <c r="G1353" t="str">
        <f t="shared" si="367"/>
        <v>Bachelor</v>
      </c>
      <c r="H1353" t="s">
        <v>50</v>
      </c>
      <c r="I1353" t="str">
        <f t="shared" si="368"/>
        <v>Very High</v>
      </c>
      <c r="J1353" t="s">
        <v>38</v>
      </c>
      <c r="K1353" t="str">
        <f t="shared" si="369"/>
        <v>High</v>
      </c>
      <c r="L1353">
        <v>4</v>
      </c>
      <c r="M1353" t="s">
        <v>55</v>
      </c>
      <c r="N1353" t="str">
        <f t="shared" si="370"/>
        <v>Very High</v>
      </c>
      <c r="O1353" t="s">
        <v>51</v>
      </c>
      <c r="P1353" s="4" t="str">
        <f t="shared" si="371"/>
        <v>17K-20K</v>
      </c>
      <c r="Q1353">
        <v>3</v>
      </c>
      <c r="R1353" t="s">
        <v>42</v>
      </c>
      <c r="S1353" s="1">
        <v>11</v>
      </c>
      <c r="T1353" t="str">
        <f t="shared" si="372"/>
        <v>Excellent</v>
      </c>
      <c r="U1353" t="str">
        <f t="shared" si="373"/>
        <v>Medium</v>
      </c>
      <c r="V1353" t="str">
        <f t="shared" si="374"/>
        <v>17-24 Years</v>
      </c>
      <c r="W1353">
        <v>3</v>
      </c>
      <c r="X1353" t="str">
        <f t="shared" si="375"/>
        <v>Excellent</v>
      </c>
      <c r="Y1353" t="str">
        <f t="shared" si="376"/>
        <v>17-24 Years</v>
      </c>
      <c r="Z1353" t="str">
        <f t="shared" si="377"/>
        <v>16-18 Years</v>
      </c>
      <c r="AA1353" t="str">
        <f t="shared" si="378"/>
        <v>4-6 Years</v>
      </c>
      <c r="AB1353" t="str">
        <f t="shared" si="379"/>
        <v>7-9 Years</v>
      </c>
      <c r="AC1353">
        <v>48</v>
      </c>
      <c r="AD1353">
        <v>22</v>
      </c>
      <c r="AE1353">
        <v>3</v>
      </c>
      <c r="AF1353">
        <v>4</v>
      </c>
      <c r="AG1353">
        <v>3</v>
      </c>
      <c r="AH1353">
        <v>4</v>
      </c>
      <c r="AI1353" t="s">
        <v>41</v>
      </c>
      <c r="AJ1353">
        <v>3</v>
      </c>
      <c r="AK1353">
        <v>2</v>
      </c>
      <c r="AL1353">
        <v>24</v>
      </c>
      <c r="AM1353">
        <v>3</v>
      </c>
      <c r="AN1353">
        <v>22</v>
      </c>
      <c r="AO1353">
        <v>17</v>
      </c>
      <c r="AP1353">
        <v>7</v>
      </c>
      <c r="AQ1353" s="1">
        <v>17174</v>
      </c>
      <c r="AR1353">
        <v>1</v>
      </c>
      <c r="AS1353">
        <v>4</v>
      </c>
      <c r="AT1353">
        <v>58</v>
      </c>
      <c r="AU1353">
        <v>2437</v>
      </c>
      <c r="AV1353">
        <v>80</v>
      </c>
      <c r="AW1353">
        <v>1</v>
      </c>
    </row>
    <row r="1354" spans="1:49" x14ac:dyDescent="0.55000000000000004">
      <c r="A1354">
        <v>1903</v>
      </c>
      <c r="B1354" t="str">
        <f t="shared" si="365"/>
        <v>41-50 Years</v>
      </c>
      <c r="C1354" t="s">
        <v>42</v>
      </c>
      <c r="D1354" t="s">
        <v>35</v>
      </c>
      <c r="E1354" t="s">
        <v>44</v>
      </c>
      <c r="F1354" t="str">
        <f t="shared" si="366"/>
        <v>1-6 Miles</v>
      </c>
      <c r="G1354" t="str">
        <f t="shared" si="367"/>
        <v>Master</v>
      </c>
      <c r="H1354" t="s">
        <v>37</v>
      </c>
      <c r="I1354" t="str">
        <f t="shared" si="368"/>
        <v>Medium</v>
      </c>
      <c r="J1354" t="s">
        <v>45</v>
      </c>
      <c r="K1354" t="str">
        <f t="shared" si="369"/>
        <v>Very High</v>
      </c>
      <c r="L1354">
        <v>2</v>
      </c>
      <c r="M1354" t="s">
        <v>53</v>
      </c>
      <c r="N1354" t="str">
        <f t="shared" si="370"/>
        <v>Low</v>
      </c>
      <c r="O1354" t="s">
        <v>47</v>
      </c>
      <c r="P1354" s="4" t="str">
        <f t="shared" si="371"/>
        <v>5K-8K</v>
      </c>
      <c r="Q1354">
        <v>2</v>
      </c>
      <c r="R1354" t="s">
        <v>42</v>
      </c>
      <c r="S1354" s="1">
        <v>15</v>
      </c>
      <c r="T1354" t="str">
        <f t="shared" si="372"/>
        <v>Excellent</v>
      </c>
      <c r="U1354" t="str">
        <f t="shared" si="373"/>
        <v>Very High</v>
      </c>
      <c r="V1354" t="str">
        <f t="shared" si="374"/>
        <v>9-16 Years</v>
      </c>
      <c r="W1354">
        <v>5</v>
      </c>
      <c r="X1354" t="str">
        <f t="shared" si="375"/>
        <v>Excellent</v>
      </c>
      <c r="Y1354" t="str">
        <f t="shared" si="376"/>
        <v>0-8 Years</v>
      </c>
      <c r="Z1354" t="str">
        <f t="shared" si="377"/>
        <v>0-3 Years</v>
      </c>
      <c r="AA1354" t="str">
        <f t="shared" si="378"/>
        <v>0-3 Years</v>
      </c>
      <c r="AB1354" t="str">
        <f t="shared" si="379"/>
        <v>0-3 Years</v>
      </c>
      <c r="AC1354">
        <v>44</v>
      </c>
      <c r="AD1354">
        <v>1</v>
      </c>
      <c r="AE1354">
        <v>4</v>
      </c>
      <c r="AF1354">
        <v>2</v>
      </c>
      <c r="AG1354">
        <v>4</v>
      </c>
      <c r="AH1354">
        <v>1</v>
      </c>
      <c r="AI1354" t="s">
        <v>41</v>
      </c>
      <c r="AJ1354">
        <v>3</v>
      </c>
      <c r="AK1354">
        <v>4</v>
      </c>
      <c r="AL1354">
        <v>10</v>
      </c>
      <c r="AM1354">
        <v>3</v>
      </c>
      <c r="AN1354">
        <v>2</v>
      </c>
      <c r="AO1354">
        <v>0</v>
      </c>
      <c r="AP1354">
        <v>2</v>
      </c>
      <c r="AQ1354" s="1">
        <v>5033</v>
      </c>
      <c r="AR1354">
        <v>1</v>
      </c>
      <c r="AS1354">
        <v>2</v>
      </c>
      <c r="AT1354">
        <v>78</v>
      </c>
      <c r="AU1354">
        <v>9364</v>
      </c>
      <c r="AV1354">
        <v>80</v>
      </c>
      <c r="AW1354">
        <v>1</v>
      </c>
    </row>
    <row r="1355" spans="1:49" x14ac:dyDescent="0.55000000000000004">
      <c r="A1355">
        <v>1905</v>
      </c>
      <c r="B1355" t="str">
        <f t="shared" si="365"/>
        <v>31-40 Years</v>
      </c>
      <c r="C1355" t="s">
        <v>34</v>
      </c>
      <c r="D1355" t="s">
        <v>54</v>
      </c>
      <c r="E1355" t="s">
        <v>44</v>
      </c>
      <c r="F1355" t="str">
        <f t="shared" si="366"/>
        <v>13-18 Miles</v>
      </c>
      <c r="G1355" t="str">
        <f t="shared" si="367"/>
        <v>Master</v>
      </c>
      <c r="H1355" t="s">
        <v>59</v>
      </c>
      <c r="I1355" t="str">
        <f t="shared" si="368"/>
        <v>Very High</v>
      </c>
      <c r="J1355" t="s">
        <v>45</v>
      </c>
      <c r="K1355" t="str">
        <f t="shared" si="369"/>
        <v>Low</v>
      </c>
      <c r="L1355">
        <v>1</v>
      </c>
      <c r="M1355" t="s">
        <v>46</v>
      </c>
      <c r="N1355" t="str">
        <f t="shared" si="370"/>
        <v>Low</v>
      </c>
      <c r="O1355" t="s">
        <v>47</v>
      </c>
      <c r="P1355" s="4" t="str">
        <f t="shared" si="371"/>
        <v>1K-4K</v>
      </c>
      <c r="Q1355">
        <v>1</v>
      </c>
      <c r="R1355" t="s">
        <v>34</v>
      </c>
      <c r="S1355" s="1">
        <v>23</v>
      </c>
      <c r="T1355" t="str">
        <f t="shared" si="372"/>
        <v>Outstanding</v>
      </c>
      <c r="U1355" t="str">
        <f t="shared" si="373"/>
        <v>Medium</v>
      </c>
      <c r="V1355" t="str">
        <f t="shared" si="374"/>
        <v>0-8 Years</v>
      </c>
      <c r="W1355">
        <v>2</v>
      </c>
      <c r="X1355" t="str">
        <f t="shared" si="375"/>
        <v>Excellent</v>
      </c>
      <c r="Y1355" t="str">
        <f t="shared" si="376"/>
        <v>0-8 Years</v>
      </c>
      <c r="Z1355" t="str">
        <f t="shared" si="377"/>
        <v>0-3 Years</v>
      </c>
      <c r="AA1355" t="str">
        <f t="shared" si="378"/>
        <v>0-3 Years</v>
      </c>
      <c r="AB1355" t="str">
        <f t="shared" si="379"/>
        <v>0-3 Years</v>
      </c>
      <c r="AC1355">
        <v>34</v>
      </c>
      <c r="AD1355">
        <v>16</v>
      </c>
      <c r="AE1355">
        <v>4</v>
      </c>
      <c r="AF1355">
        <v>4</v>
      </c>
      <c r="AG1355">
        <v>1</v>
      </c>
      <c r="AH1355">
        <v>1</v>
      </c>
      <c r="AI1355" t="s">
        <v>41</v>
      </c>
      <c r="AJ1355">
        <v>4</v>
      </c>
      <c r="AK1355">
        <v>2</v>
      </c>
      <c r="AL1355">
        <v>5</v>
      </c>
      <c r="AM1355">
        <v>3</v>
      </c>
      <c r="AN1355">
        <v>5</v>
      </c>
      <c r="AO1355">
        <v>2</v>
      </c>
      <c r="AP1355">
        <v>0</v>
      </c>
      <c r="AQ1355" s="1">
        <v>2307</v>
      </c>
      <c r="AR1355">
        <v>1</v>
      </c>
      <c r="AS1355">
        <v>3</v>
      </c>
      <c r="AT1355">
        <v>85</v>
      </c>
      <c r="AU1355">
        <v>14460</v>
      </c>
      <c r="AV1355">
        <v>80</v>
      </c>
      <c r="AW1355">
        <v>1</v>
      </c>
    </row>
    <row r="1356" spans="1:49" x14ac:dyDescent="0.55000000000000004">
      <c r="A1356">
        <v>1907</v>
      </c>
      <c r="B1356" t="str">
        <f>IF(AC1356&gt;50,"51-60 Years",IF(AC1356&gt;40,"41-50 Years",IF(AC1356&gt;30,"31-40 Years",IF(AC1356&gt;20,"21-30 Years","18-20 Years"))))</f>
        <v>51-60 Years</v>
      </c>
      <c r="C1356" t="s">
        <v>34</v>
      </c>
      <c r="D1356" t="s">
        <v>35</v>
      </c>
      <c r="E1356" t="s">
        <v>44</v>
      </c>
      <c r="F1356" t="str">
        <f t="shared" si="366"/>
        <v>19-24 Miles</v>
      </c>
      <c r="G1356" t="str">
        <f t="shared" si="367"/>
        <v>College</v>
      </c>
      <c r="H1356" t="s">
        <v>37</v>
      </c>
      <c r="I1356" t="str">
        <f t="shared" si="368"/>
        <v>Low</v>
      </c>
      <c r="J1356" t="s">
        <v>45</v>
      </c>
      <c r="K1356" t="str">
        <f t="shared" si="369"/>
        <v>High</v>
      </c>
      <c r="L1356">
        <v>1</v>
      </c>
      <c r="M1356" t="s">
        <v>49</v>
      </c>
      <c r="N1356" t="str">
        <f t="shared" si="370"/>
        <v>Very High</v>
      </c>
      <c r="O1356" t="s">
        <v>40</v>
      </c>
      <c r="P1356" s="4" t="str">
        <f t="shared" si="371"/>
        <v>1K-4K</v>
      </c>
      <c r="Q1356">
        <v>1</v>
      </c>
      <c r="R1356" t="s">
        <v>42</v>
      </c>
      <c r="S1356" s="1">
        <v>16</v>
      </c>
      <c r="T1356" t="str">
        <f t="shared" si="372"/>
        <v>Excellent</v>
      </c>
      <c r="U1356" t="str">
        <f t="shared" si="373"/>
        <v>Very High</v>
      </c>
      <c r="V1356" t="str">
        <f t="shared" si="374"/>
        <v>0-8 Years</v>
      </c>
      <c r="W1356">
        <v>3</v>
      </c>
      <c r="X1356" t="str">
        <f t="shared" si="375"/>
        <v>Excellent</v>
      </c>
      <c r="Y1356" t="str">
        <f t="shared" si="376"/>
        <v>0-8 Years</v>
      </c>
      <c r="Z1356" t="str">
        <f t="shared" si="377"/>
        <v>0-3 Years</v>
      </c>
      <c r="AA1356" t="str">
        <f t="shared" si="378"/>
        <v>0-3 Years</v>
      </c>
      <c r="AB1356" t="str">
        <f t="shared" si="379"/>
        <v>0-3 Years</v>
      </c>
      <c r="AC1356">
        <v>56</v>
      </c>
      <c r="AD1356">
        <v>24</v>
      </c>
      <c r="AE1356">
        <v>2</v>
      </c>
      <c r="AF1356">
        <v>1</v>
      </c>
      <c r="AG1356">
        <v>3</v>
      </c>
      <c r="AH1356">
        <v>4</v>
      </c>
      <c r="AI1356" t="s">
        <v>41</v>
      </c>
      <c r="AJ1356">
        <v>3</v>
      </c>
      <c r="AK1356">
        <v>4</v>
      </c>
      <c r="AL1356">
        <v>5</v>
      </c>
      <c r="AM1356">
        <v>3</v>
      </c>
      <c r="AN1356">
        <v>4</v>
      </c>
      <c r="AO1356">
        <v>2</v>
      </c>
      <c r="AP1356">
        <v>0</v>
      </c>
      <c r="AQ1356" s="1">
        <v>2587</v>
      </c>
      <c r="AR1356">
        <v>1</v>
      </c>
      <c r="AS1356">
        <v>1</v>
      </c>
      <c r="AT1356">
        <v>97</v>
      </c>
      <c r="AU1356">
        <v>10261</v>
      </c>
      <c r="AV1356">
        <v>80</v>
      </c>
      <c r="AW1356">
        <v>0</v>
      </c>
    </row>
    <row r="1357" spans="1:49" x14ac:dyDescent="0.55000000000000004">
      <c r="A1357">
        <v>1908</v>
      </c>
      <c r="B1357" t="str">
        <f t="shared" ref="B1357:B1372" si="380">IF(AC1357&gt;50,"51+ Years",IF(AC1357&gt;40,"41-50 Years",IF(AC1357&gt;30,"31-40 Years",IF(AC1357&gt;20,"21-30 Years","18-20 Years"))))</f>
        <v>31-40 Years</v>
      </c>
      <c r="C1357" t="s">
        <v>42</v>
      </c>
      <c r="D1357" t="s">
        <v>35</v>
      </c>
      <c r="E1357" t="s">
        <v>36</v>
      </c>
      <c r="F1357" t="str">
        <f t="shared" si="366"/>
        <v>13-18 Miles</v>
      </c>
      <c r="G1357" t="str">
        <f t="shared" si="367"/>
        <v>College</v>
      </c>
      <c r="H1357" t="s">
        <v>58</v>
      </c>
      <c r="I1357" t="str">
        <f t="shared" si="368"/>
        <v>High</v>
      </c>
      <c r="J1357" t="s">
        <v>45</v>
      </c>
      <c r="K1357" t="str">
        <f t="shared" si="369"/>
        <v>Medium</v>
      </c>
      <c r="L1357">
        <v>2</v>
      </c>
      <c r="M1357" t="s">
        <v>39</v>
      </c>
      <c r="N1357" t="str">
        <f t="shared" si="370"/>
        <v>Medium</v>
      </c>
      <c r="O1357" t="s">
        <v>47</v>
      </c>
      <c r="P1357" s="4" t="str">
        <f t="shared" si="371"/>
        <v>5K-8K</v>
      </c>
      <c r="Q1357">
        <v>2</v>
      </c>
      <c r="R1357" t="s">
        <v>42</v>
      </c>
      <c r="S1357" s="1">
        <v>16</v>
      </c>
      <c r="T1357" t="str">
        <f t="shared" si="372"/>
        <v>Excellent</v>
      </c>
      <c r="U1357" t="str">
        <f t="shared" si="373"/>
        <v>High</v>
      </c>
      <c r="V1357" t="str">
        <f t="shared" si="374"/>
        <v>9-16 Years</v>
      </c>
      <c r="W1357">
        <v>1</v>
      </c>
      <c r="X1357" t="str">
        <f t="shared" si="375"/>
        <v>Bad</v>
      </c>
      <c r="Y1357" t="str">
        <f t="shared" si="376"/>
        <v>0-8 Years</v>
      </c>
      <c r="Z1357" t="str">
        <f t="shared" si="377"/>
        <v>0-3 Years</v>
      </c>
      <c r="AA1357" t="str">
        <f t="shared" si="378"/>
        <v>0-3 Years</v>
      </c>
      <c r="AB1357" t="str">
        <f t="shared" si="379"/>
        <v>0-3 Years</v>
      </c>
      <c r="AC1357">
        <v>36</v>
      </c>
      <c r="AD1357">
        <v>17</v>
      </c>
      <c r="AE1357">
        <v>2</v>
      </c>
      <c r="AF1357">
        <v>3</v>
      </c>
      <c r="AG1357">
        <v>2</v>
      </c>
      <c r="AH1357">
        <v>2</v>
      </c>
      <c r="AI1357" t="s">
        <v>41</v>
      </c>
      <c r="AJ1357">
        <v>3</v>
      </c>
      <c r="AK1357">
        <v>3</v>
      </c>
      <c r="AL1357">
        <v>12</v>
      </c>
      <c r="AM1357">
        <v>1</v>
      </c>
      <c r="AN1357">
        <v>4</v>
      </c>
      <c r="AO1357">
        <v>2</v>
      </c>
      <c r="AP1357">
        <v>3</v>
      </c>
      <c r="AQ1357" s="1">
        <v>5507</v>
      </c>
      <c r="AR1357">
        <v>1</v>
      </c>
      <c r="AS1357">
        <v>1</v>
      </c>
      <c r="AT1357">
        <v>33</v>
      </c>
      <c r="AU1357">
        <v>16822</v>
      </c>
      <c r="AV1357">
        <v>80</v>
      </c>
      <c r="AW1357">
        <v>2</v>
      </c>
    </row>
    <row r="1358" spans="1:49" x14ac:dyDescent="0.55000000000000004">
      <c r="A1358">
        <v>1909</v>
      </c>
      <c r="B1358" t="str">
        <f t="shared" si="380"/>
        <v>41-50 Years</v>
      </c>
      <c r="C1358" t="s">
        <v>42</v>
      </c>
      <c r="D1358" t="s">
        <v>35</v>
      </c>
      <c r="E1358" t="s">
        <v>36</v>
      </c>
      <c r="F1358" t="str">
        <f t="shared" si="366"/>
        <v>7-12 Miles</v>
      </c>
      <c r="G1358" t="str">
        <f t="shared" si="367"/>
        <v>Bachelor</v>
      </c>
      <c r="H1358" t="s">
        <v>58</v>
      </c>
      <c r="I1358" t="str">
        <f t="shared" si="368"/>
        <v>High</v>
      </c>
      <c r="J1358" t="s">
        <v>38</v>
      </c>
      <c r="K1358" t="str">
        <f t="shared" si="369"/>
        <v>High</v>
      </c>
      <c r="L1358">
        <v>2</v>
      </c>
      <c r="M1358" t="s">
        <v>39</v>
      </c>
      <c r="N1358" t="str">
        <f t="shared" si="370"/>
        <v>Medium</v>
      </c>
      <c r="O1358" t="s">
        <v>47</v>
      </c>
      <c r="P1358" s="4" t="str">
        <f t="shared" si="371"/>
        <v>5K-8K</v>
      </c>
      <c r="Q1358">
        <v>5</v>
      </c>
      <c r="R1358" t="s">
        <v>42</v>
      </c>
      <c r="S1358" s="1">
        <v>21</v>
      </c>
      <c r="T1358" t="str">
        <f t="shared" si="372"/>
        <v>Outstanding</v>
      </c>
      <c r="U1358" t="str">
        <f t="shared" si="373"/>
        <v>High</v>
      </c>
      <c r="V1358" t="str">
        <f t="shared" si="374"/>
        <v>9-16 Years</v>
      </c>
      <c r="W1358">
        <v>3</v>
      </c>
      <c r="X1358" t="str">
        <f t="shared" si="375"/>
        <v>Excellent</v>
      </c>
      <c r="Y1358" t="str">
        <f t="shared" si="376"/>
        <v>0-8 Years</v>
      </c>
      <c r="Z1358" t="str">
        <f t="shared" si="377"/>
        <v>4-6 Years</v>
      </c>
      <c r="AA1358" t="str">
        <f t="shared" si="378"/>
        <v>0-3 Years</v>
      </c>
      <c r="AB1358" t="str">
        <f t="shared" si="379"/>
        <v>4-6 Years</v>
      </c>
      <c r="AC1358">
        <v>41</v>
      </c>
      <c r="AD1358">
        <v>8</v>
      </c>
      <c r="AE1358">
        <v>3</v>
      </c>
      <c r="AF1358">
        <v>3</v>
      </c>
      <c r="AG1358">
        <v>3</v>
      </c>
      <c r="AH1358">
        <v>2</v>
      </c>
      <c r="AI1358" t="s">
        <v>41</v>
      </c>
      <c r="AJ1358">
        <v>4</v>
      </c>
      <c r="AK1358">
        <v>3</v>
      </c>
      <c r="AL1358">
        <v>14</v>
      </c>
      <c r="AM1358">
        <v>3</v>
      </c>
      <c r="AN1358">
        <v>5</v>
      </c>
      <c r="AO1358">
        <v>4</v>
      </c>
      <c r="AP1358">
        <v>4</v>
      </c>
      <c r="AQ1358" s="1">
        <v>4393</v>
      </c>
      <c r="AR1358">
        <v>1</v>
      </c>
      <c r="AS1358">
        <v>1</v>
      </c>
      <c r="AT1358">
        <v>54</v>
      </c>
      <c r="AU1358">
        <v>26841</v>
      </c>
      <c r="AV1358">
        <v>80</v>
      </c>
      <c r="AW1358">
        <v>1</v>
      </c>
    </row>
    <row r="1359" spans="1:49" x14ac:dyDescent="0.55000000000000004">
      <c r="A1359">
        <v>1911</v>
      </c>
      <c r="B1359" t="str">
        <f t="shared" si="380"/>
        <v>41-50 Years</v>
      </c>
      <c r="C1359" t="s">
        <v>42</v>
      </c>
      <c r="D1359" t="s">
        <v>35</v>
      </c>
      <c r="E1359" t="s">
        <v>44</v>
      </c>
      <c r="F1359" t="str">
        <f t="shared" si="366"/>
        <v>1-6 Miles</v>
      </c>
      <c r="G1359" t="str">
        <f t="shared" si="367"/>
        <v>Bachelor</v>
      </c>
      <c r="H1359" t="s">
        <v>50</v>
      </c>
      <c r="I1359" t="str">
        <f t="shared" si="368"/>
        <v>High</v>
      </c>
      <c r="J1359" t="s">
        <v>45</v>
      </c>
      <c r="K1359" t="str">
        <f t="shared" si="369"/>
        <v>High</v>
      </c>
      <c r="L1359">
        <v>3</v>
      </c>
      <c r="M1359" t="s">
        <v>57</v>
      </c>
      <c r="N1359" t="str">
        <f t="shared" si="370"/>
        <v>Low</v>
      </c>
      <c r="O1359" t="s">
        <v>47</v>
      </c>
      <c r="P1359" s="4" t="str">
        <f t="shared" si="371"/>
        <v>13K-16K</v>
      </c>
      <c r="Q1359">
        <v>9</v>
      </c>
      <c r="R1359" t="s">
        <v>42</v>
      </c>
      <c r="S1359" s="1">
        <v>13</v>
      </c>
      <c r="T1359" t="str">
        <f t="shared" si="372"/>
        <v>Excellent</v>
      </c>
      <c r="U1359" t="str">
        <f t="shared" si="373"/>
        <v>Medium</v>
      </c>
      <c r="V1359" t="str">
        <f t="shared" si="374"/>
        <v>17-24 Years</v>
      </c>
      <c r="W1359">
        <v>3</v>
      </c>
      <c r="X1359" t="str">
        <f t="shared" si="375"/>
        <v>Outstanding</v>
      </c>
      <c r="Y1359" t="str">
        <f t="shared" si="376"/>
        <v>9-16 Years</v>
      </c>
      <c r="Z1359" t="str">
        <f t="shared" si="377"/>
        <v>7-9 Years</v>
      </c>
      <c r="AA1359" t="str">
        <f t="shared" si="378"/>
        <v>4-6 Years</v>
      </c>
      <c r="AB1359" t="str">
        <f t="shared" si="379"/>
        <v>7-9 Years</v>
      </c>
      <c r="AC1359">
        <v>42</v>
      </c>
      <c r="AD1359">
        <v>6</v>
      </c>
      <c r="AE1359">
        <v>3</v>
      </c>
      <c r="AF1359">
        <v>3</v>
      </c>
      <c r="AG1359">
        <v>3</v>
      </c>
      <c r="AH1359">
        <v>1</v>
      </c>
      <c r="AI1359" t="s">
        <v>41</v>
      </c>
      <c r="AJ1359">
        <v>3</v>
      </c>
      <c r="AK1359">
        <v>2</v>
      </c>
      <c r="AL1359">
        <v>18</v>
      </c>
      <c r="AM1359">
        <v>4</v>
      </c>
      <c r="AN1359">
        <v>13</v>
      </c>
      <c r="AO1359">
        <v>7</v>
      </c>
      <c r="AP1359">
        <v>7</v>
      </c>
      <c r="AQ1359" s="1">
        <v>13348</v>
      </c>
      <c r="AR1359">
        <v>1</v>
      </c>
      <c r="AS1359">
        <v>5</v>
      </c>
      <c r="AT1359">
        <v>83</v>
      </c>
      <c r="AU1359">
        <v>14842</v>
      </c>
      <c r="AV1359">
        <v>80</v>
      </c>
      <c r="AW1359">
        <v>1</v>
      </c>
    </row>
    <row r="1360" spans="1:49" x14ac:dyDescent="0.55000000000000004">
      <c r="A1360">
        <v>1912</v>
      </c>
      <c r="B1360" t="str">
        <f t="shared" si="380"/>
        <v>31-40 Years</v>
      </c>
      <c r="C1360" t="s">
        <v>42</v>
      </c>
      <c r="D1360" t="s">
        <v>35</v>
      </c>
      <c r="E1360" t="s">
        <v>36</v>
      </c>
      <c r="F1360" t="str">
        <f t="shared" si="366"/>
        <v>7-12 Miles</v>
      </c>
      <c r="G1360" t="str">
        <f t="shared" si="367"/>
        <v>College</v>
      </c>
      <c r="H1360" t="s">
        <v>50</v>
      </c>
      <c r="I1360" t="str">
        <f t="shared" si="368"/>
        <v>High</v>
      </c>
      <c r="J1360" t="s">
        <v>38</v>
      </c>
      <c r="K1360" t="str">
        <f t="shared" si="369"/>
        <v>High</v>
      </c>
      <c r="L1360">
        <v>2</v>
      </c>
      <c r="M1360" t="s">
        <v>39</v>
      </c>
      <c r="N1360" t="str">
        <f t="shared" si="370"/>
        <v>Very High</v>
      </c>
      <c r="O1360" t="s">
        <v>51</v>
      </c>
      <c r="P1360" s="4" t="str">
        <f t="shared" si="371"/>
        <v>5K-8K</v>
      </c>
      <c r="Q1360">
        <v>2</v>
      </c>
      <c r="R1360" t="s">
        <v>34</v>
      </c>
      <c r="S1360" s="1">
        <v>11</v>
      </c>
      <c r="T1360" t="str">
        <f t="shared" si="372"/>
        <v>Excellent</v>
      </c>
      <c r="U1360" t="str">
        <f t="shared" si="373"/>
        <v>Very High</v>
      </c>
      <c r="V1360" t="str">
        <f t="shared" si="374"/>
        <v>0-8 Years</v>
      </c>
      <c r="W1360">
        <v>2</v>
      </c>
      <c r="X1360" t="str">
        <f t="shared" si="375"/>
        <v>Excellent</v>
      </c>
      <c r="Y1360" t="str">
        <f t="shared" si="376"/>
        <v>0-8 Years</v>
      </c>
      <c r="Z1360" t="str">
        <f t="shared" si="377"/>
        <v>0-3 Years</v>
      </c>
      <c r="AA1360" t="str">
        <f t="shared" si="378"/>
        <v>0-3 Years</v>
      </c>
      <c r="AB1360" t="str">
        <f t="shared" si="379"/>
        <v>4-6 Years</v>
      </c>
      <c r="AC1360">
        <v>31</v>
      </c>
      <c r="AD1360">
        <v>10</v>
      </c>
      <c r="AE1360">
        <v>2</v>
      </c>
      <c r="AF1360">
        <v>3</v>
      </c>
      <c r="AG1360">
        <v>3</v>
      </c>
      <c r="AH1360">
        <v>4</v>
      </c>
      <c r="AI1360" t="s">
        <v>41</v>
      </c>
      <c r="AJ1360">
        <v>3</v>
      </c>
      <c r="AK1360">
        <v>4</v>
      </c>
      <c r="AL1360">
        <v>8</v>
      </c>
      <c r="AM1360">
        <v>3</v>
      </c>
      <c r="AN1360">
        <v>5</v>
      </c>
      <c r="AO1360">
        <v>2</v>
      </c>
      <c r="AP1360">
        <v>4</v>
      </c>
      <c r="AQ1360" s="1">
        <v>6583</v>
      </c>
      <c r="AR1360">
        <v>1</v>
      </c>
      <c r="AS1360">
        <v>1</v>
      </c>
      <c r="AT1360">
        <v>86</v>
      </c>
      <c r="AU1360">
        <v>20115</v>
      </c>
      <c r="AV1360">
        <v>80</v>
      </c>
      <c r="AW1360">
        <v>1</v>
      </c>
    </row>
    <row r="1361" spans="1:49" x14ac:dyDescent="0.55000000000000004">
      <c r="A1361">
        <v>1915</v>
      </c>
      <c r="B1361" t="str">
        <f t="shared" si="380"/>
        <v>31-40 Years</v>
      </c>
      <c r="C1361" t="s">
        <v>42</v>
      </c>
      <c r="D1361" t="s">
        <v>35</v>
      </c>
      <c r="E1361" t="s">
        <v>36</v>
      </c>
      <c r="F1361" t="str">
        <f t="shared" si="366"/>
        <v>1-6 Miles</v>
      </c>
      <c r="G1361" t="str">
        <f t="shared" si="367"/>
        <v>Below College</v>
      </c>
      <c r="H1361" t="s">
        <v>50</v>
      </c>
      <c r="I1361" t="str">
        <f t="shared" si="368"/>
        <v>Very High</v>
      </c>
      <c r="J1361" t="s">
        <v>38</v>
      </c>
      <c r="K1361" t="str">
        <f t="shared" si="369"/>
        <v>Medium</v>
      </c>
      <c r="L1361">
        <v>2</v>
      </c>
      <c r="M1361" t="s">
        <v>39</v>
      </c>
      <c r="N1361" t="str">
        <f t="shared" si="370"/>
        <v>Very High</v>
      </c>
      <c r="O1361" t="s">
        <v>47</v>
      </c>
      <c r="P1361" s="4" t="str">
        <f t="shared" si="371"/>
        <v>9K-12K</v>
      </c>
      <c r="Q1361">
        <v>3</v>
      </c>
      <c r="R1361" t="s">
        <v>34</v>
      </c>
      <c r="S1361" s="1">
        <v>12</v>
      </c>
      <c r="T1361" t="str">
        <f t="shared" si="372"/>
        <v>Excellent</v>
      </c>
      <c r="U1361" t="str">
        <f t="shared" si="373"/>
        <v>High</v>
      </c>
      <c r="V1361" t="str">
        <f t="shared" si="374"/>
        <v>9-16 Years</v>
      </c>
      <c r="W1361">
        <v>3</v>
      </c>
      <c r="X1361" t="str">
        <f t="shared" si="375"/>
        <v>Good</v>
      </c>
      <c r="Y1361" t="str">
        <f t="shared" si="376"/>
        <v>0-8 Years</v>
      </c>
      <c r="Z1361" t="str">
        <f t="shared" si="377"/>
        <v>0-3 Years</v>
      </c>
      <c r="AA1361" t="str">
        <f t="shared" si="378"/>
        <v>0-3 Years</v>
      </c>
      <c r="AB1361" t="str">
        <f t="shared" si="379"/>
        <v>0-3 Years</v>
      </c>
      <c r="AC1361">
        <v>34</v>
      </c>
      <c r="AD1361">
        <v>3</v>
      </c>
      <c r="AE1361">
        <v>1</v>
      </c>
      <c r="AF1361">
        <v>4</v>
      </c>
      <c r="AG1361">
        <v>2</v>
      </c>
      <c r="AH1361">
        <v>4</v>
      </c>
      <c r="AI1361" t="s">
        <v>41</v>
      </c>
      <c r="AJ1361">
        <v>3</v>
      </c>
      <c r="AK1361">
        <v>3</v>
      </c>
      <c r="AL1361">
        <v>9</v>
      </c>
      <c r="AM1361">
        <v>2</v>
      </c>
      <c r="AN1361">
        <v>4</v>
      </c>
      <c r="AO1361">
        <v>2</v>
      </c>
      <c r="AP1361">
        <v>1</v>
      </c>
      <c r="AQ1361" s="1">
        <v>8103</v>
      </c>
      <c r="AR1361">
        <v>1</v>
      </c>
      <c r="AS1361">
        <v>0</v>
      </c>
      <c r="AT1361">
        <v>75</v>
      </c>
      <c r="AU1361">
        <v>16495</v>
      </c>
      <c r="AV1361">
        <v>80</v>
      </c>
      <c r="AW1361">
        <v>0</v>
      </c>
    </row>
    <row r="1362" spans="1:49" x14ac:dyDescent="0.55000000000000004">
      <c r="A1362">
        <v>1916</v>
      </c>
      <c r="B1362" t="str">
        <f t="shared" si="380"/>
        <v>31-40 Years</v>
      </c>
      <c r="C1362" t="s">
        <v>42</v>
      </c>
      <c r="D1362" t="s">
        <v>35</v>
      </c>
      <c r="E1362" t="s">
        <v>44</v>
      </c>
      <c r="F1362" t="str">
        <f t="shared" si="366"/>
        <v>1-6 Miles</v>
      </c>
      <c r="G1362" t="str">
        <f t="shared" si="367"/>
        <v>Bachelor</v>
      </c>
      <c r="H1362" t="s">
        <v>50</v>
      </c>
      <c r="I1362" t="str">
        <f t="shared" si="368"/>
        <v>Low</v>
      </c>
      <c r="J1362" t="s">
        <v>38</v>
      </c>
      <c r="K1362" t="str">
        <f t="shared" si="369"/>
        <v>Very High</v>
      </c>
      <c r="L1362">
        <v>1</v>
      </c>
      <c r="M1362" t="s">
        <v>49</v>
      </c>
      <c r="N1362" t="str">
        <f t="shared" si="370"/>
        <v>High</v>
      </c>
      <c r="O1362" t="s">
        <v>51</v>
      </c>
      <c r="P1362" s="4" t="str">
        <f t="shared" si="371"/>
        <v>1K-4K</v>
      </c>
      <c r="Q1362">
        <v>8</v>
      </c>
      <c r="R1362" t="s">
        <v>42</v>
      </c>
      <c r="S1362" s="1">
        <v>12</v>
      </c>
      <c r="T1362" t="str">
        <f t="shared" si="372"/>
        <v>Excellent</v>
      </c>
      <c r="U1362" t="str">
        <f t="shared" si="373"/>
        <v>Medium</v>
      </c>
      <c r="V1362" t="str">
        <f t="shared" si="374"/>
        <v>0-8 Years</v>
      </c>
      <c r="W1362">
        <v>0</v>
      </c>
      <c r="X1362" t="str">
        <f t="shared" si="375"/>
        <v>Good</v>
      </c>
      <c r="Y1362" t="str">
        <f t="shared" si="376"/>
        <v>0-8 Years</v>
      </c>
      <c r="Z1362" t="str">
        <f t="shared" si="377"/>
        <v>0-3 Years</v>
      </c>
      <c r="AA1362" t="str">
        <f t="shared" si="378"/>
        <v>0-3 Years</v>
      </c>
      <c r="AB1362" t="str">
        <f t="shared" si="379"/>
        <v>0-3 Years</v>
      </c>
      <c r="AC1362">
        <v>31</v>
      </c>
      <c r="AD1362">
        <v>4</v>
      </c>
      <c r="AE1362">
        <v>3</v>
      </c>
      <c r="AF1362">
        <v>1</v>
      </c>
      <c r="AG1362">
        <v>4</v>
      </c>
      <c r="AH1362">
        <v>3</v>
      </c>
      <c r="AI1362" t="s">
        <v>41</v>
      </c>
      <c r="AJ1362">
        <v>3</v>
      </c>
      <c r="AK1362">
        <v>2</v>
      </c>
      <c r="AL1362">
        <v>4</v>
      </c>
      <c r="AM1362">
        <v>2</v>
      </c>
      <c r="AN1362">
        <v>2</v>
      </c>
      <c r="AO1362">
        <v>2</v>
      </c>
      <c r="AP1362">
        <v>2</v>
      </c>
      <c r="AQ1362" s="1">
        <v>3978</v>
      </c>
      <c r="AR1362">
        <v>1</v>
      </c>
      <c r="AS1362">
        <v>2</v>
      </c>
      <c r="AT1362">
        <v>62</v>
      </c>
      <c r="AU1362">
        <v>16031</v>
      </c>
      <c r="AV1362">
        <v>80</v>
      </c>
      <c r="AW1362">
        <v>1</v>
      </c>
    </row>
    <row r="1363" spans="1:49" x14ac:dyDescent="0.55000000000000004">
      <c r="A1363">
        <v>1918</v>
      </c>
      <c r="B1363" t="str">
        <f t="shared" si="380"/>
        <v>21-30 Years</v>
      </c>
      <c r="C1363" t="s">
        <v>42</v>
      </c>
      <c r="D1363" t="s">
        <v>43</v>
      </c>
      <c r="E1363" t="s">
        <v>44</v>
      </c>
      <c r="F1363" t="str">
        <f t="shared" si="366"/>
        <v>1-6 Miles</v>
      </c>
      <c r="G1363" t="str">
        <f t="shared" si="367"/>
        <v>Bachelor</v>
      </c>
      <c r="H1363" t="s">
        <v>48</v>
      </c>
      <c r="I1363" t="str">
        <f t="shared" si="368"/>
        <v>High</v>
      </c>
      <c r="J1363" t="s">
        <v>45</v>
      </c>
      <c r="K1363" t="str">
        <f t="shared" si="369"/>
        <v>Very High</v>
      </c>
      <c r="L1363">
        <v>1</v>
      </c>
      <c r="M1363" t="s">
        <v>49</v>
      </c>
      <c r="N1363" t="str">
        <f t="shared" si="370"/>
        <v>Very High</v>
      </c>
      <c r="O1363" t="s">
        <v>47</v>
      </c>
      <c r="P1363" s="4" t="str">
        <f t="shared" si="371"/>
        <v>1K-4K</v>
      </c>
      <c r="Q1363">
        <v>1</v>
      </c>
      <c r="R1363" t="s">
        <v>42</v>
      </c>
      <c r="S1363" s="1">
        <v>18</v>
      </c>
      <c r="T1363" t="str">
        <f t="shared" si="372"/>
        <v>Excellent</v>
      </c>
      <c r="U1363" t="str">
        <f t="shared" si="373"/>
        <v>Low</v>
      </c>
      <c r="V1363" t="str">
        <f t="shared" si="374"/>
        <v>0-8 Years</v>
      </c>
      <c r="W1363">
        <v>3</v>
      </c>
      <c r="X1363" t="str">
        <f t="shared" si="375"/>
        <v>Excellent</v>
      </c>
      <c r="Y1363" t="str">
        <f t="shared" si="376"/>
        <v>0-8 Years</v>
      </c>
      <c r="Z1363" t="str">
        <f t="shared" si="377"/>
        <v>7-9 Years</v>
      </c>
      <c r="AA1363" t="str">
        <f t="shared" si="378"/>
        <v>7-9 Years</v>
      </c>
      <c r="AB1363" t="str">
        <f t="shared" si="379"/>
        <v>7-9 Years</v>
      </c>
      <c r="AC1363">
        <v>26</v>
      </c>
      <c r="AD1363">
        <v>6</v>
      </c>
      <c r="AE1363">
        <v>3</v>
      </c>
      <c r="AF1363">
        <v>3</v>
      </c>
      <c r="AG1363">
        <v>4</v>
      </c>
      <c r="AH1363">
        <v>4</v>
      </c>
      <c r="AI1363" t="s">
        <v>41</v>
      </c>
      <c r="AJ1363">
        <v>3</v>
      </c>
      <c r="AK1363">
        <v>1</v>
      </c>
      <c r="AL1363">
        <v>8</v>
      </c>
      <c r="AM1363">
        <v>3</v>
      </c>
      <c r="AN1363">
        <v>7</v>
      </c>
      <c r="AO1363">
        <v>7</v>
      </c>
      <c r="AP1363">
        <v>7</v>
      </c>
      <c r="AQ1363" s="1">
        <v>2544</v>
      </c>
      <c r="AR1363">
        <v>1</v>
      </c>
      <c r="AS1363">
        <v>7</v>
      </c>
      <c r="AT1363">
        <v>61</v>
      </c>
      <c r="AU1363">
        <v>7102</v>
      </c>
      <c r="AV1363">
        <v>80</v>
      </c>
      <c r="AW1363">
        <v>1</v>
      </c>
    </row>
    <row r="1364" spans="1:49" x14ac:dyDescent="0.55000000000000004">
      <c r="A1364">
        <v>1922</v>
      </c>
      <c r="B1364" t="str">
        <f t="shared" si="380"/>
        <v>41-50 Years</v>
      </c>
      <c r="C1364" t="s">
        <v>42</v>
      </c>
      <c r="D1364" t="s">
        <v>43</v>
      </c>
      <c r="E1364" t="s">
        <v>44</v>
      </c>
      <c r="F1364" t="str">
        <f t="shared" si="366"/>
        <v>1-6 Miles</v>
      </c>
      <c r="G1364" t="str">
        <f t="shared" si="367"/>
        <v>Master</v>
      </c>
      <c r="H1364" t="s">
        <v>50</v>
      </c>
      <c r="I1364" t="str">
        <f t="shared" si="368"/>
        <v>Medium</v>
      </c>
      <c r="J1364" t="s">
        <v>45</v>
      </c>
      <c r="K1364" t="str">
        <f t="shared" si="369"/>
        <v>High</v>
      </c>
      <c r="L1364">
        <v>2</v>
      </c>
      <c r="M1364" t="s">
        <v>53</v>
      </c>
      <c r="N1364" t="str">
        <f t="shared" si="370"/>
        <v>High</v>
      </c>
      <c r="O1364" t="s">
        <v>40</v>
      </c>
      <c r="P1364" s="4" t="str">
        <f t="shared" si="371"/>
        <v>5K-8K</v>
      </c>
      <c r="Q1364">
        <v>4</v>
      </c>
      <c r="R1364" t="s">
        <v>42</v>
      </c>
      <c r="S1364" s="1">
        <v>12</v>
      </c>
      <c r="T1364" t="str">
        <f t="shared" si="372"/>
        <v>Excellent</v>
      </c>
      <c r="U1364" t="str">
        <f t="shared" si="373"/>
        <v>High</v>
      </c>
      <c r="V1364" t="str">
        <f t="shared" si="374"/>
        <v>9-16 Years</v>
      </c>
      <c r="W1364">
        <v>3</v>
      </c>
      <c r="X1364" t="str">
        <f t="shared" si="375"/>
        <v>Excellent</v>
      </c>
      <c r="Y1364" t="str">
        <f t="shared" si="376"/>
        <v>0-8 Years</v>
      </c>
      <c r="Z1364" t="str">
        <f t="shared" si="377"/>
        <v>0-3 Years</v>
      </c>
      <c r="AA1364" t="str">
        <f t="shared" si="378"/>
        <v>0-3 Years</v>
      </c>
      <c r="AB1364" t="str">
        <f t="shared" si="379"/>
        <v>0-3 Years</v>
      </c>
      <c r="AC1364">
        <v>45</v>
      </c>
      <c r="AD1364">
        <v>1</v>
      </c>
      <c r="AE1364">
        <v>4</v>
      </c>
      <c r="AF1364">
        <v>2</v>
      </c>
      <c r="AG1364">
        <v>3</v>
      </c>
      <c r="AH1364">
        <v>3</v>
      </c>
      <c r="AI1364" t="s">
        <v>41</v>
      </c>
      <c r="AJ1364">
        <v>3</v>
      </c>
      <c r="AK1364">
        <v>3</v>
      </c>
      <c r="AL1364">
        <v>12</v>
      </c>
      <c r="AM1364">
        <v>3</v>
      </c>
      <c r="AN1364">
        <v>4</v>
      </c>
      <c r="AO1364">
        <v>2</v>
      </c>
      <c r="AP1364">
        <v>3</v>
      </c>
      <c r="AQ1364" s="1">
        <v>5399</v>
      </c>
      <c r="AR1364">
        <v>1</v>
      </c>
      <c r="AS1364">
        <v>0</v>
      </c>
      <c r="AT1364">
        <v>44</v>
      </c>
      <c r="AU1364">
        <v>14511</v>
      </c>
      <c r="AV1364">
        <v>80</v>
      </c>
      <c r="AW1364">
        <v>0</v>
      </c>
    </row>
    <row r="1365" spans="1:49" x14ac:dyDescent="0.55000000000000004">
      <c r="A1365">
        <v>1924</v>
      </c>
      <c r="B1365" t="str">
        <f t="shared" si="380"/>
        <v>31-40 Years</v>
      </c>
      <c r="C1365" t="s">
        <v>42</v>
      </c>
      <c r="D1365" t="s">
        <v>35</v>
      </c>
      <c r="E1365" t="s">
        <v>36</v>
      </c>
      <c r="F1365" t="str">
        <f t="shared" si="366"/>
        <v>7-12 Miles</v>
      </c>
      <c r="G1365" t="str">
        <f t="shared" si="367"/>
        <v>Master</v>
      </c>
      <c r="H1365" t="s">
        <v>58</v>
      </c>
      <c r="I1365" t="str">
        <f t="shared" si="368"/>
        <v>Medium</v>
      </c>
      <c r="J1365" t="s">
        <v>45</v>
      </c>
      <c r="K1365" t="str">
        <f t="shared" si="369"/>
        <v>High</v>
      </c>
      <c r="L1365">
        <v>2</v>
      </c>
      <c r="M1365" t="s">
        <v>39</v>
      </c>
      <c r="N1365" t="str">
        <f t="shared" si="370"/>
        <v>High</v>
      </c>
      <c r="O1365" t="s">
        <v>40</v>
      </c>
      <c r="P1365" s="4" t="str">
        <f t="shared" si="371"/>
        <v>5K-8K</v>
      </c>
      <c r="Q1365">
        <v>1</v>
      </c>
      <c r="R1365" t="s">
        <v>42</v>
      </c>
      <c r="S1365" s="1">
        <v>14</v>
      </c>
      <c r="T1365" t="str">
        <f t="shared" si="372"/>
        <v>Excellent</v>
      </c>
      <c r="U1365" t="str">
        <f t="shared" si="373"/>
        <v>Medium</v>
      </c>
      <c r="V1365" t="str">
        <f t="shared" si="374"/>
        <v>9-16 Years</v>
      </c>
      <c r="W1365">
        <v>2</v>
      </c>
      <c r="X1365" t="str">
        <f t="shared" si="375"/>
        <v>Good</v>
      </c>
      <c r="Y1365" t="str">
        <f t="shared" si="376"/>
        <v>9-16 Years</v>
      </c>
      <c r="Z1365" t="str">
        <f t="shared" si="377"/>
        <v>4-6 Years</v>
      </c>
      <c r="AA1365" t="str">
        <f t="shared" si="378"/>
        <v>0-3 Years</v>
      </c>
      <c r="AB1365" t="str">
        <f t="shared" si="379"/>
        <v>7-9 Years</v>
      </c>
      <c r="AC1365">
        <v>33</v>
      </c>
      <c r="AD1365">
        <v>10</v>
      </c>
      <c r="AE1365">
        <v>4</v>
      </c>
      <c r="AF1365">
        <v>2</v>
      </c>
      <c r="AG1365">
        <v>3</v>
      </c>
      <c r="AH1365">
        <v>3</v>
      </c>
      <c r="AI1365" t="s">
        <v>41</v>
      </c>
      <c r="AJ1365">
        <v>3</v>
      </c>
      <c r="AK1365">
        <v>2</v>
      </c>
      <c r="AL1365">
        <v>10</v>
      </c>
      <c r="AM1365">
        <v>2</v>
      </c>
      <c r="AN1365">
        <v>10</v>
      </c>
      <c r="AO1365">
        <v>4</v>
      </c>
      <c r="AP1365">
        <v>9</v>
      </c>
      <c r="AQ1365" s="1">
        <v>5487</v>
      </c>
      <c r="AR1365">
        <v>1</v>
      </c>
      <c r="AS1365">
        <v>0</v>
      </c>
      <c r="AT1365">
        <v>43</v>
      </c>
      <c r="AU1365">
        <v>10410</v>
      </c>
      <c r="AV1365">
        <v>80</v>
      </c>
      <c r="AW1365">
        <v>0</v>
      </c>
    </row>
    <row r="1366" spans="1:49" x14ac:dyDescent="0.55000000000000004">
      <c r="A1366">
        <v>1927</v>
      </c>
      <c r="B1366" t="str">
        <f t="shared" si="380"/>
        <v>21-30 Years</v>
      </c>
      <c r="C1366" t="s">
        <v>42</v>
      </c>
      <c r="D1366" t="s">
        <v>43</v>
      </c>
      <c r="E1366" t="s">
        <v>36</v>
      </c>
      <c r="F1366" t="str">
        <f t="shared" si="366"/>
        <v>1-6 Miles</v>
      </c>
      <c r="G1366" t="str">
        <f t="shared" si="367"/>
        <v>College</v>
      </c>
      <c r="H1366" t="s">
        <v>37</v>
      </c>
      <c r="I1366" t="str">
        <f t="shared" si="368"/>
        <v>High</v>
      </c>
      <c r="J1366" t="s">
        <v>45</v>
      </c>
      <c r="K1366" t="str">
        <f t="shared" si="369"/>
        <v>Medium</v>
      </c>
      <c r="L1366">
        <v>2</v>
      </c>
      <c r="M1366" t="s">
        <v>39</v>
      </c>
      <c r="N1366" t="str">
        <f t="shared" si="370"/>
        <v>Very High</v>
      </c>
      <c r="O1366" t="s">
        <v>47</v>
      </c>
      <c r="P1366" s="4" t="str">
        <f t="shared" si="371"/>
        <v>5K-8K</v>
      </c>
      <c r="Q1366">
        <v>1</v>
      </c>
      <c r="R1366" t="s">
        <v>34</v>
      </c>
      <c r="S1366" s="1">
        <v>12</v>
      </c>
      <c r="T1366" t="str">
        <f t="shared" si="372"/>
        <v>Excellent</v>
      </c>
      <c r="U1366" t="str">
        <f t="shared" si="373"/>
        <v>High</v>
      </c>
      <c r="V1366" t="str">
        <f t="shared" si="374"/>
        <v>0-8 Years</v>
      </c>
      <c r="W1366">
        <v>2</v>
      </c>
      <c r="X1366" t="str">
        <f t="shared" si="375"/>
        <v>Excellent</v>
      </c>
      <c r="Y1366" t="str">
        <f t="shared" si="376"/>
        <v>0-8 Years</v>
      </c>
      <c r="Z1366" t="str">
        <f t="shared" si="377"/>
        <v>7-9 Years</v>
      </c>
      <c r="AA1366" t="str">
        <f t="shared" si="378"/>
        <v>0-3 Years</v>
      </c>
      <c r="AB1366" t="str">
        <f t="shared" si="379"/>
        <v>7-9 Years</v>
      </c>
      <c r="AC1366">
        <v>28</v>
      </c>
      <c r="AD1366">
        <v>1</v>
      </c>
      <c r="AE1366">
        <v>2</v>
      </c>
      <c r="AF1366">
        <v>3</v>
      </c>
      <c r="AG1366">
        <v>2</v>
      </c>
      <c r="AH1366">
        <v>4</v>
      </c>
      <c r="AI1366" t="s">
        <v>41</v>
      </c>
      <c r="AJ1366">
        <v>3</v>
      </c>
      <c r="AK1366">
        <v>3</v>
      </c>
      <c r="AL1366">
        <v>7</v>
      </c>
      <c r="AM1366">
        <v>3</v>
      </c>
      <c r="AN1366">
        <v>7</v>
      </c>
      <c r="AO1366">
        <v>7</v>
      </c>
      <c r="AP1366">
        <v>7</v>
      </c>
      <c r="AQ1366" s="1">
        <v>6834</v>
      </c>
      <c r="AR1366">
        <v>1</v>
      </c>
      <c r="AS1366">
        <v>0</v>
      </c>
      <c r="AT1366">
        <v>42</v>
      </c>
      <c r="AU1366">
        <v>19255</v>
      </c>
      <c r="AV1366">
        <v>80</v>
      </c>
      <c r="AW1366">
        <v>1</v>
      </c>
    </row>
    <row r="1367" spans="1:49" x14ac:dyDescent="0.55000000000000004">
      <c r="A1367">
        <v>1928</v>
      </c>
      <c r="B1367" t="str">
        <f t="shared" si="380"/>
        <v>21-30 Years</v>
      </c>
      <c r="C1367" t="s">
        <v>34</v>
      </c>
      <c r="D1367" t="s">
        <v>43</v>
      </c>
      <c r="E1367" t="s">
        <v>36</v>
      </c>
      <c r="F1367" t="str">
        <f t="shared" si="366"/>
        <v>19-24 Miles</v>
      </c>
      <c r="G1367" t="str">
        <f t="shared" si="367"/>
        <v>Bachelor</v>
      </c>
      <c r="H1367" t="s">
        <v>59</v>
      </c>
      <c r="I1367" t="str">
        <f t="shared" si="368"/>
        <v>High</v>
      </c>
      <c r="J1367" t="s">
        <v>45</v>
      </c>
      <c r="K1367" t="str">
        <f t="shared" si="369"/>
        <v>Very High</v>
      </c>
      <c r="L1367">
        <v>1</v>
      </c>
      <c r="M1367" t="s">
        <v>56</v>
      </c>
      <c r="N1367" t="str">
        <f t="shared" si="370"/>
        <v>Low</v>
      </c>
      <c r="O1367" t="s">
        <v>40</v>
      </c>
      <c r="P1367" s="4" t="str">
        <f t="shared" si="371"/>
        <v>1K-4K</v>
      </c>
      <c r="Q1367">
        <v>1</v>
      </c>
      <c r="R1367" t="s">
        <v>42</v>
      </c>
      <c r="S1367" s="1">
        <v>17</v>
      </c>
      <c r="T1367" t="str">
        <f t="shared" si="372"/>
        <v>Excellent</v>
      </c>
      <c r="U1367" t="str">
        <f t="shared" si="373"/>
        <v>Very High</v>
      </c>
      <c r="V1367" t="str">
        <f t="shared" si="374"/>
        <v>0-8 Years</v>
      </c>
      <c r="W1367">
        <v>3</v>
      </c>
      <c r="X1367" t="str">
        <f t="shared" si="375"/>
        <v>Excellent</v>
      </c>
      <c r="Y1367" t="str">
        <f t="shared" si="376"/>
        <v>0-8 Years</v>
      </c>
      <c r="Z1367" t="str">
        <f t="shared" si="377"/>
        <v>0-3 Years</v>
      </c>
      <c r="AA1367" t="str">
        <f t="shared" si="378"/>
        <v>0-3 Years</v>
      </c>
      <c r="AB1367" t="str">
        <f t="shared" si="379"/>
        <v>0-3 Years</v>
      </c>
      <c r="AC1367">
        <v>29</v>
      </c>
      <c r="AD1367">
        <v>24</v>
      </c>
      <c r="AE1367">
        <v>3</v>
      </c>
      <c r="AF1367">
        <v>3</v>
      </c>
      <c r="AG1367">
        <v>4</v>
      </c>
      <c r="AH1367">
        <v>1</v>
      </c>
      <c r="AI1367" t="s">
        <v>41</v>
      </c>
      <c r="AJ1367">
        <v>3</v>
      </c>
      <c r="AK1367">
        <v>4</v>
      </c>
      <c r="AL1367">
        <v>1</v>
      </c>
      <c r="AM1367">
        <v>3</v>
      </c>
      <c r="AN1367">
        <v>1</v>
      </c>
      <c r="AO1367">
        <v>0</v>
      </c>
      <c r="AP1367">
        <v>0</v>
      </c>
      <c r="AQ1367" s="1">
        <v>1091</v>
      </c>
      <c r="AR1367">
        <v>1</v>
      </c>
      <c r="AS1367">
        <v>0</v>
      </c>
      <c r="AT1367">
        <v>45</v>
      </c>
      <c r="AU1367">
        <v>10642</v>
      </c>
      <c r="AV1367">
        <v>80</v>
      </c>
      <c r="AW1367">
        <v>0</v>
      </c>
    </row>
    <row r="1368" spans="1:49" x14ac:dyDescent="0.55000000000000004">
      <c r="A1368">
        <v>1929</v>
      </c>
      <c r="B1368" t="str">
        <f t="shared" si="380"/>
        <v>31-40 Years</v>
      </c>
      <c r="C1368" t="s">
        <v>42</v>
      </c>
      <c r="D1368" t="s">
        <v>54</v>
      </c>
      <c r="E1368" t="s">
        <v>36</v>
      </c>
      <c r="F1368" t="str">
        <f t="shared" si="366"/>
        <v>19-24 Miles</v>
      </c>
      <c r="G1368" t="str">
        <f t="shared" si="367"/>
        <v>Master</v>
      </c>
      <c r="H1368" t="s">
        <v>37</v>
      </c>
      <c r="I1368" t="str">
        <f t="shared" si="368"/>
        <v>Low</v>
      </c>
      <c r="J1368" t="s">
        <v>38</v>
      </c>
      <c r="K1368" t="str">
        <f t="shared" si="369"/>
        <v>Low</v>
      </c>
      <c r="L1368">
        <v>2</v>
      </c>
      <c r="M1368" t="s">
        <v>39</v>
      </c>
      <c r="N1368" t="str">
        <f t="shared" si="370"/>
        <v>High</v>
      </c>
      <c r="O1368" t="s">
        <v>47</v>
      </c>
      <c r="P1368" s="4" t="str">
        <f t="shared" si="371"/>
        <v>5K-8K</v>
      </c>
      <c r="Q1368">
        <v>6</v>
      </c>
      <c r="R1368" t="s">
        <v>42</v>
      </c>
      <c r="S1368" s="1">
        <v>19</v>
      </c>
      <c r="T1368" t="str">
        <f t="shared" si="372"/>
        <v>Excellent</v>
      </c>
      <c r="U1368" t="str">
        <f t="shared" si="373"/>
        <v>High</v>
      </c>
      <c r="V1368" t="str">
        <f t="shared" si="374"/>
        <v>9-16 Years</v>
      </c>
      <c r="W1368">
        <v>1</v>
      </c>
      <c r="X1368" t="str">
        <f t="shared" si="375"/>
        <v>Excellent</v>
      </c>
      <c r="Y1368" t="str">
        <f t="shared" si="376"/>
        <v>0-8 Years</v>
      </c>
      <c r="Z1368" t="str">
        <f t="shared" si="377"/>
        <v>0-3 Years</v>
      </c>
      <c r="AA1368" t="str">
        <f t="shared" si="378"/>
        <v>0-3 Years</v>
      </c>
      <c r="AB1368" t="str">
        <f t="shared" si="379"/>
        <v>0-3 Years</v>
      </c>
      <c r="AC1368">
        <v>39</v>
      </c>
      <c r="AD1368">
        <v>21</v>
      </c>
      <c r="AE1368">
        <v>4</v>
      </c>
      <c r="AF1368">
        <v>1</v>
      </c>
      <c r="AG1368">
        <v>1</v>
      </c>
      <c r="AH1368">
        <v>3</v>
      </c>
      <c r="AI1368" t="s">
        <v>41</v>
      </c>
      <c r="AJ1368">
        <v>3</v>
      </c>
      <c r="AK1368">
        <v>3</v>
      </c>
      <c r="AL1368">
        <v>10</v>
      </c>
      <c r="AM1368">
        <v>3</v>
      </c>
      <c r="AN1368">
        <v>3</v>
      </c>
      <c r="AO1368">
        <v>2</v>
      </c>
      <c r="AP1368">
        <v>2</v>
      </c>
      <c r="AQ1368" s="1">
        <v>5736</v>
      </c>
      <c r="AR1368">
        <v>1</v>
      </c>
      <c r="AS1368">
        <v>1</v>
      </c>
      <c r="AT1368">
        <v>32</v>
      </c>
      <c r="AU1368">
        <v>3987</v>
      </c>
      <c r="AV1368">
        <v>80</v>
      </c>
      <c r="AW1368">
        <v>1</v>
      </c>
    </row>
    <row r="1369" spans="1:49" x14ac:dyDescent="0.55000000000000004">
      <c r="A1369">
        <v>1931</v>
      </c>
      <c r="B1369" t="str">
        <f t="shared" si="380"/>
        <v>21-30 Years</v>
      </c>
      <c r="C1369" t="s">
        <v>42</v>
      </c>
      <c r="D1369" t="s">
        <v>35</v>
      </c>
      <c r="E1369" t="s">
        <v>44</v>
      </c>
      <c r="F1369" t="str">
        <f t="shared" si="366"/>
        <v>1-6 Miles</v>
      </c>
      <c r="G1369" t="str">
        <f t="shared" si="367"/>
        <v>Master</v>
      </c>
      <c r="H1369" t="s">
        <v>59</v>
      </c>
      <c r="I1369" t="str">
        <f t="shared" si="368"/>
        <v>Medium</v>
      </c>
      <c r="J1369" t="s">
        <v>45</v>
      </c>
      <c r="K1369" t="str">
        <f t="shared" si="369"/>
        <v>High</v>
      </c>
      <c r="L1369">
        <v>1</v>
      </c>
      <c r="M1369" t="s">
        <v>46</v>
      </c>
      <c r="N1369" t="str">
        <f t="shared" si="370"/>
        <v>Medium</v>
      </c>
      <c r="O1369" t="s">
        <v>47</v>
      </c>
      <c r="P1369" s="4" t="str">
        <f t="shared" si="371"/>
        <v>1K-4K</v>
      </c>
      <c r="Q1369">
        <v>1</v>
      </c>
      <c r="R1369" t="s">
        <v>42</v>
      </c>
      <c r="S1369" s="1">
        <v>11</v>
      </c>
      <c r="T1369" t="str">
        <f t="shared" si="372"/>
        <v>Excellent</v>
      </c>
      <c r="U1369" t="str">
        <f t="shared" si="373"/>
        <v>High</v>
      </c>
      <c r="V1369" t="str">
        <f t="shared" si="374"/>
        <v>0-8 Years</v>
      </c>
      <c r="W1369">
        <v>3</v>
      </c>
      <c r="X1369" t="str">
        <f t="shared" si="375"/>
        <v>Good</v>
      </c>
      <c r="Y1369" t="str">
        <f t="shared" si="376"/>
        <v>0-8 Years</v>
      </c>
      <c r="Z1369" t="str">
        <f t="shared" si="377"/>
        <v>0-3 Years</v>
      </c>
      <c r="AA1369" t="str">
        <f t="shared" si="378"/>
        <v>0-3 Years</v>
      </c>
      <c r="AB1369" t="str">
        <f t="shared" si="379"/>
        <v>0-3 Years</v>
      </c>
      <c r="AC1369">
        <v>27</v>
      </c>
      <c r="AD1369">
        <v>2</v>
      </c>
      <c r="AE1369">
        <v>4</v>
      </c>
      <c r="AF1369">
        <v>2</v>
      </c>
      <c r="AG1369">
        <v>3</v>
      </c>
      <c r="AH1369">
        <v>2</v>
      </c>
      <c r="AI1369" t="s">
        <v>41</v>
      </c>
      <c r="AJ1369">
        <v>3</v>
      </c>
      <c r="AK1369">
        <v>3</v>
      </c>
      <c r="AL1369">
        <v>6</v>
      </c>
      <c r="AM1369">
        <v>2</v>
      </c>
      <c r="AN1369">
        <v>5</v>
      </c>
      <c r="AO1369">
        <v>3</v>
      </c>
      <c r="AP1369">
        <v>2</v>
      </c>
      <c r="AQ1369" s="1">
        <v>2226</v>
      </c>
      <c r="AR1369">
        <v>1</v>
      </c>
      <c r="AS1369">
        <v>1</v>
      </c>
      <c r="AT1369">
        <v>41</v>
      </c>
      <c r="AU1369">
        <v>6073</v>
      </c>
      <c r="AV1369">
        <v>80</v>
      </c>
      <c r="AW1369">
        <v>1</v>
      </c>
    </row>
    <row r="1370" spans="1:49" x14ac:dyDescent="0.55000000000000004">
      <c r="A1370">
        <v>1932</v>
      </c>
      <c r="B1370" t="str">
        <f t="shared" si="380"/>
        <v>31-40 Years</v>
      </c>
      <c r="C1370" t="s">
        <v>42</v>
      </c>
      <c r="D1370" t="s">
        <v>43</v>
      </c>
      <c r="E1370" t="s">
        <v>44</v>
      </c>
      <c r="F1370" t="str">
        <f t="shared" si="366"/>
        <v>19-24 Miles</v>
      </c>
      <c r="G1370" t="str">
        <f t="shared" si="367"/>
        <v>Master</v>
      </c>
      <c r="H1370" t="s">
        <v>48</v>
      </c>
      <c r="I1370" t="str">
        <f t="shared" si="368"/>
        <v>High</v>
      </c>
      <c r="J1370" t="s">
        <v>45</v>
      </c>
      <c r="K1370" t="str">
        <f t="shared" si="369"/>
        <v>Medium</v>
      </c>
      <c r="L1370">
        <v>2</v>
      </c>
      <c r="M1370" t="s">
        <v>46</v>
      </c>
      <c r="N1370" t="str">
        <f t="shared" si="370"/>
        <v>Very High</v>
      </c>
      <c r="O1370" t="s">
        <v>47</v>
      </c>
      <c r="P1370" s="4" t="str">
        <f t="shared" si="371"/>
        <v>5K-8K</v>
      </c>
      <c r="Q1370">
        <v>1</v>
      </c>
      <c r="R1370" t="s">
        <v>34</v>
      </c>
      <c r="S1370" s="1">
        <v>15</v>
      </c>
      <c r="T1370" t="str">
        <f t="shared" si="372"/>
        <v>Excellent</v>
      </c>
      <c r="U1370" t="str">
        <f t="shared" si="373"/>
        <v>Medium</v>
      </c>
      <c r="V1370" t="str">
        <f t="shared" si="374"/>
        <v>9-16 Years</v>
      </c>
      <c r="W1370">
        <v>3</v>
      </c>
      <c r="X1370" t="str">
        <f t="shared" si="375"/>
        <v>Excellent</v>
      </c>
      <c r="Y1370" t="str">
        <f t="shared" si="376"/>
        <v>9-16 Years</v>
      </c>
      <c r="Z1370" t="str">
        <f t="shared" si="377"/>
        <v>10-12 Years</v>
      </c>
      <c r="AA1370" t="str">
        <f t="shared" si="378"/>
        <v>4-6 Years</v>
      </c>
      <c r="AB1370" t="str">
        <f t="shared" si="379"/>
        <v>10-12 Years</v>
      </c>
      <c r="AC1370">
        <v>34</v>
      </c>
      <c r="AD1370">
        <v>22</v>
      </c>
      <c r="AE1370">
        <v>4</v>
      </c>
      <c r="AF1370">
        <v>3</v>
      </c>
      <c r="AG1370">
        <v>2</v>
      </c>
      <c r="AH1370">
        <v>4</v>
      </c>
      <c r="AI1370" t="s">
        <v>41</v>
      </c>
      <c r="AJ1370">
        <v>3</v>
      </c>
      <c r="AK1370">
        <v>2</v>
      </c>
      <c r="AL1370">
        <v>16</v>
      </c>
      <c r="AM1370">
        <v>3</v>
      </c>
      <c r="AN1370">
        <v>15</v>
      </c>
      <c r="AO1370">
        <v>10</v>
      </c>
      <c r="AP1370">
        <v>11</v>
      </c>
      <c r="AQ1370" s="1">
        <v>5747</v>
      </c>
      <c r="AR1370">
        <v>1</v>
      </c>
      <c r="AS1370">
        <v>6</v>
      </c>
      <c r="AT1370">
        <v>86</v>
      </c>
      <c r="AU1370">
        <v>26496</v>
      </c>
      <c r="AV1370">
        <v>80</v>
      </c>
      <c r="AW1370">
        <v>0</v>
      </c>
    </row>
    <row r="1371" spans="1:49" x14ac:dyDescent="0.55000000000000004">
      <c r="A1371">
        <v>1933</v>
      </c>
      <c r="B1371" t="str">
        <f t="shared" si="380"/>
        <v>21-30 Years</v>
      </c>
      <c r="C1371" t="s">
        <v>34</v>
      </c>
      <c r="D1371" t="s">
        <v>35</v>
      </c>
      <c r="E1371" t="s">
        <v>36</v>
      </c>
      <c r="F1371" t="str">
        <f t="shared" si="366"/>
        <v>13-18 Miles</v>
      </c>
      <c r="G1371" t="str">
        <f t="shared" si="367"/>
        <v>College</v>
      </c>
      <c r="H1371" t="s">
        <v>58</v>
      </c>
      <c r="I1371" t="str">
        <f t="shared" si="368"/>
        <v>Very High</v>
      </c>
      <c r="J1371" t="s">
        <v>38</v>
      </c>
      <c r="K1371" t="str">
        <f t="shared" si="369"/>
        <v>High</v>
      </c>
      <c r="L1371">
        <v>2</v>
      </c>
      <c r="M1371" t="s">
        <v>39</v>
      </c>
      <c r="N1371" t="str">
        <f t="shared" si="370"/>
        <v>High</v>
      </c>
      <c r="O1371" t="s">
        <v>40</v>
      </c>
      <c r="P1371" s="4" t="str">
        <f t="shared" si="371"/>
        <v>9K-12K</v>
      </c>
      <c r="Q1371">
        <v>3</v>
      </c>
      <c r="R1371" t="s">
        <v>34</v>
      </c>
      <c r="S1371" s="1">
        <v>11</v>
      </c>
      <c r="T1371" t="str">
        <f t="shared" si="372"/>
        <v>Excellent</v>
      </c>
      <c r="U1371" t="str">
        <f t="shared" si="373"/>
        <v>Very High</v>
      </c>
      <c r="V1371" t="str">
        <f t="shared" si="374"/>
        <v>0-8 Years</v>
      </c>
      <c r="W1371">
        <v>0</v>
      </c>
      <c r="X1371" t="str">
        <f t="shared" si="375"/>
        <v>Excellent</v>
      </c>
      <c r="Y1371" t="str">
        <f t="shared" si="376"/>
        <v>0-8 Years</v>
      </c>
      <c r="Z1371" t="str">
        <f t="shared" si="377"/>
        <v>0-3 Years</v>
      </c>
      <c r="AA1371" t="str">
        <f t="shared" si="378"/>
        <v>0-3 Years</v>
      </c>
      <c r="AB1371" t="str">
        <f t="shared" si="379"/>
        <v>0-3 Years</v>
      </c>
      <c r="AC1371">
        <v>28</v>
      </c>
      <c r="AD1371">
        <v>13</v>
      </c>
      <c r="AE1371">
        <v>2</v>
      </c>
      <c r="AF1371">
        <v>4</v>
      </c>
      <c r="AG1371">
        <v>3</v>
      </c>
      <c r="AH1371">
        <v>3</v>
      </c>
      <c r="AI1371" t="s">
        <v>41</v>
      </c>
      <c r="AJ1371">
        <v>3</v>
      </c>
      <c r="AK1371">
        <v>4</v>
      </c>
      <c r="AL1371">
        <v>6</v>
      </c>
      <c r="AM1371">
        <v>3</v>
      </c>
      <c r="AN1371">
        <v>2</v>
      </c>
      <c r="AO1371">
        <v>0</v>
      </c>
      <c r="AP1371">
        <v>2</v>
      </c>
      <c r="AQ1371" s="1">
        <v>9854</v>
      </c>
      <c r="AR1371">
        <v>1</v>
      </c>
      <c r="AS1371">
        <v>2</v>
      </c>
      <c r="AT1371">
        <v>84</v>
      </c>
      <c r="AU1371">
        <v>23352</v>
      </c>
      <c r="AV1371">
        <v>80</v>
      </c>
      <c r="AW1371">
        <v>0</v>
      </c>
    </row>
    <row r="1372" spans="1:49" x14ac:dyDescent="0.55000000000000004">
      <c r="A1372">
        <v>1934</v>
      </c>
      <c r="B1372" t="str">
        <f t="shared" si="380"/>
        <v>41-50 Years</v>
      </c>
      <c r="C1372" t="s">
        <v>42</v>
      </c>
      <c r="D1372" t="s">
        <v>54</v>
      </c>
      <c r="E1372" t="s">
        <v>44</v>
      </c>
      <c r="F1372" t="str">
        <f t="shared" si="366"/>
        <v>13-18 Miles</v>
      </c>
      <c r="G1372" t="str">
        <f t="shared" si="367"/>
        <v>Master</v>
      </c>
      <c r="H1372" t="s">
        <v>59</v>
      </c>
      <c r="I1372" t="str">
        <f t="shared" si="368"/>
        <v>High</v>
      </c>
      <c r="J1372" t="s">
        <v>45</v>
      </c>
      <c r="K1372" t="str">
        <f t="shared" si="369"/>
        <v>High</v>
      </c>
      <c r="L1372">
        <v>2</v>
      </c>
      <c r="M1372" t="s">
        <v>46</v>
      </c>
      <c r="N1372" t="str">
        <f t="shared" si="370"/>
        <v>Medium</v>
      </c>
      <c r="O1372" t="s">
        <v>47</v>
      </c>
      <c r="P1372" s="4" t="str">
        <f t="shared" si="371"/>
        <v>5K-8K</v>
      </c>
      <c r="Q1372">
        <v>8</v>
      </c>
      <c r="R1372" t="s">
        <v>42</v>
      </c>
      <c r="S1372" s="1">
        <v>18</v>
      </c>
      <c r="T1372" t="str">
        <f t="shared" si="372"/>
        <v>Excellent</v>
      </c>
      <c r="U1372" t="str">
        <f t="shared" si="373"/>
        <v>High</v>
      </c>
      <c r="V1372" t="str">
        <f t="shared" si="374"/>
        <v>9-16 Years</v>
      </c>
      <c r="W1372">
        <v>4</v>
      </c>
      <c r="X1372" t="str">
        <f t="shared" si="375"/>
        <v>Outstanding</v>
      </c>
      <c r="Y1372" t="str">
        <f t="shared" si="376"/>
        <v>0-8 Years</v>
      </c>
      <c r="Z1372" t="str">
        <f t="shared" si="377"/>
        <v>7-9 Years</v>
      </c>
      <c r="AA1372" t="str">
        <f t="shared" si="378"/>
        <v>0-3 Years</v>
      </c>
      <c r="AB1372" t="str">
        <f t="shared" si="379"/>
        <v>7-9 Years</v>
      </c>
      <c r="AC1372">
        <v>47</v>
      </c>
      <c r="AD1372">
        <v>14</v>
      </c>
      <c r="AE1372">
        <v>4</v>
      </c>
      <c r="AF1372">
        <v>3</v>
      </c>
      <c r="AG1372">
        <v>3</v>
      </c>
      <c r="AH1372">
        <v>2</v>
      </c>
      <c r="AI1372" t="s">
        <v>41</v>
      </c>
      <c r="AJ1372">
        <v>3</v>
      </c>
      <c r="AK1372">
        <v>3</v>
      </c>
      <c r="AL1372">
        <v>16</v>
      </c>
      <c r="AM1372">
        <v>4</v>
      </c>
      <c r="AN1372">
        <v>8</v>
      </c>
      <c r="AO1372">
        <v>7</v>
      </c>
      <c r="AP1372">
        <v>7</v>
      </c>
      <c r="AQ1372" s="1">
        <v>5467</v>
      </c>
      <c r="AR1372">
        <v>1</v>
      </c>
      <c r="AS1372">
        <v>1</v>
      </c>
      <c r="AT1372">
        <v>64</v>
      </c>
      <c r="AU1372">
        <v>2125</v>
      </c>
      <c r="AV1372">
        <v>80</v>
      </c>
      <c r="AW1372">
        <v>1</v>
      </c>
    </row>
    <row r="1373" spans="1:49" x14ac:dyDescent="0.55000000000000004">
      <c r="A1373">
        <v>1935</v>
      </c>
      <c r="B1373" t="str">
        <f>IF(AC1373&gt;50,"51-60 Years",IF(AC1373&gt;40,"41-50 Years",IF(AC1373&gt;30,"31-40 Years",IF(AC1373&gt;20,"21-30 Years","18-20 Years"))))</f>
        <v>51-60 Years</v>
      </c>
      <c r="C1373" t="s">
        <v>42</v>
      </c>
      <c r="D1373" t="s">
        <v>35</v>
      </c>
      <c r="E1373" t="s">
        <v>36</v>
      </c>
      <c r="F1373" t="str">
        <f t="shared" si="366"/>
        <v>7-12 Miles</v>
      </c>
      <c r="G1373" t="str">
        <f t="shared" si="367"/>
        <v>Doctor</v>
      </c>
      <c r="H1373" t="s">
        <v>58</v>
      </c>
      <c r="I1373" t="str">
        <f t="shared" si="368"/>
        <v>Very High</v>
      </c>
      <c r="J1373" t="s">
        <v>38</v>
      </c>
      <c r="K1373" t="str">
        <f t="shared" si="369"/>
        <v>Medium</v>
      </c>
      <c r="L1373">
        <v>2</v>
      </c>
      <c r="M1373" t="s">
        <v>39</v>
      </c>
      <c r="N1373" t="str">
        <f t="shared" si="370"/>
        <v>Low</v>
      </c>
      <c r="O1373" t="s">
        <v>47</v>
      </c>
      <c r="P1373" s="4" t="str">
        <f t="shared" si="371"/>
        <v>5K-8K</v>
      </c>
      <c r="Q1373">
        <v>4</v>
      </c>
      <c r="R1373" t="s">
        <v>42</v>
      </c>
      <c r="S1373" s="1">
        <v>16</v>
      </c>
      <c r="T1373" t="str">
        <f t="shared" si="372"/>
        <v>Excellent</v>
      </c>
      <c r="U1373" t="str">
        <f t="shared" si="373"/>
        <v>High</v>
      </c>
      <c r="V1373" t="str">
        <f t="shared" si="374"/>
        <v>0-8 Years</v>
      </c>
      <c r="W1373">
        <v>3</v>
      </c>
      <c r="X1373" t="str">
        <f t="shared" si="375"/>
        <v>Excellent</v>
      </c>
      <c r="Y1373" t="str">
        <f t="shared" si="376"/>
        <v>0-8 Years</v>
      </c>
      <c r="Z1373" t="str">
        <f t="shared" si="377"/>
        <v>0-3 Years</v>
      </c>
      <c r="AA1373" t="str">
        <f t="shared" si="378"/>
        <v>0-3 Years</v>
      </c>
      <c r="AB1373" t="str">
        <f t="shared" si="379"/>
        <v>0-3 Years</v>
      </c>
      <c r="AC1373">
        <v>56</v>
      </c>
      <c r="AD1373">
        <v>11</v>
      </c>
      <c r="AE1373">
        <v>5</v>
      </c>
      <c r="AF1373">
        <v>4</v>
      </c>
      <c r="AG1373">
        <v>2</v>
      </c>
      <c r="AH1373">
        <v>1</v>
      </c>
      <c r="AI1373" t="s">
        <v>41</v>
      </c>
      <c r="AJ1373">
        <v>3</v>
      </c>
      <c r="AK1373">
        <v>3</v>
      </c>
      <c r="AL1373">
        <v>6</v>
      </c>
      <c r="AM1373">
        <v>3</v>
      </c>
      <c r="AN1373">
        <v>0</v>
      </c>
      <c r="AO1373">
        <v>0</v>
      </c>
      <c r="AP1373">
        <v>0</v>
      </c>
      <c r="AQ1373" s="1">
        <v>5380</v>
      </c>
      <c r="AR1373">
        <v>1</v>
      </c>
      <c r="AS1373">
        <v>0</v>
      </c>
      <c r="AT1373">
        <v>89</v>
      </c>
      <c r="AU1373">
        <v>20328</v>
      </c>
      <c r="AV1373">
        <v>80</v>
      </c>
      <c r="AW1373">
        <v>1</v>
      </c>
    </row>
    <row r="1374" spans="1:49" x14ac:dyDescent="0.55000000000000004">
      <c r="A1374">
        <v>1936</v>
      </c>
      <c r="B1374" t="str">
        <f>IF(AC1374&gt;50,"51+ Years",IF(AC1374&gt;40,"41-50 Years",IF(AC1374&gt;30,"31-40 Years",IF(AC1374&gt;20,"21-30 Years","18-20 Years"))))</f>
        <v>31-40 Years</v>
      </c>
      <c r="C1374" t="s">
        <v>42</v>
      </c>
      <c r="D1374" t="s">
        <v>35</v>
      </c>
      <c r="E1374" t="s">
        <v>44</v>
      </c>
      <c r="F1374" t="str">
        <f t="shared" si="366"/>
        <v>7-12 Miles</v>
      </c>
      <c r="G1374" t="str">
        <f t="shared" si="367"/>
        <v>College</v>
      </c>
      <c r="H1374" t="s">
        <v>50</v>
      </c>
      <c r="I1374" t="str">
        <f t="shared" si="368"/>
        <v>Low</v>
      </c>
      <c r="J1374" t="s">
        <v>45</v>
      </c>
      <c r="K1374" t="str">
        <f t="shared" si="369"/>
        <v>High</v>
      </c>
      <c r="L1374">
        <v>2</v>
      </c>
      <c r="M1374" t="s">
        <v>52</v>
      </c>
      <c r="N1374" t="str">
        <f t="shared" si="370"/>
        <v>Low</v>
      </c>
      <c r="O1374" t="s">
        <v>47</v>
      </c>
      <c r="P1374" s="4" t="str">
        <f t="shared" si="371"/>
        <v>5K-8K</v>
      </c>
      <c r="Q1374">
        <v>1</v>
      </c>
      <c r="R1374" t="s">
        <v>42</v>
      </c>
      <c r="S1374" s="1">
        <v>25</v>
      </c>
      <c r="T1374" t="str">
        <f t="shared" si="372"/>
        <v>Outstanding</v>
      </c>
      <c r="U1374" t="str">
        <f t="shared" si="373"/>
        <v>Very High</v>
      </c>
      <c r="V1374" t="str">
        <f t="shared" si="374"/>
        <v>9-16 Years</v>
      </c>
      <c r="W1374">
        <v>3</v>
      </c>
      <c r="X1374" t="str">
        <f t="shared" si="375"/>
        <v>Excellent</v>
      </c>
      <c r="Y1374" t="str">
        <f t="shared" si="376"/>
        <v>9-16 Years</v>
      </c>
      <c r="Z1374" t="str">
        <f t="shared" si="377"/>
        <v>0-3 Years</v>
      </c>
      <c r="AA1374" t="str">
        <f t="shared" si="378"/>
        <v>7-9 Years</v>
      </c>
      <c r="AB1374" t="str">
        <f t="shared" si="379"/>
        <v>7-9 Years</v>
      </c>
      <c r="AC1374">
        <v>39</v>
      </c>
      <c r="AD1374">
        <v>9</v>
      </c>
      <c r="AE1374">
        <v>2</v>
      </c>
      <c r="AF1374">
        <v>1</v>
      </c>
      <c r="AG1374">
        <v>3</v>
      </c>
      <c r="AH1374">
        <v>1</v>
      </c>
      <c r="AI1374" t="s">
        <v>41</v>
      </c>
      <c r="AJ1374">
        <v>4</v>
      </c>
      <c r="AK1374">
        <v>4</v>
      </c>
      <c r="AL1374">
        <v>10</v>
      </c>
      <c r="AM1374">
        <v>3</v>
      </c>
      <c r="AN1374">
        <v>10</v>
      </c>
      <c r="AO1374">
        <v>0</v>
      </c>
      <c r="AP1374">
        <v>9</v>
      </c>
      <c r="AQ1374" s="1">
        <v>5151</v>
      </c>
      <c r="AR1374">
        <v>1</v>
      </c>
      <c r="AS1374">
        <v>7</v>
      </c>
      <c r="AT1374">
        <v>87</v>
      </c>
      <c r="AU1374">
        <v>12315</v>
      </c>
      <c r="AV1374">
        <v>80</v>
      </c>
      <c r="AW1374">
        <v>1</v>
      </c>
    </row>
    <row r="1375" spans="1:49" x14ac:dyDescent="0.55000000000000004">
      <c r="A1375">
        <v>1937</v>
      </c>
      <c r="B1375" t="str">
        <f>IF(AC1375&gt;50,"51+ Years",IF(AC1375&gt;40,"41-50 Years",IF(AC1375&gt;30,"31-40 Years",IF(AC1375&gt;20,"21-30 Years","18-20 Years"))))</f>
        <v>31-40 Years</v>
      </c>
      <c r="C1375" t="s">
        <v>42</v>
      </c>
      <c r="D1375" t="s">
        <v>43</v>
      </c>
      <c r="E1375" t="s">
        <v>44</v>
      </c>
      <c r="F1375" t="str">
        <f t="shared" si="366"/>
        <v>7-12 Miles</v>
      </c>
      <c r="G1375" t="str">
        <f t="shared" si="367"/>
        <v>Bachelor</v>
      </c>
      <c r="H1375" t="s">
        <v>50</v>
      </c>
      <c r="I1375" t="str">
        <f t="shared" si="368"/>
        <v>Very High</v>
      </c>
      <c r="J1375" t="s">
        <v>38</v>
      </c>
      <c r="K1375" t="str">
        <f t="shared" si="369"/>
        <v>Medium</v>
      </c>
      <c r="L1375">
        <v>2</v>
      </c>
      <c r="M1375" t="s">
        <v>46</v>
      </c>
      <c r="N1375" t="str">
        <f t="shared" si="370"/>
        <v>Medium</v>
      </c>
      <c r="O1375" t="s">
        <v>51</v>
      </c>
      <c r="P1375" s="4" t="str">
        <f t="shared" si="371"/>
        <v>1K-4K</v>
      </c>
      <c r="Q1375">
        <v>1</v>
      </c>
      <c r="R1375" t="s">
        <v>34</v>
      </c>
      <c r="S1375" s="1">
        <v>16</v>
      </c>
      <c r="T1375" t="str">
        <f t="shared" si="372"/>
        <v>Excellent</v>
      </c>
      <c r="U1375" t="str">
        <f t="shared" si="373"/>
        <v>High</v>
      </c>
      <c r="V1375" t="str">
        <f t="shared" si="374"/>
        <v>17-24 Years</v>
      </c>
      <c r="W1375">
        <v>3</v>
      </c>
      <c r="X1375" t="str">
        <f t="shared" si="375"/>
        <v>Excellent</v>
      </c>
      <c r="Y1375" t="str">
        <f t="shared" si="376"/>
        <v>17-24 Years</v>
      </c>
      <c r="Z1375" t="str">
        <f t="shared" si="377"/>
        <v>10-12 Years</v>
      </c>
      <c r="AA1375" t="str">
        <f t="shared" si="378"/>
        <v>0-3 Years</v>
      </c>
      <c r="AB1375" t="str">
        <f t="shared" si="379"/>
        <v>7-9 Years</v>
      </c>
      <c r="AC1375">
        <v>38</v>
      </c>
      <c r="AD1375">
        <v>8</v>
      </c>
      <c r="AE1375">
        <v>3</v>
      </c>
      <c r="AF1375">
        <v>4</v>
      </c>
      <c r="AG1375">
        <v>2</v>
      </c>
      <c r="AH1375">
        <v>2</v>
      </c>
      <c r="AI1375" t="s">
        <v>41</v>
      </c>
      <c r="AJ1375">
        <v>3</v>
      </c>
      <c r="AK1375">
        <v>3</v>
      </c>
      <c r="AL1375">
        <v>20</v>
      </c>
      <c r="AM1375">
        <v>3</v>
      </c>
      <c r="AN1375">
        <v>20</v>
      </c>
      <c r="AO1375">
        <v>11</v>
      </c>
      <c r="AP1375">
        <v>7</v>
      </c>
      <c r="AQ1375" s="1">
        <v>2133</v>
      </c>
      <c r="AR1375">
        <v>1</v>
      </c>
      <c r="AS1375">
        <v>0</v>
      </c>
      <c r="AT1375">
        <v>58</v>
      </c>
      <c r="AU1375">
        <v>18115</v>
      </c>
      <c r="AV1375">
        <v>80</v>
      </c>
      <c r="AW1375">
        <v>1</v>
      </c>
    </row>
    <row r="1376" spans="1:49" x14ac:dyDescent="0.55000000000000004">
      <c r="A1376">
        <v>1938</v>
      </c>
      <c r="B1376" t="str">
        <f>IF(AC1376&gt;50,"51-60 Years",IF(AC1376&gt;40,"41-50 Years",IF(AC1376&gt;30,"31-40 Years",IF(AC1376&gt;20,"21-30 Years","18-20 Years"))))</f>
        <v>51-60 Years</v>
      </c>
      <c r="C1376" t="s">
        <v>42</v>
      </c>
      <c r="D1376" t="s">
        <v>35</v>
      </c>
      <c r="E1376" t="s">
        <v>36</v>
      </c>
      <c r="F1376" t="str">
        <f t="shared" si="366"/>
        <v>19-24 Miles</v>
      </c>
      <c r="G1376" t="str">
        <f t="shared" si="367"/>
        <v>Bachelor</v>
      </c>
      <c r="H1376" t="s">
        <v>37</v>
      </c>
      <c r="I1376" t="str">
        <f t="shared" si="368"/>
        <v>Very High</v>
      </c>
      <c r="J1376" t="s">
        <v>38</v>
      </c>
      <c r="K1376" t="str">
        <f t="shared" si="369"/>
        <v>High</v>
      </c>
      <c r="L1376">
        <v>4</v>
      </c>
      <c r="M1376" t="s">
        <v>55</v>
      </c>
      <c r="N1376" t="str">
        <f t="shared" si="370"/>
        <v>Very High</v>
      </c>
      <c r="O1376" t="s">
        <v>47</v>
      </c>
      <c r="P1376" s="4" t="str">
        <f t="shared" si="371"/>
        <v>17K-20K</v>
      </c>
      <c r="Q1376">
        <v>4</v>
      </c>
      <c r="R1376" t="s">
        <v>34</v>
      </c>
      <c r="S1376" s="1">
        <v>13</v>
      </c>
      <c r="T1376" t="str">
        <f t="shared" si="372"/>
        <v>Excellent</v>
      </c>
      <c r="U1376" t="str">
        <f t="shared" si="373"/>
        <v>High</v>
      </c>
      <c r="V1376" t="str">
        <f t="shared" si="374"/>
        <v>25-32 Years</v>
      </c>
      <c r="W1376">
        <v>2</v>
      </c>
      <c r="X1376" t="str">
        <f t="shared" si="375"/>
        <v>Good</v>
      </c>
      <c r="Y1376" t="str">
        <f t="shared" si="376"/>
        <v>0-8 Years</v>
      </c>
      <c r="Z1376" t="str">
        <f t="shared" si="377"/>
        <v>0-3 Years</v>
      </c>
      <c r="AA1376" t="str">
        <f t="shared" si="378"/>
        <v>0-3 Years</v>
      </c>
      <c r="AB1376" t="str">
        <f t="shared" si="379"/>
        <v>0-3 Years</v>
      </c>
      <c r="AC1376">
        <v>58</v>
      </c>
      <c r="AD1376">
        <v>21</v>
      </c>
      <c r="AE1376">
        <v>3</v>
      </c>
      <c r="AF1376">
        <v>4</v>
      </c>
      <c r="AG1376">
        <v>3</v>
      </c>
      <c r="AH1376">
        <v>4</v>
      </c>
      <c r="AI1376" t="s">
        <v>41</v>
      </c>
      <c r="AJ1376">
        <v>3</v>
      </c>
      <c r="AK1376">
        <v>3</v>
      </c>
      <c r="AL1376">
        <v>29</v>
      </c>
      <c r="AM1376">
        <v>2</v>
      </c>
      <c r="AN1376">
        <v>1</v>
      </c>
      <c r="AO1376">
        <v>0</v>
      </c>
      <c r="AP1376">
        <v>0</v>
      </c>
      <c r="AQ1376" s="1">
        <v>17875</v>
      </c>
      <c r="AR1376">
        <v>1</v>
      </c>
      <c r="AS1376">
        <v>0</v>
      </c>
      <c r="AT1376">
        <v>72</v>
      </c>
      <c r="AU1376">
        <v>11761</v>
      </c>
      <c r="AV1376">
        <v>80</v>
      </c>
      <c r="AW1376">
        <v>1</v>
      </c>
    </row>
    <row r="1377" spans="1:49" x14ac:dyDescent="0.55000000000000004">
      <c r="A1377">
        <v>1939</v>
      </c>
      <c r="B1377" t="str">
        <f t="shared" ref="B1377:B1397" si="381">IF(AC1377&gt;50,"51+ Years",IF(AC1377&gt;40,"41-50 Years",IF(AC1377&gt;30,"31-40 Years",IF(AC1377&gt;20,"21-30 Years","18-20 Years"))))</f>
        <v>31-40 Years</v>
      </c>
      <c r="C1377" t="s">
        <v>34</v>
      </c>
      <c r="D1377" t="s">
        <v>43</v>
      </c>
      <c r="E1377" t="s">
        <v>44</v>
      </c>
      <c r="F1377" t="str">
        <f t="shared" si="366"/>
        <v>1-6 Miles</v>
      </c>
      <c r="G1377" t="str">
        <f t="shared" si="367"/>
        <v>College</v>
      </c>
      <c r="H1377" t="s">
        <v>37</v>
      </c>
      <c r="I1377" t="str">
        <f t="shared" si="368"/>
        <v>Low</v>
      </c>
      <c r="J1377" t="s">
        <v>38</v>
      </c>
      <c r="K1377" t="str">
        <f t="shared" si="369"/>
        <v>Very High</v>
      </c>
      <c r="L1377">
        <v>1</v>
      </c>
      <c r="M1377" t="s">
        <v>46</v>
      </c>
      <c r="N1377" t="str">
        <f t="shared" si="370"/>
        <v>High</v>
      </c>
      <c r="O1377" t="s">
        <v>40</v>
      </c>
      <c r="P1377" s="4" t="str">
        <f t="shared" si="371"/>
        <v>1K-4K</v>
      </c>
      <c r="Q1377">
        <v>3</v>
      </c>
      <c r="R1377" t="s">
        <v>34</v>
      </c>
      <c r="S1377" s="1">
        <v>14</v>
      </c>
      <c r="T1377" t="str">
        <f t="shared" si="372"/>
        <v>Excellent</v>
      </c>
      <c r="U1377" t="str">
        <f t="shared" si="373"/>
        <v>Low</v>
      </c>
      <c r="V1377" t="str">
        <f t="shared" si="374"/>
        <v>0-8 Years</v>
      </c>
      <c r="W1377">
        <v>2</v>
      </c>
      <c r="X1377" t="str">
        <f t="shared" si="375"/>
        <v>Excellent</v>
      </c>
      <c r="Y1377" t="str">
        <f t="shared" si="376"/>
        <v>0-8 Years</v>
      </c>
      <c r="Z1377" t="str">
        <f t="shared" si="377"/>
        <v>0-3 Years</v>
      </c>
      <c r="AA1377" t="str">
        <f t="shared" si="378"/>
        <v>0-3 Years</v>
      </c>
      <c r="AB1377" t="str">
        <f t="shared" si="379"/>
        <v>0-3 Years</v>
      </c>
      <c r="AC1377">
        <v>32</v>
      </c>
      <c r="AD1377">
        <v>5</v>
      </c>
      <c r="AE1377">
        <v>2</v>
      </c>
      <c r="AF1377">
        <v>1</v>
      </c>
      <c r="AG1377">
        <v>4</v>
      </c>
      <c r="AH1377">
        <v>3</v>
      </c>
      <c r="AI1377" t="s">
        <v>41</v>
      </c>
      <c r="AJ1377">
        <v>3</v>
      </c>
      <c r="AK1377">
        <v>1</v>
      </c>
      <c r="AL1377">
        <v>8</v>
      </c>
      <c r="AM1377">
        <v>3</v>
      </c>
      <c r="AN1377">
        <v>4</v>
      </c>
      <c r="AO1377">
        <v>1</v>
      </c>
      <c r="AP1377">
        <v>3</v>
      </c>
      <c r="AQ1377" s="1">
        <v>2432</v>
      </c>
      <c r="AR1377">
        <v>1</v>
      </c>
      <c r="AS1377">
        <v>0</v>
      </c>
      <c r="AT1377">
        <v>47</v>
      </c>
      <c r="AU1377">
        <v>15318</v>
      </c>
      <c r="AV1377">
        <v>80</v>
      </c>
      <c r="AW1377">
        <v>0</v>
      </c>
    </row>
    <row r="1378" spans="1:49" x14ac:dyDescent="0.55000000000000004">
      <c r="A1378">
        <v>1940</v>
      </c>
      <c r="B1378" t="str">
        <f t="shared" si="381"/>
        <v>31-40 Years</v>
      </c>
      <c r="C1378" t="s">
        <v>42</v>
      </c>
      <c r="D1378" t="s">
        <v>35</v>
      </c>
      <c r="E1378" t="s">
        <v>44</v>
      </c>
      <c r="F1378" t="str">
        <f t="shared" si="366"/>
        <v>7-12 Miles</v>
      </c>
      <c r="G1378" t="str">
        <f t="shared" si="367"/>
        <v>College</v>
      </c>
      <c r="H1378" t="s">
        <v>37</v>
      </c>
      <c r="I1378" t="str">
        <f t="shared" si="368"/>
        <v>Medium</v>
      </c>
      <c r="J1378" t="s">
        <v>45</v>
      </c>
      <c r="K1378" t="str">
        <f t="shared" si="369"/>
        <v>High</v>
      </c>
      <c r="L1378">
        <v>1</v>
      </c>
      <c r="M1378" t="s">
        <v>46</v>
      </c>
      <c r="N1378" t="str">
        <f t="shared" si="370"/>
        <v>Very High</v>
      </c>
      <c r="O1378" t="s">
        <v>51</v>
      </c>
      <c r="P1378" s="4" t="str">
        <f t="shared" si="371"/>
        <v>5K-8K</v>
      </c>
      <c r="Q1378">
        <v>2</v>
      </c>
      <c r="R1378" t="s">
        <v>42</v>
      </c>
      <c r="S1378" s="1">
        <v>19</v>
      </c>
      <c r="T1378" t="str">
        <f t="shared" si="372"/>
        <v>Excellent</v>
      </c>
      <c r="U1378" t="str">
        <f t="shared" si="373"/>
        <v>Very High</v>
      </c>
      <c r="V1378" t="str">
        <f t="shared" si="374"/>
        <v>9-16 Years</v>
      </c>
      <c r="W1378">
        <v>0</v>
      </c>
      <c r="X1378" t="str">
        <f t="shared" si="375"/>
        <v>Outstanding</v>
      </c>
      <c r="Y1378" t="str">
        <f t="shared" si="376"/>
        <v>0-8 Years</v>
      </c>
      <c r="Z1378" t="str">
        <f t="shared" si="377"/>
        <v>0-3 Years</v>
      </c>
      <c r="AA1378" t="str">
        <f t="shared" si="378"/>
        <v>0-3 Years</v>
      </c>
      <c r="AB1378" t="str">
        <f t="shared" si="379"/>
        <v>0-3 Years</v>
      </c>
      <c r="AC1378">
        <v>38</v>
      </c>
      <c r="AD1378">
        <v>9</v>
      </c>
      <c r="AE1378">
        <v>2</v>
      </c>
      <c r="AF1378">
        <v>2</v>
      </c>
      <c r="AG1378">
        <v>3</v>
      </c>
      <c r="AH1378">
        <v>4</v>
      </c>
      <c r="AI1378" t="s">
        <v>41</v>
      </c>
      <c r="AJ1378">
        <v>3</v>
      </c>
      <c r="AK1378">
        <v>4</v>
      </c>
      <c r="AL1378">
        <v>10</v>
      </c>
      <c r="AM1378">
        <v>4</v>
      </c>
      <c r="AN1378">
        <v>5</v>
      </c>
      <c r="AO1378">
        <v>2</v>
      </c>
      <c r="AP1378">
        <v>3</v>
      </c>
      <c r="AQ1378" s="1">
        <v>4771</v>
      </c>
      <c r="AR1378">
        <v>1</v>
      </c>
      <c r="AS1378">
        <v>0</v>
      </c>
      <c r="AT1378">
        <v>71</v>
      </c>
      <c r="AU1378">
        <v>14293</v>
      </c>
      <c r="AV1378">
        <v>80</v>
      </c>
      <c r="AW1378">
        <v>2</v>
      </c>
    </row>
    <row r="1379" spans="1:49" x14ac:dyDescent="0.55000000000000004">
      <c r="A1379">
        <v>1941</v>
      </c>
      <c r="B1379" t="str">
        <f t="shared" si="381"/>
        <v>41-50 Years</v>
      </c>
      <c r="C1379" t="s">
        <v>42</v>
      </c>
      <c r="D1379" t="s">
        <v>43</v>
      </c>
      <c r="E1379" t="s">
        <v>44</v>
      </c>
      <c r="F1379" t="str">
        <f t="shared" si="366"/>
        <v>1-6 Miles</v>
      </c>
      <c r="G1379" t="str">
        <f t="shared" si="367"/>
        <v>Below College</v>
      </c>
      <c r="H1379" t="s">
        <v>37</v>
      </c>
      <c r="I1379" t="str">
        <f t="shared" si="368"/>
        <v>Medium</v>
      </c>
      <c r="J1379" t="s">
        <v>45</v>
      </c>
      <c r="K1379" t="str">
        <f t="shared" si="369"/>
        <v>High</v>
      </c>
      <c r="L1379">
        <v>5</v>
      </c>
      <c r="M1379" t="s">
        <v>57</v>
      </c>
      <c r="N1379" t="str">
        <f t="shared" si="370"/>
        <v>Very High</v>
      </c>
      <c r="O1379" t="s">
        <v>47</v>
      </c>
      <c r="P1379" s="4" t="str">
        <f t="shared" si="371"/>
        <v>17K-20K</v>
      </c>
      <c r="Q1379">
        <v>3</v>
      </c>
      <c r="R1379" t="s">
        <v>42</v>
      </c>
      <c r="S1379" s="1">
        <v>15</v>
      </c>
      <c r="T1379" t="str">
        <f t="shared" si="372"/>
        <v>Excellent</v>
      </c>
      <c r="U1379" t="str">
        <f t="shared" si="373"/>
        <v>Very High</v>
      </c>
      <c r="V1379" t="str">
        <f t="shared" si="374"/>
        <v>25-32 Years</v>
      </c>
      <c r="W1379">
        <v>3</v>
      </c>
      <c r="X1379" t="str">
        <f t="shared" si="375"/>
        <v>Excellent</v>
      </c>
      <c r="Y1379" t="str">
        <f t="shared" si="376"/>
        <v>0-8 Years</v>
      </c>
      <c r="Z1379" t="str">
        <f t="shared" si="377"/>
        <v>4-6 Years</v>
      </c>
      <c r="AA1379" t="str">
        <f t="shared" si="378"/>
        <v>4-6 Years</v>
      </c>
      <c r="AB1379" t="str">
        <f t="shared" si="379"/>
        <v>0-3 Years</v>
      </c>
      <c r="AC1379">
        <v>49</v>
      </c>
      <c r="AD1379">
        <v>2</v>
      </c>
      <c r="AE1379">
        <v>1</v>
      </c>
      <c r="AF1379">
        <v>2</v>
      </c>
      <c r="AG1379">
        <v>3</v>
      </c>
      <c r="AH1379">
        <v>4</v>
      </c>
      <c r="AI1379" t="s">
        <v>41</v>
      </c>
      <c r="AJ1379">
        <v>3</v>
      </c>
      <c r="AK1379">
        <v>4</v>
      </c>
      <c r="AL1379">
        <v>28</v>
      </c>
      <c r="AM1379">
        <v>3</v>
      </c>
      <c r="AN1379">
        <v>5</v>
      </c>
      <c r="AO1379">
        <v>4</v>
      </c>
      <c r="AP1379">
        <v>3</v>
      </c>
      <c r="AQ1379" s="1">
        <v>19161</v>
      </c>
      <c r="AR1379">
        <v>1</v>
      </c>
      <c r="AS1379">
        <v>4</v>
      </c>
      <c r="AT1379">
        <v>42</v>
      </c>
      <c r="AU1379">
        <v>13738</v>
      </c>
      <c r="AV1379">
        <v>80</v>
      </c>
      <c r="AW1379">
        <v>0</v>
      </c>
    </row>
    <row r="1380" spans="1:49" x14ac:dyDescent="0.55000000000000004">
      <c r="A1380">
        <v>1943</v>
      </c>
      <c r="B1380" t="str">
        <f t="shared" si="381"/>
        <v>41-50 Years</v>
      </c>
      <c r="C1380" t="s">
        <v>42</v>
      </c>
      <c r="D1380" t="s">
        <v>35</v>
      </c>
      <c r="E1380" t="s">
        <v>36</v>
      </c>
      <c r="F1380" t="str">
        <f t="shared" si="366"/>
        <v>7-12 Miles</v>
      </c>
      <c r="G1380" t="str">
        <f t="shared" si="367"/>
        <v>Master</v>
      </c>
      <c r="H1380" t="s">
        <v>58</v>
      </c>
      <c r="I1380" t="str">
        <f t="shared" si="368"/>
        <v>Medium</v>
      </c>
      <c r="J1380" t="s">
        <v>45</v>
      </c>
      <c r="K1380" t="str">
        <f t="shared" si="369"/>
        <v>High</v>
      </c>
      <c r="L1380">
        <v>2</v>
      </c>
      <c r="M1380" t="s">
        <v>39</v>
      </c>
      <c r="N1380" t="str">
        <f t="shared" si="370"/>
        <v>Very High</v>
      </c>
      <c r="O1380" t="s">
        <v>51</v>
      </c>
      <c r="P1380" s="4" t="str">
        <f t="shared" si="371"/>
        <v>5K-8K</v>
      </c>
      <c r="Q1380">
        <v>3</v>
      </c>
      <c r="R1380" t="s">
        <v>34</v>
      </c>
      <c r="S1380" s="1">
        <v>12</v>
      </c>
      <c r="T1380" t="str">
        <f t="shared" si="372"/>
        <v>Excellent</v>
      </c>
      <c r="U1380" t="str">
        <f t="shared" si="373"/>
        <v>High</v>
      </c>
      <c r="V1380" t="str">
        <f t="shared" si="374"/>
        <v>9-16 Years</v>
      </c>
      <c r="W1380">
        <v>4</v>
      </c>
      <c r="X1380" t="str">
        <f t="shared" si="375"/>
        <v>Excellent</v>
      </c>
      <c r="Y1380" t="str">
        <f t="shared" si="376"/>
        <v>0-8 Years</v>
      </c>
      <c r="Z1380" t="str">
        <f t="shared" si="377"/>
        <v>0-3 Years</v>
      </c>
      <c r="AA1380" t="str">
        <f t="shared" si="378"/>
        <v>0-3 Years</v>
      </c>
      <c r="AB1380" t="str">
        <f t="shared" si="379"/>
        <v>0-3 Years</v>
      </c>
      <c r="AC1380">
        <v>42</v>
      </c>
      <c r="AD1380">
        <v>12</v>
      </c>
      <c r="AE1380">
        <v>4</v>
      </c>
      <c r="AF1380">
        <v>2</v>
      </c>
      <c r="AG1380">
        <v>3</v>
      </c>
      <c r="AH1380">
        <v>4</v>
      </c>
      <c r="AI1380" t="s">
        <v>41</v>
      </c>
      <c r="AJ1380">
        <v>3</v>
      </c>
      <c r="AK1380">
        <v>3</v>
      </c>
      <c r="AL1380">
        <v>14</v>
      </c>
      <c r="AM1380">
        <v>3</v>
      </c>
      <c r="AN1380">
        <v>0</v>
      </c>
      <c r="AO1380">
        <v>0</v>
      </c>
      <c r="AP1380">
        <v>0</v>
      </c>
      <c r="AQ1380" s="1">
        <v>5087</v>
      </c>
      <c r="AR1380">
        <v>1</v>
      </c>
      <c r="AS1380">
        <v>0</v>
      </c>
      <c r="AT1380">
        <v>77</v>
      </c>
      <c r="AU1380">
        <v>2900</v>
      </c>
      <c r="AV1380">
        <v>80</v>
      </c>
      <c r="AW1380">
        <v>2</v>
      </c>
    </row>
    <row r="1381" spans="1:49" x14ac:dyDescent="0.55000000000000004">
      <c r="A1381">
        <v>1944</v>
      </c>
      <c r="B1381" t="str">
        <f t="shared" si="381"/>
        <v>21-30 Years</v>
      </c>
      <c r="C1381" t="s">
        <v>34</v>
      </c>
      <c r="D1381" t="s">
        <v>43</v>
      </c>
      <c r="E1381" t="s">
        <v>60</v>
      </c>
      <c r="F1381" t="str">
        <f t="shared" si="366"/>
        <v>19-24 Miles</v>
      </c>
      <c r="G1381" t="str">
        <f t="shared" si="367"/>
        <v>Bachelor</v>
      </c>
      <c r="H1381" t="s">
        <v>60</v>
      </c>
      <c r="I1381" t="str">
        <f t="shared" si="368"/>
        <v>Low</v>
      </c>
      <c r="J1381" t="s">
        <v>38</v>
      </c>
      <c r="K1381" t="str">
        <f t="shared" si="369"/>
        <v>Medium</v>
      </c>
      <c r="L1381">
        <v>1</v>
      </c>
      <c r="M1381" t="s">
        <v>60</v>
      </c>
      <c r="N1381" t="str">
        <f t="shared" si="370"/>
        <v>Medium</v>
      </c>
      <c r="O1381" t="s">
        <v>47</v>
      </c>
      <c r="P1381" s="4" t="str">
        <f t="shared" si="371"/>
        <v>1K-4K</v>
      </c>
      <c r="Q1381">
        <v>1</v>
      </c>
      <c r="R1381" t="s">
        <v>42</v>
      </c>
      <c r="S1381" s="1">
        <v>12</v>
      </c>
      <c r="T1381" t="str">
        <f t="shared" si="372"/>
        <v>Excellent</v>
      </c>
      <c r="U1381" t="str">
        <f t="shared" si="373"/>
        <v>Low</v>
      </c>
      <c r="V1381" t="str">
        <f t="shared" si="374"/>
        <v>0-8 Years</v>
      </c>
      <c r="W1381">
        <v>2</v>
      </c>
      <c r="X1381" t="str">
        <f t="shared" si="375"/>
        <v>Excellent</v>
      </c>
      <c r="Y1381" t="str">
        <f t="shared" si="376"/>
        <v>0-8 Years</v>
      </c>
      <c r="Z1381" t="str">
        <f t="shared" si="377"/>
        <v>0-3 Years</v>
      </c>
      <c r="AA1381" t="str">
        <f t="shared" si="378"/>
        <v>0-3 Years</v>
      </c>
      <c r="AB1381" t="str">
        <f t="shared" si="379"/>
        <v>0-3 Years</v>
      </c>
      <c r="AC1381">
        <v>27</v>
      </c>
      <c r="AD1381">
        <v>22</v>
      </c>
      <c r="AE1381">
        <v>3</v>
      </c>
      <c r="AF1381">
        <v>1</v>
      </c>
      <c r="AG1381">
        <v>2</v>
      </c>
      <c r="AH1381">
        <v>2</v>
      </c>
      <c r="AI1381" t="s">
        <v>41</v>
      </c>
      <c r="AJ1381">
        <v>3</v>
      </c>
      <c r="AK1381">
        <v>1</v>
      </c>
      <c r="AL1381">
        <v>1</v>
      </c>
      <c r="AM1381">
        <v>3</v>
      </c>
      <c r="AN1381">
        <v>1</v>
      </c>
      <c r="AO1381">
        <v>0</v>
      </c>
      <c r="AP1381">
        <v>0</v>
      </c>
      <c r="AQ1381" s="1">
        <v>2863</v>
      </c>
      <c r="AR1381">
        <v>1</v>
      </c>
      <c r="AS1381">
        <v>0</v>
      </c>
      <c r="AT1381">
        <v>58</v>
      </c>
      <c r="AU1381">
        <v>19555</v>
      </c>
      <c r="AV1381">
        <v>80</v>
      </c>
      <c r="AW1381">
        <v>0</v>
      </c>
    </row>
    <row r="1382" spans="1:49" x14ac:dyDescent="0.55000000000000004">
      <c r="A1382">
        <v>1945</v>
      </c>
      <c r="B1382" t="str">
        <f t="shared" si="381"/>
        <v>31-40 Years</v>
      </c>
      <c r="C1382" t="s">
        <v>42</v>
      </c>
      <c r="D1382" t="s">
        <v>35</v>
      </c>
      <c r="E1382" t="s">
        <v>36</v>
      </c>
      <c r="F1382" t="str">
        <f t="shared" si="366"/>
        <v>13-18 Miles</v>
      </c>
      <c r="G1382" t="str">
        <f t="shared" si="367"/>
        <v>Master</v>
      </c>
      <c r="H1382" t="s">
        <v>50</v>
      </c>
      <c r="I1382" t="str">
        <f t="shared" si="368"/>
        <v>Medium</v>
      </c>
      <c r="J1382" t="s">
        <v>45</v>
      </c>
      <c r="K1382" t="str">
        <f t="shared" si="369"/>
        <v>High</v>
      </c>
      <c r="L1382">
        <v>2</v>
      </c>
      <c r="M1382" t="s">
        <v>39</v>
      </c>
      <c r="N1382" t="str">
        <f t="shared" si="370"/>
        <v>Low</v>
      </c>
      <c r="O1382" t="s">
        <v>47</v>
      </c>
      <c r="P1382" s="4" t="str">
        <f t="shared" si="371"/>
        <v>5K-8K</v>
      </c>
      <c r="Q1382">
        <v>1</v>
      </c>
      <c r="R1382" t="s">
        <v>42</v>
      </c>
      <c r="S1382" s="1">
        <v>16</v>
      </c>
      <c r="T1382" t="str">
        <f t="shared" si="372"/>
        <v>Excellent</v>
      </c>
      <c r="U1382" t="str">
        <f t="shared" si="373"/>
        <v>Very High</v>
      </c>
      <c r="V1382" t="str">
        <f t="shared" si="374"/>
        <v>0-8 Years</v>
      </c>
      <c r="W1382">
        <v>2</v>
      </c>
      <c r="X1382" t="str">
        <f t="shared" si="375"/>
        <v>Bad</v>
      </c>
      <c r="Y1382" t="str">
        <f t="shared" si="376"/>
        <v>0-8 Years</v>
      </c>
      <c r="Z1382" t="str">
        <f t="shared" si="377"/>
        <v>0-3 Years</v>
      </c>
      <c r="AA1382" t="str">
        <f t="shared" si="378"/>
        <v>0-3 Years</v>
      </c>
      <c r="AB1382" t="str">
        <f t="shared" si="379"/>
        <v>4-6 Years</v>
      </c>
      <c r="AC1382">
        <v>35</v>
      </c>
      <c r="AD1382">
        <v>18</v>
      </c>
      <c r="AE1382">
        <v>4</v>
      </c>
      <c r="AF1382">
        <v>2</v>
      </c>
      <c r="AG1382">
        <v>3</v>
      </c>
      <c r="AH1382">
        <v>1</v>
      </c>
      <c r="AI1382" t="s">
        <v>41</v>
      </c>
      <c r="AJ1382">
        <v>3</v>
      </c>
      <c r="AK1382">
        <v>4</v>
      </c>
      <c r="AL1382">
        <v>6</v>
      </c>
      <c r="AM1382">
        <v>1</v>
      </c>
      <c r="AN1382">
        <v>5</v>
      </c>
      <c r="AO1382">
        <v>3</v>
      </c>
      <c r="AP1382">
        <v>4</v>
      </c>
      <c r="AQ1382" s="1">
        <v>5561</v>
      </c>
      <c r="AR1382">
        <v>1</v>
      </c>
      <c r="AS1382">
        <v>0</v>
      </c>
      <c r="AT1382">
        <v>71</v>
      </c>
      <c r="AU1382">
        <v>15975</v>
      </c>
      <c r="AV1382">
        <v>80</v>
      </c>
      <c r="AW1382">
        <v>1</v>
      </c>
    </row>
    <row r="1383" spans="1:49" x14ac:dyDescent="0.55000000000000004">
      <c r="A1383">
        <v>1947</v>
      </c>
      <c r="B1383" t="str">
        <f t="shared" si="381"/>
        <v>21-30 Years</v>
      </c>
      <c r="C1383" t="s">
        <v>42</v>
      </c>
      <c r="D1383" t="s">
        <v>54</v>
      </c>
      <c r="E1383" t="s">
        <v>44</v>
      </c>
      <c r="F1383" t="str">
        <f t="shared" si="366"/>
        <v>13-18 Miles</v>
      </c>
      <c r="G1383" t="str">
        <f t="shared" si="367"/>
        <v>Bachelor</v>
      </c>
      <c r="H1383" t="s">
        <v>50</v>
      </c>
      <c r="I1383" t="str">
        <f t="shared" si="368"/>
        <v>High</v>
      </c>
      <c r="J1383" t="s">
        <v>45</v>
      </c>
      <c r="K1383" t="str">
        <f t="shared" si="369"/>
        <v>High</v>
      </c>
      <c r="L1383">
        <v>1</v>
      </c>
      <c r="M1383" t="s">
        <v>46</v>
      </c>
      <c r="N1383" t="str">
        <f t="shared" si="370"/>
        <v>High</v>
      </c>
      <c r="O1383" t="s">
        <v>40</v>
      </c>
      <c r="P1383" s="4" t="str">
        <f t="shared" si="371"/>
        <v>1K-4K</v>
      </c>
      <c r="Q1383">
        <v>1</v>
      </c>
      <c r="R1383" t="s">
        <v>42</v>
      </c>
      <c r="S1383" s="1">
        <v>14</v>
      </c>
      <c r="T1383" t="str">
        <f t="shared" si="372"/>
        <v>Excellent</v>
      </c>
      <c r="U1383" t="str">
        <f t="shared" si="373"/>
        <v>High</v>
      </c>
      <c r="V1383" t="str">
        <f t="shared" si="374"/>
        <v>0-8 Years</v>
      </c>
      <c r="W1383">
        <v>3</v>
      </c>
      <c r="X1383" t="str">
        <f t="shared" si="375"/>
        <v>Good</v>
      </c>
      <c r="Y1383" t="str">
        <f t="shared" si="376"/>
        <v>0-8 Years</v>
      </c>
      <c r="Z1383" t="str">
        <f t="shared" si="377"/>
        <v>0-3 Years</v>
      </c>
      <c r="AA1383" t="str">
        <f t="shared" si="378"/>
        <v>0-3 Years</v>
      </c>
      <c r="AB1383" t="str">
        <f t="shared" si="379"/>
        <v>4-6 Years</v>
      </c>
      <c r="AC1383">
        <v>28</v>
      </c>
      <c r="AD1383">
        <v>16</v>
      </c>
      <c r="AE1383">
        <v>3</v>
      </c>
      <c r="AF1383">
        <v>3</v>
      </c>
      <c r="AG1383">
        <v>3</v>
      </c>
      <c r="AH1383">
        <v>3</v>
      </c>
      <c r="AI1383" t="s">
        <v>41</v>
      </c>
      <c r="AJ1383">
        <v>3</v>
      </c>
      <c r="AK1383">
        <v>3</v>
      </c>
      <c r="AL1383">
        <v>5</v>
      </c>
      <c r="AM1383">
        <v>2</v>
      </c>
      <c r="AN1383">
        <v>5</v>
      </c>
      <c r="AO1383">
        <v>3</v>
      </c>
      <c r="AP1383">
        <v>4</v>
      </c>
      <c r="AQ1383" s="1">
        <v>2144</v>
      </c>
      <c r="AR1383">
        <v>1</v>
      </c>
      <c r="AS1383">
        <v>1</v>
      </c>
      <c r="AT1383">
        <v>49</v>
      </c>
      <c r="AU1383">
        <v>2122</v>
      </c>
      <c r="AV1383">
        <v>80</v>
      </c>
      <c r="AW1383">
        <v>0</v>
      </c>
    </row>
    <row r="1384" spans="1:49" x14ac:dyDescent="0.55000000000000004">
      <c r="A1384">
        <v>1948</v>
      </c>
      <c r="B1384" t="str">
        <f t="shared" si="381"/>
        <v>31-40 Years</v>
      </c>
      <c r="C1384" t="s">
        <v>42</v>
      </c>
      <c r="D1384" t="s">
        <v>54</v>
      </c>
      <c r="E1384" t="s">
        <v>44</v>
      </c>
      <c r="F1384" t="str">
        <f t="shared" si="366"/>
        <v>1-6 Miles</v>
      </c>
      <c r="G1384" t="str">
        <f t="shared" si="367"/>
        <v>College</v>
      </c>
      <c r="H1384" t="s">
        <v>50</v>
      </c>
      <c r="I1384" t="str">
        <f t="shared" si="368"/>
        <v>High</v>
      </c>
      <c r="J1384" t="s">
        <v>45</v>
      </c>
      <c r="K1384" t="str">
        <f t="shared" si="369"/>
        <v>High</v>
      </c>
      <c r="L1384">
        <v>1</v>
      </c>
      <c r="M1384" t="s">
        <v>46</v>
      </c>
      <c r="N1384" t="str">
        <f t="shared" si="370"/>
        <v>Low</v>
      </c>
      <c r="O1384" t="s">
        <v>51</v>
      </c>
      <c r="P1384" s="4" t="str">
        <f t="shared" si="371"/>
        <v>1K-4K</v>
      </c>
      <c r="Q1384">
        <v>1</v>
      </c>
      <c r="R1384" t="s">
        <v>34</v>
      </c>
      <c r="S1384" s="1">
        <v>13</v>
      </c>
      <c r="T1384" t="str">
        <f t="shared" si="372"/>
        <v>Excellent</v>
      </c>
      <c r="U1384" t="str">
        <f t="shared" si="373"/>
        <v>Very High</v>
      </c>
      <c r="V1384" t="str">
        <f t="shared" si="374"/>
        <v>0-8 Years</v>
      </c>
      <c r="W1384">
        <v>3</v>
      </c>
      <c r="X1384" t="str">
        <f t="shared" si="375"/>
        <v>Outstanding</v>
      </c>
      <c r="Y1384" t="str">
        <f t="shared" si="376"/>
        <v>0-8 Years</v>
      </c>
      <c r="Z1384" t="str">
        <f t="shared" si="377"/>
        <v>0-3 Years</v>
      </c>
      <c r="AA1384" t="str">
        <f t="shared" si="378"/>
        <v>0-3 Years</v>
      </c>
      <c r="AB1384" t="str">
        <f t="shared" si="379"/>
        <v>0-3 Years</v>
      </c>
      <c r="AC1384">
        <v>31</v>
      </c>
      <c r="AD1384">
        <v>3</v>
      </c>
      <c r="AE1384">
        <v>2</v>
      </c>
      <c r="AF1384">
        <v>3</v>
      </c>
      <c r="AG1384">
        <v>3</v>
      </c>
      <c r="AH1384">
        <v>1</v>
      </c>
      <c r="AI1384" t="s">
        <v>41</v>
      </c>
      <c r="AJ1384">
        <v>3</v>
      </c>
      <c r="AK1384">
        <v>4</v>
      </c>
      <c r="AL1384">
        <v>4</v>
      </c>
      <c r="AM1384">
        <v>4</v>
      </c>
      <c r="AN1384">
        <v>4</v>
      </c>
      <c r="AO1384">
        <v>2</v>
      </c>
      <c r="AP1384">
        <v>3</v>
      </c>
      <c r="AQ1384" s="1">
        <v>3065</v>
      </c>
      <c r="AR1384">
        <v>1</v>
      </c>
      <c r="AS1384">
        <v>2</v>
      </c>
      <c r="AT1384">
        <v>48</v>
      </c>
      <c r="AU1384">
        <v>3995</v>
      </c>
      <c r="AV1384">
        <v>80</v>
      </c>
      <c r="AW1384">
        <v>1</v>
      </c>
    </row>
    <row r="1385" spans="1:49" x14ac:dyDescent="0.55000000000000004">
      <c r="A1385">
        <v>1949</v>
      </c>
      <c r="B1385" t="str">
        <f t="shared" si="381"/>
        <v>31-40 Years</v>
      </c>
      <c r="C1385" t="s">
        <v>42</v>
      </c>
      <c r="D1385" t="s">
        <v>54</v>
      </c>
      <c r="E1385" t="s">
        <v>44</v>
      </c>
      <c r="F1385" t="str">
        <f t="shared" si="366"/>
        <v>7-12 Miles</v>
      </c>
      <c r="G1385" t="str">
        <f t="shared" si="367"/>
        <v>Master</v>
      </c>
      <c r="H1385" t="s">
        <v>37</v>
      </c>
      <c r="I1385" t="str">
        <f t="shared" si="368"/>
        <v>Low</v>
      </c>
      <c r="J1385" t="s">
        <v>45</v>
      </c>
      <c r="K1385" t="str">
        <f t="shared" si="369"/>
        <v>Very High</v>
      </c>
      <c r="L1385">
        <v>1</v>
      </c>
      <c r="M1385" t="s">
        <v>49</v>
      </c>
      <c r="N1385" t="str">
        <f t="shared" si="370"/>
        <v>Medium</v>
      </c>
      <c r="O1385" t="s">
        <v>47</v>
      </c>
      <c r="P1385" s="4" t="str">
        <f t="shared" si="371"/>
        <v>1K-4K</v>
      </c>
      <c r="Q1385">
        <v>1</v>
      </c>
      <c r="R1385" t="s">
        <v>42</v>
      </c>
      <c r="S1385" s="1">
        <v>22</v>
      </c>
      <c r="T1385" t="str">
        <f t="shared" si="372"/>
        <v>Outstanding</v>
      </c>
      <c r="U1385" t="str">
        <f t="shared" si="373"/>
        <v>Medium</v>
      </c>
      <c r="V1385" t="str">
        <f t="shared" si="374"/>
        <v>0-8 Years</v>
      </c>
      <c r="W1385">
        <v>3</v>
      </c>
      <c r="X1385" t="str">
        <f t="shared" si="375"/>
        <v>Excellent</v>
      </c>
      <c r="Y1385" t="str">
        <f t="shared" si="376"/>
        <v>0-8 Years</v>
      </c>
      <c r="Z1385" t="str">
        <f t="shared" si="377"/>
        <v>4-6 Years</v>
      </c>
      <c r="AA1385" t="str">
        <f t="shared" si="378"/>
        <v>0-3 Years</v>
      </c>
      <c r="AB1385" t="str">
        <f t="shared" si="379"/>
        <v>0-3 Years</v>
      </c>
      <c r="AC1385">
        <v>36</v>
      </c>
      <c r="AD1385">
        <v>9</v>
      </c>
      <c r="AE1385">
        <v>4</v>
      </c>
      <c r="AF1385">
        <v>1</v>
      </c>
      <c r="AG1385">
        <v>4</v>
      </c>
      <c r="AH1385">
        <v>2</v>
      </c>
      <c r="AI1385" t="s">
        <v>41</v>
      </c>
      <c r="AJ1385">
        <v>4</v>
      </c>
      <c r="AK1385">
        <v>2</v>
      </c>
      <c r="AL1385">
        <v>5</v>
      </c>
      <c r="AM1385">
        <v>3</v>
      </c>
      <c r="AN1385">
        <v>5</v>
      </c>
      <c r="AO1385">
        <v>4</v>
      </c>
      <c r="AP1385">
        <v>2</v>
      </c>
      <c r="AQ1385" s="1">
        <v>2810</v>
      </c>
      <c r="AR1385">
        <v>1</v>
      </c>
      <c r="AS1385">
        <v>0</v>
      </c>
      <c r="AT1385">
        <v>66</v>
      </c>
      <c r="AU1385">
        <v>9238</v>
      </c>
      <c r="AV1385">
        <v>80</v>
      </c>
      <c r="AW1385">
        <v>0</v>
      </c>
    </row>
    <row r="1386" spans="1:49" x14ac:dyDescent="0.55000000000000004">
      <c r="A1386">
        <v>1950</v>
      </c>
      <c r="B1386" t="str">
        <f t="shared" si="381"/>
        <v>31-40 Years</v>
      </c>
      <c r="C1386" t="s">
        <v>42</v>
      </c>
      <c r="D1386" t="s">
        <v>35</v>
      </c>
      <c r="E1386" t="s">
        <v>36</v>
      </c>
      <c r="F1386" t="str">
        <f t="shared" si="366"/>
        <v>1-6 Miles</v>
      </c>
      <c r="G1386" t="str">
        <f t="shared" si="367"/>
        <v>Bachelor</v>
      </c>
      <c r="H1386" t="s">
        <v>58</v>
      </c>
      <c r="I1386" t="str">
        <f t="shared" si="368"/>
        <v>Low</v>
      </c>
      <c r="J1386" t="s">
        <v>45</v>
      </c>
      <c r="K1386" t="str">
        <f t="shared" si="369"/>
        <v>High</v>
      </c>
      <c r="L1386">
        <v>3</v>
      </c>
      <c r="M1386" t="s">
        <v>39</v>
      </c>
      <c r="N1386" t="str">
        <f t="shared" si="370"/>
        <v>Very High</v>
      </c>
      <c r="O1386" t="s">
        <v>40</v>
      </c>
      <c r="P1386" s="4" t="str">
        <f t="shared" si="371"/>
        <v>9K-12K</v>
      </c>
      <c r="Q1386">
        <v>1</v>
      </c>
      <c r="R1386" t="s">
        <v>42</v>
      </c>
      <c r="S1386" s="1">
        <v>21</v>
      </c>
      <c r="T1386" t="str">
        <f t="shared" si="372"/>
        <v>Outstanding</v>
      </c>
      <c r="U1386" t="str">
        <f t="shared" si="373"/>
        <v>Low</v>
      </c>
      <c r="V1386" t="str">
        <f t="shared" si="374"/>
        <v>9-16 Years</v>
      </c>
      <c r="W1386">
        <v>3</v>
      </c>
      <c r="X1386" t="str">
        <f t="shared" si="375"/>
        <v>Good</v>
      </c>
      <c r="Y1386" t="str">
        <f t="shared" si="376"/>
        <v>9-16 Years</v>
      </c>
      <c r="Z1386" t="str">
        <f t="shared" si="377"/>
        <v>7-9 Years</v>
      </c>
      <c r="AA1386" t="str">
        <f t="shared" si="378"/>
        <v>0-3 Years</v>
      </c>
      <c r="AB1386" t="str">
        <f t="shared" si="379"/>
        <v>0-3 Years</v>
      </c>
      <c r="AC1386">
        <v>34</v>
      </c>
      <c r="AD1386">
        <v>1</v>
      </c>
      <c r="AE1386">
        <v>3</v>
      </c>
      <c r="AF1386">
        <v>1</v>
      </c>
      <c r="AG1386">
        <v>3</v>
      </c>
      <c r="AH1386">
        <v>4</v>
      </c>
      <c r="AI1386" t="s">
        <v>41</v>
      </c>
      <c r="AJ1386">
        <v>4</v>
      </c>
      <c r="AK1386">
        <v>1</v>
      </c>
      <c r="AL1386">
        <v>14</v>
      </c>
      <c r="AM1386">
        <v>2</v>
      </c>
      <c r="AN1386">
        <v>14</v>
      </c>
      <c r="AO1386">
        <v>8</v>
      </c>
      <c r="AP1386">
        <v>1</v>
      </c>
      <c r="AQ1386" s="1">
        <v>9888</v>
      </c>
      <c r="AR1386">
        <v>1</v>
      </c>
      <c r="AS1386">
        <v>2</v>
      </c>
      <c r="AT1386">
        <v>32</v>
      </c>
      <c r="AU1386">
        <v>6770</v>
      </c>
      <c r="AV1386">
        <v>80</v>
      </c>
      <c r="AW1386">
        <v>0</v>
      </c>
    </row>
    <row r="1387" spans="1:49" x14ac:dyDescent="0.55000000000000004">
      <c r="A1387">
        <v>1951</v>
      </c>
      <c r="B1387" t="str">
        <f t="shared" si="381"/>
        <v>31-40 Years</v>
      </c>
      <c r="C1387" t="s">
        <v>42</v>
      </c>
      <c r="D1387" t="s">
        <v>35</v>
      </c>
      <c r="E1387" t="s">
        <v>36</v>
      </c>
      <c r="F1387" t="str">
        <f t="shared" si="366"/>
        <v>13-18 Miles</v>
      </c>
      <c r="G1387" t="str">
        <f t="shared" si="367"/>
        <v>Master</v>
      </c>
      <c r="H1387" t="s">
        <v>50</v>
      </c>
      <c r="I1387" t="str">
        <f t="shared" si="368"/>
        <v>Very High</v>
      </c>
      <c r="J1387" t="s">
        <v>45</v>
      </c>
      <c r="K1387" t="str">
        <f t="shared" si="369"/>
        <v>High</v>
      </c>
      <c r="L1387">
        <v>3</v>
      </c>
      <c r="M1387" t="s">
        <v>39</v>
      </c>
      <c r="N1387" t="str">
        <f t="shared" si="370"/>
        <v>High</v>
      </c>
      <c r="O1387" t="s">
        <v>51</v>
      </c>
      <c r="P1387" s="4" t="str">
        <f t="shared" si="371"/>
        <v>9K-12K</v>
      </c>
      <c r="Q1387">
        <v>1</v>
      </c>
      <c r="R1387" t="s">
        <v>42</v>
      </c>
      <c r="S1387" s="1">
        <v>18</v>
      </c>
      <c r="T1387" t="str">
        <f t="shared" si="372"/>
        <v>Excellent</v>
      </c>
      <c r="U1387" t="str">
        <f t="shared" si="373"/>
        <v>High</v>
      </c>
      <c r="V1387" t="str">
        <f t="shared" si="374"/>
        <v>9-16 Years</v>
      </c>
      <c r="W1387">
        <v>2</v>
      </c>
      <c r="X1387" t="str">
        <f t="shared" si="375"/>
        <v>Good</v>
      </c>
      <c r="Y1387" t="str">
        <f t="shared" si="376"/>
        <v>0-8 Years</v>
      </c>
      <c r="Z1387" t="str">
        <f t="shared" si="377"/>
        <v>7-9 Years</v>
      </c>
      <c r="AA1387" t="str">
        <f t="shared" si="378"/>
        <v>0-3 Years</v>
      </c>
      <c r="AB1387" t="str">
        <f t="shared" si="379"/>
        <v>0-3 Years</v>
      </c>
      <c r="AC1387">
        <v>34</v>
      </c>
      <c r="AD1387">
        <v>13</v>
      </c>
      <c r="AE1387">
        <v>4</v>
      </c>
      <c r="AF1387">
        <v>4</v>
      </c>
      <c r="AG1387">
        <v>3</v>
      </c>
      <c r="AH1387">
        <v>3</v>
      </c>
      <c r="AI1387" t="s">
        <v>41</v>
      </c>
      <c r="AJ1387">
        <v>3</v>
      </c>
      <c r="AK1387">
        <v>3</v>
      </c>
      <c r="AL1387">
        <v>9</v>
      </c>
      <c r="AM1387">
        <v>2</v>
      </c>
      <c r="AN1387">
        <v>8</v>
      </c>
      <c r="AO1387">
        <v>7</v>
      </c>
      <c r="AP1387">
        <v>1</v>
      </c>
      <c r="AQ1387" s="1">
        <v>8628</v>
      </c>
      <c r="AR1387">
        <v>1</v>
      </c>
      <c r="AS1387">
        <v>1</v>
      </c>
      <c r="AT1387">
        <v>39</v>
      </c>
      <c r="AU1387">
        <v>22914</v>
      </c>
      <c r="AV1387">
        <v>80</v>
      </c>
      <c r="AW1387">
        <v>1</v>
      </c>
    </row>
    <row r="1388" spans="1:49" x14ac:dyDescent="0.55000000000000004">
      <c r="A1388">
        <v>1952</v>
      </c>
      <c r="B1388" t="str">
        <f t="shared" si="381"/>
        <v>21-30 Years</v>
      </c>
      <c r="C1388" t="s">
        <v>42</v>
      </c>
      <c r="D1388" t="s">
        <v>35</v>
      </c>
      <c r="E1388" t="s">
        <v>44</v>
      </c>
      <c r="F1388" t="str">
        <f t="shared" si="366"/>
        <v>1-6 Miles</v>
      </c>
      <c r="G1388" t="str">
        <f t="shared" si="367"/>
        <v>Bachelor</v>
      </c>
      <c r="H1388" t="s">
        <v>50</v>
      </c>
      <c r="I1388" t="str">
        <f t="shared" si="368"/>
        <v>High</v>
      </c>
      <c r="J1388" t="s">
        <v>45</v>
      </c>
      <c r="K1388" t="str">
        <f t="shared" si="369"/>
        <v>High</v>
      </c>
      <c r="L1388">
        <v>1</v>
      </c>
      <c r="M1388" t="s">
        <v>49</v>
      </c>
      <c r="N1388" t="str">
        <f t="shared" si="370"/>
        <v>Low</v>
      </c>
      <c r="O1388" t="s">
        <v>40</v>
      </c>
      <c r="P1388" s="4" t="str">
        <f t="shared" si="371"/>
        <v>1K-4K</v>
      </c>
      <c r="Q1388">
        <v>1</v>
      </c>
      <c r="R1388" t="s">
        <v>42</v>
      </c>
      <c r="S1388" s="1">
        <v>13</v>
      </c>
      <c r="T1388" t="str">
        <f t="shared" si="372"/>
        <v>Excellent</v>
      </c>
      <c r="U1388" t="str">
        <f t="shared" si="373"/>
        <v>Very High</v>
      </c>
      <c r="V1388" t="str">
        <f t="shared" si="374"/>
        <v>0-8 Years</v>
      </c>
      <c r="W1388">
        <v>6</v>
      </c>
      <c r="X1388" t="str">
        <f t="shared" si="375"/>
        <v>Good</v>
      </c>
      <c r="Y1388" t="str">
        <f t="shared" si="376"/>
        <v>0-8 Years</v>
      </c>
      <c r="Z1388" t="str">
        <f t="shared" si="377"/>
        <v>7-9 Years</v>
      </c>
      <c r="AA1388" t="str">
        <f t="shared" si="378"/>
        <v>7-9 Years</v>
      </c>
      <c r="AB1388" t="str">
        <f t="shared" si="379"/>
        <v>4-6 Years</v>
      </c>
      <c r="AC1388">
        <v>26</v>
      </c>
      <c r="AD1388">
        <v>1</v>
      </c>
      <c r="AE1388">
        <v>3</v>
      </c>
      <c r="AF1388">
        <v>3</v>
      </c>
      <c r="AG1388">
        <v>3</v>
      </c>
      <c r="AH1388">
        <v>1</v>
      </c>
      <c r="AI1388" t="s">
        <v>41</v>
      </c>
      <c r="AJ1388">
        <v>3</v>
      </c>
      <c r="AK1388">
        <v>4</v>
      </c>
      <c r="AL1388">
        <v>8</v>
      </c>
      <c r="AM1388">
        <v>2</v>
      </c>
      <c r="AN1388">
        <v>7</v>
      </c>
      <c r="AO1388">
        <v>7</v>
      </c>
      <c r="AP1388">
        <v>6</v>
      </c>
      <c r="AQ1388" s="1">
        <v>2867</v>
      </c>
      <c r="AR1388">
        <v>1</v>
      </c>
      <c r="AS1388">
        <v>7</v>
      </c>
      <c r="AT1388">
        <v>95</v>
      </c>
      <c r="AU1388">
        <v>20006</v>
      </c>
      <c r="AV1388">
        <v>80</v>
      </c>
      <c r="AW1388">
        <v>0</v>
      </c>
    </row>
    <row r="1389" spans="1:49" x14ac:dyDescent="0.55000000000000004">
      <c r="A1389">
        <v>1954</v>
      </c>
      <c r="B1389" t="str">
        <f t="shared" si="381"/>
        <v>21-30 Years</v>
      </c>
      <c r="C1389" t="s">
        <v>42</v>
      </c>
      <c r="D1389" t="s">
        <v>35</v>
      </c>
      <c r="E1389" t="s">
        <v>44</v>
      </c>
      <c r="F1389" t="str">
        <f t="shared" si="366"/>
        <v>1-6 Miles</v>
      </c>
      <c r="G1389" t="str">
        <f t="shared" si="367"/>
        <v>Bachelor</v>
      </c>
      <c r="H1389" t="s">
        <v>37</v>
      </c>
      <c r="I1389" t="str">
        <f t="shared" si="368"/>
        <v>Low</v>
      </c>
      <c r="J1389" t="s">
        <v>45</v>
      </c>
      <c r="K1389" t="str">
        <f t="shared" si="369"/>
        <v>High</v>
      </c>
      <c r="L1389">
        <v>2</v>
      </c>
      <c r="M1389" t="s">
        <v>53</v>
      </c>
      <c r="N1389" t="str">
        <f t="shared" si="370"/>
        <v>Low</v>
      </c>
      <c r="O1389" t="s">
        <v>47</v>
      </c>
      <c r="P1389" s="4" t="str">
        <f t="shared" si="371"/>
        <v>5K-8K</v>
      </c>
      <c r="Q1389">
        <v>1</v>
      </c>
      <c r="R1389" t="s">
        <v>42</v>
      </c>
      <c r="S1389" s="1">
        <v>12</v>
      </c>
      <c r="T1389" t="str">
        <f t="shared" si="372"/>
        <v>Excellent</v>
      </c>
      <c r="U1389" t="str">
        <f t="shared" si="373"/>
        <v>Low</v>
      </c>
      <c r="V1389" t="str">
        <f t="shared" si="374"/>
        <v>0-8 Years</v>
      </c>
      <c r="W1389">
        <v>5</v>
      </c>
      <c r="X1389" t="str">
        <f t="shared" si="375"/>
        <v>Good</v>
      </c>
      <c r="Y1389" t="str">
        <f t="shared" si="376"/>
        <v>0-8 Years</v>
      </c>
      <c r="Z1389" t="str">
        <f t="shared" si="377"/>
        <v>0-3 Years</v>
      </c>
      <c r="AA1389" t="str">
        <f t="shared" si="378"/>
        <v>0-3 Years</v>
      </c>
      <c r="AB1389" t="str">
        <f t="shared" si="379"/>
        <v>0-3 Years</v>
      </c>
      <c r="AC1389">
        <v>29</v>
      </c>
      <c r="AD1389">
        <v>1</v>
      </c>
      <c r="AE1389">
        <v>3</v>
      </c>
      <c r="AF1389">
        <v>1</v>
      </c>
      <c r="AG1389">
        <v>3</v>
      </c>
      <c r="AH1389">
        <v>1</v>
      </c>
      <c r="AI1389" t="s">
        <v>41</v>
      </c>
      <c r="AJ1389">
        <v>3</v>
      </c>
      <c r="AK1389">
        <v>1</v>
      </c>
      <c r="AL1389">
        <v>6</v>
      </c>
      <c r="AM1389">
        <v>2</v>
      </c>
      <c r="AN1389">
        <v>5</v>
      </c>
      <c r="AO1389">
        <v>3</v>
      </c>
      <c r="AP1389">
        <v>2</v>
      </c>
      <c r="AQ1389" s="1">
        <v>5373</v>
      </c>
      <c r="AR1389">
        <v>1</v>
      </c>
      <c r="AS1389">
        <v>0</v>
      </c>
      <c r="AT1389">
        <v>89</v>
      </c>
      <c r="AU1389">
        <v>6225</v>
      </c>
      <c r="AV1389">
        <v>80</v>
      </c>
      <c r="AW1389">
        <v>1</v>
      </c>
    </row>
    <row r="1390" spans="1:49" x14ac:dyDescent="0.55000000000000004">
      <c r="A1390">
        <v>1955</v>
      </c>
      <c r="B1390" t="str">
        <f t="shared" si="381"/>
        <v>31-40 Years</v>
      </c>
      <c r="C1390" t="s">
        <v>42</v>
      </c>
      <c r="D1390" t="s">
        <v>54</v>
      </c>
      <c r="E1390" t="s">
        <v>44</v>
      </c>
      <c r="F1390" t="str">
        <f t="shared" si="366"/>
        <v>13-18 Miles</v>
      </c>
      <c r="G1390" t="str">
        <f t="shared" si="367"/>
        <v>Master</v>
      </c>
      <c r="H1390" t="s">
        <v>50</v>
      </c>
      <c r="I1390" t="str">
        <f t="shared" si="368"/>
        <v>High</v>
      </c>
      <c r="J1390" t="s">
        <v>38</v>
      </c>
      <c r="K1390" t="str">
        <f t="shared" si="369"/>
        <v>High</v>
      </c>
      <c r="L1390">
        <v>2</v>
      </c>
      <c r="M1390" t="s">
        <v>53</v>
      </c>
      <c r="N1390" t="str">
        <f t="shared" si="370"/>
        <v>Very High</v>
      </c>
      <c r="O1390" t="s">
        <v>51</v>
      </c>
      <c r="P1390" s="4" t="str">
        <f t="shared" si="371"/>
        <v>5K-8K</v>
      </c>
      <c r="Q1390">
        <v>5</v>
      </c>
      <c r="R1390" t="s">
        <v>42</v>
      </c>
      <c r="S1390" s="1">
        <v>18</v>
      </c>
      <c r="T1390" t="str">
        <f t="shared" si="372"/>
        <v>Excellent</v>
      </c>
      <c r="U1390" t="str">
        <f t="shared" si="373"/>
        <v>Medium</v>
      </c>
      <c r="V1390" t="str">
        <f t="shared" si="374"/>
        <v>9-16 Years</v>
      </c>
      <c r="W1390">
        <v>6</v>
      </c>
      <c r="X1390" t="str">
        <f t="shared" si="375"/>
        <v>Excellent</v>
      </c>
      <c r="Y1390" t="str">
        <f t="shared" si="376"/>
        <v>0-8 Years</v>
      </c>
      <c r="Z1390" t="str">
        <f t="shared" si="377"/>
        <v>0-3 Years</v>
      </c>
      <c r="AA1390" t="str">
        <f t="shared" si="378"/>
        <v>0-3 Years</v>
      </c>
      <c r="AB1390" t="str">
        <f t="shared" si="379"/>
        <v>0-3 Years</v>
      </c>
      <c r="AC1390">
        <v>32</v>
      </c>
      <c r="AD1390">
        <v>15</v>
      </c>
      <c r="AE1390">
        <v>4</v>
      </c>
      <c r="AF1390">
        <v>3</v>
      </c>
      <c r="AG1390">
        <v>3</v>
      </c>
      <c r="AH1390">
        <v>4</v>
      </c>
      <c r="AI1390" t="s">
        <v>41</v>
      </c>
      <c r="AJ1390">
        <v>3</v>
      </c>
      <c r="AK1390">
        <v>2</v>
      </c>
      <c r="AL1390">
        <v>9</v>
      </c>
      <c r="AM1390">
        <v>3</v>
      </c>
      <c r="AN1390">
        <v>5</v>
      </c>
      <c r="AO1390">
        <v>1</v>
      </c>
      <c r="AP1390">
        <v>2</v>
      </c>
      <c r="AQ1390" s="1">
        <v>6667</v>
      </c>
      <c r="AR1390">
        <v>1</v>
      </c>
      <c r="AS1390">
        <v>1</v>
      </c>
      <c r="AT1390">
        <v>34</v>
      </c>
      <c r="AU1390">
        <v>16542</v>
      </c>
      <c r="AV1390">
        <v>80</v>
      </c>
      <c r="AW1390">
        <v>1</v>
      </c>
    </row>
    <row r="1391" spans="1:49" x14ac:dyDescent="0.55000000000000004">
      <c r="A1391">
        <v>1956</v>
      </c>
      <c r="B1391" t="str">
        <f t="shared" si="381"/>
        <v>31-40 Years</v>
      </c>
      <c r="C1391" t="s">
        <v>42</v>
      </c>
      <c r="D1391" t="s">
        <v>43</v>
      </c>
      <c r="E1391" t="s">
        <v>44</v>
      </c>
      <c r="F1391" t="str">
        <f t="shared" si="366"/>
        <v>1-6 Miles</v>
      </c>
      <c r="G1391" t="str">
        <f t="shared" si="367"/>
        <v>Bachelor</v>
      </c>
      <c r="H1391" t="s">
        <v>37</v>
      </c>
      <c r="I1391" t="str">
        <f t="shared" si="368"/>
        <v>Very High</v>
      </c>
      <c r="J1391" t="s">
        <v>45</v>
      </c>
      <c r="K1391" t="str">
        <f t="shared" si="369"/>
        <v>Low</v>
      </c>
      <c r="L1391">
        <v>2</v>
      </c>
      <c r="M1391" t="s">
        <v>46</v>
      </c>
      <c r="N1391" t="str">
        <f t="shared" si="370"/>
        <v>Low</v>
      </c>
      <c r="O1391" t="s">
        <v>47</v>
      </c>
      <c r="P1391" s="4" t="str">
        <f t="shared" si="371"/>
        <v>5K-8K</v>
      </c>
      <c r="Q1391">
        <v>1</v>
      </c>
      <c r="R1391" t="s">
        <v>42</v>
      </c>
      <c r="S1391" s="1">
        <v>21</v>
      </c>
      <c r="T1391" t="str">
        <f t="shared" si="372"/>
        <v>Outstanding</v>
      </c>
      <c r="U1391" t="str">
        <f t="shared" si="373"/>
        <v>Medium</v>
      </c>
      <c r="V1391" t="str">
        <f t="shared" si="374"/>
        <v>9-16 Years</v>
      </c>
      <c r="W1391">
        <v>6</v>
      </c>
      <c r="X1391" t="str">
        <f t="shared" si="375"/>
        <v>Excellent</v>
      </c>
      <c r="Y1391" t="str">
        <f t="shared" si="376"/>
        <v>9-16 Years</v>
      </c>
      <c r="Z1391" t="str">
        <f t="shared" si="377"/>
        <v>7-9 Years</v>
      </c>
      <c r="AA1391" t="str">
        <f t="shared" si="378"/>
        <v>7-9 Years</v>
      </c>
      <c r="AB1391" t="str">
        <f t="shared" si="379"/>
        <v>7-9 Years</v>
      </c>
      <c r="AC1391">
        <v>31</v>
      </c>
      <c r="AD1391">
        <v>1</v>
      </c>
      <c r="AE1391">
        <v>3</v>
      </c>
      <c r="AF1391">
        <v>4</v>
      </c>
      <c r="AG1391">
        <v>1</v>
      </c>
      <c r="AH1391">
        <v>1</v>
      </c>
      <c r="AI1391" t="s">
        <v>41</v>
      </c>
      <c r="AJ1391">
        <v>4</v>
      </c>
      <c r="AK1391">
        <v>2</v>
      </c>
      <c r="AL1391">
        <v>10</v>
      </c>
      <c r="AM1391">
        <v>3</v>
      </c>
      <c r="AN1391">
        <v>10</v>
      </c>
      <c r="AO1391">
        <v>8</v>
      </c>
      <c r="AP1391">
        <v>7</v>
      </c>
      <c r="AQ1391" s="1">
        <v>5003</v>
      </c>
      <c r="AR1391">
        <v>1</v>
      </c>
      <c r="AS1391">
        <v>8</v>
      </c>
      <c r="AT1391">
        <v>48</v>
      </c>
      <c r="AU1391">
        <v>5771</v>
      </c>
      <c r="AV1391">
        <v>80</v>
      </c>
      <c r="AW1391">
        <v>0</v>
      </c>
    </row>
    <row r="1392" spans="1:49" x14ac:dyDescent="0.55000000000000004">
      <c r="A1392">
        <v>1960</v>
      </c>
      <c r="B1392" t="str">
        <f t="shared" si="381"/>
        <v>21-30 Years</v>
      </c>
      <c r="C1392" t="s">
        <v>34</v>
      </c>
      <c r="D1392" t="s">
        <v>35</v>
      </c>
      <c r="E1392" t="s">
        <v>44</v>
      </c>
      <c r="F1392" t="str">
        <f t="shared" si="366"/>
        <v>13-18 Miles</v>
      </c>
      <c r="G1392" t="str">
        <f t="shared" si="367"/>
        <v>Bachelor</v>
      </c>
      <c r="H1392" t="s">
        <v>59</v>
      </c>
      <c r="I1392" t="str">
        <f t="shared" si="368"/>
        <v>High</v>
      </c>
      <c r="J1392" t="s">
        <v>45</v>
      </c>
      <c r="K1392" t="str">
        <f t="shared" si="369"/>
        <v>Medium</v>
      </c>
      <c r="L1392">
        <v>1</v>
      </c>
      <c r="M1392" t="s">
        <v>49</v>
      </c>
      <c r="N1392" t="str">
        <f t="shared" si="370"/>
        <v>Very High</v>
      </c>
      <c r="O1392" t="s">
        <v>51</v>
      </c>
      <c r="P1392" s="4" t="str">
        <f t="shared" si="371"/>
        <v>1K-4K</v>
      </c>
      <c r="Q1392">
        <v>5</v>
      </c>
      <c r="R1392" t="s">
        <v>42</v>
      </c>
      <c r="S1392" s="1">
        <v>12</v>
      </c>
      <c r="T1392" t="str">
        <f t="shared" si="372"/>
        <v>Excellent</v>
      </c>
      <c r="U1392" t="str">
        <f t="shared" si="373"/>
        <v>Low</v>
      </c>
      <c r="V1392" t="str">
        <f t="shared" si="374"/>
        <v>0-8 Years</v>
      </c>
      <c r="W1392">
        <v>2</v>
      </c>
      <c r="X1392" t="str">
        <f t="shared" si="375"/>
        <v>Good</v>
      </c>
      <c r="Y1392" t="str">
        <f t="shared" si="376"/>
        <v>0-8 Years</v>
      </c>
      <c r="Z1392" t="str">
        <f t="shared" si="377"/>
        <v>0-3 Years</v>
      </c>
      <c r="AA1392" t="str">
        <f t="shared" si="378"/>
        <v>0-3 Years</v>
      </c>
      <c r="AB1392" t="str">
        <f t="shared" si="379"/>
        <v>0-3 Years</v>
      </c>
      <c r="AC1392">
        <v>28</v>
      </c>
      <c r="AD1392">
        <v>17</v>
      </c>
      <c r="AE1392">
        <v>3</v>
      </c>
      <c r="AF1392">
        <v>3</v>
      </c>
      <c r="AG1392">
        <v>2</v>
      </c>
      <c r="AH1392">
        <v>4</v>
      </c>
      <c r="AI1392" t="s">
        <v>41</v>
      </c>
      <c r="AJ1392">
        <v>3</v>
      </c>
      <c r="AK1392">
        <v>1</v>
      </c>
      <c r="AL1392">
        <v>6</v>
      </c>
      <c r="AM1392">
        <v>2</v>
      </c>
      <c r="AN1392">
        <v>4</v>
      </c>
      <c r="AO1392">
        <v>1</v>
      </c>
      <c r="AP1392">
        <v>3</v>
      </c>
      <c r="AQ1392" s="1">
        <v>2367</v>
      </c>
      <c r="AR1392">
        <v>1</v>
      </c>
      <c r="AS1392">
        <v>0</v>
      </c>
      <c r="AT1392">
        <v>32</v>
      </c>
      <c r="AU1392">
        <v>18779</v>
      </c>
      <c r="AV1392">
        <v>80</v>
      </c>
      <c r="AW1392">
        <v>1</v>
      </c>
    </row>
    <row r="1393" spans="1:49" x14ac:dyDescent="0.55000000000000004">
      <c r="A1393">
        <v>1961</v>
      </c>
      <c r="B1393" t="str">
        <f t="shared" si="381"/>
        <v>31-40 Years</v>
      </c>
      <c r="C1393" t="s">
        <v>42</v>
      </c>
      <c r="D1393" t="s">
        <v>35</v>
      </c>
      <c r="E1393" t="s">
        <v>36</v>
      </c>
      <c r="F1393" t="str">
        <f t="shared" si="366"/>
        <v>1-6 Miles</v>
      </c>
      <c r="G1393" t="str">
        <f t="shared" si="367"/>
        <v>Bachelor</v>
      </c>
      <c r="H1393" t="s">
        <v>37</v>
      </c>
      <c r="I1393" t="str">
        <f t="shared" si="368"/>
        <v>Low</v>
      </c>
      <c r="J1393" t="s">
        <v>45</v>
      </c>
      <c r="K1393" t="str">
        <f t="shared" si="369"/>
        <v>Medium</v>
      </c>
      <c r="L1393">
        <v>1</v>
      </c>
      <c r="M1393" t="s">
        <v>56</v>
      </c>
      <c r="N1393" t="str">
        <f t="shared" si="370"/>
        <v>Low</v>
      </c>
      <c r="O1393" t="s">
        <v>40</v>
      </c>
      <c r="P1393" s="4" t="str">
        <f t="shared" si="371"/>
        <v>1K-4K</v>
      </c>
      <c r="Q1393">
        <v>4</v>
      </c>
      <c r="R1393" t="s">
        <v>42</v>
      </c>
      <c r="S1393" s="1">
        <v>14</v>
      </c>
      <c r="T1393" t="str">
        <f t="shared" si="372"/>
        <v>Excellent</v>
      </c>
      <c r="U1393" t="str">
        <f t="shared" si="373"/>
        <v>Low</v>
      </c>
      <c r="V1393" t="str">
        <f t="shared" si="374"/>
        <v>17-24 Years</v>
      </c>
      <c r="W1393">
        <v>3</v>
      </c>
      <c r="X1393" t="str">
        <f t="shared" si="375"/>
        <v>Good</v>
      </c>
      <c r="Y1393" t="str">
        <f t="shared" si="376"/>
        <v>0-8 Years</v>
      </c>
      <c r="Z1393" t="str">
        <f t="shared" si="377"/>
        <v>0-3 Years</v>
      </c>
      <c r="AA1393" t="str">
        <f t="shared" si="378"/>
        <v>0-3 Years</v>
      </c>
      <c r="AB1393" t="str">
        <f t="shared" si="379"/>
        <v>0-3 Years</v>
      </c>
      <c r="AC1393">
        <v>38</v>
      </c>
      <c r="AD1393">
        <v>1</v>
      </c>
      <c r="AE1393">
        <v>3</v>
      </c>
      <c r="AF1393">
        <v>1</v>
      </c>
      <c r="AG1393">
        <v>2</v>
      </c>
      <c r="AH1393">
        <v>1</v>
      </c>
      <c r="AI1393" t="s">
        <v>41</v>
      </c>
      <c r="AJ1393">
        <v>3</v>
      </c>
      <c r="AK1393">
        <v>1</v>
      </c>
      <c r="AL1393">
        <v>20</v>
      </c>
      <c r="AM1393">
        <v>2</v>
      </c>
      <c r="AN1393">
        <v>1</v>
      </c>
      <c r="AO1393">
        <v>0</v>
      </c>
      <c r="AP1393">
        <v>0</v>
      </c>
      <c r="AQ1393" s="1">
        <v>2858</v>
      </c>
      <c r="AR1393">
        <v>1</v>
      </c>
      <c r="AS1393">
        <v>0</v>
      </c>
      <c r="AT1393">
        <v>59</v>
      </c>
      <c r="AU1393">
        <v>11473</v>
      </c>
      <c r="AV1393">
        <v>80</v>
      </c>
      <c r="AW1393">
        <v>0</v>
      </c>
    </row>
    <row r="1394" spans="1:49" x14ac:dyDescent="0.55000000000000004">
      <c r="A1394">
        <v>1962</v>
      </c>
      <c r="B1394" t="str">
        <f t="shared" si="381"/>
        <v>31-40 Years</v>
      </c>
      <c r="C1394" t="s">
        <v>42</v>
      </c>
      <c r="D1394" t="s">
        <v>35</v>
      </c>
      <c r="E1394" t="s">
        <v>36</v>
      </c>
      <c r="F1394" t="str">
        <f t="shared" si="366"/>
        <v>7-12 Miles</v>
      </c>
      <c r="G1394" t="str">
        <f t="shared" si="367"/>
        <v>Master</v>
      </c>
      <c r="H1394" t="s">
        <v>37</v>
      </c>
      <c r="I1394" t="str">
        <f t="shared" si="368"/>
        <v>High</v>
      </c>
      <c r="J1394" t="s">
        <v>38</v>
      </c>
      <c r="K1394" t="str">
        <f t="shared" si="369"/>
        <v>High</v>
      </c>
      <c r="L1394">
        <v>2</v>
      </c>
      <c r="M1394" t="s">
        <v>39</v>
      </c>
      <c r="N1394" t="str">
        <f t="shared" si="370"/>
        <v>Very High</v>
      </c>
      <c r="O1394" t="s">
        <v>47</v>
      </c>
      <c r="P1394" s="4" t="str">
        <f t="shared" si="371"/>
        <v>5K-8K</v>
      </c>
      <c r="Q1394">
        <v>1</v>
      </c>
      <c r="R1394" t="s">
        <v>34</v>
      </c>
      <c r="S1394" s="1">
        <v>11</v>
      </c>
      <c r="T1394" t="str">
        <f t="shared" si="372"/>
        <v>Excellent</v>
      </c>
      <c r="U1394" t="str">
        <f t="shared" si="373"/>
        <v>Very High</v>
      </c>
      <c r="V1394" t="str">
        <f t="shared" si="374"/>
        <v>9-16 Years</v>
      </c>
      <c r="W1394">
        <v>2</v>
      </c>
      <c r="X1394" t="str">
        <f t="shared" si="375"/>
        <v>Excellent</v>
      </c>
      <c r="Y1394" t="str">
        <f t="shared" si="376"/>
        <v>9-16 Years</v>
      </c>
      <c r="Z1394" t="str">
        <f t="shared" si="377"/>
        <v>7-9 Years</v>
      </c>
      <c r="AA1394" t="str">
        <f t="shared" si="378"/>
        <v>0-3 Years</v>
      </c>
      <c r="AB1394" t="str">
        <f t="shared" si="379"/>
        <v>7-9 Years</v>
      </c>
      <c r="AC1394">
        <v>35</v>
      </c>
      <c r="AD1394">
        <v>7</v>
      </c>
      <c r="AE1394">
        <v>4</v>
      </c>
      <c r="AF1394">
        <v>3</v>
      </c>
      <c r="AG1394">
        <v>3</v>
      </c>
      <c r="AH1394">
        <v>4</v>
      </c>
      <c r="AI1394" t="s">
        <v>41</v>
      </c>
      <c r="AJ1394">
        <v>3</v>
      </c>
      <c r="AK1394">
        <v>4</v>
      </c>
      <c r="AL1394">
        <v>10</v>
      </c>
      <c r="AM1394">
        <v>3</v>
      </c>
      <c r="AN1394">
        <v>10</v>
      </c>
      <c r="AO1394">
        <v>8</v>
      </c>
      <c r="AP1394">
        <v>9</v>
      </c>
      <c r="AQ1394" s="1">
        <v>5204</v>
      </c>
      <c r="AR1394">
        <v>1</v>
      </c>
      <c r="AS1394">
        <v>0</v>
      </c>
      <c r="AT1394">
        <v>55</v>
      </c>
      <c r="AU1394">
        <v>13586</v>
      </c>
      <c r="AV1394">
        <v>80</v>
      </c>
      <c r="AW1394">
        <v>0</v>
      </c>
    </row>
    <row r="1395" spans="1:49" x14ac:dyDescent="0.55000000000000004">
      <c r="A1395">
        <v>1965</v>
      </c>
      <c r="B1395" t="str">
        <f t="shared" si="381"/>
        <v>21-30 Years</v>
      </c>
      <c r="C1395" t="s">
        <v>42</v>
      </c>
      <c r="D1395" t="s">
        <v>35</v>
      </c>
      <c r="E1395" t="s">
        <v>36</v>
      </c>
      <c r="F1395" t="str">
        <f t="shared" si="366"/>
        <v>7-12 Miles</v>
      </c>
      <c r="G1395" t="str">
        <f t="shared" si="367"/>
        <v>Bachelor</v>
      </c>
      <c r="H1395" t="s">
        <v>58</v>
      </c>
      <c r="I1395" t="str">
        <f t="shared" si="368"/>
        <v>Very High</v>
      </c>
      <c r="J1395" t="s">
        <v>45</v>
      </c>
      <c r="K1395" t="str">
        <f t="shared" si="369"/>
        <v>High</v>
      </c>
      <c r="L1395">
        <v>2</v>
      </c>
      <c r="M1395" t="s">
        <v>39</v>
      </c>
      <c r="N1395" t="str">
        <f t="shared" si="370"/>
        <v>Very High</v>
      </c>
      <c r="O1395" t="s">
        <v>40</v>
      </c>
      <c r="P1395" s="4" t="str">
        <f t="shared" si="371"/>
        <v>5K-8K</v>
      </c>
      <c r="Q1395">
        <v>1</v>
      </c>
      <c r="R1395" t="s">
        <v>42</v>
      </c>
      <c r="S1395" s="1">
        <v>14</v>
      </c>
      <c r="T1395" t="str">
        <f t="shared" si="372"/>
        <v>Excellent</v>
      </c>
      <c r="U1395" t="str">
        <f t="shared" si="373"/>
        <v>Low</v>
      </c>
      <c r="V1395" t="str">
        <f t="shared" si="374"/>
        <v>0-8 Years</v>
      </c>
      <c r="W1395">
        <v>5</v>
      </c>
      <c r="X1395" t="str">
        <f t="shared" si="375"/>
        <v>Excellent</v>
      </c>
      <c r="Y1395" t="str">
        <f t="shared" si="376"/>
        <v>0-8 Years</v>
      </c>
      <c r="Z1395" t="str">
        <f t="shared" si="377"/>
        <v>7-9 Years</v>
      </c>
      <c r="AA1395" t="str">
        <f t="shared" si="378"/>
        <v>0-3 Years</v>
      </c>
      <c r="AB1395" t="str">
        <f t="shared" si="379"/>
        <v>7-9 Years</v>
      </c>
      <c r="AC1395">
        <v>27</v>
      </c>
      <c r="AD1395">
        <v>9</v>
      </c>
      <c r="AE1395">
        <v>3</v>
      </c>
      <c r="AF1395">
        <v>4</v>
      </c>
      <c r="AG1395">
        <v>3</v>
      </c>
      <c r="AH1395">
        <v>4</v>
      </c>
      <c r="AI1395" t="s">
        <v>41</v>
      </c>
      <c r="AJ1395">
        <v>3</v>
      </c>
      <c r="AK1395">
        <v>1</v>
      </c>
      <c r="AL1395">
        <v>7</v>
      </c>
      <c r="AM1395">
        <v>3</v>
      </c>
      <c r="AN1395">
        <v>7</v>
      </c>
      <c r="AO1395">
        <v>7</v>
      </c>
      <c r="AP1395">
        <v>7</v>
      </c>
      <c r="AQ1395" s="1">
        <v>4105</v>
      </c>
      <c r="AR1395">
        <v>1</v>
      </c>
      <c r="AS1395">
        <v>0</v>
      </c>
      <c r="AT1395">
        <v>44</v>
      </c>
      <c r="AU1395">
        <v>5099</v>
      </c>
      <c r="AV1395">
        <v>80</v>
      </c>
      <c r="AW1395">
        <v>0</v>
      </c>
    </row>
    <row r="1396" spans="1:49" x14ac:dyDescent="0.55000000000000004">
      <c r="A1396">
        <v>1966</v>
      </c>
      <c r="B1396" t="str">
        <f t="shared" si="381"/>
        <v>31-40 Years</v>
      </c>
      <c r="C1396" t="s">
        <v>42</v>
      </c>
      <c r="D1396" t="s">
        <v>35</v>
      </c>
      <c r="E1396" t="s">
        <v>44</v>
      </c>
      <c r="F1396" t="str">
        <f t="shared" si="366"/>
        <v>1-6 Miles</v>
      </c>
      <c r="G1396" t="str">
        <f t="shared" si="367"/>
        <v>Master</v>
      </c>
      <c r="H1396" t="s">
        <v>37</v>
      </c>
      <c r="I1396" t="str">
        <f t="shared" si="368"/>
        <v>Very High</v>
      </c>
      <c r="J1396" t="s">
        <v>45</v>
      </c>
      <c r="K1396" t="str">
        <f t="shared" si="369"/>
        <v>Medium</v>
      </c>
      <c r="L1396">
        <v>2</v>
      </c>
      <c r="M1396" t="s">
        <v>52</v>
      </c>
      <c r="N1396" t="str">
        <f t="shared" si="370"/>
        <v>Very High</v>
      </c>
      <c r="O1396" t="s">
        <v>40</v>
      </c>
      <c r="P1396" s="4" t="str">
        <f t="shared" si="371"/>
        <v>9K-12K</v>
      </c>
      <c r="Q1396">
        <v>8</v>
      </c>
      <c r="R1396" t="s">
        <v>42</v>
      </c>
      <c r="S1396" s="1">
        <v>24</v>
      </c>
      <c r="T1396" t="str">
        <f t="shared" si="372"/>
        <v>Outstanding</v>
      </c>
      <c r="U1396" t="str">
        <f t="shared" si="373"/>
        <v>Medium</v>
      </c>
      <c r="V1396" t="str">
        <f t="shared" si="374"/>
        <v>0-8 Years</v>
      </c>
      <c r="W1396">
        <v>1</v>
      </c>
      <c r="X1396" t="str">
        <f t="shared" si="375"/>
        <v>Excellent</v>
      </c>
      <c r="Y1396" t="str">
        <f t="shared" si="376"/>
        <v>0-8 Years</v>
      </c>
      <c r="Z1396" t="str">
        <f t="shared" si="377"/>
        <v>0-3 Years</v>
      </c>
      <c r="AA1396" t="str">
        <f t="shared" si="378"/>
        <v>0-3 Years</v>
      </c>
      <c r="AB1396" t="str">
        <f t="shared" si="379"/>
        <v>0-3 Years</v>
      </c>
      <c r="AC1396">
        <v>32</v>
      </c>
      <c r="AD1396">
        <v>5</v>
      </c>
      <c r="AE1396">
        <v>4</v>
      </c>
      <c r="AF1396">
        <v>4</v>
      </c>
      <c r="AG1396">
        <v>2</v>
      </c>
      <c r="AH1396">
        <v>4</v>
      </c>
      <c r="AI1396" t="s">
        <v>41</v>
      </c>
      <c r="AJ1396">
        <v>4</v>
      </c>
      <c r="AK1396">
        <v>2</v>
      </c>
      <c r="AL1396">
        <v>8</v>
      </c>
      <c r="AM1396">
        <v>3</v>
      </c>
      <c r="AN1396">
        <v>1</v>
      </c>
      <c r="AO1396">
        <v>0</v>
      </c>
      <c r="AP1396">
        <v>0</v>
      </c>
      <c r="AQ1396" s="1">
        <v>9679</v>
      </c>
      <c r="AR1396">
        <v>1</v>
      </c>
      <c r="AS1396">
        <v>0</v>
      </c>
      <c r="AT1396">
        <v>56</v>
      </c>
      <c r="AU1396">
        <v>10138</v>
      </c>
      <c r="AV1396">
        <v>80</v>
      </c>
      <c r="AW1396">
        <v>0</v>
      </c>
    </row>
    <row r="1397" spans="1:49" x14ac:dyDescent="0.55000000000000004">
      <c r="A1397">
        <v>1967</v>
      </c>
      <c r="B1397" t="str">
        <f t="shared" si="381"/>
        <v>31-40 Years</v>
      </c>
      <c r="C1397" t="s">
        <v>34</v>
      </c>
      <c r="D1397" t="s">
        <v>43</v>
      </c>
      <c r="E1397" t="s">
        <v>36</v>
      </c>
      <c r="F1397" t="str">
        <f t="shared" si="366"/>
        <v>25-30 Miles</v>
      </c>
      <c r="G1397" t="str">
        <f t="shared" si="367"/>
        <v>Master</v>
      </c>
      <c r="H1397" t="s">
        <v>58</v>
      </c>
      <c r="I1397" t="str">
        <f t="shared" si="368"/>
        <v>Low</v>
      </c>
      <c r="J1397" t="s">
        <v>45</v>
      </c>
      <c r="K1397" t="str">
        <f t="shared" si="369"/>
        <v>High</v>
      </c>
      <c r="L1397">
        <v>2</v>
      </c>
      <c r="M1397" t="s">
        <v>39</v>
      </c>
      <c r="N1397" t="str">
        <f t="shared" si="370"/>
        <v>Very High</v>
      </c>
      <c r="O1397" t="s">
        <v>47</v>
      </c>
      <c r="P1397" s="4" t="str">
        <f t="shared" si="371"/>
        <v>5K-8K</v>
      </c>
      <c r="Q1397">
        <v>1</v>
      </c>
      <c r="R1397" t="s">
        <v>34</v>
      </c>
      <c r="S1397" s="1">
        <v>11</v>
      </c>
      <c r="T1397" t="str">
        <f t="shared" si="372"/>
        <v>Excellent</v>
      </c>
      <c r="U1397" t="str">
        <f t="shared" si="373"/>
        <v>High</v>
      </c>
      <c r="V1397" t="str">
        <f t="shared" si="374"/>
        <v>9-16 Years</v>
      </c>
      <c r="W1397">
        <v>4</v>
      </c>
      <c r="X1397" t="str">
        <f t="shared" si="375"/>
        <v>Excellent</v>
      </c>
      <c r="Y1397" t="str">
        <f t="shared" si="376"/>
        <v>9-16 Years</v>
      </c>
      <c r="Z1397" t="str">
        <f t="shared" si="377"/>
        <v>7-9 Years</v>
      </c>
      <c r="AA1397" t="str">
        <f t="shared" si="378"/>
        <v>0-3 Years</v>
      </c>
      <c r="AB1397" t="str">
        <f t="shared" si="379"/>
        <v>7-9 Years</v>
      </c>
      <c r="AC1397">
        <v>31</v>
      </c>
      <c r="AD1397">
        <v>26</v>
      </c>
      <c r="AE1397">
        <v>4</v>
      </c>
      <c r="AF1397">
        <v>1</v>
      </c>
      <c r="AG1397">
        <v>3</v>
      </c>
      <c r="AH1397">
        <v>4</v>
      </c>
      <c r="AI1397" t="s">
        <v>41</v>
      </c>
      <c r="AJ1397">
        <v>3</v>
      </c>
      <c r="AK1397">
        <v>3</v>
      </c>
      <c r="AL1397">
        <v>10</v>
      </c>
      <c r="AM1397">
        <v>3</v>
      </c>
      <c r="AN1397">
        <v>10</v>
      </c>
      <c r="AO1397">
        <v>7</v>
      </c>
      <c r="AP1397">
        <v>8</v>
      </c>
      <c r="AQ1397" s="1">
        <v>5617</v>
      </c>
      <c r="AR1397">
        <v>1</v>
      </c>
      <c r="AS1397">
        <v>0</v>
      </c>
      <c r="AT1397">
        <v>63</v>
      </c>
      <c r="AU1397">
        <v>21075</v>
      </c>
      <c r="AV1397">
        <v>80</v>
      </c>
      <c r="AW1397">
        <v>0</v>
      </c>
    </row>
    <row r="1398" spans="1:49" x14ac:dyDescent="0.55000000000000004">
      <c r="A1398">
        <v>1968</v>
      </c>
      <c r="B1398" t="str">
        <f>IF(AC1398&gt;50,"51-60 Years",IF(AC1398&gt;40,"41-50 Years",IF(AC1398&gt;30,"31-40 Years",IF(AC1398&gt;20,"21-30 Years","18-20 Years"))))</f>
        <v>51-60 Years</v>
      </c>
      <c r="C1398" t="s">
        <v>34</v>
      </c>
      <c r="D1398" t="s">
        <v>35</v>
      </c>
      <c r="E1398" t="s">
        <v>36</v>
      </c>
      <c r="F1398" t="str">
        <f t="shared" si="366"/>
        <v>19-24 Miles</v>
      </c>
      <c r="G1398" t="str">
        <f t="shared" si="367"/>
        <v>Master</v>
      </c>
      <c r="H1398" t="s">
        <v>37</v>
      </c>
      <c r="I1398" t="str">
        <f t="shared" si="368"/>
        <v>Low</v>
      </c>
      <c r="J1398" t="s">
        <v>45</v>
      </c>
      <c r="K1398" t="str">
        <f t="shared" si="369"/>
        <v>High</v>
      </c>
      <c r="L1398">
        <v>3</v>
      </c>
      <c r="M1398" t="s">
        <v>39</v>
      </c>
      <c r="N1398" t="str">
        <f t="shared" si="370"/>
        <v>Low</v>
      </c>
      <c r="O1398" t="s">
        <v>40</v>
      </c>
      <c r="P1398" s="4" t="str">
        <f t="shared" si="371"/>
        <v>9K-12K</v>
      </c>
      <c r="Q1398">
        <v>6</v>
      </c>
      <c r="R1398" t="s">
        <v>34</v>
      </c>
      <c r="S1398" s="1">
        <v>13</v>
      </c>
      <c r="T1398" t="str">
        <f t="shared" si="372"/>
        <v>Excellent</v>
      </c>
      <c r="U1398" t="str">
        <f t="shared" si="373"/>
        <v>Medium</v>
      </c>
      <c r="V1398" t="str">
        <f t="shared" si="374"/>
        <v>9-16 Years</v>
      </c>
      <c r="W1398">
        <v>2</v>
      </c>
      <c r="X1398" t="str">
        <f t="shared" si="375"/>
        <v>Good</v>
      </c>
      <c r="Y1398" t="str">
        <f t="shared" si="376"/>
        <v>0-8 Years</v>
      </c>
      <c r="Z1398" t="str">
        <f t="shared" si="377"/>
        <v>0-3 Years</v>
      </c>
      <c r="AA1398" t="str">
        <f t="shared" si="378"/>
        <v>0-3 Years</v>
      </c>
      <c r="AB1398" t="str">
        <f t="shared" si="379"/>
        <v>0-3 Years</v>
      </c>
      <c r="AC1398">
        <v>53</v>
      </c>
      <c r="AD1398">
        <v>24</v>
      </c>
      <c r="AE1398">
        <v>4</v>
      </c>
      <c r="AF1398">
        <v>1</v>
      </c>
      <c r="AG1398">
        <v>3</v>
      </c>
      <c r="AH1398">
        <v>1</v>
      </c>
      <c r="AI1398" t="s">
        <v>41</v>
      </c>
      <c r="AJ1398">
        <v>3</v>
      </c>
      <c r="AK1398">
        <v>2</v>
      </c>
      <c r="AL1398">
        <v>15</v>
      </c>
      <c r="AM1398">
        <v>2</v>
      </c>
      <c r="AN1398">
        <v>2</v>
      </c>
      <c r="AO1398">
        <v>2</v>
      </c>
      <c r="AP1398">
        <v>2</v>
      </c>
      <c r="AQ1398" s="1">
        <v>10448</v>
      </c>
      <c r="AR1398">
        <v>1</v>
      </c>
      <c r="AS1398">
        <v>2</v>
      </c>
      <c r="AT1398">
        <v>66</v>
      </c>
      <c r="AU1398">
        <v>5843</v>
      </c>
      <c r="AV1398">
        <v>80</v>
      </c>
      <c r="AW1398">
        <v>0</v>
      </c>
    </row>
    <row r="1399" spans="1:49" x14ac:dyDescent="0.55000000000000004">
      <c r="A1399">
        <v>1969</v>
      </c>
      <c r="B1399" t="str">
        <f>IF(AC1399&gt;50,"51-60 Years",IF(AC1399&gt;40,"41-50 Years",IF(AC1399&gt;30,"31-40 Years",IF(AC1399&gt;20,"21-30 Years","18-20 Years"))))</f>
        <v>51-60 Years</v>
      </c>
      <c r="C1399" t="s">
        <v>42</v>
      </c>
      <c r="D1399" t="s">
        <v>35</v>
      </c>
      <c r="E1399" t="s">
        <v>44</v>
      </c>
      <c r="F1399" t="str">
        <f t="shared" si="366"/>
        <v>7-12 Miles</v>
      </c>
      <c r="G1399" t="str">
        <f t="shared" si="367"/>
        <v>College</v>
      </c>
      <c r="H1399" t="s">
        <v>37</v>
      </c>
      <c r="I1399" t="str">
        <f t="shared" si="368"/>
        <v>Low</v>
      </c>
      <c r="J1399" t="s">
        <v>38</v>
      </c>
      <c r="K1399" t="str">
        <f t="shared" si="369"/>
        <v>High</v>
      </c>
      <c r="L1399">
        <v>2</v>
      </c>
      <c r="M1399" t="s">
        <v>46</v>
      </c>
      <c r="N1399" t="str">
        <f t="shared" si="370"/>
        <v>High</v>
      </c>
      <c r="O1399" t="s">
        <v>47</v>
      </c>
      <c r="P1399" s="4" t="str">
        <f t="shared" si="371"/>
        <v>1K-4K</v>
      </c>
      <c r="Q1399">
        <v>3</v>
      </c>
      <c r="R1399" t="s">
        <v>42</v>
      </c>
      <c r="S1399" s="1">
        <v>11</v>
      </c>
      <c r="T1399" t="str">
        <f t="shared" si="372"/>
        <v>Excellent</v>
      </c>
      <c r="U1399" t="str">
        <f t="shared" si="373"/>
        <v>High</v>
      </c>
      <c r="V1399" t="str">
        <f t="shared" si="374"/>
        <v>9-16 Years</v>
      </c>
      <c r="W1399">
        <v>6</v>
      </c>
      <c r="X1399" t="str">
        <f t="shared" si="375"/>
        <v>Good</v>
      </c>
      <c r="Y1399" t="str">
        <f t="shared" si="376"/>
        <v>0-8 Years</v>
      </c>
      <c r="Z1399" t="str">
        <f t="shared" si="377"/>
        <v>0-3 Years</v>
      </c>
      <c r="AA1399" t="str">
        <f t="shared" si="378"/>
        <v>0-3 Years</v>
      </c>
      <c r="AB1399" t="str">
        <f t="shared" si="379"/>
        <v>0-3 Years</v>
      </c>
      <c r="AC1399">
        <v>54</v>
      </c>
      <c r="AD1399">
        <v>9</v>
      </c>
      <c r="AE1399">
        <v>2</v>
      </c>
      <c r="AF1399">
        <v>1</v>
      </c>
      <c r="AG1399">
        <v>3</v>
      </c>
      <c r="AH1399">
        <v>3</v>
      </c>
      <c r="AI1399" t="s">
        <v>41</v>
      </c>
      <c r="AJ1399">
        <v>3</v>
      </c>
      <c r="AK1399">
        <v>3</v>
      </c>
      <c r="AL1399">
        <v>9</v>
      </c>
      <c r="AM1399">
        <v>2</v>
      </c>
      <c r="AN1399">
        <v>4</v>
      </c>
      <c r="AO1399">
        <v>3</v>
      </c>
      <c r="AP1399">
        <v>3</v>
      </c>
      <c r="AQ1399" s="1">
        <v>2897</v>
      </c>
      <c r="AR1399">
        <v>1</v>
      </c>
      <c r="AS1399">
        <v>2</v>
      </c>
      <c r="AT1399">
        <v>67</v>
      </c>
      <c r="AU1399">
        <v>22474</v>
      </c>
      <c r="AV1399">
        <v>80</v>
      </c>
      <c r="AW1399">
        <v>2</v>
      </c>
    </row>
    <row r="1400" spans="1:49" x14ac:dyDescent="0.55000000000000004">
      <c r="A1400">
        <v>1970</v>
      </c>
      <c r="B1400" t="str">
        <f>IF(AC1400&gt;50,"51+ Years",IF(AC1400&gt;40,"41-50 Years",IF(AC1400&gt;30,"31-40 Years",IF(AC1400&gt;20,"21-30 Years","18-20 Years"))))</f>
        <v>31-40 Years</v>
      </c>
      <c r="C1400" t="s">
        <v>42</v>
      </c>
      <c r="D1400" t="s">
        <v>43</v>
      </c>
      <c r="E1400" t="s">
        <v>44</v>
      </c>
      <c r="F1400" t="str">
        <f t="shared" si="366"/>
        <v>7-12 Miles</v>
      </c>
      <c r="G1400" t="str">
        <f t="shared" si="367"/>
        <v>College</v>
      </c>
      <c r="H1400" t="s">
        <v>37</v>
      </c>
      <c r="I1400" t="str">
        <f t="shared" si="368"/>
        <v>Very High</v>
      </c>
      <c r="J1400" t="s">
        <v>45</v>
      </c>
      <c r="K1400" t="str">
        <f t="shared" si="369"/>
        <v>High</v>
      </c>
      <c r="L1400">
        <v>2</v>
      </c>
      <c r="M1400" t="s">
        <v>53</v>
      </c>
      <c r="N1400" t="str">
        <f t="shared" si="370"/>
        <v>High</v>
      </c>
      <c r="O1400" t="s">
        <v>51</v>
      </c>
      <c r="P1400" s="4" t="str">
        <f t="shared" si="371"/>
        <v>5K-8K</v>
      </c>
      <c r="Q1400">
        <v>1</v>
      </c>
      <c r="R1400" t="s">
        <v>42</v>
      </c>
      <c r="S1400" s="1">
        <v>20</v>
      </c>
      <c r="T1400" t="str">
        <f t="shared" si="372"/>
        <v>Outstanding</v>
      </c>
      <c r="U1400" t="str">
        <f t="shared" si="373"/>
        <v>High</v>
      </c>
      <c r="V1400" t="str">
        <f t="shared" si="374"/>
        <v>9-16 Years</v>
      </c>
      <c r="W1400">
        <v>2</v>
      </c>
      <c r="X1400" t="str">
        <f t="shared" si="375"/>
        <v>Excellent</v>
      </c>
      <c r="Y1400" t="str">
        <f t="shared" si="376"/>
        <v>9-16 Years</v>
      </c>
      <c r="Z1400" t="str">
        <f t="shared" si="377"/>
        <v>7-9 Years</v>
      </c>
      <c r="AA1400" t="str">
        <f t="shared" si="378"/>
        <v>0-3 Years</v>
      </c>
      <c r="AB1400" t="str">
        <f t="shared" si="379"/>
        <v>7-9 Years</v>
      </c>
      <c r="AC1400">
        <v>33</v>
      </c>
      <c r="AD1400">
        <v>7</v>
      </c>
      <c r="AE1400">
        <v>2</v>
      </c>
      <c r="AF1400">
        <v>4</v>
      </c>
      <c r="AG1400">
        <v>3</v>
      </c>
      <c r="AH1400">
        <v>3</v>
      </c>
      <c r="AI1400" t="s">
        <v>41</v>
      </c>
      <c r="AJ1400">
        <v>4</v>
      </c>
      <c r="AK1400">
        <v>3</v>
      </c>
      <c r="AL1400">
        <v>9</v>
      </c>
      <c r="AM1400">
        <v>3</v>
      </c>
      <c r="AN1400">
        <v>9</v>
      </c>
      <c r="AO1400">
        <v>7</v>
      </c>
      <c r="AP1400">
        <v>8</v>
      </c>
      <c r="AQ1400" s="1">
        <v>5968</v>
      </c>
      <c r="AR1400">
        <v>1</v>
      </c>
      <c r="AS1400">
        <v>2</v>
      </c>
      <c r="AT1400">
        <v>36</v>
      </c>
      <c r="AU1400">
        <v>18079</v>
      </c>
      <c r="AV1400">
        <v>80</v>
      </c>
      <c r="AW1400">
        <v>3</v>
      </c>
    </row>
    <row r="1401" spans="1:49" x14ac:dyDescent="0.55000000000000004">
      <c r="A1401">
        <v>1971</v>
      </c>
      <c r="B1401" t="str">
        <f>IF(AC1401&gt;50,"51+ Years",IF(AC1401&gt;40,"41-50 Years",IF(AC1401&gt;30,"31-40 Years",IF(AC1401&gt;20,"21-30 Years","18-20 Years"))))</f>
        <v>41-50 Years</v>
      </c>
      <c r="C1401" t="s">
        <v>42</v>
      </c>
      <c r="D1401" t="s">
        <v>35</v>
      </c>
      <c r="E1401" t="s">
        <v>44</v>
      </c>
      <c r="F1401" t="str">
        <f t="shared" si="366"/>
        <v>7-12 Miles</v>
      </c>
      <c r="G1401" t="str">
        <f t="shared" si="367"/>
        <v>Bachelor</v>
      </c>
      <c r="H1401" t="s">
        <v>37</v>
      </c>
      <c r="I1401" t="str">
        <f t="shared" si="368"/>
        <v>Low</v>
      </c>
      <c r="J1401" t="s">
        <v>45</v>
      </c>
      <c r="K1401" t="str">
        <f t="shared" si="369"/>
        <v>High</v>
      </c>
      <c r="L1401">
        <v>3</v>
      </c>
      <c r="M1401" t="s">
        <v>53</v>
      </c>
      <c r="N1401" t="str">
        <f t="shared" si="370"/>
        <v>High</v>
      </c>
      <c r="O1401" t="s">
        <v>47</v>
      </c>
      <c r="P1401" s="4" t="str">
        <f t="shared" si="371"/>
        <v>5K-8K</v>
      </c>
      <c r="Q1401">
        <v>1</v>
      </c>
      <c r="R1401" t="s">
        <v>42</v>
      </c>
      <c r="S1401" s="1">
        <v>17</v>
      </c>
      <c r="T1401" t="str">
        <f t="shared" si="372"/>
        <v>Excellent</v>
      </c>
      <c r="U1401" t="str">
        <f t="shared" si="373"/>
        <v>Medium</v>
      </c>
      <c r="V1401" t="str">
        <f t="shared" si="374"/>
        <v>9-16 Years</v>
      </c>
      <c r="W1401">
        <v>1</v>
      </c>
      <c r="X1401" t="str">
        <f t="shared" si="375"/>
        <v>Excellent</v>
      </c>
      <c r="Y1401" t="str">
        <f t="shared" si="376"/>
        <v>9-16 Years</v>
      </c>
      <c r="Z1401" t="str">
        <f t="shared" si="377"/>
        <v>7-9 Years</v>
      </c>
      <c r="AA1401" t="str">
        <f t="shared" si="378"/>
        <v>0-3 Years</v>
      </c>
      <c r="AB1401" t="str">
        <f t="shared" si="379"/>
        <v>7-9 Years</v>
      </c>
      <c r="AC1401">
        <v>43</v>
      </c>
      <c r="AD1401">
        <v>11</v>
      </c>
      <c r="AE1401">
        <v>3</v>
      </c>
      <c r="AF1401">
        <v>1</v>
      </c>
      <c r="AG1401">
        <v>3</v>
      </c>
      <c r="AH1401">
        <v>3</v>
      </c>
      <c r="AI1401" t="s">
        <v>41</v>
      </c>
      <c r="AJ1401">
        <v>3</v>
      </c>
      <c r="AK1401">
        <v>2</v>
      </c>
      <c r="AL1401">
        <v>10</v>
      </c>
      <c r="AM1401">
        <v>3</v>
      </c>
      <c r="AN1401">
        <v>10</v>
      </c>
      <c r="AO1401">
        <v>9</v>
      </c>
      <c r="AP1401">
        <v>9</v>
      </c>
      <c r="AQ1401" s="1">
        <v>7510</v>
      </c>
      <c r="AR1401">
        <v>1</v>
      </c>
      <c r="AS1401">
        <v>0</v>
      </c>
      <c r="AT1401">
        <v>30</v>
      </c>
      <c r="AU1401">
        <v>16873</v>
      </c>
      <c r="AV1401">
        <v>80</v>
      </c>
      <c r="AW1401">
        <v>1</v>
      </c>
    </row>
    <row r="1402" spans="1:49" x14ac:dyDescent="0.55000000000000004">
      <c r="A1402">
        <v>1972</v>
      </c>
      <c r="B1402" t="str">
        <f>IF(AC1402&gt;50,"51+ Years",IF(AC1402&gt;40,"41-50 Years",IF(AC1402&gt;30,"31-40 Years",IF(AC1402&gt;20,"21-30 Years","18-20 Years"))))</f>
        <v>31-40 Years</v>
      </c>
      <c r="C1402" t="s">
        <v>42</v>
      </c>
      <c r="D1402" t="s">
        <v>43</v>
      </c>
      <c r="E1402" t="s">
        <v>60</v>
      </c>
      <c r="F1402" t="str">
        <f t="shared" si="366"/>
        <v>1-6 Miles</v>
      </c>
      <c r="G1402" t="str">
        <f t="shared" si="367"/>
        <v>Master</v>
      </c>
      <c r="H1402" t="s">
        <v>48</v>
      </c>
      <c r="I1402" t="str">
        <f t="shared" si="368"/>
        <v>Very High</v>
      </c>
      <c r="J1402" t="s">
        <v>45</v>
      </c>
      <c r="K1402" t="str">
        <f t="shared" si="369"/>
        <v>High</v>
      </c>
      <c r="L1402">
        <v>1</v>
      </c>
      <c r="M1402" t="s">
        <v>60</v>
      </c>
      <c r="N1402" t="str">
        <f t="shared" si="370"/>
        <v>Medium</v>
      </c>
      <c r="O1402" t="s">
        <v>47</v>
      </c>
      <c r="P1402" s="4" t="str">
        <f t="shared" si="371"/>
        <v>1K-4K</v>
      </c>
      <c r="Q1402">
        <v>1</v>
      </c>
      <c r="R1402" t="s">
        <v>34</v>
      </c>
      <c r="S1402" s="1">
        <v>11</v>
      </c>
      <c r="T1402" t="str">
        <f t="shared" si="372"/>
        <v>Excellent</v>
      </c>
      <c r="U1402" t="str">
        <f t="shared" si="373"/>
        <v>Medium</v>
      </c>
      <c r="V1402" t="str">
        <f t="shared" si="374"/>
        <v>0-8 Years</v>
      </c>
      <c r="W1402">
        <v>2</v>
      </c>
      <c r="X1402" t="str">
        <f t="shared" si="375"/>
        <v>Excellent</v>
      </c>
      <c r="Y1402" t="str">
        <f t="shared" si="376"/>
        <v>0-8 Years</v>
      </c>
      <c r="Z1402" t="str">
        <f t="shared" si="377"/>
        <v>0-3 Years</v>
      </c>
      <c r="AA1402" t="str">
        <f t="shared" si="378"/>
        <v>0-3 Years</v>
      </c>
      <c r="AB1402" t="str">
        <f t="shared" si="379"/>
        <v>0-3 Years</v>
      </c>
      <c r="AC1402">
        <v>38</v>
      </c>
      <c r="AD1402">
        <v>1</v>
      </c>
      <c r="AE1402">
        <v>4</v>
      </c>
      <c r="AF1402">
        <v>4</v>
      </c>
      <c r="AG1402">
        <v>3</v>
      </c>
      <c r="AH1402">
        <v>2</v>
      </c>
      <c r="AI1402" t="s">
        <v>41</v>
      </c>
      <c r="AJ1402">
        <v>3</v>
      </c>
      <c r="AK1402">
        <v>2</v>
      </c>
      <c r="AL1402">
        <v>7</v>
      </c>
      <c r="AM1402">
        <v>3</v>
      </c>
      <c r="AN1402">
        <v>6</v>
      </c>
      <c r="AO1402">
        <v>2</v>
      </c>
      <c r="AP1402">
        <v>2</v>
      </c>
      <c r="AQ1402" s="1">
        <v>2991</v>
      </c>
      <c r="AR1402">
        <v>1</v>
      </c>
      <c r="AS1402">
        <v>1</v>
      </c>
      <c r="AT1402">
        <v>88</v>
      </c>
      <c r="AU1402">
        <v>5224</v>
      </c>
      <c r="AV1402">
        <v>80</v>
      </c>
      <c r="AW1402">
        <v>1</v>
      </c>
    </row>
    <row r="1403" spans="1:49" x14ac:dyDescent="0.55000000000000004">
      <c r="A1403">
        <v>1973</v>
      </c>
      <c r="B1403" t="str">
        <f>IF(AC1403&gt;50,"51-60 Years",IF(AC1403&gt;40,"41-50 Years",IF(AC1403&gt;30,"31-40 Years",IF(AC1403&gt;20,"21-30 Years","18-20 Years"))))</f>
        <v>51-60 Years</v>
      </c>
      <c r="C1403" t="s">
        <v>42</v>
      </c>
      <c r="D1403" t="s">
        <v>35</v>
      </c>
      <c r="E1403" t="s">
        <v>60</v>
      </c>
      <c r="F1403" t="str">
        <f t="shared" si="366"/>
        <v>25-30 Miles</v>
      </c>
      <c r="G1403" t="str">
        <f t="shared" si="367"/>
        <v>Master</v>
      </c>
      <c r="H1403" t="s">
        <v>60</v>
      </c>
      <c r="I1403" t="str">
        <f t="shared" si="368"/>
        <v>High</v>
      </c>
      <c r="J1403" t="s">
        <v>45</v>
      </c>
      <c r="K1403" t="str">
        <f t="shared" si="369"/>
        <v>Very High</v>
      </c>
      <c r="L1403">
        <v>5</v>
      </c>
      <c r="M1403" t="s">
        <v>55</v>
      </c>
      <c r="N1403" t="str">
        <f t="shared" si="370"/>
        <v>Medium</v>
      </c>
      <c r="O1403" t="s">
        <v>47</v>
      </c>
      <c r="P1403" s="4" t="str">
        <f t="shared" si="371"/>
        <v>17K-20K</v>
      </c>
      <c r="Q1403">
        <v>4</v>
      </c>
      <c r="R1403" t="s">
        <v>34</v>
      </c>
      <c r="S1403" s="1">
        <v>18</v>
      </c>
      <c r="T1403" t="str">
        <f t="shared" si="372"/>
        <v>Excellent</v>
      </c>
      <c r="U1403" t="str">
        <f t="shared" si="373"/>
        <v>Low</v>
      </c>
      <c r="V1403" t="str">
        <f t="shared" si="374"/>
        <v>33-40 Years</v>
      </c>
      <c r="W1403">
        <v>0</v>
      </c>
      <c r="X1403" t="str">
        <f t="shared" si="375"/>
        <v>Excellent</v>
      </c>
      <c r="Y1403" t="str">
        <f t="shared" si="376"/>
        <v>9-16 Years</v>
      </c>
      <c r="Z1403" t="str">
        <f t="shared" si="377"/>
        <v>7-9 Years</v>
      </c>
      <c r="AA1403" t="str">
        <f t="shared" si="378"/>
        <v>0-3 Years</v>
      </c>
      <c r="AB1403" t="str">
        <f t="shared" si="379"/>
        <v>4-6 Years</v>
      </c>
      <c r="AC1403">
        <v>55</v>
      </c>
      <c r="AD1403">
        <v>26</v>
      </c>
      <c r="AE1403">
        <v>4</v>
      </c>
      <c r="AF1403">
        <v>3</v>
      </c>
      <c r="AG1403">
        <v>4</v>
      </c>
      <c r="AH1403">
        <v>2</v>
      </c>
      <c r="AI1403" t="s">
        <v>41</v>
      </c>
      <c r="AJ1403">
        <v>3</v>
      </c>
      <c r="AK1403">
        <v>1</v>
      </c>
      <c r="AL1403">
        <v>35</v>
      </c>
      <c r="AM1403">
        <v>3</v>
      </c>
      <c r="AN1403">
        <v>10</v>
      </c>
      <c r="AO1403">
        <v>9</v>
      </c>
      <c r="AP1403">
        <v>4</v>
      </c>
      <c r="AQ1403" s="1">
        <v>19636</v>
      </c>
      <c r="AR1403">
        <v>1</v>
      </c>
      <c r="AS1403">
        <v>1</v>
      </c>
      <c r="AT1403">
        <v>71</v>
      </c>
      <c r="AU1403">
        <v>25811</v>
      </c>
      <c r="AV1403">
        <v>80</v>
      </c>
      <c r="AW1403">
        <v>1</v>
      </c>
    </row>
    <row r="1404" spans="1:49" x14ac:dyDescent="0.55000000000000004">
      <c r="A1404">
        <v>1974</v>
      </c>
      <c r="B1404" t="str">
        <f>IF(AC1404&gt;50,"51+ Years",IF(AC1404&gt;40,"41-50 Years",IF(AC1404&gt;30,"31-40 Years",IF(AC1404&gt;20,"21-30 Years","18-20 Years"))))</f>
        <v>31-40 Years</v>
      </c>
      <c r="C1404" t="s">
        <v>42</v>
      </c>
      <c r="D1404" t="s">
        <v>35</v>
      </c>
      <c r="E1404" t="s">
        <v>44</v>
      </c>
      <c r="F1404" t="str">
        <f t="shared" si="366"/>
        <v>1-6 Miles</v>
      </c>
      <c r="G1404" t="str">
        <f t="shared" si="367"/>
        <v>Below College</v>
      </c>
      <c r="H1404" t="s">
        <v>50</v>
      </c>
      <c r="I1404" t="str">
        <f t="shared" si="368"/>
        <v>Very High</v>
      </c>
      <c r="J1404" t="s">
        <v>38</v>
      </c>
      <c r="K1404" t="str">
        <f t="shared" si="369"/>
        <v>Low</v>
      </c>
      <c r="L1404">
        <v>1</v>
      </c>
      <c r="M1404" t="s">
        <v>49</v>
      </c>
      <c r="N1404" t="str">
        <f t="shared" si="370"/>
        <v>Very High</v>
      </c>
      <c r="O1404" t="s">
        <v>51</v>
      </c>
      <c r="P1404" s="4" t="str">
        <f t="shared" si="371"/>
        <v>1K-4K</v>
      </c>
      <c r="Q1404">
        <v>1</v>
      </c>
      <c r="R1404" t="s">
        <v>34</v>
      </c>
      <c r="S1404" s="1">
        <v>11</v>
      </c>
      <c r="T1404" t="str">
        <f t="shared" si="372"/>
        <v>Excellent</v>
      </c>
      <c r="U1404" t="str">
        <f t="shared" si="373"/>
        <v>High</v>
      </c>
      <c r="V1404" t="str">
        <f t="shared" si="374"/>
        <v>0-8 Years</v>
      </c>
      <c r="W1404">
        <v>4</v>
      </c>
      <c r="X1404" t="str">
        <f t="shared" si="375"/>
        <v>Excellent</v>
      </c>
      <c r="Y1404" t="str">
        <f t="shared" si="376"/>
        <v>0-8 Years</v>
      </c>
      <c r="Z1404" t="str">
        <f t="shared" si="377"/>
        <v>0-3 Years</v>
      </c>
      <c r="AA1404" t="str">
        <f t="shared" si="378"/>
        <v>0-3 Years</v>
      </c>
      <c r="AB1404" t="str">
        <f t="shared" si="379"/>
        <v>0-3 Years</v>
      </c>
      <c r="AC1404">
        <v>31</v>
      </c>
      <c r="AD1404">
        <v>2</v>
      </c>
      <c r="AE1404">
        <v>1</v>
      </c>
      <c r="AF1404">
        <v>4</v>
      </c>
      <c r="AG1404">
        <v>1</v>
      </c>
      <c r="AH1404">
        <v>4</v>
      </c>
      <c r="AI1404" t="s">
        <v>41</v>
      </c>
      <c r="AJ1404">
        <v>3</v>
      </c>
      <c r="AK1404">
        <v>3</v>
      </c>
      <c r="AL1404">
        <v>1</v>
      </c>
      <c r="AM1404">
        <v>3</v>
      </c>
      <c r="AN1404">
        <v>1</v>
      </c>
      <c r="AO1404">
        <v>0</v>
      </c>
      <c r="AP1404">
        <v>0</v>
      </c>
      <c r="AQ1404" s="1">
        <v>1129</v>
      </c>
      <c r="AR1404">
        <v>1</v>
      </c>
      <c r="AS1404">
        <v>0</v>
      </c>
      <c r="AT1404">
        <v>59</v>
      </c>
      <c r="AU1404">
        <v>17536</v>
      </c>
      <c r="AV1404">
        <v>80</v>
      </c>
      <c r="AW1404">
        <v>3</v>
      </c>
    </row>
    <row r="1405" spans="1:49" x14ac:dyDescent="0.55000000000000004">
      <c r="A1405">
        <v>1975</v>
      </c>
      <c r="B1405" t="str">
        <f>IF(AC1405&gt;50,"51+ Years",IF(AC1405&gt;40,"41-50 Years",IF(AC1405&gt;30,"31-40 Years",IF(AC1405&gt;20,"21-30 Years","18-20 Years"))))</f>
        <v>31-40 Years</v>
      </c>
      <c r="C1405" t="s">
        <v>42</v>
      </c>
      <c r="D1405" t="s">
        <v>35</v>
      </c>
      <c r="E1405" t="s">
        <v>36</v>
      </c>
      <c r="F1405" t="str">
        <f t="shared" si="366"/>
        <v>13-18 Miles</v>
      </c>
      <c r="G1405" t="str">
        <f t="shared" si="367"/>
        <v>Master</v>
      </c>
      <c r="H1405" t="s">
        <v>58</v>
      </c>
      <c r="I1405" t="str">
        <f t="shared" si="368"/>
        <v>Medium</v>
      </c>
      <c r="J1405" t="s">
        <v>45</v>
      </c>
      <c r="K1405" t="str">
        <f t="shared" si="369"/>
        <v>High</v>
      </c>
      <c r="L1405">
        <v>4</v>
      </c>
      <c r="M1405" t="s">
        <v>39</v>
      </c>
      <c r="N1405" t="str">
        <f t="shared" si="370"/>
        <v>Low</v>
      </c>
      <c r="O1405" t="s">
        <v>40</v>
      </c>
      <c r="P1405" s="4" t="str">
        <f t="shared" si="371"/>
        <v>13K-16K</v>
      </c>
      <c r="Q1405">
        <v>1</v>
      </c>
      <c r="R1405" t="s">
        <v>42</v>
      </c>
      <c r="S1405" s="1">
        <v>12</v>
      </c>
      <c r="T1405" t="str">
        <f t="shared" si="372"/>
        <v>Excellent</v>
      </c>
      <c r="U1405" t="str">
        <f t="shared" si="373"/>
        <v>Low</v>
      </c>
      <c r="V1405" t="str">
        <f t="shared" si="374"/>
        <v>17-24 Years</v>
      </c>
      <c r="W1405">
        <v>3</v>
      </c>
      <c r="X1405" t="str">
        <f t="shared" si="375"/>
        <v>Excellent</v>
      </c>
      <c r="Y1405" t="str">
        <f t="shared" si="376"/>
        <v>17-24 Years</v>
      </c>
      <c r="Z1405" t="str">
        <f t="shared" si="377"/>
        <v>7-9 Years</v>
      </c>
      <c r="AA1405" t="str">
        <f t="shared" si="378"/>
        <v>10-12 Years</v>
      </c>
      <c r="AB1405" t="str">
        <f t="shared" si="379"/>
        <v>10-12 Years</v>
      </c>
      <c r="AC1405">
        <v>39</v>
      </c>
      <c r="AD1405">
        <v>15</v>
      </c>
      <c r="AE1405">
        <v>4</v>
      </c>
      <c r="AF1405">
        <v>2</v>
      </c>
      <c r="AG1405">
        <v>3</v>
      </c>
      <c r="AH1405">
        <v>1</v>
      </c>
      <c r="AI1405" t="s">
        <v>41</v>
      </c>
      <c r="AJ1405">
        <v>3</v>
      </c>
      <c r="AK1405">
        <v>1</v>
      </c>
      <c r="AL1405">
        <v>21</v>
      </c>
      <c r="AM1405">
        <v>3</v>
      </c>
      <c r="AN1405">
        <v>20</v>
      </c>
      <c r="AO1405">
        <v>8</v>
      </c>
      <c r="AP1405">
        <v>10</v>
      </c>
      <c r="AQ1405" s="1">
        <v>13341</v>
      </c>
      <c r="AR1405">
        <v>1</v>
      </c>
      <c r="AS1405">
        <v>11</v>
      </c>
      <c r="AT1405">
        <v>77</v>
      </c>
      <c r="AU1405">
        <v>25098</v>
      </c>
      <c r="AV1405">
        <v>80</v>
      </c>
      <c r="AW1405">
        <v>0</v>
      </c>
    </row>
    <row r="1406" spans="1:49" x14ac:dyDescent="0.55000000000000004">
      <c r="A1406">
        <v>1976</v>
      </c>
      <c r="B1406" t="str">
        <f>IF(AC1406&gt;50,"51+ Years",IF(AC1406&gt;40,"41-50 Years",IF(AC1406&gt;30,"31-40 Years",IF(AC1406&gt;20,"21-30 Years","18-20 Years"))))</f>
        <v>41-50 Years</v>
      </c>
      <c r="C1406" t="s">
        <v>42</v>
      </c>
      <c r="D1406" t="s">
        <v>54</v>
      </c>
      <c r="E1406" t="s">
        <v>44</v>
      </c>
      <c r="F1406" t="str">
        <f t="shared" si="366"/>
        <v>19-24 Miles</v>
      </c>
      <c r="G1406" t="str">
        <f t="shared" si="367"/>
        <v>College</v>
      </c>
      <c r="H1406" t="s">
        <v>37</v>
      </c>
      <c r="I1406" t="str">
        <f t="shared" si="368"/>
        <v>Very High</v>
      </c>
      <c r="J1406" t="s">
        <v>45</v>
      </c>
      <c r="K1406" t="str">
        <f t="shared" si="369"/>
        <v>Medium</v>
      </c>
      <c r="L1406">
        <v>2</v>
      </c>
      <c r="M1406" t="s">
        <v>46</v>
      </c>
      <c r="N1406" t="str">
        <f t="shared" si="370"/>
        <v>High</v>
      </c>
      <c r="O1406" t="s">
        <v>40</v>
      </c>
      <c r="P1406" s="4" t="str">
        <f t="shared" si="371"/>
        <v>5K-8K</v>
      </c>
      <c r="Q1406">
        <v>1</v>
      </c>
      <c r="R1406" t="s">
        <v>42</v>
      </c>
      <c r="S1406" s="1">
        <v>12</v>
      </c>
      <c r="T1406" t="str">
        <f t="shared" si="372"/>
        <v>Excellent</v>
      </c>
      <c r="U1406" t="str">
        <f t="shared" si="373"/>
        <v>Very High</v>
      </c>
      <c r="V1406" t="str">
        <f t="shared" si="374"/>
        <v>17-24 Years</v>
      </c>
      <c r="W1406">
        <v>2</v>
      </c>
      <c r="X1406" t="str">
        <f t="shared" si="375"/>
        <v>Excellent</v>
      </c>
      <c r="Y1406" t="str">
        <f t="shared" si="376"/>
        <v>17-24 Years</v>
      </c>
      <c r="Z1406" t="str">
        <f t="shared" si="377"/>
        <v>7-9 Years</v>
      </c>
      <c r="AA1406" t="str">
        <f t="shared" si="378"/>
        <v>0-3 Years</v>
      </c>
      <c r="AB1406" t="str">
        <f t="shared" si="379"/>
        <v>7-9 Years</v>
      </c>
      <c r="AC1406">
        <v>42</v>
      </c>
      <c r="AD1406">
        <v>23</v>
      </c>
      <c r="AE1406">
        <v>2</v>
      </c>
      <c r="AF1406">
        <v>4</v>
      </c>
      <c r="AG1406">
        <v>2</v>
      </c>
      <c r="AH1406">
        <v>3</v>
      </c>
      <c r="AI1406" t="s">
        <v>41</v>
      </c>
      <c r="AJ1406">
        <v>3</v>
      </c>
      <c r="AK1406">
        <v>4</v>
      </c>
      <c r="AL1406">
        <v>20</v>
      </c>
      <c r="AM1406">
        <v>3</v>
      </c>
      <c r="AN1406">
        <v>20</v>
      </c>
      <c r="AO1406">
        <v>9</v>
      </c>
      <c r="AP1406">
        <v>7</v>
      </c>
      <c r="AQ1406" s="1">
        <v>4332</v>
      </c>
      <c r="AR1406">
        <v>1</v>
      </c>
      <c r="AS1406">
        <v>3</v>
      </c>
      <c r="AT1406">
        <v>37</v>
      </c>
      <c r="AU1406">
        <v>14811</v>
      </c>
      <c r="AV1406">
        <v>80</v>
      </c>
      <c r="AW1406">
        <v>0</v>
      </c>
    </row>
    <row r="1407" spans="1:49" x14ac:dyDescent="0.55000000000000004">
      <c r="A1407">
        <v>1979</v>
      </c>
      <c r="B1407" t="str">
        <f>IF(AC1407&gt;50,"51+ Years",IF(AC1407&gt;40,"41-50 Years",IF(AC1407&gt;30,"31-40 Years",IF(AC1407&gt;20,"21-30 Years","18-20 Years"))))</f>
        <v>31-40 Years</v>
      </c>
      <c r="C1407" t="s">
        <v>42</v>
      </c>
      <c r="D1407" t="s">
        <v>54</v>
      </c>
      <c r="E1407" t="s">
        <v>44</v>
      </c>
      <c r="F1407" t="str">
        <f t="shared" si="366"/>
        <v>7-12 Miles</v>
      </c>
      <c r="G1407" t="str">
        <f t="shared" si="367"/>
        <v>Bachelor</v>
      </c>
      <c r="H1407" t="s">
        <v>50</v>
      </c>
      <c r="I1407" t="str">
        <f t="shared" si="368"/>
        <v>High</v>
      </c>
      <c r="J1407" t="s">
        <v>38</v>
      </c>
      <c r="K1407" t="str">
        <f t="shared" si="369"/>
        <v>High</v>
      </c>
      <c r="L1407">
        <v>3</v>
      </c>
      <c r="M1407" t="s">
        <v>57</v>
      </c>
      <c r="N1407" t="str">
        <f t="shared" si="370"/>
        <v>High</v>
      </c>
      <c r="O1407" t="s">
        <v>47</v>
      </c>
      <c r="P1407" s="4" t="str">
        <f t="shared" si="371"/>
        <v>9K-12K</v>
      </c>
      <c r="Q1407">
        <v>4</v>
      </c>
      <c r="R1407" t="s">
        <v>42</v>
      </c>
      <c r="S1407" s="1">
        <v>20</v>
      </c>
      <c r="T1407" t="str">
        <f t="shared" si="372"/>
        <v>Outstanding</v>
      </c>
      <c r="U1407" t="str">
        <f t="shared" si="373"/>
        <v>High</v>
      </c>
      <c r="V1407" t="str">
        <f t="shared" si="374"/>
        <v>9-16 Years</v>
      </c>
      <c r="W1407">
        <v>2</v>
      </c>
      <c r="X1407" t="str">
        <f t="shared" si="375"/>
        <v>Outstanding</v>
      </c>
      <c r="Y1407" t="str">
        <f t="shared" si="376"/>
        <v>9-16 Years</v>
      </c>
      <c r="Z1407" t="str">
        <f t="shared" si="377"/>
        <v>7-9 Years</v>
      </c>
      <c r="AA1407" t="str">
        <f t="shared" si="378"/>
        <v>4-6 Years</v>
      </c>
      <c r="AB1407" t="str">
        <f t="shared" si="379"/>
        <v>7-9 Years</v>
      </c>
      <c r="AC1407">
        <v>31</v>
      </c>
      <c r="AD1407">
        <v>10</v>
      </c>
      <c r="AE1407">
        <v>3</v>
      </c>
      <c r="AF1407">
        <v>3</v>
      </c>
      <c r="AG1407">
        <v>3</v>
      </c>
      <c r="AH1407">
        <v>3</v>
      </c>
      <c r="AI1407" t="s">
        <v>41</v>
      </c>
      <c r="AJ1407">
        <v>4</v>
      </c>
      <c r="AK1407">
        <v>3</v>
      </c>
      <c r="AL1407">
        <v>13</v>
      </c>
      <c r="AM1407">
        <v>4</v>
      </c>
      <c r="AN1407">
        <v>11</v>
      </c>
      <c r="AO1407">
        <v>7</v>
      </c>
      <c r="AP1407">
        <v>8</v>
      </c>
      <c r="AQ1407" s="1">
        <v>11031</v>
      </c>
      <c r="AR1407">
        <v>1</v>
      </c>
      <c r="AS1407">
        <v>4</v>
      </c>
      <c r="AT1407">
        <v>40</v>
      </c>
      <c r="AU1407">
        <v>26862</v>
      </c>
      <c r="AV1407">
        <v>80</v>
      </c>
      <c r="AW1407">
        <v>1</v>
      </c>
    </row>
    <row r="1408" spans="1:49" x14ac:dyDescent="0.55000000000000004">
      <c r="A1408">
        <v>1980</v>
      </c>
      <c r="B1408" t="str">
        <f>IF(AC1408&gt;50,"51-60 Years",IF(AC1408&gt;40,"41-50 Years",IF(AC1408&gt;30,"31-40 Years",IF(AC1408&gt;20,"21-30 Years","18-20 Years"))))</f>
        <v>51-60 Years</v>
      </c>
      <c r="C1408" t="s">
        <v>42</v>
      </c>
      <c r="D1408" t="s">
        <v>35</v>
      </c>
      <c r="E1408" t="s">
        <v>44</v>
      </c>
      <c r="F1408" t="str">
        <f t="shared" si="366"/>
        <v>7-12 Miles</v>
      </c>
      <c r="G1408" t="str">
        <f t="shared" si="367"/>
        <v>Bachelor</v>
      </c>
      <c r="H1408" t="s">
        <v>50</v>
      </c>
      <c r="I1408" t="str">
        <f t="shared" si="368"/>
        <v>High</v>
      </c>
      <c r="J1408" t="s">
        <v>38</v>
      </c>
      <c r="K1408" t="str">
        <f t="shared" si="369"/>
        <v>High</v>
      </c>
      <c r="L1408">
        <v>2</v>
      </c>
      <c r="M1408" t="s">
        <v>52</v>
      </c>
      <c r="N1408" t="str">
        <f t="shared" si="370"/>
        <v>Low</v>
      </c>
      <c r="O1408" t="s">
        <v>40</v>
      </c>
      <c r="P1408" s="4" t="str">
        <f t="shared" si="371"/>
        <v>5K-8K</v>
      </c>
      <c r="Q1408">
        <v>6</v>
      </c>
      <c r="R1408" t="s">
        <v>34</v>
      </c>
      <c r="S1408" s="1">
        <v>19</v>
      </c>
      <c r="T1408" t="str">
        <f t="shared" si="372"/>
        <v>Excellent</v>
      </c>
      <c r="U1408" t="str">
        <f t="shared" si="373"/>
        <v>Very High</v>
      </c>
      <c r="V1408" t="str">
        <f t="shared" si="374"/>
        <v>9-16 Years</v>
      </c>
      <c r="W1408">
        <v>3</v>
      </c>
      <c r="X1408" t="str">
        <f t="shared" si="375"/>
        <v>Excellent</v>
      </c>
      <c r="Y1408" t="str">
        <f t="shared" si="376"/>
        <v>0-8 Years</v>
      </c>
      <c r="Z1408" t="str">
        <f t="shared" si="377"/>
        <v>0-3 Years</v>
      </c>
      <c r="AA1408" t="str">
        <f t="shared" si="378"/>
        <v>0-3 Years</v>
      </c>
      <c r="AB1408" t="str">
        <f t="shared" si="379"/>
        <v>4-6 Years</v>
      </c>
      <c r="AC1408">
        <v>54</v>
      </c>
      <c r="AD1408">
        <v>10</v>
      </c>
      <c r="AE1408">
        <v>3</v>
      </c>
      <c r="AF1408">
        <v>3</v>
      </c>
      <c r="AG1408">
        <v>3</v>
      </c>
      <c r="AH1408">
        <v>1</v>
      </c>
      <c r="AI1408" t="s">
        <v>41</v>
      </c>
      <c r="AJ1408">
        <v>3</v>
      </c>
      <c r="AK1408">
        <v>4</v>
      </c>
      <c r="AL1408">
        <v>9</v>
      </c>
      <c r="AM1408">
        <v>3</v>
      </c>
      <c r="AN1408">
        <v>5</v>
      </c>
      <c r="AO1408">
        <v>2</v>
      </c>
      <c r="AP1408">
        <v>4</v>
      </c>
      <c r="AQ1408" s="1">
        <v>4440</v>
      </c>
      <c r="AR1408">
        <v>1</v>
      </c>
      <c r="AS1408">
        <v>1</v>
      </c>
      <c r="AT1408">
        <v>77</v>
      </c>
      <c r="AU1408">
        <v>25198</v>
      </c>
      <c r="AV1408">
        <v>80</v>
      </c>
      <c r="AW1408">
        <v>0</v>
      </c>
    </row>
    <row r="1409" spans="1:49" x14ac:dyDescent="0.55000000000000004">
      <c r="A1409">
        <v>1981</v>
      </c>
      <c r="B1409" t="str">
        <f t="shared" ref="B1409:B1435" si="382">IF(AC1409&gt;50,"51+ Years",IF(AC1409&gt;40,"41-50 Years",IF(AC1409&gt;30,"31-40 Years",IF(AC1409&gt;20,"21-30 Years","18-20 Years"))))</f>
        <v>21-30 Years</v>
      </c>
      <c r="C1409" t="s">
        <v>42</v>
      </c>
      <c r="D1409" t="s">
        <v>35</v>
      </c>
      <c r="E1409" t="s">
        <v>44</v>
      </c>
      <c r="F1409" t="str">
        <f t="shared" si="366"/>
        <v>1-6 Miles</v>
      </c>
      <c r="G1409" t="str">
        <f t="shared" si="367"/>
        <v>College</v>
      </c>
      <c r="H1409" t="s">
        <v>37</v>
      </c>
      <c r="I1409" t="str">
        <f t="shared" si="368"/>
        <v>Medium</v>
      </c>
      <c r="J1409" t="s">
        <v>45</v>
      </c>
      <c r="K1409" t="str">
        <f t="shared" si="369"/>
        <v>Medium</v>
      </c>
      <c r="L1409">
        <v>2</v>
      </c>
      <c r="M1409" t="s">
        <v>53</v>
      </c>
      <c r="N1409" t="str">
        <f t="shared" si="370"/>
        <v>High</v>
      </c>
      <c r="O1409" t="s">
        <v>40</v>
      </c>
      <c r="P1409" s="4" t="str">
        <f t="shared" si="371"/>
        <v>5K-8K</v>
      </c>
      <c r="Q1409">
        <v>1</v>
      </c>
      <c r="R1409" t="s">
        <v>42</v>
      </c>
      <c r="S1409" s="1">
        <v>12</v>
      </c>
      <c r="T1409" t="str">
        <f t="shared" si="372"/>
        <v>Excellent</v>
      </c>
      <c r="U1409" t="str">
        <f t="shared" si="373"/>
        <v>Medium</v>
      </c>
      <c r="V1409" t="str">
        <f t="shared" si="374"/>
        <v>0-8 Years</v>
      </c>
      <c r="W1409">
        <v>2</v>
      </c>
      <c r="X1409" t="str">
        <f t="shared" si="375"/>
        <v>Good</v>
      </c>
      <c r="Y1409" t="str">
        <f t="shared" si="376"/>
        <v>0-8 Years</v>
      </c>
      <c r="Z1409" t="str">
        <f t="shared" si="377"/>
        <v>0-3 Years</v>
      </c>
      <c r="AA1409" t="str">
        <f t="shared" si="378"/>
        <v>0-3 Years</v>
      </c>
      <c r="AB1409" t="str">
        <f t="shared" si="379"/>
        <v>0-3 Years</v>
      </c>
      <c r="AC1409">
        <v>24</v>
      </c>
      <c r="AD1409">
        <v>1</v>
      </c>
      <c r="AE1409">
        <v>2</v>
      </c>
      <c r="AF1409">
        <v>2</v>
      </c>
      <c r="AG1409">
        <v>2</v>
      </c>
      <c r="AH1409">
        <v>3</v>
      </c>
      <c r="AI1409" t="s">
        <v>41</v>
      </c>
      <c r="AJ1409">
        <v>3</v>
      </c>
      <c r="AK1409">
        <v>2</v>
      </c>
      <c r="AL1409">
        <v>4</v>
      </c>
      <c r="AM1409">
        <v>2</v>
      </c>
      <c r="AN1409">
        <v>4</v>
      </c>
      <c r="AO1409">
        <v>3</v>
      </c>
      <c r="AP1409">
        <v>2</v>
      </c>
      <c r="AQ1409" s="1">
        <v>4617</v>
      </c>
      <c r="AR1409">
        <v>1</v>
      </c>
      <c r="AS1409">
        <v>1</v>
      </c>
      <c r="AT1409">
        <v>45</v>
      </c>
      <c r="AU1409">
        <v>14120</v>
      </c>
      <c r="AV1409">
        <v>80</v>
      </c>
      <c r="AW1409">
        <v>0</v>
      </c>
    </row>
    <row r="1410" spans="1:49" x14ac:dyDescent="0.55000000000000004">
      <c r="A1410">
        <v>1982</v>
      </c>
      <c r="B1410" t="str">
        <f t="shared" si="382"/>
        <v>21-30 Years</v>
      </c>
      <c r="C1410" t="s">
        <v>42</v>
      </c>
      <c r="D1410" t="s">
        <v>35</v>
      </c>
      <c r="E1410" t="s">
        <v>44</v>
      </c>
      <c r="F1410" t="str">
        <f t="shared" ref="F1410:F1471" si="383">IF(AD1410&gt;24,"25-30 Miles",IF(AD1410&gt;18,"19-24 Miles",IF(AD1410&gt;12,"13-18 Miles",IF(AD1410&gt;6,"7-12 Miles","1-6 Miles"))))</f>
        <v>7-12 Miles</v>
      </c>
      <c r="G1410" t="str">
        <f t="shared" ref="G1410:G1471" si="384">IF(AE1410=1,"Below College",IF(AE1410=2,"College",IF(AE1410=3,"Bachelor",IF(AE1410=4,"Master","Doctor"))))</f>
        <v>College</v>
      </c>
      <c r="H1410" t="s">
        <v>48</v>
      </c>
      <c r="I1410" t="str">
        <f t="shared" ref="I1410:I1471" si="385">IF(AF1410=1,"Low",IF(AF1410=2,"Medium",IF(AF1410=3,"High","Very High")))</f>
        <v>Very High</v>
      </c>
      <c r="J1410" t="s">
        <v>45</v>
      </c>
      <c r="K1410" t="str">
        <f t="shared" ref="K1410:K1471" si="386">IF(AG1410=1,"Low",IF(AG1410=2,"Medium",IF(AG1410=3,"High","Very High")))</f>
        <v>High</v>
      </c>
      <c r="L1410">
        <v>1</v>
      </c>
      <c r="M1410" t="s">
        <v>49</v>
      </c>
      <c r="N1410" t="str">
        <f t="shared" ref="N1410:N1471" si="387">IF(AH1410=1,"Low",IF(AH1410=2,"Medium",IF(AH1410=3,"High","Very High")))</f>
        <v>Very High</v>
      </c>
      <c r="O1410" t="s">
        <v>40</v>
      </c>
      <c r="P1410" s="4" t="str">
        <f t="shared" ref="P1410:P1471" si="388">IF(AQ1410&gt;16000,"17K-20K",IF(AQ1410&gt;12000,"13K-16K",IF(AQ1410&gt;8000,"9K-12K",IF(AQ1410&gt;4000,"5K-8K","1K-4K"))))</f>
        <v>1K-4K</v>
      </c>
      <c r="Q1410">
        <v>1</v>
      </c>
      <c r="R1410" t="s">
        <v>42</v>
      </c>
      <c r="S1410" s="1">
        <v>13</v>
      </c>
      <c r="T1410" t="str">
        <f t="shared" ref="T1410:T1471" si="389">IF(AJ1410=1,"Bad",IF(AJ1410=2,"Good",IF(AJ1410=3,"Excellent","Outstanding")))</f>
        <v>Excellent</v>
      </c>
      <c r="U1410" t="str">
        <f t="shared" ref="U1410:U1471" si="390">IF(AK1410=1,"Low",IF(AK1410=2,"Medium",IF(AK1410=3,"High","Very High")))</f>
        <v>High</v>
      </c>
      <c r="V1410" t="str">
        <f t="shared" ref="V1410:V1471" si="391">IF(AL1410&gt;32,"33-40 Years",IF(AL1410&gt;24,"25-32 Years",IF(AL1410&gt;16,"17-24 Years",IF(AL1410&gt;8,"9-16 Years","0-8 Years"))))</f>
        <v>0-8 Years</v>
      </c>
      <c r="W1410">
        <v>6</v>
      </c>
      <c r="X1410" t="str">
        <f t="shared" ref="X1410:X1471" si="392">IF(AM1410=1,"Bad",IF(AM1410=2,"Good",IF(AM1410=3,"Excellent","Outstanding")))</f>
        <v>Outstanding</v>
      </c>
      <c r="Y1410" t="str">
        <f t="shared" ref="Y1410:Y1471" si="393">IF(AN1410&gt;32,"33-40 Years",IF(AN1410&gt;24,"25-32 Years",IF(AN1410&gt;16,"17-24 Years",IF(AN1410&gt;8,"9-16 Years","0-8 Years"))))</f>
        <v>0-8 Years</v>
      </c>
      <c r="Z1410" t="str">
        <f t="shared" ref="Z1410:Z1471" si="394">IF(AO1410&gt;15,"16-18 Years",IF(AO1410&gt;12,"13-15 Years",IF(AO1410&gt;9,"10-12 Years",IF(AO1410&gt;6,"7-9 Years",IF(AO1410&gt;3,"4-6 Years","0-3 Years")))))</f>
        <v>0-3 Years</v>
      </c>
      <c r="AA1410" t="str">
        <f t="shared" ref="AA1410:AA1471" si="395">IF(AS1410&gt;12,"13-15 Years",IF(AS1410&gt;9,"10-12 Years",IF(AS1410&gt;6,"7-9 Years",IF(AS1410&gt;3,"4-6 Years","0-3 Years"))))</f>
        <v>0-3 Years</v>
      </c>
      <c r="AB1410" t="str">
        <f t="shared" ref="AB1410:AB1471" si="396">IF(AP1410&gt;15,"16-18 Years",IF(AP1410&gt;12,"13-15 Years",IF(AP1410&gt;9,"10-12 Years",IF(AP1410&gt;6,"7-9 Years",IF(AP1410&gt;3,"4-6 Years","0-3 Years")))))</f>
        <v>4-6 Years</v>
      </c>
      <c r="AC1410">
        <v>23</v>
      </c>
      <c r="AD1410">
        <v>12</v>
      </c>
      <c r="AE1410">
        <v>2</v>
      </c>
      <c r="AF1410">
        <v>4</v>
      </c>
      <c r="AG1410">
        <v>3</v>
      </c>
      <c r="AH1410">
        <v>4</v>
      </c>
      <c r="AI1410" t="s">
        <v>41</v>
      </c>
      <c r="AJ1410">
        <v>3</v>
      </c>
      <c r="AK1410">
        <v>3</v>
      </c>
      <c r="AL1410">
        <v>5</v>
      </c>
      <c r="AM1410">
        <v>4</v>
      </c>
      <c r="AN1410">
        <v>5</v>
      </c>
      <c r="AO1410">
        <v>2</v>
      </c>
      <c r="AP1410">
        <v>4</v>
      </c>
      <c r="AQ1410" s="1">
        <v>2647</v>
      </c>
      <c r="AR1410">
        <v>1</v>
      </c>
      <c r="AS1410">
        <v>1</v>
      </c>
      <c r="AT1410">
        <v>78</v>
      </c>
      <c r="AU1410">
        <v>13672</v>
      </c>
      <c r="AV1410">
        <v>80</v>
      </c>
      <c r="AW1410">
        <v>0</v>
      </c>
    </row>
    <row r="1411" spans="1:49" x14ac:dyDescent="0.55000000000000004">
      <c r="A1411">
        <v>1985</v>
      </c>
      <c r="B1411" t="str">
        <f t="shared" si="382"/>
        <v>31-40 Years</v>
      </c>
      <c r="C1411" t="s">
        <v>42</v>
      </c>
      <c r="D1411" t="s">
        <v>43</v>
      </c>
      <c r="E1411" t="s">
        <v>44</v>
      </c>
      <c r="F1411" t="str">
        <f t="shared" si="383"/>
        <v>7-12 Miles</v>
      </c>
      <c r="G1411" t="str">
        <f t="shared" si="384"/>
        <v>Bachelor</v>
      </c>
      <c r="H1411" t="s">
        <v>59</v>
      </c>
      <c r="I1411" t="str">
        <f t="shared" si="385"/>
        <v>Very High</v>
      </c>
      <c r="J1411" t="s">
        <v>38</v>
      </c>
      <c r="K1411" t="str">
        <f t="shared" si="386"/>
        <v>High</v>
      </c>
      <c r="L1411">
        <v>2</v>
      </c>
      <c r="M1411" t="s">
        <v>49</v>
      </c>
      <c r="N1411" t="str">
        <f t="shared" si="387"/>
        <v>High</v>
      </c>
      <c r="O1411" t="s">
        <v>47</v>
      </c>
      <c r="P1411" s="4" t="str">
        <f t="shared" si="388"/>
        <v>5K-8K</v>
      </c>
      <c r="Q1411">
        <v>1</v>
      </c>
      <c r="R1411" t="s">
        <v>42</v>
      </c>
      <c r="S1411" s="1">
        <v>11</v>
      </c>
      <c r="T1411" t="str">
        <f t="shared" si="389"/>
        <v>Excellent</v>
      </c>
      <c r="U1411" t="str">
        <f t="shared" si="390"/>
        <v>Low</v>
      </c>
      <c r="V1411" t="str">
        <f t="shared" si="391"/>
        <v>9-16 Years</v>
      </c>
      <c r="W1411">
        <v>2</v>
      </c>
      <c r="X1411" t="str">
        <f t="shared" si="392"/>
        <v>Outstanding</v>
      </c>
      <c r="Y1411" t="str">
        <f t="shared" si="393"/>
        <v>9-16 Years</v>
      </c>
      <c r="Z1411" t="str">
        <f t="shared" si="394"/>
        <v>7-9 Years</v>
      </c>
      <c r="AA1411" t="str">
        <f t="shared" si="395"/>
        <v>7-9 Years</v>
      </c>
      <c r="AB1411" t="str">
        <f t="shared" si="396"/>
        <v>4-6 Years</v>
      </c>
      <c r="AC1411">
        <v>40</v>
      </c>
      <c r="AD1411">
        <v>11</v>
      </c>
      <c r="AE1411">
        <v>3</v>
      </c>
      <c r="AF1411">
        <v>4</v>
      </c>
      <c r="AG1411">
        <v>3</v>
      </c>
      <c r="AH1411">
        <v>3</v>
      </c>
      <c r="AI1411" t="s">
        <v>41</v>
      </c>
      <c r="AJ1411">
        <v>3</v>
      </c>
      <c r="AK1411">
        <v>1</v>
      </c>
      <c r="AL1411">
        <v>10</v>
      </c>
      <c r="AM1411">
        <v>4</v>
      </c>
      <c r="AN1411">
        <v>10</v>
      </c>
      <c r="AO1411">
        <v>9</v>
      </c>
      <c r="AP1411">
        <v>4</v>
      </c>
      <c r="AQ1411" s="1">
        <v>6323</v>
      </c>
      <c r="AR1411">
        <v>1</v>
      </c>
      <c r="AS1411">
        <v>9</v>
      </c>
      <c r="AT1411">
        <v>73</v>
      </c>
      <c r="AU1411">
        <v>26849</v>
      </c>
      <c r="AV1411">
        <v>80</v>
      </c>
      <c r="AW1411">
        <v>1</v>
      </c>
    </row>
    <row r="1412" spans="1:49" x14ac:dyDescent="0.55000000000000004">
      <c r="A1412">
        <v>1986</v>
      </c>
      <c r="B1412" t="str">
        <f t="shared" si="382"/>
        <v>31-40 Years</v>
      </c>
      <c r="C1412" t="s">
        <v>42</v>
      </c>
      <c r="D1412" t="s">
        <v>35</v>
      </c>
      <c r="E1412" t="s">
        <v>36</v>
      </c>
      <c r="F1412" t="str">
        <f t="shared" si="383"/>
        <v>1-6 Miles</v>
      </c>
      <c r="G1412" t="str">
        <f t="shared" si="384"/>
        <v>College</v>
      </c>
      <c r="H1412" t="s">
        <v>58</v>
      </c>
      <c r="I1412" t="str">
        <f t="shared" si="385"/>
        <v>Medium</v>
      </c>
      <c r="J1412" t="s">
        <v>38</v>
      </c>
      <c r="K1412" t="str">
        <f t="shared" si="386"/>
        <v>High</v>
      </c>
      <c r="L1412">
        <v>2</v>
      </c>
      <c r="M1412" t="s">
        <v>39</v>
      </c>
      <c r="N1412" t="str">
        <f t="shared" si="387"/>
        <v>Medium</v>
      </c>
      <c r="O1412" t="s">
        <v>47</v>
      </c>
      <c r="P1412" s="4" t="str">
        <f t="shared" si="388"/>
        <v>5K-8K</v>
      </c>
      <c r="Q1412">
        <v>3</v>
      </c>
      <c r="R1412" t="s">
        <v>42</v>
      </c>
      <c r="S1412" s="1">
        <v>14</v>
      </c>
      <c r="T1412" t="str">
        <f t="shared" si="389"/>
        <v>Excellent</v>
      </c>
      <c r="U1412" t="str">
        <f t="shared" si="390"/>
        <v>High</v>
      </c>
      <c r="V1412" t="str">
        <f t="shared" si="391"/>
        <v>9-16 Years</v>
      </c>
      <c r="W1412">
        <v>4</v>
      </c>
      <c r="X1412" t="str">
        <f t="shared" si="392"/>
        <v>Excellent</v>
      </c>
      <c r="Y1412" t="str">
        <f t="shared" si="393"/>
        <v>9-16 Years</v>
      </c>
      <c r="Z1412" t="str">
        <f t="shared" si="394"/>
        <v>7-9 Years</v>
      </c>
      <c r="AA1412" t="str">
        <f t="shared" si="395"/>
        <v>4-6 Years</v>
      </c>
      <c r="AB1412" t="str">
        <f t="shared" si="396"/>
        <v>10-12 Years</v>
      </c>
      <c r="AC1412">
        <v>40</v>
      </c>
      <c r="AD1412">
        <v>2</v>
      </c>
      <c r="AE1412">
        <v>2</v>
      </c>
      <c r="AF1412">
        <v>2</v>
      </c>
      <c r="AG1412">
        <v>3</v>
      </c>
      <c r="AH1412">
        <v>2</v>
      </c>
      <c r="AI1412" t="s">
        <v>41</v>
      </c>
      <c r="AJ1412">
        <v>3</v>
      </c>
      <c r="AK1412">
        <v>3</v>
      </c>
      <c r="AL1412">
        <v>15</v>
      </c>
      <c r="AM1412">
        <v>3</v>
      </c>
      <c r="AN1412">
        <v>11</v>
      </c>
      <c r="AO1412">
        <v>8</v>
      </c>
      <c r="AP1412">
        <v>10</v>
      </c>
      <c r="AQ1412" s="1">
        <v>5677</v>
      </c>
      <c r="AR1412">
        <v>1</v>
      </c>
      <c r="AS1412">
        <v>5</v>
      </c>
      <c r="AT1412">
        <v>92</v>
      </c>
      <c r="AU1412">
        <v>4258</v>
      </c>
      <c r="AV1412">
        <v>80</v>
      </c>
      <c r="AW1412">
        <v>1</v>
      </c>
    </row>
    <row r="1413" spans="1:49" x14ac:dyDescent="0.55000000000000004">
      <c r="A1413">
        <v>1987</v>
      </c>
      <c r="B1413" t="str">
        <f t="shared" si="382"/>
        <v>21-30 Years</v>
      </c>
      <c r="C1413" t="s">
        <v>42</v>
      </c>
      <c r="D1413" t="s">
        <v>35</v>
      </c>
      <c r="E1413" t="s">
        <v>60</v>
      </c>
      <c r="F1413" t="str">
        <f t="shared" si="383"/>
        <v>1-6 Miles</v>
      </c>
      <c r="G1413" t="str">
        <f t="shared" si="384"/>
        <v>Bachelor</v>
      </c>
      <c r="H1413" t="s">
        <v>60</v>
      </c>
      <c r="I1413" t="str">
        <f t="shared" si="385"/>
        <v>High</v>
      </c>
      <c r="J1413" t="s">
        <v>38</v>
      </c>
      <c r="K1413" t="str">
        <f t="shared" si="386"/>
        <v>High</v>
      </c>
      <c r="L1413">
        <v>1</v>
      </c>
      <c r="M1413" t="s">
        <v>60</v>
      </c>
      <c r="N1413" t="str">
        <f t="shared" si="387"/>
        <v>Medium</v>
      </c>
      <c r="O1413" t="s">
        <v>47</v>
      </c>
      <c r="P1413" s="4" t="str">
        <f t="shared" si="388"/>
        <v>1K-4K</v>
      </c>
      <c r="Q1413">
        <v>4</v>
      </c>
      <c r="R1413" t="s">
        <v>42</v>
      </c>
      <c r="S1413" s="1">
        <v>14</v>
      </c>
      <c r="T1413" t="str">
        <f t="shared" si="389"/>
        <v>Excellent</v>
      </c>
      <c r="U1413" t="str">
        <f t="shared" si="390"/>
        <v>High</v>
      </c>
      <c r="V1413" t="str">
        <f t="shared" si="391"/>
        <v>0-8 Years</v>
      </c>
      <c r="W1413">
        <v>3</v>
      </c>
      <c r="X1413" t="str">
        <f t="shared" si="392"/>
        <v>Excellent</v>
      </c>
      <c r="Y1413" t="str">
        <f t="shared" si="393"/>
        <v>0-8 Years</v>
      </c>
      <c r="Z1413" t="str">
        <f t="shared" si="394"/>
        <v>0-3 Years</v>
      </c>
      <c r="AA1413" t="str">
        <f t="shared" si="395"/>
        <v>0-3 Years</v>
      </c>
      <c r="AB1413" t="str">
        <f t="shared" si="396"/>
        <v>0-3 Years</v>
      </c>
      <c r="AC1413">
        <v>25</v>
      </c>
      <c r="AD1413">
        <v>2</v>
      </c>
      <c r="AE1413">
        <v>3</v>
      </c>
      <c r="AF1413">
        <v>3</v>
      </c>
      <c r="AG1413">
        <v>3</v>
      </c>
      <c r="AH1413">
        <v>2</v>
      </c>
      <c r="AI1413" t="s">
        <v>41</v>
      </c>
      <c r="AJ1413">
        <v>3</v>
      </c>
      <c r="AK1413">
        <v>3</v>
      </c>
      <c r="AL1413">
        <v>6</v>
      </c>
      <c r="AM1413">
        <v>3</v>
      </c>
      <c r="AN1413">
        <v>2</v>
      </c>
      <c r="AO1413">
        <v>0</v>
      </c>
      <c r="AP1413">
        <v>2</v>
      </c>
      <c r="AQ1413" s="1">
        <v>2187</v>
      </c>
      <c r="AR1413">
        <v>1</v>
      </c>
      <c r="AS1413">
        <v>1</v>
      </c>
      <c r="AT1413">
        <v>82</v>
      </c>
      <c r="AU1413">
        <v>19655</v>
      </c>
      <c r="AV1413">
        <v>80</v>
      </c>
      <c r="AW1413">
        <v>0</v>
      </c>
    </row>
    <row r="1414" spans="1:49" x14ac:dyDescent="0.55000000000000004">
      <c r="A1414">
        <v>1989</v>
      </c>
      <c r="B1414" t="str">
        <f t="shared" si="382"/>
        <v>21-30 Years</v>
      </c>
      <c r="C1414" t="s">
        <v>42</v>
      </c>
      <c r="D1414" t="s">
        <v>35</v>
      </c>
      <c r="E1414" t="s">
        <v>44</v>
      </c>
      <c r="F1414" t="str">
        <f t="shared" si="383"/>
        <v>1-6 Miles</v>
      </c>
      <c r="G1414" t="str">
        <f t="shared" si="384"/>
        <v>College</v>
      </c>
      <c r="H1414" t="s">
        <v>50</v>
      </c>
      <c r="I1414" t="str">
        <f t="shared" si="385"/>
        <v>Very High</v>
      </c>
      <c r="J1414" t="s">
        <v>45</v>
      </c>
      <c r="K1414" t="str">
        <f t="shared" si="386"/>
        <v>High</v>
      </c>
      <c r="L1414">
        <v>1</v>
      </c>
      <c r="M1414" t="s">
        <v>49</v>
      </c>
      <c r="N1414" t="str">
        <f t="shared" si="387"/>
        <v>Medium</v>
      </c>
      <c r="O1414" t="s">
        <v>47</v>
      </c>
      <c r="P1414" s="4" t="str">
        <f t="shared" si="388"/>
        <v>1K-4K</v>
      </c>
      <c r="Q1414">
        <v>1</v>
      </c>
      <c r="R1414" t="s">
        <v>42</v>
      </c>
      <c r="S1414" s="1">
        <v>13</v>
      </c>
      <c r="T1414" t="str">
        <f t="shared" si="389"/>
        <v>Excellent</v>
      </c>
      <c r="U1414" t="str">
        <f t="shared" si="390"/>
        <v>High</v>
      </c>
      <c r="V1414" t="str">
        <f t="shared" si="391"/>
        <v>9-16 Years</v>
      </c>
      <c r="W1414">
        <v>6</v>
      </c>
      <c r="X1414" t="str">
        <f t="shared" si="392"/>
        <v>Good</v>
      </c>
      <c r="Y1414" t="str">
        <f t="shared" si="393"/>
        <v>9-16 Years</v>
      </c>
      <c r="Z1414" t="str">
        <f t="shared" si="394"/>
        <v>7-9 Years</v>
      </c>
      <c r="AA1414" t="str">
        <f t="shared" si="395"/>
        <v>0-3 Years</v>
      </c>
      <c r="AB1414" t="str">
        <f t="shared" si="396"/>
        <v>7-9 Years</v>
      </c>
      <c r="AC1414">
        <v>30</v>
      </c>
      <c r="AD1414">
        <v>1</v>
      </c>
      <c r="AE1414">
        <v>2</v>
      </c>
      <c r="AF1414">
        <v>4</v>
      </c>
      <c r="AG1414">
        <v>3</v>
      </c>
      <c r="AH1414">
        <v>2</v>
      </c>
      <c r="AI1414" t="s">
        <v>41</v>
      </c>
      <c r="AJ1414">
        <v>3</v>
      </c>
      <c r="AK1414">
        <v>3</v>
      </c>
      <c r="AL1414">
        <v>12</v>
      </c>
      <c r="AM1414">
        <v>2</v>
      </c>
      <c r="AN1414">
        <v>12</v>
      </c>
      <c r="AO1414">
        <v>8</v>
      </c>
      <c r="AP1414">
        <v>7</v>
      </c>
      <c r="AQ1414" s="1">
        <v>3748</v>
      </c>
      <c r="AR1414">
        <v>1</v>
      </c>
      <c r="AS1414">
        <v>1</v>
      </c>
      <c r="AT1414">
        <v>76</v>
      </c>
      <c r="AU1414">
        <v>4077</v>
      </c>
      <c r="AV1414">
        <v>80</v>
      </c>
      <c r="AW1414">
        <v>0</v>
      </c>
    </row>
    <row r="1415" spans="1:49" x14ac:dyDescent="0.55000000000000004">
      <c r="A1415">
        <v>1992</v>
      </c>
      <c r="B1415" t="str">
        <f t="shared" si="382"/>
        <v>21-30 Years</v>
      </c>
      <c r="C1415" t="s">
        <v>42</v>
      </c>
      <c r="D1415" t="s">
        <v>35</v>
      </c>
      <c r="E1415" t="s">
        <v>44</v>
      </c>
      <c r="F1415" t="str">
        <f t="shared" si="383"/>
        <v>1-6 Miles</v>
      </c>
      <c r="G1415" t="str">
        <f t="shared" si="384"/>
        <v>Below College</v>
      </c>
      <c r="H1415" t="s">
        <v>48</v>
      </c>
      <c r="I1415" t="str">
        <f t="shared" si="385"/>
        <v>Very High</v>
      </c>
      <c r="J1415" t="s">
        <v>45</v>
      </c>
      <c r="K1415" t="str">
        <f t="shared" si="386"/>
        <v>High</v>
      </c>
      <c r="L1415">
        <v>1</v>
      </c>
      <c r="M1415" t="s">
        <v>49</v>
      </c>
      <c r="N1415" t="str">
        <f t="shared" si="387"/>
        <v>High</v>
      </c>
      <c r="O1415" t="s">
        <v>51</v>
      </c>
      <c r="P1415" s="4" t="str">
        <f t="shared" si="388"/>
        <v>1K-4K</v>
      </c>
      <c r="Q1415">
        <v>6</v>
      </c>
      <c r="R1415" t="s">
        <v>34</v>
      </c>
      <c r="S1415" s="1">
        <v>19</v>
      </c>
      <c r="T1415" t="str">
        <f t="shared" si="389"/>
        <v>Excellent</v>
      </c>
      <c r="U1415" t="str">
        <f t="shared" si="390"/>
        <v>High</v>
      </c>
      <c r="V1415" t="str">
        <f t="shared" si="391"/>
        <v>0-8 Years</v>
      </c>
      <c r="W1415">
        <v>2</v>
      </c>
      <c r="X1415" t="str">
        <f t="shared" si="392"/>
        <v>Good</v>
      </c>
      <c r="Y1415" t="str">
        <f t="shared" si="393"/>
        <v>0-8 Years</v>
      </c>
      <c r="Z1415" t="str">
        <f t="shared" si="394"/>
        <v>0-3 Years</v>
      </c>
      <c r="AA1415" t="str">
        <f t="shared" si="395"/>
        <v>0-3 Years</v>
      </c>
      <c r="AB1415" t="str">
        <f t="shared" si="396"/>
        <v>0-3 Years</v>
      </c>
      <c r="AC1415">
        <v>25</v>
      </c>
      <c r="AD1415">
        <v>2</v>
      </c>
      <c r="AE1415">
        <v>1</v>
      </c>
      <c r="AF1415">
        <v>4</v>
      </c>
      <c r="AG1415">
        <v>3</v>
      </c>
      <c r="AH1415">
        <v>3</v>
      </c>
      <c r="AI1415" t="s">
        <v>41</v>
      </c>
      <c r="AJ1415">
        <v>3</v>
      </c>
      <c r="AK1415">
        <v>3</v>
      </c>
      <c r="AL1415">
        <v>7</v>
      </c>
      <c r="AM1415">
        <v>2</v>
      </c>
      <c r="AN1415">
        <v>2</v>
      </c>
      <c r="AO1415">
        <v>2</v>
      </c>
      <c r="AP1415">
        <v>2</v>
      </c>
      <c r="AQ1415" s="1">
        <v>3977</v>
      </c>
      <c r="AR1415">
        <v>1</v>
      </c>
      <c r="AS1415">
        <v>0</v>
      </c>
      <c r="AT1415">
        <v>57</v>
      </c>
      <c r="AU1415">
        <v>7298</v>
      </c>
      <c r="AV1415">
        <v>80</v>
      </c>
      <c r="AW1415">
        <v>1</v>
      </c>
    </row>
    <row r="1416" spans="1:49" x14ac:dyDescent="0.55000000000000004">
      <c r="A1416">
        <v>1993</v>
      </c>
      <c r="B1416" t="str">
        <f t="shared" si="382"/>
        <v>41-50 Years</v>
      </c>
      <c r="C1416" t="s">
        <v>42</v>
      </c>
      <c r="D1416" t="s">
        <v>35</v>
      </c>
      <c r="E1416" t="s">
        <v>44</v>
      </c>
      <c r="F1416" t="str">
        <f t="shared" si="383"/>
        <v>25-30 Miles</v>
      </c>
      <c r="G1416" t="str">
        <f t="shared" si="384"/>
        <v>Bachelor</v>
      </c>
      <c r="H1416" t="s">
        <v>50</v>
      </c>
      <c r="I1416" t="str">
        <f t="shared" si="385"/>
        <v>Low</v>
      </c>
      <c r="J1416" t="s">
        <v>45</v>
      </c>
      <c r="K1416" t="str">
        <f t="shared" si="386"/>
        <v>High</v>
      </c>
      <c r="L1416">
        <v>3</v>
      </c>
      <c r="M1416" t="s">
        <v>53</v>
      </c>
      <c r="N1416" t="str">
        <f t="shared" si="387"/>
        <v>High</v>
      </c>
      <c r="O1416" t="s">
        <v>40</v>
      </c>
      <c r="P1416" s="4" t="str">
        <f t="shared" si="388"/>
        <v>9K-12K</v>
      </c>
      <c r="Q1416">
        <v>2</v>
      </c>
      <c r="R1416" t="s">
        <v>42</v>
      </c>
      <c r="S1416" s="1">
        <v>23</v>
      </c>
      <c r="T1416" t="str">
        <f t="shared" si="389"/>
        <v>Outstanding</v>
      </c>
      <c r="U1416" t="str">
        <f t="shared" si="390"/>
        <v>Medium</v>
      </c>
      <c r="V1416" t="str">
        <f t="shared" si="391"/>
        <v>25-32 Years</v>
      </c>
      <c r="W1416">
        <v>3</v>
      </c>
      <c r="X1416" t="str">
        <f t="shared" si="392"/>
        <v>Excellent</v>
      </c>
      <c r="Y1416" t="str">
        <f t="shared" si="393"/>
        <v>17-24 Years</v>
      </c>
      <c r="Z1416" t="str">
        <f t="shared" si="394"/>
        <v>13-15 Years</v>
      </c>
      <c r="AA1416" t="str">
        <f t="shared" si="395"/>
        <v>10-12 Years</v>
      </c>
      <c r="AB1416" t="str">
        <f t="shared" si="396"/>
        <v>10-12 Years</v>
      </c>
      <c r="AC1416">
        <v>47</v>
      </c>
      <c r="AD1416">
        <v>25</v>
      </c>
      <c r="AE1416">
        <v>3</v>
      </c>
      <c r="AF1416">
        <v>1</v>
      </c>
      <c r="AG1416">
        <v>3</v>
      </c>
      <c r="AH1416">
        <v>3</v>
      </c>
      <c r="AI1416" t="s">
        <v>41</v>
      </c>
      <c r="AJ1416">
        <v>4</v>
      </c>
      <c r="AK1416">
        <v>2</v>
      </c>
      <c r="AL1416">
        <v>25</v>
      </c>
      <c r="AM1416">
        <v>3</v>
      </c>
      <c r="AN1416">
        <v>17</v>
      </c>
      <c r="AO1416">
        <v>14</v>
      </c>
      <c r="AP1416">
        <v>11</v>
      </c>
      <c r="AQ1416" s="1">
        <v>8633</v>
      </c>
      <c r="AR1416">
        <v>1</v>
      </c>
      <c r="AS1416">
        <v>12</v>
      </c>
      <c r="AT1416">
        <v>84</v>
      </c>
      <c r="AU1416">
        <v>13084</v>
      </c>
      <c r="AV1416">
        <v>80</v>
      </c>
      <c r="AW1416">
        <v>0</v>
      </c>
    </row>
    <row r="1417" spans="1:49" x14ac:dyDescent="0.55000000000000004">
      <c r="A1417">
        <v>1994</v>
      </c>
      <c r="B1417" t="str">
        <f t="shared" si="382"/>
        <v>31-40 Years</v>
      </c>
      <c r="C1417" t="s">
        <v>42</v>
      </c>
      <c r="D1417" t="s">
        <v>54</v>
      </c>
      <c r="E1417" t="s">
        <v>44</v>
      </c>
      <c r="F1417" t="str">
        <f t="shared" si="383"/>
        <v>1-6 Miles</v>
      </c>
      <c r="G1417" t="str">
        <f t="shared" si="384"/>
        <v>College</v>
      </c>
      <c r="H1417" t="s">
        <v>50</v>
      </c>
      <c r="I1417" t="str">
        <f t="shared" si="385"/>
        <v>Medium</v>
      </c>
      <c r="J1417" t="s">
        <v>45</v>
      </c>
      <c r="K1417" t="str">
        <f t="shared" si="386"/>
        <v>Medium</v>
      </c>
      <c r="L1417">
        <v>1</v>
      </c>
      <c r="M1417" t="s">
        <v>49</v>
      </c>
      <c r="N1417" t="str">
        <f t="shared" si="387"/>
        <v>High</v>
      </c>
      <c r="O1417" t="s">
        <v>51</v>
      </c>
      <c r="P1417" s="4" t="str">
        <f t="shared" si="388"/>
        <v>1K-4K</v>
      </c>
      <c r="Q1417">
        <v>1</v>
      </c>
      <c r="R1417" t="s">
        <v>42</v>
      </c>
      <c r="S1417" s="1">
        <v>12</v>
      </c>
      <c r="T1417" t="str">
        <f t="shared" si="389"/>
        <v>Excellent</v>
      </c>
      <c r="U1417" t="str">
        <f t="shared" si="390"/>
        <v>High</v>
      </c>
      <c r="V1417" t="str">
        <f t="shared" si="391"/>
        <v>0-8 Years</v>
      </c>
      <c r="W1417">
        <v>2</v>
      </c>
      <c r="X1417" t="str">
        <f t="shared" si="392"/>
        <v>Good</v>
      </c>
      <c r="Y1417" t="str">
        <f t="shared" si="393"/>
        <v>0-8 Years</v>
      </c>
      <c r="Z1417" t="str">
        <f t="shared" si="394"/>
        <v>0-3 Years</v>
      </c>
      <c r="AA1417" t="str">
        <f t="shared" si="395"/>
        <v>0-3 Years</v>
      </c>
      <c r="AB1417" t="str">
        <f t="shared" si="396"/>
        <v>0-3 Years</v>
      </c>
      <c r="AC1417">
        <v>33</v>
      </c>
      <c r="AD1417">
        <v>1</v>
      </c>
      <c r="AE1417">
        <v>2</v>
      </c>
      <c r="AF1417">
        <v>2</v>
      </c>
      <c r="AG1417">
        <v>2</v>
      </c>
      <c r="AH1417">
        <v>3</v>
      </c>
      <c r="AI1417" t="s">
        <v>41</v>
      </c>
      <c r="AJ1417">
        <v>3</v>
      </c>
      <c r="AK1417">
        <v>3</v>
      </c>
      <c r="AL1417">
        <v>1</v>
      </c>
      <c r="AM1417">
        <v>2</v>
      </c>
      <c r="AN1417">
        <v>1</v>
      </c>
      <c r="AO1417">
        <v>1</v>
      </c>
      <c r="AP1417">
        <v>0</v>
      </c>
      <c r="AQ1417" s="1">
        <v>2008</v>
      </c>
      <c r="AR1417">
        <v>1</v>
      </c>
      <c r="AS1417">
        <v>0</v>
      </c>
      <c r="AT1417">
        <v>59</v>
      </c>
      <c r="AU1417">
        <v>20439</v>
      </c>
      <c r="AV1417">
        <v>80</v>
      </c>
      <c r="AW1417">
        <v>3</v>
      </c>
    </row>
    <row r="1418" spans="1:49" x14ac:dyDescent="0.55000000000000004">
      <c r="A1418">
        <v>1995</v>
      </c>
      <c r="B1418" t="str">
        <f t="shared" si="382"/>
        <v>31-40 Years</v>
      </c>
      <c r="C1418" t="s">
        <v>42</v>
      </c>
      <c r="D1418" t="s">
        <v>35</v>
      </c>
      <c r="E1418" t="s">
        <v>36</v>
      </c>
      <c r="F1418" t="str">
        <f t="shared" si="383"/>
        <v>1-6 Miles</v>
      </c>
      <c r="G1418" t="str">
        <f t="shared" si="384"/>
        <v>Master</v>
      </c>
      <c r="H1418" t="s">
        <v>37</v>
      </c>
      <c r="I1418" t="str">
        <f t="shared" si="385"/>
        <v>Very High</v>
      </c>
      <c r="J1418" t="s">
        <v>45</v>
      </c>
      <c r="K1418" t="str">
        <f t="shared" si="386"/>
        <v>High</v>
      </c>
      <c r="L1418">
        <v>2</v>
      </c>
      <c r="M1418" t="s">
        <v>39</v>
      </c>
      <c r="N1418" t="str">
        <f t="shared" si="387"/>
        <v>Medium</v>
      </c>
      <c r="O1418" t="s">
        <v>47</v>
      </c>
      <c r="P1418" s="4" t="str">
        <f t="shared" si="388"/>
        <v>5K-8K</v>
      </c>
      <c r="Q1418">
        <v>1</v>
      </c>
      <c r="R1418" t="s">
        <v>42</v>
      </c>
      <c r="S1418" s="1">
        <v>15</v>
      </c>
      <c r="T1418" t="str">
        <f t="shared" si="389"/>
        <v>Excellent</v>
      </c>
      <c r="U1418" t="str">
        <f t="shared" si="390"/>
        <v>Low</v>
      </c>
      <c r="V1418" t="str">
        <f t="shared" si="391"/>
        <v>9-16 Years</v>
      </c>
      <c r="W1418">
        <v>3</v>
      </c>
      <c r="X1418" t="str">
        <f t="shared" si="392"/>
        <v>Excellent</v>
      </c>
      <c r="Y1418" t="str">
        <f t="shared" si="393"/>
        <v>9-16 Years</v>
      </c>
      <c r="Z1418" t="str">
        <f t="shared" si="394"/>
        <v>13-15 Years</v>
      </c>
      <c r="AA1418" t="str">
        <f t="shared" si="395"/>
        <v>4-6 Years</v>
      </c>
      <c r="AB1418" t="str">
        <f t="shared" si="396"/>
        <v>7-9 Years</v>
      </c>
      <c r="AC1418">
        <v>38</v>
      </c>
      <c r="AD1418">
        <v>1</v>
      </c>
      <c r="AE1418">
        <v>4</v>
      </c>
      <c r="AF1418">
        <v>4</v>
      </c>
      <c r="AG1418">
        <v>3</v>
      </c>
      <c r="AH1418">
        <v>2</v>
      </c>
      <c r="AI1418" t="s">
        <v>41</v>
      </c>
      <c r="AJ1418">
        <v>3</v>
      </c>
      <c r="AK1418">
        <v>1</v>
      </c>
      <c r="AL1418">
        <v>16</v>
      </c>
      <c r="AM1418">
        <v>3</v>
      </c>
      <c r="AN1418">
        <v>15</v>
      </c>
      <c r="AO1418">
        <v>13</v>
      </c>
      <c r="AP1418">
        <v>8</v>
      </c>
      <c r="AQ1418" s="1">
        <v>4440</v>
      </c>
      <c r="AR1418">
        <v>1</v>
      </c>
      <c r="AS1418">
        <v>5</v>
      </c>
      <c r="AT1418">
        <v>86</v>
      </c>
      <c r="AU1418">
        <v>7636</v>
      </c>
      <c r="AV1418">
        <v>80</v>
      </c>
      <c r="AW1418">
        <v>2</v>
      </c>
    </row>
    <row r="1419" spans="1:49" x14ac:dyDescent="0.55000000000000004">
      <c r="A1419">
        <v>1996</v>
      </c>
      <c r="B1419" t="str">
        <f t="shared" si="382"/>
        <v>31-40 Years</v>
      </c>
      <c r="C1419" t="s">
        <v>42</v>
      </c>
      <c r="D1419" t="s">
        <v>35</v>
      </c>
      <c r="E1419" t="s">
        <v>36</v>
      </c>
      <c r="F1419" t="str">
        <f t="shared" si="383"/>
        <v>1-6 Miles</v>
      </c>
      <c r="G1419" t="str">
        <f t="shared" si="384"/>
        <v>College</v>
      </c>
      <c r="H1419" t="s">
        <v>37</v>
      </c>
      <c r="I1419" t="str">
        <f t="shared" si="385"/>
        <v>Low</v>
      </c>
      <c r="J1419" t="s">
        <v>45</v>
      </c>
      <c r="K1419" t="str">
        <f t="shared" si="386"/>
        <v>High</v>
      </c>
      <c r="L1419">
        <v>1</v>
      </c>
      <c r="M1419" t="s">
        <v>56</v>
      </c>
      <c r="N1419" t="str">
        <f t="shared" si="387"/>
        <v>High</v>
      </c>
      <c r="O1419" t="s">
        <v>47</v>
      </c>
      <c r="P1419" s="4" t="str">
        <f t="shared" si="388"/>
        <v>1K-4K</v>
      </c>
      <c r="Q1419">
        <v>1</v>
      </c>
      <c r="R1419" t="s">
        <v>42</v>
      </c>
      <c r="S1419" s="1">
        <v>19</v>
      </c>
      <c r="T1419" t="str">
        <f t="shared" si="389"/>
        <v>Excellent</v>
      </c>
      <c r="U1419" t="str">
        <f t="shared" si="390"/>
        <v>High</v>
      </c>
      <c r="V1419" t="str">
        <f t="shared" si="391"/>
        <v>0-8 Years</v>
      </c>
      <c r="W1419">
        <v>1</v>
      </c>
      <c r="X1419" t="str">
        <f t="shared" si="392"/>
        <v>Excellent</v>
      </c>
      <c r="Y1419" t="str">
        <f t="shared" si="393"/>
        <v>0-8 Years</v>
      </c>
      <c r="Z1419" t="str">
        <f t="shared" si="394"/>
        <v>0-3 Years</v>
      </c>
      <c r="AA1419" t="str">
        <f t="shared" si="395"/>
        <v>0-3 Years</v>
      </c>
      <c r="AB1419" t="str">
        <f t="shared" si="396"/>
        <v>0-3 Years</v>
      </c>
      <c r="AC1419">
        <v>31</v>
      </c>
      <c r="AD1419">
        <v>2</v>
      </c>
      <c r="AE1419">
        <v>2</v>
      </c>
      <c r="AF1419">
        <v>1</v>
      </c>
      <c r="AG1419">
        <v>3</v>
      </c>
      <c r="AH1419">
        <v>3</v>
      </c>
      <c r="AI1419" t="s">
        <v>41</v>
      </c>
      <c r="AJ1419">
        <v>3</v>
      </c>
      <c r="AK1419">
        <v>3</v>
      </c>
      <c r="AL1419">
        <v>3</v>
      </c>
      <c r="AM1419">
        <v>3</v>
      </c>
      <c r="AN1419">
        <v>2</v>
      </c>
      <c r="AO1419">
        <v>2</v>
      </c>
      <c r="AP1419">
        <v>2</v>
      </c>
      <c r="AQ1419" s="1">
        <v>3067</v>
      </c>
      <c r="AR1419">
        <v>1</v>
      </c>
      <c r="AS1419">
        <v>1</v>
      </c>
      <c r="AT1419">
        <v>54</v>
      </c>
      <c r="AU1419">
        <v>6393</v>
      </c>
      <c r="AV1419">
        <v>80</v>
      </c>
      <c r="AW1419">
        <v>1</v>
      </c>
    </row>
    <row r="1420" spans="1:49" x14ac:dyDescent="0.55000000000000004">
      <c r="A1420">
        <v>1997</v>
      </c>
      <c r="B1420" t="str">
        <f t="shared" si="382"/>
        <v>31-40 Years</v>
      </c>
      <c r="C1420" t="s">
        <v>42</v>
      </c>
      <c r="D1420" t="s">
        <v>43</v>
      </c>
      <c r="E1420" t="s">
        <v>44</v>
      </c>
      <c r="F1420" t="str">
        <f t="shared" si="383"/>
        <v>1-6 Miles</v>
      </c>
      <c r="G1420" t="str">
        <f t="shared" si="384"/>
        <v>Master</v>
      </c>
      <c r="H1420" t="s">
        <v>37</v>
      </c>
      <c r="I1420" t="str">
        <f t="shared" si="385"/>
        <v>Low</v>
      </c>
      <c r="J1420" t="s">
        <v>45</v>
      </c>
      <c r="K1420" t="str">
        <f t="shared" si="386"/>
        <v>Medium</v>
      </c>
      <c r="L1420">
        <v>2</v>
      </c>
      <c r="M1420" t="s">
        <v>52</v>
      </c>
      <c r="N1420" t="str">
        <f t="shared" si="387"/>
        <v>High</v>
      </c>
      <c r="O1420" t="s">
        <v>47</v>
      </c>
      <c r="P1420" s="4" t="str">
        <f t="shared" si="388"/>
        <v>5K-8K</v>
      </c>
      <c r="Q1420">
        <v>2</v>
      </c>
      <c r="R1420" t="s">
        <v>42</v>
      </c>
      <c r="S1420" s="1">
        <v>11</v>
      </c>
      <c r="T1420" t="str">
        <f t="shared" si="389"/>
        <v>Excellent</v>
      </c>
      <c r="U1420" t="str">
        <f t="shared" si="390"/>
        <v>Very High</v>
      </c>
      <c r="V1420" t="str">
        <f t="shared" si="391"/>
        <v>9-16 Years</v>
      </c>
      <c r="W1420">
        <v>1</v>
      </c>
      <c r="X1420" t="str">
        <f t="shared" si="392"/>
        <v>Excellent</v>
      </c>
      <c r="Y1420" t="str">
        <f t="shared" si="393"/>
        <v>0-8 Years</v>
      </c>
      <c r="Z1420" t="str">
        <f t="shared" si="394"/>
        <v>0-3 Years</v>
      </c>
      <c r="AA1420" t="str">
        <f t="shared" si="395"/>
        <v>7-9 Years</v>
      </c>
      <c r="AB1420" t="str">
        <f t="shared" si="396"/>
        <v>7-9 Years</v>
      </c>
      <c r="AC1420">
        <v>38</v>
      </c>
      <c r="AD1420">
        <v>6</v>
      </c>
      <c r="AE1420">
        <v>4</v>
      </c>
      <c r="AF1420">
        <v>1</v>
      </c>
      <c r="AG1420">
        <v>2</v>
      </c>
      <c r="AH1420">
        <v>3</v>
      </c>
      <c r="AI1420" t="s">
        <v>41</v>
      </c>
      <c r="AJ1420">
        <v>3</v>
      </c>
      <c r="AK1420">
        <v>4</v>
      </c>
      <c r="AL1420">
        <v>10</v>
      </c>
      <c r="AM1420">
        <v>3</v>
      </c>
      <c r="AN1420">
        <v>8</v>
      </c>
      <c r="AO1420">
        <v>3</v>
      </c>
      <c r="AP1420">
        <v>7</v>
      </c>
      <c r="AQ1420" s="1">
        <v>5321</v>
      </c>
      <c r="AR1420">
        <v>1</v>
      </c>
      <c r="AS1420">
        <v>7</v>
      </c>
      <c r="AT1420">
        <v>72</v>
      </c>
      <c r="AU1420">
        <v>14284</v>
      </c>
      <c r="AV1420">
        <v>80</v>
      </c>
      <c r="AW1420">
        <v>1</v>
      </c>
    </row>
    <row r="1421" spans="1:49" x14ac:dyDescent="0.55000000000000004">
      <c r="A1421">
        <v>1998</v>
      </c>
      <c r="B1421" t="str">
        <f t="shared" si="382"/>
        <v>41-50 Years</v>
      </c>
      <c r="C1421" t="s">
        <v>42</v>
      </c>
      <c r="D1421" t="s">
        <v>35</v>
      </c>
      <c r="E1421" t="s">
        <v>44</v>
      </c>
      <c r="F1421" t="str">
        <f t="shared" si="383"/>
        <v>13-18 Miles</v>
      </c>
      <c r="G1421" t="str">
        <f t="shared" si="384"/>
        <v>Master</v>
      </c>
      <c r="H1421" t="s">
        <v>37</v>
      </c>
      <c r="I1421" t="str">
        <f t="shared" si="385"/>
        <v>Very High</v>
      </c>
      <c r="J1421" t="s">
        <v>45</v>
      </c>
      <c r="K1421" t="str">
        <f t="shared" si="386"/>
        <v>High</v>
      </c>
      <c r="L1421">
        <v>2</v>
      </c>
      <c r="M1421" t="s">
        <v>46</v>
      </c>
      <c r="N1421" t="str">
        <f t="shared" si="387"/>
        <v>Low</v>
      </c>
      <c r="O1421" t="s">
        <v>51</v>
      </c>
      <c r="P1421" s="4" t="str">
        <f t="shared" si="388"/>
        <v>5K-8K</v>
      </c>
      <c r="Q1421">
        <v>6</v>
      </c>
      <c r="R1421" t="s">
        <v>34</v>
      </c>
      <c r="S1421" s="1">
        <v>17</v>
      </c>
      <c r="T1421" t="str">
        <f t="shared" si="389"/>
        <v>Excellent</v>
      </c>
      <c r="U1421" t="str">
        <f t="shared" si="390"/>
        <v>High</v>
      </c>
      <c r="V1421" t="str">
        <f t="shared" si="391"/>
        <v>9-16 Years</v>
      </c>
      <c r="W1421">
        <v>3</v>
      </c>
      <c r="X1421" t="str">
        <f t="shared" si="392"/>
        <v>Good</v>
      </c>
      <c r="Y1421" t="str">
        <f t="shared" si="393"/>
        <v>0-8 Years</v>
      </c>
      <c r="Z1421" t="str">
        <f t="shared" si="394"/>
        <v>0-3 Years</v>
      </c>
      <c r="AA1421" t="str">
        <f t="shared" si="395"/>
        <v>0-3 Years</v>
      </c>
      <c r="AB1421" t="str">
        <f t="shared" si="396"/>
        <v>0-3 Years</v>
      </c>
      <c r="AC1421">
        <v>42</v>
      </c>
      <c r="AD1421">
        <v>18</v>
      </c>
      <c r="AE1421">
        <v>4</v>
      </c>
      <c r="AF1421">
        <v>4</v>
      </c>
      <c r="AG1421">
        <v>3</v>
      </c>
      <c r="AH1421">
        <v>1</v>
      </c>
      <c r="AI1421" t="s">
        <v>41</v>
      </c>
      <c r="AJ1421">
        <v>3</v>
      </c>
      <c r="AK1421">
        <v>3</v>
      </c>
      <c r="AL1421">
        <v>9</v>
      </c>
      <c r="AM1421">
        <v>2</v>
      </c>
      <c r="AN1421">
        <v>4</v>
      </c>
      <c r="AO1421">
        <v>3</v>
      </c>
      <c r="AP1421">
        <v>2</v>
      </c>
      <c r="AQ1421" s="1">
        <v>5410</v>
      </c>
      <c r="AR1421">
        <v>1</v>
      </c>
      <c r="AS1421">
        <v>1</v>
      </c>
      <c r="AT1421">
        <v>35</v>
      </c>
      <c r="AU1421">
        <v>11189</v>
      </c>
      <c r="AV1421">
        <v>80</v>
      </c>
      <c r="AW1421">
        <v>1</v>
      </c>
    </row>
    <row r="1422" spans="1:49" x14ac:dyDescent="0.55000000000000004">
      <c r="A1422">
        <v>1999</v>
      </c>
      <c r="B1422" t="str">
        <f t="shared" si="382"/>
        <v>41-50 Years</v>
      </c>
      <c r="C1422" t="s">
        <v>42</v>
      </c>
      <c r="D1422" t="s">
        <v>35</v>
      </c>
      <c r="E1422" t="s">
        <v>44</v>
      </c>
      <c r="F1422" t="str">
        <f t="shared" si="383"/>
        <v>1-6 Miles</v>
      </c>
      <c r="G1422" t="str">
        <f t="shared" si="384"/>
        <v>Bachelor</v>
      </c>
      <c r="H1422" t="s">
        <v>37</v>
      </c>
      <c r="I1422" t="str">
        <f t="shared" si="385"/>
        <v>Very High</v>
      </c>
      <c r="J1422" t="s">
        <v>45</v>
      </c>
      <c r="K1422" t="str">
        <f t="shared" si="386"/>
        <v>High</v>
      </c>
      <c r="L1422">
        <v>1</v>
      </c>
      <c r="M1422" t="s">
        <v>46</v>
      </c>
      <c r="N1422" t="str">
        <f t="shared" si="387"/>
        <v>Very High</v>
      </c>
      <c r="O1422" t="s">
        <v>47</v>
      </c>
      <c r="P1422" s="4" t="str">
        <f t="shared" si="388"/>
        <v>1K-4K</v>
      </c>
      <c r="Q1422">
        <v>3</v>
      </c>
      <c r="R1422" t="s">
        <v>42</v>
      </c>
      <c r="S1422" s="1">
        <v>22</v>
      </c>
      <c r="T1422" t="str">
        <f t="shared" si="389"/>
        <v>Outstanding</v>
      </c>
      <c r="U1422" t="str">
        <f t="shared" si="390"/>
        <v>Low</v>
      </c>
      <c r="V1422" t="str">
        <f t="shared" si="391"/>
        <v>9-16 Years</v>
      </c>
      <c r="W1422">
        <v>3</v>
      </c>
      <c r="X1422" t="str">
        <f t="shared" si="392"/>
        <v>Excellent</v>
      </c>
      <c r="Y1422" t="str">
        <f t="shared" si="393"/>
        <v>0-8 Years</v>
      </c>
      <c r="Z1422" t="str">
        <f t="shared" si="394"/>
        <v>0-3 Years</v>
      </c>
      <c r="AA1422" t="str">
        <f t="shared" si="395"/>
        <v>0-3 Years</v>
      </c>
      <c r="AB1422" t="str">
        <f t="shared" si="396"/>
        <v>0-3 Years</v>
      </c>
      <c r="AC1422">
        <v>41</v>
      </c>
      <c r="AD1422">
        <v>1</v>
      </c>
      <c r="AE1422">
        <v>3</v>
      </c>
      <c r="AF1422">
        <v>4</v>
      </c>
      <c r="AG1422">
        <v>3</v>
      </c>
      <c r="AH1422">
        <v>4</v>
      </c>
      <c r="AI1422" t="s">
        <v>41</v>
      </c>
      <c r="AJ1422">
        <v>4</v>
      </c>
      <c r="AK1422">
        <v>1</v>
      </c>
      <c r="AL1422">
        <v>12</v>
      </c>
      <c r="AM1422">
        <v>3</v>
      </c>
      <c r="AN1422">
        <v>5</v>
      </c>
      <c r="AO1422">
        <v>3</v>
      </c>
      <c r="AP1422">
        <v>0</v>
      </c>
      <c r="AQ1422" s="1">
        <v>2782</v>
      </c>
      <c r="AR1422">
        <v>1</v>
      </c>
      <c r="AS1422">
        <v>1</v>
      </c>
      <c r="AT1422">
        <v>76</v>
      </c>
      <c r="AU1422">
        <v>21412</v>
      </c>
      <c r="AV1422">
        <v>80</v>
      </c>
      <c r="AW1422">
        <v>1</v>
      </c>
    </row>
    <row r="1423" spans="1:49" x14ac:dyDescent="0.55000000000000004">
      <c r="A1423">
        <v>2000</v>
      </c>
      <c r="B1423" t="str">
        <f t="shared" si="382"/>
        <v>41-50 Years</v>
      </c>
      <c r="C1423" t="s">
        <v>42</v>
      </c>
      <c r="D1423" t="s">
        <v>54</v>
      </c>
      <c r="E1423" t="s">
        <v>44</v>
      </c>
      <c r="F1423" t="str">
        <f t="shared" si="383"/>
        <v>1-6 Miles</v>
      </c>
      <c r="G1423" t="str">
        <f t="shared" si="384"/>
        <v>Below College</v>
      </c>
      <c r="H1423" t="s">
        <v>50</v>
      </c>
      <c r="I1423" t="str">
        <f t="shared" si="385"/>
        <v>High</v>
      </c>
      <c r="J1423" t="s">
        <v>38</v>
      </c>
      <c r="K1423" t="str">
        <f t="shared" si="386"/>
        <v>High</v>
      </c>
      <c r="L1423">
        <v>3</v>
      </c>
      <c r="M1423" t="s">
        <v>57</v>
      </c>
      <c r="N1423" t="str">
        <f t="shared" si="387"/>
        <v>Medium</v>
      </c>
      <c r="O1423" t="s">
        <v>47</v>
      </c>
      <c r="P1423" s="4" t="str">
        <f t="shared" si="388"/>
        <v>9K-12K</v>
      </c>
      <c r="Q1423">
        <v>1</v>
      </c>
      <c r="R1423" t="s">
        <v>42</v>
      </c>
      <c r="S1423" s="1">
        <v>18</v>
      </c>
      <c r="T1423" t="str">
        <f t="shared" si="389"/>
        <v>Excellent</v>
      </c>
      <c r="U1423" t="str">
        <f t="shared" si="390"/>
        <v>Low</v>
      </c>
      <c r="V1423" t="str">
        <f t="shared" si="391"/>
        <v>9-16 Years</v>
      </c>
      <c r="W1423">
        <v>3</v>
      </c>
      <c r="X1423" t="str">
        <f t="shared" si="392"/>
        <v>Bad</v>
      </c>
      <c r="Y1423" t="str">
        <f t="shared" si="393"/>
        <v>9-16 Years</v>
      </c>
      <c r="Z1423" t="str">
        <f t="shared" si="394"/>
        <v>7-9 Years</v>
      </c>
      <c r="AA1423" t="str">
        <f t="shared" si="395"/>
        <v>4-6 Years</v>
      </c>
      <c r="AB1423" t="str">
        <f t="shared" si="396"/>
        <v>10-12 Years</v>
      </c>
      <c r="AC1423">
        <v>47</v>
      </c>
      <c r="AD1423">
        <v>1</v>
      </c>
      <c r="AE1423">
        <v>1</v>
      </c>
      <c r="AF1423">
        <v>3</v>
      </c>
      <c r="AG1423">
        <v>3</v>
      </c>
      <c r="AH1423">
        <v>2</v>
      </c>
      <c r="AI1423" t="s">
        <v>41</v>
      </c>
      <c r="AJ1423">
        <v>3</v>
      </c>
      <c r="AK1423">
        <v>1</v>
      </c>
      <c r="AL1423">
        <v>14</v>
      </c>
      <c r="AM1423">
        <v>1</v>
      </c>
      <c r="AN1423">
        <v>13</v>
      </c>
      <c r="AO1423">
        <v>8</v>
      </c>
      <c r="AP1423">
        <v>12</v>
      </c>
      <c r="AQ1423" s="1">
        <v>11957</v>
      </c>
      <c r="AR1423">
        <v>1</v>
      </c>
      <c r="AS1423">
        <v>5</v>
      </c>
      <c r="AT1423">
        <v>98</v>
      </c>
      <c r="AU1423">
        <v>17231</v>
      </c>
      <c r="AV1423">
        <v>80</v>
      </c>
      <c r="AW1423">
        <v>2</v>
      </c>
    </row>
    <row r="1424" spans="1:49" x14ac:dyDescent="0.55000000000000004">
      <c r="A1424">
        <v>2003</v>
      </c>
      <c r="B1424" t="str">
        <f t="shared" si="382"/>
        <v>31-40 Years</v>
      </c>
      <c r="C1424" t="s">
        <v>42</v>
      </c>
      <c r="D1424" t="s">
        <v>35</v>
      </c>
      <c r="E1424" t="s">
        <v>44</v>
      </c>
      <c r="F1424" t="str">
        <f t="shared" si="383"/>
        <v>7-12 Miles</v>
      </c>
      <c r="G1424" t="str">
        <f t="shared" si="384"/>
        <v>Master</v>
      </c>
      <c r="H1424" t="s">
        <v>50</v>
      </c>
      <c r="I1424" t="str">
        <f t="shared" si="385"/>
        <v>Very High</v>
      </c>
      <c r="J1424" t="s">
        <v>45</v>
      </c>
      <c r="K1424" t="str">
        <f t="shared" si="386"/>
        <v>High</v>
      </c>
      <c r="L1424">
        <v>1</v>
      </c>
      <c r="M1424" t="s">
        <v>49</v>
      </c>
      <c r="N1424" t="str">
        <f t="shared" si="387"/>
        <v>High</v>
      </c>
      <c r="O1424" t="s">
        <v>47</v>
      </c>
      <c r="P1424" s="4" t="str">
        <f t="shared" si="388"/>
        <v>1K-4K</v>
      </c>
      <c r="Q1424">
        <v>7</v>
      </c>
      <c r="R1424" t="s">
        <v>34</v>
      </c>
      <c r="S1424" s="1">
        <v>11</v>
      </c>
      <c r="T1424" t="str">
        <f t="shared" si="389"/>
        <v>Excellent</v>
      </c>
      <c r="U1424" t="str">
        <f t="shared" si="390"/>
        <v>High</v>
      </c>
      <c r="V1424" t="str">
        <f t="shared" si="391"/>
        <v>0-8 Years</v>
      </c>
      <c r="W1424">
        <v>3</v>
      </c>
      <c r="X1424" t="str">
        <f t="shared" si="392"/>
        <v>Excellent</v>
      </c>
      <c r="Y1424" t="str">
        <f t="shared" si="393"/>
        <v>0-8 Years</v>
      </c>
      <c r="Z1424" t="str">
        <f t="shared" si="394"/>
        <v>0-3 Years</v>
      </c>
      <c r="AA1424" t="str">
        <f t="shared" si="395"/>
        <v>0-3 Years</v>
      </c>
      <c r="AB1424" t="str">
        <f t="shared" si="396"/>
        <v>0-3 Years</v>
      </c>
      <c r="AC1424">
        <v>35</v>
      </c>
      <c r="AD1424">
        <v>11</v>
      </c>
      <c r="AE1424">
        <v>4</v>
      </c>
      <c r="AF1424">
        <v>4</v>
      </c>
      <c r="AG1424">
        <v>3</v>
      </c>
      <c r="AH1424">
        <v>3</v>
      </c>
      <c r="AI1424" t="s">
        <v>41</v>
      </c>
      <c r="AJ1424">
        <v>3</v>
      </c>
      <c r="AK1424">
        <v>3</v>
      </c>
      <c r="AL1424">
        <v>5</v>
      </c>
      <c r="AM1424">
        <v>3</v>
      </c>
      <c r="AN1424">
        <v>2</v>
      </c>
      <c r="AO1424">
        <v>2</v>
      </c>
      <c r="AP1424">
        <v>2</v>
      </c>
      <c r="AQ1424" s="1">
        <v>2660</v>
      </c>
      <c r="AR1424">
        <v>1</v>
      </c>
      <c r="AS1424">
        <v>2</v>
      </c>
      <c r="AT1424">
        <v>43</v>
      </c>
      <c r="AU1424">
        <v>20232</v>
      </c>
      <c r="AV1424">
        <v>80</v>
      </c>
      <c r="AW1424">
        <v>1</v>
      </c>
    </row>
    <row r="1425" spans="1:49" x14ac:dyDescent="0.55000000000000004">
      <c r="A1425">
        <v>2007</v>
      </c>
      <c r="B1425" t="str">
        <f t="shared" si="382"/>
        <v>21-30 Years</v>
      </c>
      <c r="C1425" t="s">
        <v>42</v>
      </c>
      <c r="D1425" t="s">
        <v>35</v>
      </c>
      <c r="E1425" t="s">
        <v>44</v>
      </c>
      <c r="F1425" t="str">
        <f t="shared" si="383"/>
        <v>1-6 Miles</v>
      </c>
      <c r="G1425" t="str">
        <f t="shared" si="384"/>
        <v>College</v>
      </c>
      <c r="H1425" t="s">
        <v>37</v>
      </c>
      <c r="I1425" t="str">
        <f t="shared" si="385"/>
        <v>Very High</v>
      </c>
      <c r="J1425" t="s">
        <v>45</v>
      </c>
      <c r="K1425" t="str">
        <f t="shared" si="386"/>
        <v>High</v>
      </c>
      <c r="L1425">
        <v>1</v>
      </c>
      <c r="M1425" t="s">
        <v>46</v>
      </c>
      <c r="N1425" t="str">
        <f t="shared" si="387"/>
        <v>High</v>
      </c>
      <c r="O1425" t="s">
        <v>40</v>
      </c>
      <c r="P1425" s="4" t="str">
        <f t="shared" si="388"/>
        <v>1K-4K</v>
      </c>
      <c r="Q1425">
        <v>1</v>
      </c>
      <c r="R1425" t="s">
        <v>42</v>
      </c>
      <c r="S1425" s="1">
        <v>12</v>
      </c>
      <c r="T1425" t="str">
        <f t="shared" si="389"/>
        <v>Excellent</v>
      </c>
      <c r="U1425" t="str">
        <f t="shared" si="390"/>
        <v>Very High</v>
      </c>
      <c r="V1425" t="str">
        <f t="shared" si="391"/>
        <v>0-8 Years</v>
      </c>
      <c r="W1425">
        <v>2</v>
      </c>
      <c r="X1425" t="str">
        <f t="shared" si="392"/>
        <v>Outstanding</v>
      </c>
      <c r="Y1425" t="str">
        <f t="shared" si="393"/>
        <v>0-8 Years</v>
      </c>
      <c r="Z1425" t="str">
        <f t="shared" si="394"/>
        <v>0-3 Years</v>
      </c>
      <c r="AA1425" t="str">
        <f t="shared" si="395"/>
        <v>0-3 Years</v>
      </c>
      <c r="AB1425" t="str">
        <f t="shared" si="396"/>
        <v>0-3 Years</v>
      </c>
      <c r="AC1425">
        <v>22</v>
      </c>
      <c r="AD1425">
        <v>1</v>
      </c>
      <c r="AE1425">
        <v>2</v>
      </c>
      <c r="AF1425">
        <v>4</v>
      </c>
      <c r="AG1425">
        <v>3</v>
      </c>
      <c r="AH1425">
        <v>3</v>
      </c>
      <c r="AI1425" t="s">
        <v>41</v>
      </c>
      <c r="AJ1425">
        <v>3</v>
      </c>
      <c r="AK1425">
        <v>4</v>
      </c>
      <c r="AL1425">
        <v>4</v>
      </c>
      <c r="AM1425">
        <v>4</v>
      </c>
      <c r="AN1425">
        <v>3</v>
      </c>
      <c r="AO1425">
        <v>2</v>
      </c>
      <c r="AP1425">
        <v>2</v>
      </c>
      <c r="AQ1425" s="1">
        <v>3375</v>
      </c>
      <c r="AR1425">
        <v>1</v>
      </c>
      <c r="AS1425">
        <v>1</v>
      </c>
      <c r="AT1425">
        <v>63</v>
      </c>
      <c r="AU1425">
        <v>17624</v>
      </c>
      <c r="AV1425">
        <v>80</v>
      </c>
      <c r="AW1425">
        <v>0</v>
      </c>
    </row>
    <row r="1426" spans="1:49" x14ac:dyDescent="0.55000000000000004">
      <c r="A1426">
        <v>2008</v>
      </c>
      <c r="B1426" t="str">
        <f t="shared" si="382"/>
        <v>31-40 Years</v>
      </c>
      <c r="C1426" t="s">
        <v>42</v>
      </c>
      <c r="D1426" t="s">
        <v>35</v>
      </c>
      <c r="E1426" t="s">
        <v>44</v>
      </c>
      <c r="F1426" t="str">
        <f t="shared" si="383"/>
        <v>7-12 Miles</v>
      </c>
      <c r="G1426" t="str">
        <f t="shared" si="384"/>
        <v>Master</v>
      </c>
      <c r="H1426" t="s">
        <v>50</v>
      </c>
      <c r="I1426" t="str">
        <f t="shared" si="385"/>
        <v>Medium</v>
      </c>
      <c r="J1426" t="s">
        <v>45</v>
      </c>
      <c r="K1426" t="str">
        <f t="shared" si="386"/>
        <v>High</v>
      </c>
      <c r="L1426">
        <v>2</v>
      </c>
      <c r="M1426" t="s">
        <v>46</v>
      </c>
      <c r="N1426" t="str">
        <f t="shared" si="387"/>
        <v>High</v>
      </c>
      <c r="O1426" t="s">
        <v>40</v>
      </c>
      <c r="P1426" s="4" t="str">
        <f t="shared" si="388"/>
        <v>5K-8K</v>
      </c>
      <c r="Q1426">
        <v>1</v>
      </c>
      <c r="R1426" t="s">
        <v>42</v>
      </c>
      <c r="S1426" s="1">
        <v>19</v>
      </c>
      <c r="T1426" t="str">
        <f t="shared" si="389"/>
        <v>Excellent</v>
      </c>
      <c r="U1426" t="str">
        <f t="shared" si="390"/>
        <v>Medium</v>
      </c>
      <c r="V1426" t="str">
        <f t="shared" si="391"/>
        <v>9-16 Years</v>
      </c>
      <c r="W1426">
        <v>5</v>
      </c>
      <c r="X1426" t="str">
        <f t="shared" si="392"/>
        <v>Excellent</v>
      </c>
      <c r="Y1426" t="str">
        <f t="shared" si="393"/>
        <v>9-16 Years</v>
      </c>
      <c r="Z1426" t="str">
        <f t="shared" si="394"/>
        <v>7-9 Years</v>
      </c>
      <c r="AA1426" t="str">
        <f t="shared" si="395"/>
        <v>0-3 Years</v>
      </c>
      <c r="AB1426" t="str">
        <f t="shared" si="396"/>
        <v>7-9 Years</v>
      </c>
      <c r="AC1426">
        <v>35</v>
      </c>
      <c r="AD1426">
        <v>9</v>
      </c>
      <c r="AE1426">
        <v>4</v>
      </c>
      <c r="AF1426">
        <v>2</v>
      </c>
      <c r="AG1426">
        <v>3</v>
      </c>
      <c r="AH1426">
        <v>3</v>
      </c>
      <c r="AI1426" t="s">
        <v>41</v>
      </c>
      <c r="AJ1426">
        <v>3</v>
      </c>
      <c r="AK1426">
        <v>2</v>
      </c>
      <c r="AL1426">
        <v>10</v>
      </c>
      <c r="AM1426">
        <v>3</v>
      </c>
      <c r="AN1426">
        <v>10</v>
      </c>
      <c r="AO1426">
        <v>7</v>
      </c>
      <c r="AP1426">
        <v>8</v>
      </c>
      <c r="AQ1426" s="1">
        <v>5098</v>
      </c>
      <c r="AR1426">
        <v>1</v>
      </c>
      <c r="AS1426">
        <v>0</v>
      </c>
      <c r="AT1426">
        <v>48</v>
      </c>
      <c r="AU1426">
        <v>18698</v>
      </c>
      <c r="AV1426">
        <v>80</v>
      </c>
      <c r="AW1426">
        <v>0</v>
      </c>
    </row>
    <row r="1427" spans="1:49" x14ac:dyDescent="0.55000000000000004">
      <c r="A1427">
        <v>2009</v>
      </c>
      <c r="B1427" t="str">
        <f t="shared" si="382"/>
        <v>31-40 Years</v>
      </c>
      <c r="C1427" t="s">
        <v>42</v>
      </c>
      <c r="D1427" t="s">
        <v>35</v>
      </c>
      <c r="E1427" t="s">
        <v>44</v>
      </c>
      <c r="F1427" t="str">
        <f t="shared" si="383"/>
        <v>13-18 Miles</v>
      </c>
      <c r="G1427" t="str">
        <f t="shared" si="384"/>
        <v>College</v>
      </c>
      <c r="H1427" t="s">
        <v>50</v>
      </c>
      <c r="I1427" t="str">
        <f t="shared" si="385"/>
        <v>Medium</v>
      </c>
      <c r="J1427" t="s">
        <v>38</v>
      </c>
      <c r="K1427" t="str">
        <f t="shared" si="386"/>
        <v>High</v>
      </c>
      <c r="L1427">
        <v>2</v>
      </c>
      <c r="M1427" t="s">
        <v>53</v>
      </c>
      <c r="N1427" t="str">
        <f t="shared" si="387"/>
        <v>Very High</v>
      </c>
      <c r="O1427" t="s">
        <v>47</v>
      </c>
      <c r="P1427" s="4" t="str">
        <f t="shared" si="388"/>
        <v>5K-8K</v>
      </c>
      <c r="Q1427">
        <v>1</v>
      </c>
      <c r="R1427" t="s">
        <v>34</v>
      </c>
      <c r="S1427" s="1">
        <v>13</v>
      </c>
      <c r="T1427" t="str">
        <f t="shared" si="389"/>
        <v>Excellent</v>
      </c>
      <c r="U1427" t="str">
        <f t="shared" si="390"/>
        <v>Low</v>
      </c>
      <c r="V1427" t="str">
        <f t="shared" si="391"/>
        <v>9-16 Years</v>
      </c>
      <c r="W1427">
        <v>6</v>
      </c>
      <c r="X1427" t="str">
        <f t="shared" si="392"/>
        <v>Excellent</v>
      </c>
      <c r="Y1427" t="str">
        <f t="shared" si="393"/>
        <v>9-16 Years</v>
      </c>
      <c r="Z1427" t="str">
        <f t="shared" si="394"/>
        <v>7-9 Years</v>
      </c>
      <c r="AA1427" t="str">
        <f t="shared" si="395"/>
        <v>7-9 Years</v>
      </c>
      <c r="AB1427" t="str">
        <f t="shared" si="396"/>
        <v>0-3 Years</v>
      </c>
      <c r="AC1427">
        <v>33</v>
      </c>
      <c r="AD1427">
        <v>15</v>
      </c>
      <c r="AE1427">
        <v>2</v>
      </c>
      <c r="AF1427">
        <v>2</v>
      </c>
      <c r="AG1427">
        <v>3</v>
      </c>
      <c r="AH1427">
        <v>4</v>
      </c>
      <c r="AI1427" t="s">
        <v>41</v>
      </c>
      <c r="AJ1427">
        <v>3</v>
      </c>
      <c r="AK1427">
        <v>1</v>
      </c>
      <c r="AL1427">
        <v>10</v>
      </c>
      <c r="AM1427">
        <v>3</v>
      </c>
      <c r="AN1427">
        <v>9</v>
      </c>
      <c r="AO1427">
        <v>7</v>
      </c>
      <c r="AP1427">
        <v>1</v>
      </c>
      <c r="AQ1427" s="1">
        <v>4878</v>
      </c>
      <c r="AR1427">
        <v>1</v>
      </c>
      <c r="AS1427">
        <v>8</v>
      </c>
      <c r="AT1427">
        <v>95</v>
      </c>
      <c r="AU1427">
        <v>21653</v>
      </c>
      <c r="AV1427">
        <v>80</v>
      </c>
      <c r="AW1427">
        <v>1</v>
      </c>
    </row>
    <row r="1428" spans="1:49" x14ac:dyDescent="0.55000000000000004">
      <c r="A1428">
        <v>2010</v>
      </c>
      <c r="B1428" t="str">
        <f t="shared" si="382"/>
        <v>31-40 Years</v>
      </c>
      <c r="C1428" t="s">
        <v>42</v>
      </c>
      <c r="D1428" t="s">
        <v>35</v>
      </c>
      <c r="E1428" t="s">
        <v>44</v>
      </c>
      <c r="F1428" t="str">
        <f t="shared" si="383"/>
        <v>25-30 Miles</v>
      </c>
      <c r="G1428" t="str">
        <f t="shared" si="384"/>
        <v>Master</v>
      </c>
      <c r="H1428" t="s">
        <v>37</v>
      </c>
      <c r="I1428" t="str">
        <f t="shared" si="385"/>
        <v>High</v>
      </c>
      <c r="J1428" t="s">
        <v>38</v>
      </c>
      <c r="K1428" t="str">
        <f t="shared" si="386"/>
        <v>Medium</v>
      </c>
      <c r="L1428">
        <v>1</v>
      </c>
      <c r="M1428" t="s">
        <v>49</v>
      </c>
      <c r="N1428" t="str">
        <f t="shared" si="387"/>
        <v>Medium</v>
      </c>
      <c r="O1428" t="s">
        <v>40</v>
      </c>
      <c r="P1428" s="4" t="str">
        <f t="shared" si="388"/>
        <v>1K-4K</v>
      </c>
      <c r="Q1428">
        <v>1</v>
      </c>
      <c r="R1428" t="s">
        <v>42</v>
      </c>
      <c r="S1428" s="1">
        <v>13</v>
      </c>
      <c r="T1428" t="str">
        <f t="shared" si="389"/>
        <v>Excellent</v>
      </c>
      <c r="U1428" t="str">
        <f t="shared" si="390"/>
        <v>High</v>
      </c>
      <c r="V1428" t="str">
        <f t="shared" si="391"/>
        <v>0-8 Years</v>
      </c>
      <c r="W1428">
        <v>3</v>
      </c>
      <c r="X1428" t="str">
        <f t="shared" si="392"/>
        <v>Excellent</v>
      </c>
      <c r="Y1428" t="str">
        <f t="shared" si="393"/>
        <v>0-8 Years</v>
      </c>
      <c r="Z1428" t="str">
        <f t="shared" si="394"/>
        <v>0-3 Years</v>
      </c>
      <c r="AA1428" t="str">
        <f t="shared" si="395"/>
        <v>4-6 Years</v>
      </c>
      <c r="AB1428" t="str">
        <f t="shared" si="396"/>
        <v>0-3 Years</v>
      </c>
      <c r="AC1428">
        <v>32</v>
      </c>
      <c r="AD1428">
        <v>29</v>
      </c>
      <c r="AE1428">
        <v>4</v>
      </c>
      <c r="AF1428">
        <v>3</v>
      </c>
      <c r="AG1428">
        <v>2</v>
      </c>
      <c r="AH1428">
        <v>2</v>
      </c>
      <c r="AI1428" t="s">
        <v>41</v>
      </c>
      <c r="AJ1428">
        <v>3</v>
      </c>
      <c r="AK1428">
        <v>3</v>
      </c>
      <c r="AL1428">
        <v>6</v>
      </c>
      <c r="AM1428">
        <v>3</v>
      </c>
      <c r="AN1428">
        <v>6</v>
      </c>
      <c r="AO1428">
        <v>2</v>
      </c>
      <c r="AP1428">
        <v>1</v>
      </c>
      <c r="AQ1428" s="1">
        <v>2837</v>
      </c>
      <c r="AR1428">
        <v>1</v>
      </c>
      <c r="AS1428">
        <v>4</v>
      </c>
      <c r="AT1428">
        <v>49</v>
      </c>
      <c r="AU1428">
        <v>15919</v>
      </c>
      <c r="AV1428">
        <v>80</v>
      </c>
      <c r="AW1428">
        <v>0</v>
      </c>
    </row>
    <row r="1429" spans="1:49" x14ac:dyDescent="0.55000000000000004">
      <c r="A1429">
        <v>2012</v>
      </c>
      <c r="B1429" t="str">
        <f t="shared" si="382"/>
        <v>31-40 Years</v>
      </c>
      <c r="C1429" t="s">
        <v>42</v>
      </c>
      <c r="D1429" t="s">
        <v>35</v>
      </c>
      <c r="E1429" t="s">
        <v>44</v>
      </c>
      <c r="F1429" t="str">
        <f t="shared" si="383"/>
        <v>1-6 Miles</v>
      </c>
      <c r="G1429" t="str">
        <f t="shared" si="384"/>
        <v>Master</v>
      </c>
      <c r="H1429" t="s">
        <v>37</v>
      </c>
      <c r="I1429" t="str">
        <f t="shared" si="385"/>
        <v>Low</v>
      </c>
      <c r="J1429" t="s">
        <v>45</v>
      </c>
      <c r="K1429" t="str">
        <f t="shared" si="386"/>
        <v>High</v>
      </c>
      <c r="L1429">
        <v>1</v>
      </c>
      <c r="M1429" t="s">
        <v>49</v>
      </c>
      <c r="N1429" t="str">
        <f t="shared" si="387"/>
        <v>Very High</v>
      </c>
      <c r="O1429" t="s">
        <v>47</v>
      </c>
      <c r="P1429" s="4" t="str">
        <f t="shared" si="388"/>
        <v>1K-4K</v>
      </c>
      <c r="Q1429">
        <v>8</v>
      </c>
      <c r="R1429" t="s">
        <v>42</v>
      </c>
      <c r="S1429" s="1">
        <v>19</v>
      </c>
      <c r="T1429" t="str">
        <f t="shared" si="389"/>
        <v>Excellent</v>
      </c>
      <c r="U1429" t="str">
        <f t="shared" si="390"/>
        <v>High</v>
      </c>
      <c r="V1429" t="str">
        <f t="shared" si="391"/>
        <v>0-8 Years</v>
      </c>
      <c r="W1429">
        <v>3</v>
      </c>
      <c r="X1429" t="str">
        <f t="shared" si="392"/>
        <v>Good</v>
      </c>
      <c r="Y1429" t="str">
        <f t="shared" si="393"/>
        <v>0-8 Years</v>
      </c>
      <c r="Z1429" t="str">
        <f t="shared" si="394"/>
        <v>0-3 Years</v>
      </c>
      <c r="AA1429" t="str">
        <f t="shared" si="395"/>
        <v>0-3 Years</v>
      </c>
      <c r="AB1429" t="str">
        <f t="shared" si="396"/>
        <v>0-3 Years</v>
      </c>
      <c r="AC1429">
        <v>40</v>
      </c>
      <c r="AD1429">
        <v>1</v>
      </c>
      <c r="AE1429">
        <v>4</v>
      </c>
      <c r="AF1429">
        <v>1</v>
      </c>
      <c r="AG1429">
        <v>3</v>
      </c>
      <c r="AH1429">
        <v>4</v>
      </c>
      <c r="AI1429" t="s">
        <v>41</v>
      </c>
      <c r="AJ1429">
        <v>3</v>
      </c>
      <c r="AK1429">
        <v>3</v>
      </c>
      <c r="AL1429">
        <v>8</v>
      </c>
      <c r="AM1429">
        <v>2</v>
      </c>
      <c r="AN1429">
        <v>1</v>
      </c>
      <c r="AO1429">
        <v>0</v>
      </c>
      <c r="AP1429">
        <v>0</v>
      </c>
      <c r="AQ1429" s="1">
        <v>2406</v>
      </c>
      <c r="AR1429">
        <v>1</v>
      </c>
      <c r="AS1429">
        <v>0</v>
      </c>
      <c r="AT1429">
        <v>83</v>
      </c>
      <c r="AU1429">
        <v>4060</v>
      </c>
      <c r="AV1429">
        <v>80</v>
      </c>
      <c r="AW1429">
        <v>2</v>
      </c>
    </row>
    <row r="1430" spans="1:49" x14ac:dyDescent="0.55000000000000004">
      <c r="A1430">
        <v>2013</v>
      </c>
      <c r="B1430" t="str">
        <f t="shared" si="382"/>
        <v>31-40 Years</v>
      </c>
      <c r="C1430" t="s">
        <v>42</v>
      </c>
      <c r="D1430" t="s">
        <v>35</v>
      </c>
      <c r="E1430" t="s">
        <v>36</v>
      </c>
      <c r="F1430" t="str">
        <f t="shared" si="383"/>
        <v>1-6 Miles</v>
      </c>
      <c r="G1430" t="str">
        <f t="shared" si="384"/>
        <v>Master</v>
      </c>
      <c r="H1430" t="s">
        <v>50</v>
      </c>
      <c r="I1430" t="str">
        <f t="shared" si="385"/>
        <v>Medium</v>
      </c>
      <c r="J1430" t="s">
        <v>45</v>
      </c>
      <c r="K1430" t="str">
        <f t="shared" si="386"/>
        <v>Medium</v>
      </c>
      <c r="L1430">
        <v>1</v>
      </c>
      <c r="M1430" t="s">
        <v>56</v>
      </c>
      <c r="N1430" t="str">
        <f t="shared" si="387"/>
        <v>Medium</v>
      </c>
      <c r="O1430" t="s">
        <v>47</v>
      </c>
      <c r="P1430" s="4" t="str">
        <f t="shared" si="388"/>
        <v>1K-4K</v>
      </c>
      <c r="Q1430">
        <v>1</v>
      </c>
      <c r="R1430" t="s">
        <v>42</v>
      </c>
      <c r="S1430" s="1">
        <v>14</v>
      </c>
      <c r="T1430" t="str">
        <f t="shared" si="389"/>
        <v>Excellent</v>
      </c>
      <c r="U1430" t="str">
        <f t="shared" si="390"/>
        <v>Medium</v>
      </c>
      <c r="V1430" t="str">
        <f t="shared" si="391"/>
        <v>0-8 Years</v>
      </c>
      <c r="W1430">
        <v>2</v>
      </c>
      <c r="X1430" t="str">
        <f t="shared" si="392"/>
        <v>Excellent</v>
      </c>
      <c r="Y1430" t="str">
        <f t="shared" si="393"/>
        <v>0-8 Years</v>
      </c>
      <c r="Z1430" t="str">
        <f t="shared" si="394"/>
        <v>0-3 Years</v>
      </c>
      <c r="AA1430" t="str">
        <f t="shared" si="395"/>
        <v>0-3 Years</v>
      </c>
      <c r="AB1430" t="str">
        <f t="shared" si="396"/>
        <v>0-3 Years</v>
      </c>
      <c r="AC1430">
        <v>32</v>
      </c>
      <c r="AD1430">
        <v>1</v>
      </c>
      <c r="AE1430">
        <v>4</v>
      </c>
      <c r="AF1430">
        <v>2</v>
      </c>
      <c r="AG1430">
        <v>2</v>
      </c>
      <c r="AH1430">
        <v>2</v>
      </c>
      <c r="AI1430" t="s">
        <v>41</v>
      </c>
      <c r="AJ1430">
        <v>3</v>
      </c>
      <c r="AK1430">
        <v>2</v>
      </c>
      <c r="AL1430">
        <v>3</v>
      </c>
      <c r="AM1430">
        <v>3</v>
      </c>
      <c r="AN1430">
        <v>2</v>
      </c>
      <c r="AO1430">
        <v>2</v>
      </c>
      <c r="AP1430">
        <v>2</v>
      </c>
      <c r="AQ1430" s="1">
        <v>2269</v>
      </c>
      <c r="AR1430">
        <v>1</v>
      </c>
      <c r="AS1430">
        <v>2</v>
      </c>
      <c r="AT1430">
        <v>68</v>
      </c>
      <c r="AU1430">
        <v>18024</v>
      </c>
      <c r="AV1430">
        <v>80</v>
      </c>
      <c r="AW1430">
        <v>1</v>
      </c>
    </row>
    <row r="1431" spans="1:49" x14ac:dyDescent="0.55000000000000004">
      <c r="A1431">
        <v>2014</v>
      </c>
      <c r="B1431" t="str">
        <f t="shared" si="382"/>
        <v>31-40 Years</v>
      </c>
      <c r="C1431" t="s">
        <v>42</v>
      </c>
      <c r="D1431" t="s">
        <v>35</v>
      </c>
      <c r="E1431" t="s">
        <v>44</v>
      </c>
      <c r="F1431" t="str">
        <f t="shared" si="383"/>
        <v>19-24 Miles</v>
      </c>
      <c r="G1431" t="str">
        <f t="shared" si="384"/>
        <v>Below College</v>
      </c>
      <c r="H1431" t="s">
        <v>37</v>
      </c>
      <c r="I1431" t="str">
        <f t="shared" si="385"/>
        <v>Low</v>
      </c>
      <c r="J1431" t="s">
        <v>45</v>
      </c>
      <c r="K1431" t="str">
        <f t="shared" si="386"/>
        <v>High</v>
      </c>
      <c r="L1431">
        <v>2</v>
      </c>
      <c r="M1431" t="s">
        <v>46</v>
      </c>
      <c r="N1431" t="str">
        <f t="shared" si="387"/>
        <v>Very High</v>
      </c>
      <c r="O1431" t="s">
        <v>40</v>
      </c>
      <c r="P1431" s="4" t="str">
        <f t="shared" si="388"/>
        <v>5K-8K</v>
      </c>
      <c r="Q1431">
        <v>7</v>
      </c>
      <c r="R1431" t="s">
        <v>42</v>
      </c>
      <c r="S1431" s="1">
        <v>13</v>
      </c>
      <c r="T1431" t="str">
        <f t="shared" si="389"/>
        <v>Excellent</v>
      </c>
      <c r="U1431" t="str">
        <f t="shared" si="390"/>
        <v>Low</v>
      </c>
      <c r="V1431" t="str">
        <f t="shared" si="391"/>
        <v>17-24 Years</v>
      </c>
      <c r="W1431">
        <v>2</v>
      </c>
      <c r="X1431" t="str">
        <f t="shared" si="392"/>
        <v>Excellent</v>
      </c>
      <c r="Y1431" t="str">
        <f t="shared" si="393"/>
        <v>0-8 Years</v>
      </c>
      <c r="Z1431" t="str">
        <f t="shared" si="394"/>
        <v>7-9 Years</v>
      </c>
      <c r="AA1431" t="str">
        <f t="shared" si="395"/>
        <v>0-3 Years</v>
      </c>
      <c r="AB1431" t="str">
        <f t="shared" si="396"/>
        <v>7-9 Years</v>
      </c>
      <c r="AC1431">
        <v>39</v>
      </c>
      <c r="AD1431">
        <v>24</v>
      </c>
      <c r="AE1431">
        <v>1</v>
      </c>
      <c r="AF1431">
        <v>1</v>
      </c>
      <c r="AG1431">
        <v>3</v>
      </c>
      <c r="AH1431">
        <v>4</v>
      </c>
      <c r="AI1431" t="s">
        <v>41</v>
      </c>
      <c r="AJ1431">
        <v>3</v>
      </c>
      <c r="AK1431">
        <v>1</v>
      </c>
      <c r="AL1431">
        <v>18</v>
      </c>
      <c r="AM1431">
        <v>3</v>
      </c>
      <c r="AN1431">
        <v>7</v>
      </c>
      <c r="AO1431">
        <v>7</v>
      </c>
      <c r="AP1431">
        <v>7</v>
      </c>
      <c r="AQ1431" s="1">
        <v>4108</v>
      </c>
      <c r="AR1431">
        <v>1</v>
      </c>
      <c r="AS1431">
        <v>1</v>
      </c>
      <c r="AT1431">
        <v>52</v>
      </c>
      <c r="AU1431">
        <v>5340</v>
      </c>
      <c r="AV1431">
        <v>80</v>
      </c>
      <c r="AW1431">
        <v>0</v>
      </c>
    </row>
    <row r="1432" spans="1:49" x14ac:dyDescent="0.55000000000000004">
      <c r="A1432">
        <v>2015</v>
      </c>
      <c r="B1432" t="str">
        <f t="shared" si="382"/>
        <v>31-40 Years</v>
      </c>
      <c r="C1432" t="s">
        <v>42</v>
      </c>
      <c r="D1432" t="s">
        <v>35</v>
      </c>
      <c r="E1432" t="s">
        <v>44</v>
      </c>
      <c r="F1432" t="str">
        <f t="shared" si="383"/>
        <v>7-12 Miles</v>
      </c>
      <c r="G1432" t="str">
        <f t="shared" si="384"/>
        <v>Bachelor</v>
      </c>
      <c r="H1432" t="s">
        <v>50</v>
      </c>
      <c r="I1432" t="str">
        <f t="shared" si="385"/>
        <v>Medium</v>
      </c>
      <c r="J1432" t="s">
        <v>38</v>
      </c>
      <c r="K1432" t="str">
        <f t="shared" si="386"/>
        <v>Low</v>
      </c>
      <c r="L1432">
        <v>3</v>
      </c>
      <c r="M1432" t="s">
        <v>57</v>
      </c>
      <c r="N1432" t="str">
        <f t="shared" si="387"/>
        <v>High</v>
      </c>
      <c r="O1432" t="s">
        <v>47</v>
      </c>
      <c r="P1432" s="4" t="str">
        <f t="shared" si="388"/>
        <v>13K-16K</v>
      </c>
      <c r="Q1432">
        <v>3</v>
      </c>
      <c r="R1432" t="s">
        <v>42</v>
      </c>
      <c r="S1432" s="1">
        <v>12</v>
      </c>
      <c r="T1432" t="str">
        <f t="shared" si="389"/>
        <v>Excellent</v>
      </c>
      <c r="U1432" t="str">
        <f t="shared" si="390"/>
        <v>Low</v>
      </c>
      <c r="V1432" t="str">
        <f t="shared" si="391"/>
        <v>17-24 Years</v>
      </c>
      <c r="W1432">
        <v>3</v>
      </c>
      <c r="X1432" t="str">
        <f t="shared" si="392"/>
        <v>Excellent</v>
      </c>
      <c r="Y1432" t="str">
        <f t="shared" si="393"/>
        <v>17-24 Years</v>
      </c>
      <c r="Z1432" t="str">
        <f t="shared" si="394"/>
        <v>16-18 Years</v>
      </c>
      <c r="AA1432" t="str">
        <f t="shared" si="395"/>
        <v>0-3 Years</v>
      </c>
      <c r="AB1432" t="str">
        <f t="shared" si="396"/>
        <v>10-12 Years</v>
      </c>
      <c r="AC1432">
        <v>38</v>
      </c>
      <c r="AD1432">
        <v>10</v>
      </c>
      <c r="AE1432">
        <v>3</v>
      </c>
      <c r="AF1432">
        <v>2</v>
      </c>
      <c r="AG1432">
        <v>1</v>
      </c>
      <c r="AH1432">
        <v>3</v>
      </c>
      <c r="AI1432" t="s">
        <v>41</v>
      </c>
      <c r="AJ1432">
        <v>3</v>
      </c>
      <c r="AK1432">
        <v>1</v>
      </c>
      <c r="AL1432">
        <v>20</v>
      </c>
      <c r="AM1432">
        <v>3</v>
      </c>
      <c r="AN1432">
        <v>18</v>
      </c>
      <c r="AO1432">
        <v>16</v>
      </c>
      <c r="AP1432">
        <v>11</v>
      </c>
      <c r="AQ1432" s="1">
        <v>13206</v>
      </c>
      <c r="AR1432">
        <v>1</v>
      </c>
      <c r="AS1432">
        <v>1</v>
      </c>
      <c r="AT1432">
        <v>99</v>
      </c>
      <c r="AU1432">
        <v>3376</v>
      </c>
      <c r="AV1432">
        <v>80</v>
      </c>
      <c r="AW1432">
        <v>1</v>
      </c>
    </row>
    <row r="1433" spans="1:49" x14ac:dyDescent="0.55000000000000004">
      <c r="A1433">
        <v>2016</v>
      </c>
      <c r="B1433" t="str">
        <f t="shared" si="382"/>
        <v>31-40 Years</v>
      </c>
      <c r="C1433" t="s">
        <v>42</v>
      </c>
      <c r="D1433" t="s">
        <v>35</v>
      </c>
      <c r="E1433" t="s">
        <v>36</v>
      </c>
      <c r="F1433" t="str">
        <f t="shared" si="383"/>
        <v>1-6 Miles</v>
      </c>
      <c r="G1433" t="str">
        <f t="shared" si="384"/>
        <v>Master</v>
      </c>
      <c r="H1433" t="s">
        <v>58</v>
      </c>
      <c r="I1433" t="str">
        <f t="shared" si="385"/>
        <v>High</v>
      </c>
      <c r="J1433" t="s">
        <v>38</v>
      </c>
      <c r="K1433" t="str">
        <f t="shared" si="386"/>
        <v>High</v>
      </c>
      <c r="L1433">
        <v>3</v>
      </c>
      <c r="M1433" t="s">
        <v>39</v>
      </c>
      <c r="N1433" t="str">
        <f t="shared" si="387"/>
        <v>Very High</v>
      </c>
      <c r="O1433" t="s">
        <v>47</v>
      </c>
      <c r="P1433" s="4" t="str">
        <f t="shared" si="388"/>
        <v>9K-12K</v>
      </c>
      <c r="Q1433">
        <v>1</v>
      </c>
      <c r="R1433" t="s">
        <v>42</v>
      </c>
      <c r="S1433" s="1">
        <v>19</v>
      </c>
      <c r="T1433" t="str">
        <f t="shared" si="389"/>
        <v>Excellent</v>
      </c>
      <c r="U1433" t="str">
        <f t="shared" si="390"/>
        <v>High</v>
      </c>
      <c r="V1433" t="str">
        <f t="shared" si="391"/>
        <v>9-16 Years</v>
      </c>
      <c r="W1433">
        <v>3</v>
      </c>
      <c r="X1433" t="str">
        <f t="shared" si="392"/>
        <v>Excellent</v>
      </c>
      <c r="Y1433" t="str">
        <f t="shared" si="393"/>
        <v>9-16 Years</v>
      </c>
      <c r="Z1433" t="str">
        <f t="shared" si="394"/>
        <v>10-12 Years</v>
      </c>
      <c r="AA1433" t="str">
        <f t="shared" si="395"/>
        <v>4-6 Years</v>
      </c>
      <c r="AB1433" t="str">
        <f t="shared" si="396"/>
        <v>7-9 Years</v>
      </c>
      <c r="AC1433">
        <v>32</v>
      </c>
      <c r="AD1433">
        <v>1</v>
      </c>
      <c r="AE1433">
        <v>4</v>
      </c>
      <c r="AF1433">
        <v>3</v>
      </c>
      <c r="AG1433">
        <v>3</v>
      </c>
      <c r="AH1433">
        <v>4</v>
      </c>
      <c r="AI1433" t="s">
        <v>41</v>
      </c>
      <c r="AJ1433">
        <v>3</v>
      </c>
      <c r="AK1433">
        <v>3</v>
      </c>
      <c r="AL1433">
        <v>14</v>
      </c>
      <c r="AM1433">
        <v>3</v>
      </c>
      <c r="AN1433">
        <v>14</v>
      </c>
      <c r="AO1433">
        <v>10</v>
      </c>
      <c r="AP1433">
        <v>7</v>
      </c>
      <c r="AQ1433" s="1">
        <v>10422</v>
      </c>
      <c r="AR1433">
        <v>1</v>
      </c>
      <c r="AS1433">
        <v>5</v>
      </c>
      <c r="AT1433">
        <v>48</v>
      </c>
      <c r="AU1433">
        <v>24032</v>
      </c>
      <c r="AV1433">
        <v>80</v>
      </c>
      <c r="AW1433">
        <v>2</v>
      </c>
    </row>
    <row r="1434" spans="1:49" x14ac:dyDescent="0.55000000000000004">
      <c r="A1434">
        <v>2017</v>
      </c>
      <c r="B1434" t="str">
        <f t="shared" si="382"/>
        <v>31-40 Years</v>
      </c>
      <c r="C1434" t="s">
        <v>42</v>
      </c>
      <c r="D1434" t="s">
        <v>35</v>
      </c>
      <c r="E1434" t="s">
        <v>44</v>
      </c>
      <c r="F1434" t="str">
        <f t="shared" si="383"/>
        <v>7-12 Miles</v>
      </c>
      <c r="G1434" t="str">
        <f t="shared" si="384"/>
        <v>Bachelor</v>
      </c>
      <c r="H1434" t="s">
        <v>37</v>
      </c>
      <c r="I1434" t="str">
        <f t="shared" si="385"/>
        <v>High</v>
      </c>
      <c r="J1434" t="s">
        <v>38</v>
      </c>
      <c r="K1434" t="str">
        <f t="shared" si="386"/>
        <v>Very High</v>
      </c>
      <c r="L1434">
        <v>3</v>
      </c>
      <c r="M1434" t="s">
        <v>57</v>
      </c>
      <c r="N1434" t="str">
        <f t="shared" si="387"/>
        <v>Very High</v>
      </c>
      <c r="O1434" t="s">
        <v>47</v>
      </c>
      <c r="P1434" s="4" t="str">
        <f t="shared" si="388"/>
        <v>13K-16K</v>
      </c>
      <c r="Q1434">
        <v>1</v>
      </c>
      <c r="R1434" t="s">
        <v>34</v>
      </c>
      <c r="S1434" s="1">
        <v>25</v>
      </c>
      <c r="T1434" t="str">
        <f t="shared" si="389"/>
        <v>Outstanding</v>
      </c>
      <c r="U1434" t="str">
        <f t="shared" si="390"/>
        <v>Low</v>
      </c>
      <c r="V1434" t="str">
        <f t="shared" si="391"/>
        <v>9-16 Years</v>
      </c>
      <c r="W1434">
        <v>2</v>
      </c>
      <c r="X1434" t="str">
        <f t="shared" si="392"/>
        <v>Excellent</v>
      </c>
      <c r="Y1434" t="str">
        <f t="shared" si="393"/>
        <v>9-16 Years</v>
      </c>
      <c r="Z1434" t="str">
        <f t="shared" si="394"/>
        <v>10-12 Years</v>
      </c>
      <c r="AA1434" t="str">
        <f t="shared" si="395"/>
        <v>4-6 Years</v>
      </c>
      <c r="AB1434" t="str">
        <f t="shared" si="396"/>
        <v>7-9 Years</v>
      </c>
      <c r="AC1434">
        <v>37</v>
      </c>
      <c r="AD1434">
        <v>10</v>
      </c>
      <c r="AE1434">
        <v>3</v>
      </c>
      <c r="AF1434">
        <v>3</v>
      </c>
      <c r="AG1434">
        <v>4</v>
      </c>
      <c r="AH1434">
        <v>4</v>
      </c>
      <c r="AI1434" t="s">
        <v>41</v>
      </c>
      <c r="AJ1434">
        <v>4</v>
      </c>
      <c r="AK1434">
        <v>1</v>
      </c>
      <c r="AL1434">
        <v>16</v>
      </c>
      <c r="AM1434">
        <v>3</v>
      </c>
      <c r="AN1434">
        <v>16</v>
      </c>
      <c r="AO1434">
        <v>11</v>
      </c>
      <c r="AP1434">
        <v>8</v>
      </c>
      <c r="AQ1434" s="1">
        <v>13744</v>
      </c>
      <c r="AR1434">
        <v>1</v>
      </c>
      <c r="AS1434">
        <v>6</v>
      </c>
      <c r="AT1434">
        <v>42</v>
      </c>
      <c r="AU1434">
        <v>15471</v>
      </c>
      <c r="AV1434">
        <v>80</v>
      </c>
      <c r="AW1434">
        <v>1</v>
      </c>
    </row>
    <row r="1435" spans="1:49" x14ac:dyDescent="0.55000000000000004">
      <c r="A1435">
        <v>2018</v>
      </c>
      <c r="B1435" t="str">
        <f t="shared" si="382"/>
        <v>21-30 Years</v>
      </c>
      <c r="C1435" t="s">
        <v>42</v>
      </c>
      <c r="D1435" t="s">
        <v>35</v>
      </c>
      <c r="E1435" t="s">
        <v>36</v>
      </c>
      <c r="F1435" t="str">
        <f t="shared" si="383"/>
        <v>7-12 Miles</v>
      </c>
      <c r="G1435" t="str">
        <f t="shared" si="384"/>
        <v>College</v>
      </c>
      <c r="H1435" t="s">
        <v>48</v>
      </c>
      <c r="I1435" t="str">
        <f t="shared" si="385"/>
        <v>Low</v>
      </c>
      <c r="J1435" t="s">
        <v>38</v>
      </c>
      <c r="K1435" t="str">
        <f t="shared" si="386"/>
        <v>High</v>
      </c>
      <c r="L1435">
        <v>2</v>
      </c>
      <c r="M1435" t="s">
        <v>39</v>
      </c>
      <c r="N1435" t="str">
        <f t="shared" si="387"/>
        <v>High</v>
      </c>
      <c r="O1435" t="s">
        <v>51</v>
      </c>
      <c r="P1435" s="4" t="str">
        <f t="shared" si="388"/>
        <v>5K-8K</v>
      </c>
      <c r="Q1435">
        <v>1</v>
      </c>
      <c r="R1435" t="s">
        <v>34</v>
      </c>
      <c r="S1435" s="1">
        <v>22</v>
      </c>
      <c r="T1435" t="str">
        <f t="shared" si="389"/>
        <v>Outstanding</v>
      </c>
      <c r="U1435" t="str">
        <f t="shared" si="390"/>
        <v>Medium</v>
      </c>
      <c r="V1435" t="str">
        <f t="shared" si="391"/>
        <v>0-8 Years</v>
      </c>
      <c r="W1435">
        <v>3</v>
      </c>
      <c r="X1435" t="str">
        <f t="shared" si="392"/>
        <v>Good</v>
      </c>
      <c r="Y1435" t="str">
        <f t="shared" si="393"/>
        <v>0-8 Years</v>
      </c>
      <c r="Z1435" t="str">
        <f t="shared" si="394"/>
        <v>0-3 Years</v>
      </c>
      <c r="AA1435" t="str">
        <f t="shared" si="395"/>
        <v>0-3 Years</v>
      </c>
      <c r="AB1435" t="str">
        <f t="shared" si="396"/>
        <v>4-6 Years</v>
      </c>
      <c r="AC1435">
        <v>25</v>
      </c>
      <c r="AD1435">
        <v>8</v>
      </c>
      <c r="AE1435">
        <v>2</v>
      </c>
      <c r="AF1435">
        <v>1</v>
      </c>
      <c r="AG1435">
        <v>3</v>
      </c>
      <c r="AH1435">
        <v>3</v>
      </c>
      <c r="AI1435" t="s">
        <v>41</v>
      </c>
      <c r="AJ1435">
        <v>4</v>
      </c>
      <c r="AK1435">
        <v>2</v>
      </c>
      <c r="AL1435">
        <v>6</v>
      </c>
      <c r="AM1435">
        <v>2</v>
      </c>
      <c r="AN1435">
        <v>5</v>
      </c>
      <c r="AO1435">
        <v>3</v>
      </c>
      <c r="AP1435">
        <v>4</v>
      </c>
      <c r="AQ1435" s="1">
        <v>4907</v>
      </c>
      <c r="AR1435">
        <v>1</v>
      </c>
      <c r="AS1435">
        <v>0</v>
      </c>
      <c r="AT1435">
        <v>85</v>
      </c>
      <c r="AU1435">
        <v>13684</v>
      </c>
      <c r="AV1435">
        <v>80</v>
      </c>
      <c r="AW1435">
        <v>1</v>
      </c>
    </row>
    <row r="1436" spans="1:49" x14ac:dyDescent="0.55000000000000004">
      <c r="A1436">
        <v>2019</v>
      </c>
      <c r="B1436" t="str">
        <f>IF(AC1436&gt;50,"51-60 Years",IF(AC1436&gt;40,"41-50 Years",IF(AC1436&gt;30,"31-40 Years",IF(AC1436&gt;20,"21-30 Years","18-20 Years"))))</f>
        <v>51-60 Years</v>
      </c>
      <c r="C1436" t="s">
        <v>42</v>
      </c>
      <c r="D1436" t="s">
        <v>54</v>
      </c>
      <c r="E1436" t="s">
        <v>36</v>
      </c>
      <c r="F1436" t="str">
        <f t="shared" si="383"/>
        <v>25-30 Miles</v>
      </c>
      <c r="G1436" t="str">
        <f t="shared" si="384"/>
        <v>Master</v>
      </c>
      <c r="H1436" t="s">
        <v>37</v>
      </c>
      <c r="I1436" t="str">
        <f t="shared" si="385"/>
        <v>Low</v>
      </c>
      <c r="J1436" t="s">
        <v>45</v>
      </c>
      <c r="K1436" t="str">
        <f t="shared" si="386"/>
        <v>High</v>
      </c>
      <c r="L1436">
        <v>1</v>
      </c>
      <c r="M1436" t="s">
        <v>56</v>
      </c>
      <c r="N1436" t="str">
        <f t="shared" si="387"/>
        <v>Very High</v>
      </c>
      <c r="O1436" t="s">
        <v>51</v>
      </c>
      <c r="P1436" s="4" t="str">
        <f t="shared" si="388"/>
        <v>1K-4K</v>
      </c>
      <c r="Q1436">
        <v>2</v>
      </c>
      <c r="R1436" t="s">
        <v>42</v>
      </c>
      <c r="S1436" s="1">
        <v>15</v>
      </c>
      <c r="T1436" t="str">
        <f t="shared" si="389"/>
        <v>Excellent</v>
      </c>
      <c r="U1436" t="str">
        <f t="shared" si="390"/>
        <v>Medium</v>
      </c>
      <c r="V1436" t="str">
        <f t="shared" si="391"/>
        <v>9-16 Years</v>
      </c>
      <c r="W1436">
        <v>3</v>
      </c>
      <c r="X1436" t="str">
        <f t="shared" si="392"/>
        <v>Good</v>
      </c>
      <c r="Y1436" t="str">
        <f t="shared" si="393"/>
        <v>9-16 Years</v>
      </c>
      <c r="Z1436" t="str">
        <f t="shared" si="394"/>
        <v>7-9 Years</v>
      </c>
      <c r="AA1436" t="str">
        <f t="shared" si="395"/>
        <v>0-3 Years</v>
      </c>
      <c r="AB1436" t="str">
        <f t="shared" si="396"/>
        <v>0-3 Years</v>
      </c>
      <c r="AC1436">
        <v>52</v>
      </c>
      <c r="AD1436">
        <v>29</v>
      </c>
      <c r="AE1436">
        <v>4</v>
      </c>
      <c r="AF1436">
        <v>1</v>
      </c>
      <c r="AG1436">
        <v>3</v>
      </c>
      <c r="AH1436">
        <v>4</v>
      </c>
      <c r="AI1436" t="s">
        <v>41</v>
      </c>
      <c r="AJ1436">
        <v>3</v>
      </c>
      <c r="AK1436">
        <v>2</v>
      </c>
      <c r="AL1436">
        <v>16</v>
      </c>
      <c r="AM1436">
        <v>2</v>
      </c>
      <c r="AN1436">
        <v>9</v>
      </c>
      <c r="AO1436">
        <v>8</v>
      </c>
      <c r="AP1436">
        <v>0</v>
      </c>
      <c r="AQ1436" s="1">
        <v>3482</v>
      </c>
      <c r="AR1436">
        <v>1</v>
      </c>
      <c r="AS1436">
        <v>0</v>
      </c>
      <c r="AT1436">
        <v>40</v>
      </c>
      <c r="AU1436">
        <v>19788</v>
      </c>
      <c r="AV1436">
        <v>80</v>
      </c>
      <c r="AW1436">
        <v>2</v>
      </c>
    </row>
    <row r="1437" spans="1:49" x14ac:dyDescent="0.55000000000000004">
      <c r="A1437">
        <v>2020</v>
      </c>
      <c r="B1437" t="str">
        <f t="shared" ref="B1437:B1442" si="397">IF(AC1437&gt;50,"51+ Years",IF(AC1437&gt;40,"41-50 Years",IF(AC1437&gt;30,"31-40 Years",IF(AC1437&gt;20,"21-30 Years","18-20 Years"))))</f>
        <v>41-50 Years</v>
      </c>
      <c r="C1437" t="s">
        <v>42</v>
      </c>
      <c r="D1437" t="s">
        <v>35</v>
      </c>
      <c r="E1437" t="s">
        <v>44</v>
      </c>
      <c r="F1437" t="str">
        <f t="shared" si="383"/>
        <v>1-6 Miles</v>
      </c>
      <c r="G1437" t="str">
        <f t="shared" si="384"/>
        <v>Bachelor</v>
      </c>
      <c r="H1437" t="s">
        <v>50</v>
      </c>
      <c r="I1437" t="str">
        <f t="shared" si="385"/>
        <v>Medium</v>
      </c>
      <c r="J1437" t="s">
        <v>45</v>
      </c>
      <c r="K1437" t="str">
        <f t="shared" si="386"/>
        <v>High</v>
      </c>
      <c r="L1437">
        <v>1</v>
      </c>
      <c r="M1437" t="s">
        <v>46</v>
      </c>
      <c r="N1437" t="str">
        <f t="shared" si="387"/>
        <v>Very High</v>
      </c>
      <c r="O1437" t="s">
        <v>40</v>
      </c>
      <c r="P1437" s="4" t="str">
        <f t="shared" si="388"/>
        <v>1K-4K</v>
      </c>
      <c r="Q1437">
        <v>6</v>
      </c>
      <c r="R1437" t="s">
        <v>34</v>
      </c>
      <c r="S1437" s="1">
        <v>12</v>
      </c>
      <c r="T1437" t="str">
        <f t="shared" si="389"/>
        <v>Excellent</v>
      </c>
      <c r="U1437" t="str">
        <f t="shared" si="390"/>
        <v>High</v>
      </c>
      <c r="V1437" t="str">
        <f t="shared" si="391"/>
        <v>0-8 Years</v>
      </c>
      <c r="W1437">
        <v>2</v>
      </c>
      <c r="X1437" t="str">
        <f t="shared" si="392"/>
        <v>Excellent</v>
      </c>
      <c r="Y1437" t="str">
        <f t="shared" si="393"/>
        <v>0-8 Years</v>
      </c>
      <c r="Z1437" t="str">
        <f t="shared" si="394"/>
        <v>0-3 Years</v>
      </c>
      <c r="AA1437" t="str">
        <f t="shared" si="395"/>
        <v>0-3 Years</v>
      </c>
      <c r="AB1437" t="str">
        <f t="shared" si="396"/>
        <v>0-3 Years</v>
      </c>
      <c r="AC1437">
        <v>44</v>
      </c>
      <c r="AD1437">
        <v>1</v>
      </c>
      <c r="AE1437">
        <v>3</v>
      </c>
      <c r="AF1437">
        <v>2</v>
      </c>
      <c r="AG1437">
        <v>3</v>
      </c>
      <c r="AH1437">
        <v>4</v>
      </c>
      <c r="AI1437" t="s">
        <v>41</v>
      </c>
      <c r="AJ1437">
        <v>3</v>
      </c>
      <c r="AK1437">
        <v>3</v>
      </c>
      <c r="AL1437">
        <v>6</v>
      </c>
      <c r="AM1437">
        <v>3</v>
      </c>
      <c r="AN1437">
        <v>4</v>
      </c>
      <c r="AO1437">
        <v>3</v>
      </c>
      <c r="AP1437">
        <v>2</v>
      </c>
      <c r="AQ1437" s="1">
        <v>2436</v>
      </c>
      <c r="AR1437">
        <v>1</v>
      </c>
      <c r="AS1437">
        <v>1</v>
      </c>
      <c r="AT1437">
        <v>42</v>
      </c>
      <c r="AU1437">
        <v>13422</v>
      </c>
      <c r="AV1437">
        <v>80</v>
      </c>
      <c r="AW1437">
        <v>0</v>
      </c>
    </row>
    <row r="1438" spans="1:49" x14ac:dyDescent="0.55000000000000004">
      <c r="A1438">
        <v>2021</v>
      </c>
      <c r="B1438" t="str">
        <f t="shared" si="397"/>
        <v>21-30 Years</v>
      </c>
      <c r="C1438" t="s">
        <v>42</v>
      </c>
      <c r="D1438" t="s">
        <v>35</v>
      </c>
      <c r="E1438" t="s">
        <v>36</v>
      </c>
      <c r="F1438" t="str">
        <f t="shared" si="383"/>
        <v>1-6 Miles</v>
      </c>
      <c r="G1438" t="str">
        <f t="shared" si="384"/>
        <v>Below College</v>
      </c>
      <c r="H1438" t="s">
        <v>50</v>
      </c>
      <c r="I1438" t="str">
        <f t="shared" si="385"/>
        <v>High</v>
      </c>
      <c r="J1438" t="s">
        <v>45</v>
      </c>
      <c r="K1438" t="str">
        <f t="shared" si="386"/>
        <v>High</v>
      </c>
      <c r="L1438">
        <v>1</v>
      </c>
      <c r="M1438" t="s">
        <v>56</v>
      </c>
      <c r="N1438" t="str">
        <f t="shared" si="387"/>
        <v>Low</v>
      </c>
      <c r="O1438" t="s">
        <v>40</v>
      </c>
      <c r="P1438" s="4" t="str">
        <f t="shared" si="388"/>
        <v>1K-4K</v>
      </c>
      <c r="Q1438">
        <v>1</v>
      </c>
      <c r="R1438" t="s">
        <v>34</v>
      </c>
      <c r="S1438" s="1">
        <v>11</v>
      </c>
      <c r="T1438" t="str">
        <f t="shared" si="389"/>
        <v>Excellent</v>
      </c>
      <c r="U1438" t="str">
        <f t="shared" si="390"/>
        <v>Very High</v>
      </c>
      <c r="V1438" t="str">
        <f t="shared" si="391"/>
        <v>0-8 Years</v>
      </c>
      <c r="W1438">
        <v>6</v>
      </c>
      <c r="X1438" t="str">
        <f t="shared" si="392"/>
        <v>Excellent</v>
      </c>
      <c r="Y1438" t="str">
        <f t="shared" si="393"/>
        <v>0-8 Years</v>
      </c>
      <c r="Z1438" t="str">
        <f t="shared" si="394"/>
        <v>0-3 Years</v>
      </c>
      <c r="AA1438" t="str">
        <f t="shared" si="395"/>
        <v>0-3 Years</v>
      </c>
      <c r="AB1438" t="str">
        <f t="shared" si="396"/>
        <v>0-3 Years</v>
      </c>
      <c r="AC1438">
        <v>21</v>
      </c>
      <c r="AD1438">
        <v>5</v>
      </c>
      <c r="AE1438">
        <v>1</v>
      </c>
      <c r="AF1438">
        <v>3</v>
      </c>
      <c r="AG1438">
        <v>3</v>
      </c>
      <c r="AH1438">
        <v>1</v>
      </c>
      <c r="AI1438" t="s">
        <v>41</v>
      </c>
      <c r="AJ1438">
        <v>3</v>
      </c>
      <c r="AK1438">
        <v>4</v>
      </c>
      <c r="AL1438">
        <v>2</v>
      </c>
      <c r="AM1438">
        <v>3</v>
      </c>
      <c r="AN1438">
        <v>2</v>
      </c>
      <c r="AO1438">
        <v>2</v>
      </c>
      <c r="AP1438">
        <v>2</v>
      </c>
      <c r="AQ1438" s="1">
        <v>2380</v>
      </c>
      <c r="AR1438">
        <v>1</v>
      </c>
      <c r="AS1438">
        <v>1</v>
      </c>
      <c r="AT1438">
        <v>58</v>
      </c>
      <c r="AU1438">
        <v>25479</v>
      </c>
      <c r="AV1438">
        <v>80</v>
      </c>
      <c r="AW1438">
        <v>0</v>
      </c>
    </row>
    <row r="1439" spans="1:49" x14ac:dyDescent="0.55000000000000004">
      <c r="A1439">
        <v>2022</v>
      </c>
      <c r="B1439" t="str">
        <f t="shared" si="397"/>
        <v>31-40 Years</v>
      </c>
      <c r="C1439" t="s">
        <v>42</v>
      </c>
      <c r="D1439" t="s">
        <v>54</v>
      </c>
      <c r="E1439" t="s">
        <v>44</v>
      </c>
      <c r="F1439" t="str">
        <f t="shared" si="383"/>
        <v>7-12 Miles</v>
      </c>
      <c r="G1439" t="str">
        <f t="shared" si="384"/>
        <v>Bachelor</v>
      </c>
      <c r="H1439" t="s">
        <v>37</v>
      </c>
      <c r="I1439" t="str">
        <f t="shared" si="385"/>
        <v>Very High</v>
      </c>
      <c r="J1439" t="s">
        <v>45</v>
      </c>
      <c r="K1439" t="str">
        <f t="shared" si="386"/>
        <v>High</v>
      </c>
      <c r="L1439">
        <v>5</v>
      </c>
      <c r="M1439" t="s">
        <v>55</v>
      </c>
      <c r="N1439" t="str">
        <f t="shared" si="387"/>
        <v>Very High</v>
      </c>
      <c r="O1439" t="s">
        <v>40</v>
      </c>
      <c r="P1439" s="4" t="str">
        <f t="shared" si="388"/>
        <v>17K-20K</v>
      </c>
      <c r="Q1439">
        <v>2</v>
      </c>
      <c r="R1439" t="s">
        <v>42</v>
      </c>
      <c r="S1439" s="1">
        <v>13</v>
      </c>
      <c r="T1439" t="str">
        <f t="shared" si="389"/>
        <v>Excellent</v>
      </c>
      <c r="U1439" t="str">
        <f t="shared" si="390"/>
        <v>High</v>
      </c>
      <c r="V1439" t="str">
        <f t="shared" si="391"/>
        <v>17-24 Years</v>
      </c>
      <c r="W1439">
        <v>3</v>
      </c>
      <c r="X1439" t="str">
        <f t="shared" si="392"/>
        <v>Good</v>
      </c>
      <c r="Y1439" t="str">
        <f t="shared" si="393"/>
        <v>0-8 Years</v>
      </c>
      <c r="Z1439" t="str">
        <f t="shared" si="394"/>
        <v>0-3 Years</v>
      </c>
      <c r="AA1439" t="str">
        <f t="shared" si="395"/>
        <v>0-3 Years</v>
      </c>
      <c r="AB1439" t="str">
        <f t="shared" si="396"/>
        <v>0-3 Years</v>
      </c>
      <c r="AC1439">
        <v>39</v>
      </c>
      <c r="AD1439">
        <v>9</v>
      </c>
      <c r="AE1439">
        <v>3</v>
      </c>
      <c r="AF1439">
        <v>4</v>
      </c>
      <c r="AG1439">
        <v>3</v>
      </c>
      <c r="AH1439">
        <v>4</v>
      </c>
      <c r="AI1439" t="s">
        <v>41</v>
      </c>
      <c r="AJ1439">
        <v>3</v>
      </c>
      <c r="AK1439">
        <v>3</v>
      </c>
      <c r="AL1439">
        <v>21</v>
      </c>
      <c r="AM1439">
        <v>2</v>
      </c>
      <c r="AN1439">
        <v>6</v>
      </c>
      <c r="AO1439">
        <v>0</v>
      </c>
      <c r="AP1439">
        <v>3</v>
      </c>
      <c r="AQ1439" s="1">
        <v>19431</v>
      </c>
      <c r="AR1439">
        <v>1</v>
      </c>
      <c r="AS1439">
        <v>1</v>
      </c>
      <c r="AT1439">
        <v>87</v>
      </c>
      <c r="AU1439">
        <v>15302</v>
      </c>
      <c r="AV1439">
        <v>80</v>
      </c>
      <c r="AW1439">
        <v>0</v>
      </c>
    </row>
    <row r="1440" spans="1:49" x14ac:dyDescent="0.55000000000000004">
      <c r="A1440">
        <v>2023</v>
      </c>
      <c r="B1440" t="str">
        <f t="shared" si="397"/>
        <v>21-30 Years</v>
      </c>
      <c r="C1440" t="s">
        <v>34</v>
      </c>
      <c r="D1440" t="s">
        <v>43</v>
      </c>
      <c r="E1440" t="s">
        <v>36</v>
      </c>
      <c r="F1440" t="str">
        <f t="shared" si="383"/>
        <v>7-12 Miles</v>
      </c>
      <c r="G1440" t="str">
        <f t="shared" si="384"/>
        <v>Bachelor</v>
      </c>
      <c r="H1440" t="s">
        <v>58</v>
      </c>
      <c r="I1440" t="str">
        <f t="shared" si="385"/>
        <v>Very High</v>
      </c>
      <c r="J1440" t="s">
        <v>45</v>
      </c>
      <c r="K1440" t="str">
        <f t="shared" si="386"/>
        <v>High</v>
      </c>
      <c r="L1440">
        <v>1</v>
      </c>
      <c r="M1440" t="s">
        <v>56</v>
      </c>
      <c r="N1440" t="str">
        <f t="shared" si="387"/>
        <v>Low</v>
      </c>
      <c r="O1440" t="s">
        <v>47</v>
      </c>
      <c r="P1440" s="4" t="str">
        <f t="shared" si="388"/>
        <v>1K-4K</v>
      </c>
      <c r="Q1440">
        <v>1</v>
      </c>
      <c r="R1440" t="s">
        <v>42</v>
      </c>
      <c r="S1440" s="1">
        <v>19</v>
      </c>
      <c r="T1440" t="str">
        <f t="shared" si="389"/>
        <v>Excellent</v>
      </c>
      <c r="U1440" t="str">
        <f t="shared" si="390"/>
        <v>Low</v>
      </c>
      <c r="V1440" t="str">
        <f t="shared" si="391"/>
        <v>0-8 Years</v>
      </c>
      <c r="W1440">
        <v>3</v>
      </c>
      <c r="X1440" t="str">
        <f t="shared" si="392"/>
        <v>Good</v>
      </c>
      <c r="Y1440" t="str">
        <f t="shared" si="393"/>
        <v>0-8 Years</v>
      </c>
      <c r="Z1440" t="str">
        <f t="shared" si="394"/>
        <v>0-3 Years</v>
      </c>
      <c r="AA1440" t="str">
        <f t="shared" si="395"/>
        <v>0-3 Years</v>
      </c>
      <c r="AB1440" t="str">
        <f t="shared" si="396"/>
        <v>0-3 Years</v>
      </c>
      <c r="AC1440">
        <v>23</v>
      </c>
      <c r="AD1440">
        <v>9</v>
      </c>
      <c r="AE1440">
        <v>3</v>
      </c>
      <c r="AF1440">
        <v>4</v>
      </c>
      <c r="AG1440">
        <v>3</v>
      </c>
      <c r="AH1440">
        <v>1</v>
      </c>
      <c r="AI1440" t="s">
        <v>41</v>
      </c>
      <c r="AJ1440">
        <v>3</v>
      </c>
      <c r="AK1440">
        <v>1</v>
      </c>
      <c r="AL1440">
        <v>1</v>
      </c>
      <c r="AM1440">
        <v>2</v>
      </c>
      <c r="AN1440">
        <v>1</v>
      </c>
      <c r="AO1440">
        <v>0</v>
      </c>
      <c r="AP1440">
        <v>0</v>
      </c>
      <c r="AQ1440" s="1">
        <v>1790</v>
      </c>
      <c r="AR1440">
        <v>1</v>
      </c>
      <c r="AS1440">
        <v>1</v>
      </c>
      <c r="AT1440">
        <v>33</v>
      </c>
      <c r="AU1440">
        <v>26956</v>
      </c>
      <c r="AV1440">
        <v>80</v>
      </c>
      <c r="AW1440">
        <v>1</v>
      </c>
    </row>
    <row r="1441" spans="1:49" x14ac:dyDescent="0.55000000000000004">
      <c r="A1441">
        <v>2024</v>
      </c>
      <c r="B1441" t="str">
        <f t="shared" si="397"/>
        <v>31-40 Years</v>
      </c>
      <c r="C1441" t="s">
        <v>42</v>
      </c>
      <c r="D1441" t="s">
        <v>35</v>
      </c>
      <c r="E1441" t="s">
        <v>36</v>
      </c>
      <c r="F1441" t="str">
        <f t="shared" si="383"/>
        <v>1-6 Miles</v>
      </c>
      <c r="G1441" t="str">
        <f t="shared" si="384"/>
        <v>Bachelor</v>
      </c>
      <c r="H1441" t="s">
        <v>50</v>
      </c>
      <c r="I1441" t="str">
        <f t="shared" si="385"/>
        <v>Low</v>
      </c>
      <c r="J1441" t="s">
        <v>38</v>
      </c>
      <c r="K1441" t="str">
        <f t="shared" si="386"/>
        <v>Medium</v>
      </c>
      <c r="L1441">
        <v>3</v>
      </c>
      <c r="M1441" t="s">
        <v>39</v>
      </c>
      <c r="N1441" t="str">
        <f t="shared" si="387"/>
        <v>Very High</v>
      </c>
      <c r="O1441" t="s">
        <v>47</v>
      </c>
      <c r="P1441" s="4" t="str">
        <f t="shared" si="388"/>
        <v>5K-8K</v>
      </c>
      <c r="Q1441">
        <v>1</v>
      </c>
      <c r="R1441" t="s">
        <v>42</v>
      </c>
      <c r="S1441" s="1">
        <v>19</v>
      </c>
      <c r="T1441" t="str">
        <f t="shared" si="389"/>
        <v>Excellent</v>
      </c>
      <c r="U1441" t="str">
        <f t="shared" si="390"/>
        <v>High</v>
      </c>
      <c r="V1441" t="str">
        <f t="shared" si="391"/>
        <v>9-16 Years</v>
      </c>
      <c r="W1441">
        <v>2</v>
      </c>
      <c r="X1441" t="str">
        <f t="shared" si="392"/>
        <v>Excellent</v>
      </c>
      <c r="Y1441" t="str">
        <f t="shared" si="393"/>
        <v>9-16 Years</v>
      </c>
      <c r="Z1441" t="str">
        <f t="shared" si="394"/>
        <v>7-9 Years</v>
      </c>
      <c r="AA1441" t="str">
        <f t="shared" si="395"/>
        <v>0-3 Years</v>
      </c>
      <c r="AB1441" t="str">
        <f t="shared" si="396"/>
        <v>4-6 Years</v>
      </c>
      <c r="AC1441">
        <v>36</v>
      </c>
      <c r="AD1441">
        <v>3</v>
      </c>
      <c r="AE1441">
        <v>3</v>
      </c>
      <c r="AF1441">
        <v>1</v>
      </c>
      <c r="AG1441">
        <v>2</v>
      </c>
      <c r="AH1441">
        <v>4</v>
      </c>
      <c r="AI1441" t="s">
        <v>41</v>
      </c>
      <c r="AJ1441">
        <v>3</v>
      </c>
      <c r="AK1441">
        <v>3</v>
      </c>
      <c r="AL1441">
        <v>10</v>
      </c>
      <c r="AM1441">
        <v>3</v>
      </c>
      <c r="AN1441">
        <v>9</v>
      </c>
      <c r="AO1441">
        <v>7</v>
      </c>
      <c r="AP1441">
        <v>4</v>
      </c>
      <c r="AQ1441" s="1">
        <v>7644</v>
      </c>
      <c r="AR1441">
        <v>1</v>
      </c>
      <c r="AS1441">
        <v>3</v>
      </c>
      <c r="AT1441">
        <v>94</v>
      </c>
      <c r="AU1441">
        <v>12695</v>
      </c>
      <c r="AV1441">
        <v>80</v>
      </c>
      <c r="AW1441">
        <v>2</v>
      </c>
    </row>
    <row r="1442" spans="1:49" x14ac:dyDescent="0.55000000000000004">
      <c r="A1442">
        <v>2025</v>
      </c>
      <c r="B1442" t="str">
        <f t="shared" si="397"/>
        <v>31-40 Years</v>
      </c>
      <c r="C1442" t="s">
        <v>42</v>
      </c>
      <c r="D1442" t="s">
        <v>43</v>
      </c>
      <c r="E1442" t="s">
        <v>44</v>
      </c>
      <c r="F1442" t="str">
        <f t="shared" si="383"/>
        <v>1-6 Miles</v>
      </c>
      <c r="G1442" t="str">
        <f t="shared" si="384"/>
        <v>College</v>
      </c>
      <c r="H1442" t="s">
        <v>37</v>
      </c>
      <c r="I1442" t="str">
        <f t="shared" si="385"/>
        <v>Very High</v>
      </c>
      <c r="J1442" t="s">
        <v>38</v>
      </c>
      <c r="K1442" t="str">
        <f t="shared" si="386"/>
        <v>High</v>
      </c>
      <c r="L1442">
        <v>2</v>
      </c>
      <c r="M1442" t="s">
        <v>52</v>
      </c>
      <c r="N1442" t="str">
        <f t="shared" si="387"/>
        <v>Medium</v>
      </c>
      <c r="O1442" t="s">
        <v>51</v>
      </c>
      <c r="P1442" s="4" t="str">
        <f t="shared" si="388"/>
        <v>5K-8K</v>
      </c>
      <c r="Q1442">
        <v>7</v>
      </c>
      <c r="R1442" t="s">
        <v>42</v>
      </c>
      <c r="S1442" s="1">
        <v>13</v>
      </c>
      <c r="T1442" t="str">
        <f t="shared" si="389"/>
        <v>Excellent</v>
      </c>
      <c r="U1442" t="str">
        <f t="shared" si="390"/>
        <v>Medium</v>
      </c>
      <c r="V1442" t="str">
        <f t="shared" si="391"/>
        <v>17-24 Years</v>
      </c>
      <c r="W1442">
        <v>3</v>
      </c>
      <c r="X1442" t="str">
        <f t="shared" si="392"/>
        <v>Excellent</v>
      </c>
      <c r="Y1442" t="str">
        <f t="shared" si="393"/>
        <v>0-8 Years</v>
      </c>
      <c r="Z1442" t="str">
        <f t="shared" si="394"/>
        <v>0-3 Years</v>
      </c>
      <c r="AA1442" t="str">
        <f t="shared" si="395"/>
        <v>0-3 Years</v>
      </c>
      <c r="AB1442" t="str">
        <f t="shared" si="396"/>
        <v>0-3 Years</v>
      </c>
      <c r="AC1442">
        <v>36</v>
      </c>
      <c r="AD1442">
        <v>4</v>
      </c>
      <c r="AE1442">
        <v>2</v>
      </c>
      <c r="AF1442">
        <v>4</v>
      </c>
      <c r="AG1442">
        <v>3</v>
      </c>
      <c r="AH1442">
        <v>2</v>
      </c>
      <c r="AI1442" t="s">
        <v>41</v>
      </c>
      <c r="AJ1442">
        <v>3</v>
      </c>
      <c r="AK1442">
        <v>2</v>
      </c>
      <c r="AL1442">
        <v>18</v>
      </c>
      <c r="AM1442">
        <v>3</v>
      </c>
      <c r="AN1442">
        <v>4</v>
      </c>
      <c r="AO1442">
        <v>2</v>
      </c>
      <c r="AP1442">
        <v>2</v>
      </c>
      <c r="AQ1442" s="1">
        <v>5131</v>
      </c>
      <c r="AR1442">
        <v>1</v>
      </c>
      <c r="AS1442">
        <v>0</v>
      </c>
      <c r="AT1442">
        <v>97</v>
      </c>
      <c r="AU1442">
        <v>9192</v>
      </c>
      <c r="AV1442">
        <v>80</v>
      </c>
      <c r="AW1442">
        <v>3</v>
      </c>
    </row>
    <row r="1443" spans="1:49" x14ac:dyDescent="0.55000000000000004">
      <c r="A1443">
        <v>2026</v>
      </c>
      <c r="B1443" t="str">
        <f>IF(AC1443&gt;50,"51-60 Years",IF(AC1443&gt;40,"41-50 Years",IF(AC1443&gt;30,"31-40 Years",IF(AC1443&gt;20,"21-30 Years","18-20 Years"))))</f>
        <v>51-60 Years</v>
      </c>
      <c r="C1443" t="s">
        <v>42</v>
      </c>
      <c r="D1443" t="s">
        <v>54</v>
      </c>
      <c r="E1443" t="s">
        <v>44</v>
      </c>
      <c r="F1443" t="str">
        <f t="shared" si="383"/>
        <v>1-6 Miles</v>
      </c>
      <c r="G1443" t="str">
        <f t="shared" si="384"/>
        <v>Master</v>
      </c>
      <c r="H1443" t="s">
        <v>37</v>
      </c>
      <c r="I1443" t="str">
        <f t="shared" si="385"/>
        <v>High</v>
      </c>
      <c r="J1443" t="s">
        <v>45</v>
      </c>
      <c r="K1443" t="str">
        <f t="shared" si="386"/>
        <v>High</v>
      </c>
      <c r="L1443">
        <v>2</v>
      </c>
      <c r="M1443" t="s">
        <v>53</v>
      </c>
      <c r="N1443" t="str">
        <f t="shared" si="387"/>
        <v>High</v>
      </c>
      <c r="O1443" t="s">
        <v>51</v>
      </c>
      <c r="P1443" s="4" t="str">
        <f t="shared" si="388"/>
        <v>5K-8K</v>
      </c>
      <c r="Q1443">
        <v>1</v>
      </c>
      <c r="R1443" t="s">
        <v>42</v>
      </c>
      <c r="S1443" s="1">
        <v>21</v>
      </c>
      <c r="T1443" t="str">
        <f t="shared" si="389"/>
        <v>Outstanding</v>
      </c>
      <c r="U1443" t="str">
        <f t="shared" si="390"/>
        <v>Low</v>
      </c>
      <c r="V1443" t="str">
        <f t="shared" si="391"/>
        <v>9-16 Years</v>
      </c>
      <c r="W1443">
        <v>2</v>
      </c>
      <c r="X1443" t="str">
        <f t="shared" si="392"/>
        <v>Good</v>
      </c>
      <c r="Y1443" t="str">
        <f t="shared" si="393"/>
        <v>9-16 Years</v>
      </c>
      <c r="Z1443" t="str">
        <f t="shared" si="394"/>
        <v>10-12 Years</v>
      </c>
      <c r="AA1443" t="str">
        <f t="shared" si="395"/>
        <v>0-3 Years</v>
      </c>
      <c r="AB1443" t="str">
        <f t="shared" si="396"/>
        <v>7-9 Years</v>
      </c>
      <c r="AC1443">
        <v>56</v>
      </c>
      <c r="AD1443">
        <v>1</v>
      </c>
      <c r="AE1443">
        <v>4</v>
      </c>
      <c r="AF1443">
        <v>3</v>
      </c>
      <c r="AG1443">
        <v>3</v>
      </c>
      <c r="AH1443">
        <v>3</v>
      </c>
      <c r="AI1443" t="s">
        <v>41</v>
      </c>
      <c r="AJ1443">
        <v>4</v>
      </c>
      <c r="AK1443">
        <v>1</v>
      </c>
      <c r="AL1443">
        <v>13</v>
      </c>
      <c r="AM1443">
        <v>2</v>
      </c>
      <c r="AN1443">
        <v>13</v>
      </c>
      <c r="AO1443">
        <v>12</v>
      </c>
      <c r="AP1443">
        <v>9</v>
      </c>
      <c r="AQ1443" s="1">
        <v>6306</v>
      </c>
      <c r="AR1443">
        <v>1</v>
      </c>
      <c r="AS1443">
        <v>1</v>
      </c>
      <c r="AT1443">
        <v>57</v>
      </c>
      <c r="AU1443">
        <v>26236</v>
      </c>
      <c r="AV1443">
        <v>80</v>
      </c>
      <c r="AW1443">
        <v>1</v>
      </c>
    </row>
    <row r="1444" spans="1:49" x14ac:dyDescent="0.55000000000000004">
      <c r="A1444">
        <v>2027</v>
      </c>
      <c r="B1444" t="str">
        <f>IF(AC1444&gt;50,"51+ Years",IF(AC1444&gt;40,"41-50 Years",IF(AC1444&gt;30,"31-40 Years",IF(AC1444&gt;20,"21-30 Years","18-20 Years"))))</f>
        <v>21-30 Years</v>
      </c>
      <c r="C1444" t="s">
        <v>34</v>
      </c>
      <c r="D1444" t="s">
        <v>35</v>
      </c>
      <c r="E1444" t="s">
        <v>44</v>
      </c>
      <c r="F1444" t="str">
        <f t="shared" si="383"/>
        <v>1-6 Miles</v>
      </c>
      <c r="G1444" t="str">
        <f t="shared" si="384"/>
        <v>Master</v>
      </c>
      <c r="H1444" t="s">
        <v>50</v>
      </c>
      <c r="I1444" t="str">
        <f t="shared" si="385"/>
        <v>Low</v>
      </c>
      <c r="J1444" t="s">
        <v>45</v>
      </c>
      <c r="K1444" t="str">
        <f t="shared" si="386"/>
        <v>High</v>
      </c>
      <c r="L1444">
        <v>1</v>
      </c>
      <c r="M1444" t="s">
        <v>46</v>
      </c>
      <c r="N1444" t="str">
        <f t="shared" si="387"/>
        <v>Very High</v>
      </c>
      <c r="O1444" t="s">
        <v>47</v>
      </c>
      <c r="P1444" s="4" t="str">
        <f t="shared" si="388"/>
        <v>5K-8K</v>
      </c>
      <c r="Q1444">
        <v>9</v>
      </c>
      <c r="R1444" t="s">
        <v>34</v>
      </c>
      <c r="S1444" s="1">
        <v>14</v>
      </c>
      <c r="T1444" t="str">
        <f t="shared" si="389"/>
        <v>Excellent</v>
      </c>
      <c r="U1444" t="str">
        <f t="shared" si="390"/>
        <v>Medium</v>
      </c>
      <c r="V1444" t="str">
        <f t="shared" si="391"/>
        <v>0-8 Years</v>
      </c>
      <c r="W1444">
        <v>3</v>
      </c>
      <c r="X1444" t="str">
        <f t="shared" si="392"/>
        <v>Outstanding</v>
      </c>
      <c r="Y1444" t="str">
        <f t="shared" si="393"/>
        <v>0-8 Years</v>
      </c>
      <c r="Z1444" t="str">
        <f t="shared" si="394"/>
        <v>0-3 Years</v>
      </c>
      <c r="AA1444" t="str">
        <f t="shared" si="395"/>
        <v>0-3 Years</v>
      </c>
      <c r="AB1444" t="str">
        <f t="shared" si="396"/>
        <v>0-3 Years</v>
      </c>
      <c r="AC1444">
        <v>29</v>
      </c>
      <c r="AD1444">
        <v>1</v>
      </c>
      <c r="AE1444">
        <v>4</v>
      </c>
      <c r="AF1444">
        <v>1</v>
      </c>
      <c r="AG1444">
        <v>3</v>
      </c>
      <c r="AH1444">
        <v>4</v>
      </c>
      <c r="AI1444" t="s">
        <v>41</v>
      </c>
      <c r="AJ1444">
        <v>3</v>
      </c>
      <c r="AK1444">
        <v>2</v>
      </c>
      <c r="AL1444">
        <v>4</v>
      </c>
      <c r="AM1444">
        <v>4</v>
      </c>
      <c r="AN1444">
        <v>2</v>
      </c>
      <c r="AO1444">
        <v>2</v>
      </c>
      <c r="AP1444">
        <v>2</v>
      </c>
      <c r="AQ1444" s="1">
        <v>4787</v>
      </c>
      <c r="AR1444">
        <v>1</v>
      </c>
      <c r="AS1444">
        <v>2</v>
      </c>
      <c r="AT1444">
        <v>36</v>
      </c>
      <c r="AU1444">
        <v>26124</v>
      </c>
      <c r="AV1444">
        <v>80</v>
      </c>
      <c r="AW1444">
        <v>3</v>
      </c>
    </row>
    <row r="1445" spans="1:49" x14ac:dyDescent="0.55000000000000004">
      <c r="A1445">
        <v>2031</v>
      </c>
      <c r="B1445" t="str">
        <f>IF(AC1445&gt;50,"51+ Years",IF(AC1445&gt;40,"41-50 Years",IF(AC1445&gt;30,"31-40 Years",IF(AC1445&gt;20,"21-30 Years","18-20 Years"))))</f>
        <v>41-50 Years</v>
      </c>
      <c r="C1445" t="s">
        <v>42</v>
      </c>
      <c r="D1445" t="s">
        <v>35</v>
      </c>
      <c r="E1445" t="s">
        <v>44</v>
      </c>
      <c r="F1445" t="str">
        <f t="shared" si="383"/>
        <v>1-6 Miles</v>
      </c>
      <c r="G1445" t="str">
        <f t="shared" si="384"/>
        <v>Bachelor</v>
      </c>
      <c r="H1445" t="s">
        <v>37</v>
      </c>
      <c r="I1445" t="str">
        <f t="shared" si="385"/>
        <v>Low</v>
      </c>
      <c r="J1445" t="s">
        <v>45</v>
      </c>
      <c r="K1445" t="str">
        <f t="shared" si="386"/>
        <v>High</v>
      </c>
      <c r="L1445">
        <v>5</v>
      </c>
      <c r="M1445" t="s">
        <v>55</v>
      </c>
      <c r="N1445" t="str">
        <f t="shared" si="387"/>
        <v>High</v>
      </c>
      <c r="O1445" t="s">
        <v>47</v>
      </c>
      <c r="P1445" s="4" t="str">
        <f t="shared" si="388"/>
        <v>17K-20K</v>
      </c>
      <c r="Q1445">
        <v>5</v>
      </c>
      <c r="R1445" t="s">
        <v>42</v>
      </c>
      <c r="S1445" s="1">
        <v>11</v>
      </c>
      <c r="T1445" t="str">
        <f t="shared" si="389"/>
        <v>Excellent</v>
      </c>
      <c r="U1445" t="str">
        <f t="shared" si="390"/>
        <v>Low</v>
      </c>
      <c r="V1445" t="str">
        <f t="shared" si="391"/>
        <v>17-24 Years</v>
      </c>
      <c r="W1445">
        <v>2</v>
      </c>
      <c r="X1445" t="str">
        <f t="shared" si="392"/>
        <v>Good</v>
      </c>
      <c r="Y1445" t="str">
        <f t="shared" si="393"/>
        <v>17-24 Years</v>
      </c>
      <c r="Z1445" t="str">
        <f t="shared" si="394"/>
        <v>4-6 Years</v>
      </c>
      <c r="AA1445" t="str">
        <f t="shared" si="395"/>
        <v>4-6 Years</v>
      </c>
      <c r="AB1445" t="str">
        <f t="shared" si="396"/>
        <v>13-15 Years</v>
      </c>
      <c r="AC1445">
        <v>42</v>
      </c>
      <c r="AD1445">
        <v>2</v>
      </c>
      <c r="AE1445">
        <v>3</v>
      </c>
      <c r="AF1445">
        <v>1</v>
      </c>
      <c r="AG1445">
        <v>3</v>
      </c>
      <c r="AH1445">
        <v>3</v>
      </c>
      <c r="AI1445" t="s">
        <v>41</v>
      </c>
      <c r="AJ1445">
        <v>3</v>
      </c>
      <c r="AK1445">
        <v>1</v>
      </c>
      <c r="AL1445">
        <v>24</v>
      </c>
      <c r="AM1445">
        <v>2</v>
      </c>
      <c r="AN1445">
        <v>22</v>
      </c>
      <c r="AO1445">
        <v>6</v>
      </c>
      <c r="AP1445">
        <v>14</v>
      </c>
      <c r="AQ1445" s="1">
        <v>18880</v>
      </c>
      <c r="AR1445">
        <v>1</v>
      </c>
      <c r="AS1445">
        <v>4</v>
      </c>
      <c r="AT1445">
        <v>56</v>
      </c>
      <c r="AU1445">
        <v>17312</v>
      </c>
      <c r="AV1445">
        <v>80</v>
      </c>
      <c r="AW1445">
        <v>0</v>
      </c>
    </row>
    <row r="1446" spans="1:49" x14ac:dyDescent="0.55000000000000004">
      <c r="A1446">
        <v>2032</v>
      </c>
      <c r="B1446" t="str">
        <f>IF(AC1446&gt;50,"51-60 Years",IF(AC1446&gt;40,"41-50 Years",IF(AC1446&gt;30,"31-40 Years",IF(AC1446&gt;20,"21-30 Years","18-20 Years"))))</f>
        <v>51-60 Years</v>
      </c>
      <c r="C1446" t="s">
        <v>34</v>
      </c>
      <c r="D1446" t="s">
        <v>35</v>
      </c>
      <c r="E1446" t="s">
        <v>44</v>
      </c>
      <c r="F1446" t="str">
        <f t="shared" si="383"/>
        <v>7-12 Miles</v>
      </c>
      <c r="G1446" t="str">
        <f t="shared" si="384"/>
        <v>College</v>
      </c>
      <c r="H1446" t="s">
        <v>59</v>
      </c>
      <c r="I1446" t="str">
        <f t="shared" si="385"/>
        <v>Very High</v>
      </c>
      <c r="J1446" t="s">
        <v>45</v>
      </c>
      <c r="K1446" t="str">
        <f t="shared" si="386"/>
        <v>High</v>
      </c>
      <c r="L1446">
        <v>1</v>
      </c>
      <c r="M1446" t="s">
        <v>49</v>
      </c>
      <c r="N1446" t="str">
        <f t="shared" si="387"/>
        <v>High</v>
      </c>
      <c r="O1446" t="s">
        <v>47</v>
      </c>
      <c r="P1446" s="4" t="str">
        <f t="shared" si="388"/>
        <v>1K-4K</v>
      </c>
      <c r="Q1446">
        <v>8</v>
      </c>
      <c r="R1446" t="s">
        <v>42</v>
      </c>
      <c r="S1446" s="1">
        <v>11</v>
      </c>
      <c r="T1446" t="str">
        <f t="shared" si="389"/>
        <v>Excellent</v>
      </c>
      <c r="U1446" t="str">
        <f t="shared" si="390"/>
        <v>Very High</v>
      </c>
      <c r="V1446" t="str">
        <f t="shared" si="391"/>
        <v>9-16 Years</v>
      </c>
      <c r="W1446">
        <v>4</v>
      </c>
      <c r="X1446" t="str">
        <f t="shared" si="392"/>
        <v>Bad</v>
      </c>
      <c r="Y1446" t="str">
        <f t="shared" si="393"/>
        <v>9-16 Years</v>
      </c>
      <c r="Z1446" t="str">
        <f t="shared" si="394"/>
        <v>7-9 Years</v>
      </c>
      <c r="AA1446" t="str">
        <f t="shared" si="395"/>
        <v>7-9 Years</v>
      </c>
      <c r="AB1446" t="str">
        <f t="shared" si="396"/>
        <v>7-9 Years</v>
      </c>
      <c r="AC1446">
        <v>56</v>
      </c>
      <c r="AD1446">
        <v>7</v>
      </c>
      <c r="AE1446">
        <v>2</v>
      </c>
      <c r="AF1446">
        <v>4</v>
      </c>
      <c r="AG1446">
        <v>3</v>
      </c>
      <c r="AH1446">
        <v>3</v>
      </c>
      <c r="AI1446" t="s">
        <v>41</v>
      </c>
      <c r="AJ1446">
        <v>3</v>
      </c>
      <c r="AK1446">
        <v>4</v>
      </c>
      <c r="AL1446">
        <v>14</v>
      </c>
      <c r="AM1446">
        <v>1</v>
      </c>
      <c r="AN1446">
        <v>10</v>
      </c>
      <c r="AO1446">
        <v>9</v>
      </c>
      <c r="AP1446">
        <v>8</v>
      </c>
      <c r="AQ1446" s="1">
        <v>2339</v>
      </c>
      <c r="AR1446">
        <v>1</v>
      </c>
      <c r="AS1446">
        <v>9</v>
      </c>
      <c r="AT1446">
        <v>72</v>
      </c>
      <c r="AU1446">
        <v>3666</v>
      </c>
      <c r="AV1446">
        <v>80</v>
      </c>
      <c r="AW1446">
        <v>1</v>
      </c>
    </row>
    <row r="1447" spans="1:49" x14ac:dyDescent="0.55000000000000004">
      <c r="A1447">
        <v>2034</v>
      </c>
      <c r="B1447" t="str">
        <f t="shared" ref="B1447:B1471" si="398">IF(AC1447&gt;50,"51+ Years",IF(AC1447&gt;40,"41-50 Years",IF(AC1447&gt;30,"31-40 Years",IF(AC1447&gt;20,"21-30 Years","18-20 Years"))))</f>
        <v>41-50 Years</v>
      </c>
      <c r="C1447" t="s">
        <v>42</v>
      </c>
      <c r="D1447" t="s">
        <v>35</v>
      </c>
      <c r="E1447" t="s">
        <v>44</v>
      </c>
      <c r="F1447" t="str">
        <f t="shared" si="383"/>
        <v>25-30 Miles</v>
      </c>
      <c r="G1447" t="str">
        <f t="shared" si="384"/>
        <v>Master</v>
      </c>
      <c r="H1447" t="s">
        <v>37</v>
      </c>
      <c r="I1447" t="str">
        <f t="shared" si="385"/>
        <v>Low</v>
      </c>
      <c r="J1447" t="s">
        <v>38</v>
      </c>
      <c r="K1447" t="str">
        <f t="shared" si="386"/>
        <v>Medium</v>
      </c>
      <c r="L1447">
        <v>4</v>
      </c>
      <c r="M1447" t="s">
        <v>52</v>
      </c>
      <c r="N1447" t="str">
        <f t="shared" si="387"/>
        <v>Medium</v>
      </c>
      <c r="O1447" t="s">
        <v>47</v>
      </c>
      <c r="P1447" s="4" t="str">
        <f t="shared" si="388"/>
        <v>13K-16K</v>
      </c>
      <c r="Q1447">
        <v>1</v>
      </c>
      <c r="R1447" t="s">
        <v>42</v>
      </c>
      <c r="S1447" s="1">
        <v>23</v>
      </c>
      <c r="T1447" t="str">
        <f t="shared" si="389"/>
        <v>Outstanding</v>
      </c>
      <c r="U1447" t="str">
        <f t="shared" si="390"/>
        <v>High</v>
      </c>
      <c r="V1447" t="str">
        <f t="shared" si="391"/>
        <v>17-24 Years</v>
      </c>
      <c r="W1447">
        <v>3</v>
      </c>
      <c r="X1447" t="str">
        <f t="shared" si="392"/>
        <v>Excellent</v>
      </c>
      <c r="Y1447" t="str">
        <f t="shared" si="393"/>
        <v>17-24 Years</v>
      </c>
      <c r="Z1447" t="str">
        <f t="shared" si="394"/>
        <v>7-9 Years</v>
      </c>
      <c r="AA1447" t="str">
        <f t="shared" si="395"/>
        <v>0-3 Years</v>
      </c>
      <c r="AB1447" t="str">
        <f t="shared" si="396"/>
        <v>10-12 Years</v>
      </c>
      <c r="AC1447">
        <v>41</v>
      </c>
      <c r="AD1447">
        <v>28</v>
      </c>
      <c r="AE1447">
        <v>4</v>
      </c>
      <c r="AF1447">
        <v>1</v>
      </c>
      <c r="AG1447">
        <v>2</v>
      </c>
      <c r="AH1447">
        <v>2</v>
      </c>
      <c r="AI1447" t="s">
        <v>41</v>
      </c>
      <c r="AJ1447">
        <v>4</v>
      </c>
      <c r="AK1447">
        <v>3</v>
      </c>
      <c r="AL1447">
        <v>21</v>
      </c>
      <c r="AM1447">
        <v>3</v>
      </c>
      <c r="AN1447">
        <v>20</v>
      </c>
      <c r="AO1447">
        <v>7</v>
      </c>
      <c r="AP1447">
        <v>10</v>
      </c>
      <c r="AQ1447" s="1">
        <v>13570</v>
      </c>
      <c r="AR1447">
        <v>1</v>
      </c>
      <c r="AS1447">
        <v>0</v>
      </c>
      <c r="AT1447">
        <v>60</v>
      </c>
      <c r="AU1447">
        <v>5640</v>
      </c>
      <c r="AV1447">
        <v>80</v>
      </c>
      <c r="AW1447">
        <v>1</v>
      </c>
    </row>
    <row r="1448" spans="1:49" x14ac:dyDescent="0.55000000000000004">
      <c r="A1448">
        <v>2035</v>
      </c>
      <c r="B1448" t="str">
        <f t="shared" si="398"/>
        <v>31-40 Years</v>
      </c>
      <c r="C1448" t="s">
        <v>42</v>
      </c>
      <c r="D1448" t="s">
        <v>35</v>
      </c>
      <c r="E1448" t="s">
        <v>36</v>
      </c>
      <c r="F1448" t="str">
        <f t="shared" si="383"/>
        <v>25-30 Miles</v>
      </c>
      <c r="G1448" t="str">
        <f t="shared" si="384"/>
        <v>Bachelor</v>
      </c>
      <c r="H1448" t="s">
        <v>58</v>
      </c>
      <c r="I1448" t="str">
        <f t="shared" si="385"/>
        <v>Very High</v>
      </c>
      <c r="J1448" t="s">
        <v>38</v>
      </c>
      <c r="K1448" t="str">
        <f t="shared" si="386"/>
        <v>Medium</v>
      </c>
      <c r="L1448">
        <v>2</v>
      </c>
      <c r="M1448" t="s">
        <v>39</v>
      </c>
      <c r="N1448" t="str">
        <f t="shared" si="387"/>
        <v>High</v>
      </c>
      <c r="O1448" t="s">
        <v>47</v>
      </c>
      <c r="P1448" s="4" t="str">
        <f t="shared" si="388"/>
        <v>5K-8K</v>
      </c>
      <c r="Q1448">
        <v>1</v>
      </c>
      <c r="R1448" t="s">
        <v>42</v>
      </c>
      <c r="S1448" s="1">
        <v>21</v>
      </c>
      <c r="T1448" t="str">
        <f t="shared" si="389"/>
        <v>Outstanding</v>
      </c>
      <c r="U1448" t="str">
        <f t="shared" si="390"/>
        <v>Very High</v>
      </c>
      <c r="V1448" t="str">
        <f t="shared" si="391"/>
        <v>0-8 Years</v>
      </c>
      <c r="W1448">
        <v>2</v>
      </c>
      <c r="X1448" t="str">
        <f t="shared" si="392"/>
        <v>Excellent</v>
      </c>
      <c r="Y1448" t="str">
        <f t="shared" si="393"/>
        <v>0-8 Years</v>
      </c>
      <c r="Z1448" t="str">
        <f t="shared" si="394"/>
        <v>7-9 Years</v>
      </c>
      <c r="AA1448" t="str">
        <f t="shared" si="395"/>
        <v>0-3 Years</v>
      </c>
      <c r="AB1448" t="str">
        <f t="shared" si="396"/>
        <v>7-9 Years</v>
      </c>
      <c r="AC1448">
        <v>34</v>
      </c>
      <c r="AD1448">
        <v>28</v>
      </c>
      <c r="AE1448">
        <v>3</v>
      </c>
      <c r="AF1448">
        <v>4</v>
      </c>
      <c r="AG1448">
        <v>2</v>
      </c>
      <c r="AH1448">
        <v>3</v>
      </c>
      <c r="AI1448" t="s">
        <v>41</v>
      </c>
      <c r="AJ1448">
        <v>4</v>
      </c>
      <c r="AK1448">
        <v>4</v>
      </c>
      <c r="AL1448">
        <v>8</v>
      </c>
      <c r="AM1448">
        <v>3</v>
      </c>
      <c r="AN1448">
        <v>8</v>
      </c>
      <c r="AO1448">
        <v>7</v>
      </c>
      <c r="AP1448">
        <v>7</v>
      </c>
      <c r="AQ1448" s="1">
        <v>6712</v>
      </c>
      <c r="AR1448">
        <v>1</v>
      </c>
      <c r="AS1448">
        <v>1</v>
      </c>
      <c r="AT1448">
        <v>95</v>
      </c>
      <c r="AU1448">
        <v>8978</v>
      </c>
      <c r="AV1448">
        <v>80</v>
      </c>
      <c r="AW1448">
        <v>2</v>
      </c>
    </row>
    <row r="1449" spans="1:49" x14ac:dyDescent="0.55000000000000004">
      <c r="A1449">
        <v>2036</v>
      </c>
      <c r="B1449" t="str">
        <f t="shared" si="398"/>
        <v>31-40 Years</v>
      </c>
      <c r="C1449" t="s">
        <v>42</v>
      </c>
      <c r="D1449" t="s">
        <v>54</v>
      </c>
      <c r="E1449" t="s">
        <v>36</v>
      </c>
      <c r="F1449" t="str">
        <f t="shared" si="383"/>
        <v>13-18 Miles</v>
      </c>
      <c r="G1449" t="str">
        <f t="shared" si="384"/>
        <v>Master</v>
      </c>
      <c r="H1449" t="s">
        <v>58</v>
      </c>
      <c r="I1449" t="str">
        <f t="shared" si="385"/>
        <v>Very High</v>
      </c>
      <c r="J1449" t="s">
        <v>45</v>
      </c>
      <c r="K1449" t="str">
        <f t="shared" si="386"/>
        <v>Low</v>
      </c>
      <c r="L1449">
        <v>2</v>
      </c>
      <c r="M1449" t="s">
        <v>39</v>
      </c>
      <c r="N1449" t="str">
        <f t="shared" si="387"/>
        <v>Very High</v>
      </c>
      <c r="O1449" t="s">
        <v>51</v>
      </c>
      <c r="P1449" s="4" t="str">
        <f t="shared" si="388"/>
        <v>5K-8K</v>
      </c>
      <c r="Q1449">
        <v>1</v>
      </c>
      <c r="R1449" t="s">
        <v>42</v>
      </c>
      <c r="S1449" s="1">
        <v>24</v>
      </c>
      <c r="T1449" t="str">
        <f t="shared" si="389"/>
        <v>Outstanding</v>
      </c>
      <c r="U1449" t="str">
        <f t="shared" si="390"/>
        <v>Low</v>
      </c>
      <c r="V1449" t="str">
        <f t="shared" si="391"/>
        <v>9-16 Years</v>
      </c>
      <c r="W1449">
        <v>4</v>
      </c>
      <c r="X1449" t="str">
        <f t="shared" si="392"/>
        <v>Good</v>
      </c>
      <c r="Y1449" t="str">
        <f t="shared" si="393"/>
        <v>9-16 Years</v>
      </c>
      <c r="Z1449" t="str">
        <f t="shared" si="394"/>
        <v>10-12 Years</v>
      </c>
      <c r="AA1449" t="str">
        <f t="shared" si="395"/>
        <v>10-12 Years</v>
      </c>
      <c r="AB1449" t="str">
        <f t="shared" si="396"/>
        <v>10-12 Years</v>
      </c>
      <c r="AC1449">
        <v>36</v>
      </c>
      <c r="AD1449">
        <v>15</v>
      </c>
      <c r="AE1449">
        <v>4</v>
      </c>
      <c r="AF1449">
        <v>4</v>
      </c>
      <c r="AG1449">
        <v>1</v>
      </c>
      <c r="AH1449">
        <v>4</v>
      </c>
      <c r="AI1449" t="s">
        <v>41</v>
      </c>
      <c r="AJ1449">
        <v>4</v>
      </c>
      <c r="AK1449">
        <v>1</v>
      </c>
      <c r="AL1449">
        <v>15</v>
      </c>
      <c r="AM1449">
        <v>2</v>
      </c>
      <c r="AN1449">
        <v>15</v>
      </c>
      <c r="AO1449">
        <v>12</v>
      </c>
      <c r="AP1449">
        <v>11</v>
      </c>
      <c r="AQ1449" s="1">
        <v>5406</v>
      </c>
      <c r="AR1449">
        <v>1</v>
      </c>
      <c r="AS1449">
        <v>11</v>
      </c>
      <c r="AT1449">
        <v>88</v>
      </c>
      <c r="AU1449">
        <v>10436</v>
      </c>
      <c r="AV1449">
        <v>80</v>
      </c>
      <c r="AW1449">
        <v>1</v>
      </c>
    </row>
    <row r="1450" spans="1:49" x14ac:dyDescent="0.55000000000000004">
      <c r="A1450">
        <v>2037</v>
      </c>
      <c r="B1450" t="str">
        <f t="shared" si="398"/>
        <v>41-50 Years</v>
      </c>
      <c r="C1450" t="s">
        <v>42</v>
      </c>
      <c r="D1450" t="s">
        <v>35</v>
      </c>
      <c r="E1450" t="s">
        <v>36</v>
      </c>
      <c r="F1450" t="str">
        <f t="shared" si="383"/>
        <v>1-6 Miles</v>
      </c>
      <c r="G1450" t="str">
        <f t="shared" si="384"/>
        <v>Bachelor</v>
      </c>
      <c r="H1450" t="s">
        <v>37</v>
      </c>
      <c r="I1450" t="str">
        <f t="shared" si="385"/>
        <v>High</v>
      </c>
      <c r="J1450" t="s">
        <v>45</v>
      </c>
      <c r="K1450" t="str">
        <f t="shared" si="386"/>
        <v>Medium</v>
      </c>
      <c r="L1450">
        <v>2</v>
      </c>
      <c r="M1450" t="s">
        <v>39</v>
      </c>
      <c r="N1450" t="str">
        <f t="shared" si="387"/>
        <v>Medium</v>
      </c>
      <c r="O1450" t="s">
        <v>51</v>
      </c>
      <c r="P1450" s="4" t="str">
        <f t="shared" si="388"/>
        <v>9K-12K</v>
      </c>
      <c r="Q1450">
        <v>2</v>
      </c>
      <c r="R1450" t="s">
        <v>42</v>
      </c>
      <c r="S1450" s="1">
        <v>11</v>
      </c>
      <c r="T1450" t="str">
        <f t="shared" si="389"/>
        <v>Excellent</v>
      </c>
      <c r="U1450" t="str">
        <f t="shared" si="390"/>
        <v>High</v>
      </c>
      <c r="V1450" t="str">
        <f t="shared" si="391"/>
        <v>9-16 Years</v>
      </c>
      <c r="W1450">
        <v>5</v>
      </c>
      <c r="X1450" t="str">
        <f t="shared" si="392"/>
        <v>Excellent</v>
      </c>
      <c r="Y1450" t="str">
        <f t="shared" si="393"/>
        <v>0-8 Years</v>
      </c>
      <c r="Z1450" t="str">
        <f t="shared" si="394"/>
        <v>4-6 Years</v>
      </c>
      <c r="AA1450" t="str">
        <f t="shared" si="395"/>
        <v>0-3 Years</v>
      </c>
      <c r="AB1450" t="str">
        <f t="shared" si="396"/>
        <v>4-6 Years</v>
      </c>
      <c r="AC1450">
        <v>41</v>
      </c>
      <c r="AD1450">
        <v>3</v>
      </c>
      <c r="AE1450">
        <v>3</v>
      </c>
      <c r="AF1450">
        <v>3</v>
      </c>
      <c r="AG1450">
        <v>2</v>
      </c>
      <c r="AH1450">
        <v>2</v>
      </c>
      <c r="AI1450" t="s">
        <v>41</v>
      </c>
      <c r="AJ1450">
        <v>3</v>
      </c>
      <c r="AK1450">
        <v>3</v>
      </c>
      <c r="AL1450">
        <v>14</v>
      </c>
      <c r="AM1450">
        <v>3</v>
      </c>
      <c r="AN1450">
        <v>5</v>
      </c>
      <c r="AO1450">
        <v>4</v>
      </c>
      <c r="AP1450">
        <v>4</v>
      </c>
      <c r="AQ1450" s="1">
        <v>8938</v>
      </c>
      <c r="AR1450">
        <v>1</v>
      </c>
      <c r="AS1450">
        <v>0</v>
      </c>
      <c r="AT1450">
        <v>57</v>
      </c>
      <c r="AU1450">
        <v>12227</v>
      </c>
      <c r="AV1450">
        <v>80</v>
      </c>
      <c r="AW1450">
        <v>1</v>
      </c>
    </row>
    <row r="1451" spans="1:49" x14ac:dyDescent="0.55000000000000004">
      <c r="A1451">
        <v>2038</v>
      </c>
      <c r="B1451" t="str">
        <f t="shared" si="398"/>
        <v>31-40 Years</v>
      </c>
      <c r="C1451" t="s">
        <v>42</v>
      </c>
      <c r="D1451" t="s">
        <v>35</v>
      </c>
      <c r="E1451" t="s">
        <v>44</v>
      </c>
      <c r="F1451" t="str">
        <f t="shared" si="383"/>
        <v>1-6 Miles</v>
      </c>
      <c r="G1451" t="str">
        <f t="shared" si="384"/>
        <v>Bachelor</v>
      </c>
      <c r="H1451" t="s">
        <v>59</v>
      </c>
      <c r="I1451" t="str">
        <f t="shared" si="385"/>
        <v>Very High</v>
      </c>
      <c r="J1451" t="s">
        <v>45</v>
      </c>
      <c r="K1451" t="str">
        <f t="shared" si="386"/>
        <v>High</v>
      </c>
      <c r="L1451">
        <v>1</v>
      </c>
      <c r="M1451" t="s">
        <v>46</v>
      </c>
      <c r="N1451" t="str">
        <f t="shared" si="387"/>
        <v>Low</v>
      </c>
      <c r="O1451" t="s">
        <v>40</v>
      </c>
      <c r="P1451" s="4" t="str">
        <f t="shared" si="388"/>
        <v>1K-4K</v>
      </c>
      <c r="Q1451">
        <v>1</v>
      </c>
      <c r="R1451" t="s">
        <v>42</v>
      </c>
      <c r="S1451" s="1">
        <v>14</v>
      </c>
      <c r="T1451" t="str">
        <f t="shared" si="389"/>
        <v>Excellent</v>
      </c>
      <c r="U1451" t="str">
        <f t="shared" si="390"/>
        <v>Very High</v>
      </c>
      <c r="V1451" t="str">
        <f t="shared" si="391"/>
        <v>0-8 Years</v>
      </c>
      <c r="W1451">
        <v>4</v>
      </c>
      <c r="X1451" t="str">
        <f t="shared" si="392"/>
        <v>Excellent</v>
      </c>
      <c r="Y1451" t="str">
        <f t="shared" si="393"/>
        <v>0-8 Years</v>
      </c>
      <c r="Z1451" t="str">
        <f t="shared" si="394"/>
        <v>0-3 Years</v>
      </c>
      <c r="AA1451" t="str">
        <f t="shared" si="395"/>
        <v>0-3 Years</v>
      </c>
      <c r="AB1451" t="str">
        <f t="shared" si="396"/>
        <v>0-3 Years</v>
      </c>
      <c r="AC1451">
        <v>32</v>
      </c>
      <c r="AD1451">
        <v>2</v>
      </c>
      <c r="AE1451">
        <v>3</v>
      </c>
      <c r="AF1451">
        <v>4</v>
      </c>
      <c r="AG1451">
        <v>3</v>
      </c>
      <c r="AH1451">
        <v>1</v>
      </c>
      <c r="AI1451" t="s">
        <v>41</v>
      </c>
      <c r="AJ1451">
        <v>3</v>
      </c>
      <c r="AK1451">
        <v>4</v>
      </c>
      <c r="AL1451">
        <v>4</v>
      </c>
      <c r="AM1451">
        <v>3</v>
      </c>
      <c r="AN1451">
        <v>4</v>
      </c>
      <c r="AO1451">
        <v>2</v>
      </c>
      <c r="AP1451">
        <v>2</v>
      </c>
      <c r="AQ1451" s="1">
        <v>2439</v>
      </c>
      <c r="AR1451">
        <v>1</v>
      </c>
      <c r="AS1451">
        <v>1</v>
      </c>
      <c r="AT1451">
        <v>78</v>
      </c>
      <c r="AU1451">
        <v>11288</v>
      </c>
      <c r="AV1451">
        <v>80</v>
      </c>
      <c r="AW1451">
        <v>0</v>
      </c>
    </row>
    <row r="1452" spans="1:49" x14ac:dyDescent="0.55000000000000004">
      <c r="A1452">
        <v>2040</v>
      </c>
      <c r="B1452" t="str">
        <f t="shared" si="398"/>
        <v>31-40 Years</v>
      </c>
      <c r="C1452" t="s">
        <v>42</v>
      </c>
      <c r="D1452" t="s">
        <v>35</v>
      </c>
      <c r="E1452" t="s">
        <v>60</v>
      </c>
      <c r="F1452" t="str">
        <f t="shared" si="383"/>
        <v>25-30 Miles</v>
      </c>
      <c r="G1452" t="str">
        <f t="shared" si="384"/>
        <v>Master</v>
      </c>
      <c r="H1452" t="s">
        <v>37</v>
      </c>
      <c r="I1452" t="str">
        <f t="shared" si="385"/>
        <v>High</v>
      </c>
      <c r="J1452" t="s">
        <v>38</v>
      </c>
      <c r="K1452" t="str">
        <f t="shared" si="386"/>
        <v>High</v>
      </c>
      <c r="L1452">
        <v>3</v>
      </c>
      <c r="M1452" t="s">
        <v>60</v>
      </c>
      <c r="N1452" t="str">
        <f t="shared" si="387"/>
        <v>Very High</v>
      </c>
      <c r="O1452" t="s">
        <v>40</v>
      </c>
      <c r="P1452" s="4" t="str">
        <f t="shared" si="388"/>
        <v>9K-12K</v>
      </c>
      <c r="Q1452">
        <v>1</v>
      </c>
      <c r="R1452" t="s">
        <v>34</v>
      </c>
      <c r="S1452" s="1">
        <v>16</v>
      </c>
      <c r="T1452" t="str">
        <f t="shared" si="389"/>
        <v>Excellent</v>
      </c>
      <c r="U1452" t="str">
        <f t="shared" si="390"/>
        <v>High</v>
      </c>
      <c r="V1452" t="str">
        <f t="shared" si="391"/>
        <v>9-16 Years</v>
      </c>
      <c r="W1452">
        <v>2</v>
      </c>
      <c r="X1452" t="str">
        <f t="shared" si="392"/>
        <v>Excellent</v>
      </c>
      <c r="Y1452" t="str">
        <f t="shared" si="393"/>
        <v>9-16 Years</v>
      </c>
      <c r="Z1452" t="str">
        <f t="shared" si="394"/>
        <v>0-3 Years</v>
      </c>
      <c r="AA1452" t="str">
        <f t="shared" si="395"/>
        <v>0-3 Years</v>
      </c>
      <c r="AB1452" t="str">
        <f t="shared" si="396"/>
        <v>7-9 Years</v>
      </c>
      <c r="AC1452">
        <v>35</v>
      </c>
      <c r="AD1452">
        <v>26</v>
      </c>
      <c r="AE1452">
        <v>4</v>
      </c>
      <c r="AF1452">
        <v>3</v>
      </c>
      <c r="AG1452">
        <v>3</v>
      </c>
      <c r="AH1452">
        <v>4</v>
      </c>
      <c r="AI1452" t="s">
        <v>41</v>
      </c>
      <c r="AJ1452">
        <v>3</v>
      </c>
      <c r="AK1452">
        <v>3</v>
      </c>
      <c r="AL1452">
        <v>9</v>
      </c>
      <c r="AM1452">
        <v>3</v>
      </c>
      <c r="AN1452">
        <v>9</v>
      </c>
      <c r="AO1452">
        <v>0</v>
      </c>
      <c r="AP1452">
        <v>7</v>
      </c>
      <c r="AQ1452" s="1">
        <v>8837</v>
      </c>
      <c r="AR1452">
        <v>1</v>
      </c>
      <c r="AS1452">
        <v>1</v>
      </c>
      <c r="AT1452">
        <v>31</v>
      </c>
      <c r="AU1452">
        <v>16642</v>
      </c>
      <c r="AV1452">
        <v>80</v>
      </c>
      <c r="AW1452">
        <v>0</v>
      </c>
    </row>
    <row r="1453" spans="1:49" x14ac:dyDescent="0.55000000000000004">
      <c r="A1453">
        <v>2041</v>
      </c>
      <c r="B1453" t="str">
        <f t="shared" si="398"/>
        <v>31-40 Years</v>
      </c>
      <c r="C1453" t="s">
        <v>42</v>
      </c>
      <c r="D1453" t="s">
        <v>35</v>
      </c>
      <c r="E1453" t="s">
        <v>36</v>
      </c>
      <c r="F1453" t="str">
        <f t="shared" si="383"/>
        <v>7-12 Miles</v>
      </c>
      <c r="G1453" t="str">
        <f t="shared" si="384"/>
        <v>College</v>
      </c>
      <c r="H1453" t="s">
        <v>37</v>
      </c>
      <c r="I1453" t="str">
        <f t="shared" si="385"/>
        <v>Low</v>
      </c>
      <c r="J1453" t="s">
        <v>38</v>
      </c>
      <c r="K1453" t="str">
        <f t="shared" si="386"/>
        <v>High</v>
      </c>
      <c r="L1453">
        <v>2</v>
      </c>
      <c r="M1453" t="s">
        <v>39</v>
      </c>
      <c r="N1453" t="str">
        <f t="shared" si="387"/>
        <v>Very High</v>
      </c>
      <c r="O1453" t="s">
        <v>47</v>
      </c>
      <c r="P1453" s="4" t="str">
        <f t="shared" si="388"/>
        <v>5K-8K</v>
      </c>
      <c r="Q1453">
        <v>1</v>
      </c>
      <c r="R1453" t="s">
        <v>42</v>
      </c>
      <c r="S1453" s="1">
        <v>11</v>
      </c>
      <c r="T1453" t="str">
        <f t="shared" si="389"/>
        <v>Excellent</v>
      </c>
      <c r="U1453" t="str">
        <f t="shared" si="390"/>
        <v>High</v>
      </c>
      <c r="V1453" t="str">
        <f t="shared" si="391"/>
        <v>9-16 Years</v>
      </c>
      <c r="W1453">
        <v>1</v>
      </c>
      <c r="X1453" t="str">
        <f t="shared" si="392"/>
        <v>Excellent</v>
      </c>
      <c r="Y1453" t="str">
        <f t="shared" si="393"/>
        <v>9-16 Years</v>
      </c>
      <c r="Z1453" t="str">
        <f t="shared" si="394"/>
        <v>7-9 Years</v>
      </c>
      <c r="AA1453" t="str">
        <f t="shared" si="395"/>
        <v>0-3 Years</v>
      </c>
      <c r="AB1453" t="str">
        <f t="shared" si="396"/>
        <v>7-9 Years</v>
      </c>
      <c r="AC1453">
        <v>38</v>
      </c>
      <c r="AD1453">
        <v>10</v>
      </c>
      <c r="AE1453">
        <v>2</v>
      </c>
      <c r="AF1453">
        <v>1</v>
      </c>
      <c r="AG1453">
        <v>3</v>
      </c>
      <c r="AH1453">
        <v>4</v>
      </c>
      <c r="AI1453" t="s">
        <v>41</v>
      </c>
      <c r="AJ1453">
        <v>3</v>
      </c>
      <c r="AK1453">
        <v>3</v>
      </c>
      <c r="AL1453">
        <v>10</v>
      </c>
      <c r="AM1453">
        <v>3</v>
      </c>
      <c r="AN1453">
        <v>10</v>
      </c>
      <c r="AO1453">
        <v>7</v>
      </c>
      <c r="AP1453">
        <v>9</v>
      </c>
      <c r="AQ1453" s="1">
        <v>5343</v>
      </c>
      <c r="AR1453">
        <v>1</v>
      </c>
      <c r="AS1453">
        <v>1</v>
      </c>
      <c r="AT1453">
        <v>100</v>
      </c>
      <c r="AU1453">
        <v>5982</v>
      </c>
      <c r="AV1453">
        <v>80</v>
      </c>
      <c r="AW1453">
        <v>1</v>
      </c>
    </row>
    <row r="1454" spans="1:49" x14ac:dyDescent="0.55000000000000004">
      <c r="A1454">
        <v>2044</v>
      </c>
      <c r="B1454" t="str">
        <f t="shared" si="398"/>
        <v>41-50 Years</v>
      </c>
      <c r="C1454" t="s">
        <v>34</v>
      </c>
      <c r="D1454" t="s">
        <v>43</v>
      </c>
      <c r="E1454" t="s">
        <v>36</v>
      </c>
      <c r="F1454" t="str">
        <f t="shared" si="383"/>
        <v>1-6 Miles</v>
      </c>
      <c r="G1454" t="str">
        <f t="shared" si="384"/>
        <v>Master</v>
      </c>
      <c r="H1454" t="s">
        <v>37</v>
      </c>
      <c r="I1454" t="str">
        <f t="shared" si="385"/>
        <v>Medium</v>
      </c>
      <c r="J1454" t="s">
        <v>45</v>
      </c>
      <c r="K1454" t="str">
        <f t="shared" si="386"/>
        <v>High</v>
      </c>
      <c r="L1454">
        <v>2</v>
      </c>
      <c r="M1454" t="s">
        <v>39</v>
      </c>
      <c r="N1454" t="str">
        <f t="shared" si="387"/>
        <v>High</v>
      </c>
      <c r="O1454" t="s">
        <v>51</v>
      </c>
      <c r="P1454" s="4" t="str">
        <f t="shared" si="388"/>
        <v>5K-8K</v>
      </c>
      <c r="Q1454">
        <v>7</v>
      </c>
      <c r="R1454" t="s">
        <v>42</v>
      </c>
      <c r="S1454" s="1">
        <v>12</v>
      </c>
      <c r="T1454" t="str">
        <f t="shared" si="389"/>
        <v>Excellent</v>
      </c>
      <c r="U1454" t="str">
        <f t="shared" si="390"/>
        <v>Very High</v>
      </c>
      <c r="V1454" t="str">
        <f t="shared" si="391"/>
        <v>9-16 Years</v>
      </c>
      <c r="W1454">
        <v>3</v>
      </c>
      <c r="X1454" t="str">
        <f t="shared" si="392"/>
        <v>Excellent</v>
      </c>
      <c r="Y1454" t="str">
        <f t="shared" si="393"/>
        <v>0-8 Years</v>
      </c>
      <c r="Z1454" t="str">
        <f t="shared" si="394"/>
        <v>0-3 Years</v>
      </c>
      <c r="AA1454" t="str">
        <f t="shared" si="395"/>
        <v>0-3 Years</v>
      </c>
      <c r="AB1454" t="str">
        <f t="shared" si="396"/>
        <v>0-3 Years</v>
      </c>
      <c r="AC1454">
        <v>50</v>
      </c>
      <c r="AD1454">
        <v>1</v>
      </c>
      <c r="AE1454">
        <v>4</v>
      </c>
      <c r="AF1454">
        <v>2</v>
      </c>
      <c r="AG1454">
        <v>3</v>
      </c>
      <c r="AH1454">
        <v>3</v>
      </c>
      <c r="AI1454" t="s">
        <v>41</v>
      </c>
      <c r="AJ1454">
        <v>3</v>
      </c>
      <c r="AK1454">
        <v>4</v>
      </c>
      <c r="AL1454">
        <v>12</v>
      </c>
      <c r="AM1454">
        <v>3</v>
      </c>
      <c r="AN1454">
        <v>6</v>
      </c>
      <c r="AO1454">
        <v>3</v>
      </c>
      <c r="AP1454">
        <v>1</v>
      </c>
      <c r="AQ1454" s="1">
        <v>6728</v>
      </c>
      <c r="AR1454">
        <v>1</v>
      </c>
      <c r="AS1454">
        <v>0</v>
      </c>
      <c r="AT1454">
        <v>94</v>
      </c>
      <c r="AU1454">
        <v>14255</v>
      </c>
      <c r="AV1454">
        <v>80</v>
      </c>
      <c r="AW1454">
        <v>2</v>
      </c>
    </row>
    <row r="1455" spans="1:49" x14ac:dyDescent="0.55000000000000004">
      <c r="A1455">
        <v>2045</v>
      </c>
      <c r="B1455" t="str">
        <f t="shared" si="398"/>
        <v>31-40 Years</v>
      </c>
      <c r="C1455" t="s">
        <v>42</v>
      </c>
      <c r="D1455" t="s">
        <v>35</v>
      </c>
      <c r="E1455" t="s">
        <v>36</v>
      </c>
      <c r="F1455" t="str">
        <f t="shared" si="383"/>
        <v>7-12 Miles</v>
      </c>
      <c r="G1455" t="str">
        <f t="shared" si="384"/>
        <v>Master</v>
      </c>
      <c r="H1455" t="s">
        <v>58</v>
      </c>
      <c r="I1455" t="str">
        <f t="shared" si="385"/>
        <v>Medium</v>
      </c>
      <c r="J1455" t="s">
        <v>38</v>
      </c>
      <c r="K1455" t="str">
        <f t="shared" si="386"/>
        <v>Medium</v>
      </c>
      <c r="L1455">
        <v>2</v>
      </c>
      <c r="M1455" t="s">
        <v>39</v>
      </c>
      <c r="N1455" t="str">
        <f t="shared" si="387"/>
        <v>Very High</v>
      </c>
      <c r="O1455" t="s">
        <v>47</v>
      </c>
      <c r="P1455" s="4" t="str">
        <f t="shared" si="388"/>
        <v>5K-8K</v>
      </c>
      <c r="Q1455">
        <v>4</v>
      </c>
      <c r="R1455" t="s">
        <v>42</v>
      </c>
      <c r="S1455" s="1">
        <v>13</v>
      </c>
      <c r="T1455" t="str">
        <f t="shared" si="389"/>
        <v>Excellent</v>
      </c>
      <c r="U1455" t="str">
        <f t="shared" si="390"/>
        <v>Low</v>
      </c>
      <c r="V1455" t="str">
        <f t="shared" si="391"/>
        <v>0-8 Years</v>
      </c>
      <c r="W1455">
        <v>2</v>
      </c>
      <c r="X1455" t="str">
        <f t="shared" si="392"/>
        <v>Good</v>
      </c>
      <c r="Y1455" t="str">
        <f t="shared" si="393"/>
        <v>0-8 Years</v>
      </c>
      <c r="Z1455" t="str">
        <f t="shared" si="394"/>
        <v>0-3 Years</v>
      </c>
      <c r="AA1455" t="str">
        <f t="shared" si="395"/>
        <v>0-3 Years</v>
      </c>
      <c r="AB1455" t="str">
        <f t="shared" si="396"/>
        <v>0-3 Years</v>
      </c>
      <c r="AC1455">
        <v>36</v>
      </c>
      <c r="AD1455">
        <v>11</v>
      </c>
      <c r="AE1455">
        <v>4</v>
      </c>
      <c r="AF1455">
        <v>2</v>
      </c>
      <c r="AG1455">
        <v>2</v>
      </c>
      <c r="AH1455">
        <v>4</v>
      </c>
      <c r="AI1455" t="s">
        <v>41</v>
      </c>
      <c r="AJ1455">
        <v>3</v>
      </c>
      <c r="AK1455">
        <v>1</v>
      </c>
      <c r="AL1455">
        <v>8</v>
      </c>
      <c r="AM1455">
        <v>2</v>
      </c>
      <c r="AN1455">
        <v>6</v>
      </c>
      <c r="AO1455">
        <v>3</v>
      </c>
      <c r="AP1455">
        <v>0</v>
      </c>
      <c r="AQ1455" s="1">
        <v>6652</v>
      </c>
      <c r="AR1455">
        <v>1</v>
      </c>
      <c r="AS1455">
        <v>0</v>
      </c>
      <c r="AT1455">
        <v>100</v>
      </c>
      <c r="AU1455">
        <v>14369</v>
      </c>
      <c r="AV1455">
        <v>80</v>
      </c>
      <c r="AW1455">
        <v>1</v>
      </c>
    </row>
    <row r="1456" spans="1:49" x14ac:dyDescent="0.55000000000000004">
      <c r="A1456">
        <v>2046</v>
      </c>
      <c r="B1456" t="str">
        <f t="shared" si="398"/>
        <v>41-50 Years</v>
      </c>
      <c r="C1456" t="s">
        <v>42</v>
      </c>
      <c r="D1456" t="s">
        <v>35</v>
      </c>
      <c r="E1456" t="s">
        <v>36</v>
      </c>
      <c r="F1456" t="str">
        <f t="shared" si="383"/>
        <v>19-24 Miles</v>
      </c>
      <c r="G1456" t="str">
        <f t="shared" si="384"/>
        <v>Bachelor</v>
      </c>
      <c r="H1456" t="s">
        <v>37</v>
      </c>
      <c r="I1456" t="str">
        <f t="shared" si="385"/>
        <v>Very High</v>
      </c>
      <c r="J1456" t="s">
        <v>38</v>
      </c>
      <c r="K1456" t="str">
        <f t="shared" si="386"/>
        <v>High</v>
      </c>
      <c r="L1456">
        <v>2</v>
      </c>
      <c r="M1456" t="s">
        <v>39</v>
      </c>
      <c r="N1456" t="str">
        <f t="shared" si="387"/>
        <v>High</v>
      </c>
      <c r="O1456" t="s">
        <v>40</v>
      </c>
      <c r="P1456" s="4" t="str">
        <f t="shared" si="388"/>
        <v>5K-8K</v>
      </c>
      <c r="Q1456">
        <v>8</v>
      </c>
      <c r="R1456" t="s">
        <v>42</v>
      </c>
      <c r="S1456" s="1">
        <v>15</v>
      </c>
      <c r="T1456" t="str">
        <f t="shared" si="389"/>
        <v>Excellent</v>
      </c>
      <c r="U1456" t="str">
        <f t="shared" si="390"/>
        <v>High</v>
      </c>
      <c r="V1456" t="str">
        <f t="shared" si="391"/>
        <v>0-8 Years</v>
      </c>
      <c r="W1456">
        <v>3</v>
      </c>
      <c r="X1456" t="str">
        <f t="shared" si="392"/>
        <v>Excellent</v>
      </c>
      <c r="Y1456" t="str">
        <f t="shared" si="393"/>
        <v>0-8 Years</v>
      </c>
      <c r="Z1456" t="str">
        <f t="shared" si="394"/>
        <v>0-3 Years</v>
      </c>
      <c r="AA1456" t="str">
        <f t="shared" si="395"/>
        <v>0-3 Years</v>
      </c>
      <c r="AB1456" t="str">
        <f t="shared" si="396"/>
        <v>0-3 Years</v>
      </c>
      <c r="AC1456">
        <v>45</v>
      </c>
      <c r="AD1456">
        <v>20</v>
      </c>
      <c r="AE1456">
        <v>3</v>
      </c>
      <c r="AF1456">
        <v>4</v>
      </c>
      <c r="AG1456">
        <v>3</v>
      </c>
      <c r="AH1456">
        <v>3</v>
      </c>
      <c r="AI1456" t="s">
        <v>41</v>
      </c>
      <c r="AJ1456">
        <v>3</v>
      </c>
      <c r="AK1456">
        <v>3</v>
      </c>
      <c r="AL1456">
        <v>8</v>
      </c>
      <c r="AM1456">
        <v>3</v>
      </c>
      <c r="AN1456">
        <v>5</v>
      </c>
      <c r="AO1456">
        <v>3</v>
      </c>
      <c r="AP1456">
        <v>1</v>
      </c>
      <c r="AQ1456" s="1">
        <v>4850</v>
      </c>
      <c r="AR1456">
        <v>1</v>
      </c>
      <c r="AS1456">
        <v>0</v>
      </c>
      <c r="AT1456">
        <v>50</v>
      </c>
      <c r="AU1456">
        <v>23333</v>
      </c>
      <c r="AV1456">
        <v>80</v>
      </c>
      <c r="AW1456">
        <v>0</v>
      </c>
    </row>
    <row r="1457" spans="1:49" x14ac:dyDescent="0.55000000000000004">
      <c r="A1457">
        <v>2048</v>
      </c>
      <c r="B1457" t="str">
        <f t="shared" si="398"/>
        <v>31-40 Years</v>
      </c>
      <c r="C1457" t="s">
        <v>42</v>
      </c>
      <c r="D1457" t="s">
        <v>35</v>
      </c>
      <c r="E1457" t="s">
        <v>44</v>
      </c>
      <c r="F1457" t="str">
        <f t="shared" si="383"/>
        <v>1-6 Miles</v>
      </c>
      <c r="G1457" t="str">
        <f t="shared" si="384"/>
        <v>Master</v>
      </c>
      <c r="H1457" t="s">
        <v>37</v>
      </c>
      <c r="I1457" t="str">
        <f t="shared" si="385"/>
        <v>High</v>
      </c>
      <c r="J1457" t="s">
        <v>45</v>
      </c>
      <c r="K1457" t="str">
        <f t="shared" si="386"/>
        <v>Medium</v>
      </c>
      <c r="L1457">
        <v>1</v>
      </c>
      <c r="M1457" t="s">
        <v>46</v>
      </c>
      <c r="N1457" t="str">
        <f t="shared" si="387"/>
        <v>High</v>
      </c>
      <c r="O1457" t="s">
        <v>40</v>
      </c>
      <c r="P1457" s="4" t="str">
        <f t="shared" si="388"/>
        <v>1K-4K</v>
      </c>
      <c r="Q1457">
        <v>2</v>
      </c>
      <c r="R1457" t="s">
        <v>42</v>
      </c>
      <c r="S1457" s="1">
        <v>14</v>
      </c>
      <c r="T1457" t="str">
        <f t="shared" si="389"/>
        <v>Excellent</v>
      </c>
      <c r="U1457" t="str">
        <f t="shared" si="390"/>
        <v>Very High</v>
      </c>
      <c r="V1457" t="str">
        <f t="shared" si="391"/>
        <v>0-8 Years</v>
      </c>
      <c r="W1457">
        <v>2</v>
      </c>
      <c r="X1457" t="str">
        <f t="shared" si="392"/>
        <v>Excellent</v>
      </c>
      <c r="Y1457" t="str">
        <f t="shared" si="393"/>
        <v>0-8 Years</v>
      </c>
      <c r="Z1457" t="str">
        <f t="shared" si="394"/>
        <v>0-3 Years</v>
      </c>
      <c r="AA1457" t="str">
        <f t="shared" si="395"/>
        <v>0-3 Years</v>
      </c>
      <c r="AB1457" t="str">
        <f t="shared" si="396"/>
        <v>0-3 Years</v>
      </c>
      <c r="AC1457">
        <v>40</v>
      </c>
      <c r="AD1457">
        <v>2</v>
      </c>
      <c r="AE1457">
        <v>4</v>
      </c>
      <c r="AF1457">
        <v>3</v>
      </c>
      <c r="AG1457">
        <v>2</v>
      </c>
      <c r="AH1457">
        <v>3</v>
      </c>
      <c r="AI1457" t="s">
        <v>41</v>
      </c>
      <c r="AJ1457">
        <v>3</v>
      </c>
      <c r="AK1457">
        <v>4</v>
      </c>
      <c r="AL1457">
        <v>8</v>
      </c>
      <c r="AM1457">
        <v>3</v>
      </c>
      <c r="AN1457">
        <v>2</v>
      </c>
      <c r="AO1457">
        <v>2</v>
      </c>
      <c r="AP1457">
        <v>2</v>
      </c>
      <c r="AQ1457" s="1">
        <v>2809</v>
      </c>
      <c r="AR1457">
        <v>1</v>
      </c>
      <c r="AS1457">
        <v>2</v>
      </c>
      <c r="AT1457">
        <v>52</v>
      </c>
      <c r="AU1457">
        <v>2725</v>
      </c>
      <c r="AV1457">
        <v>80</v>
      </c>
      <c r="AW1457">
        <v>0</v>
      </c>
    </row>
    <row r="1458" spans="1:49" x14ac:dyDescent="0.55000000000000004">
      <c r="A1458">
        <v>2049</v>
      </c>
      <c r="B1458" t="str">
        <f t="shared" si="398"/>
        <v>31-40 Years</v>
      </c>
      <c r="C1458" t="s">
        <v>42</v>
      </c>
      <c r="D1458" t="s">
        <v>43</v>
      </c>
      <c r="E1458" t="s">
        <v>44</v>
      </c>
      <c r="F1458" t="str">
        <f t="shared" si="383"/>
        <v>13-18 Miles</v>
      </c>
      <c r="G1458" t="str">
        <f t="shared" si="384"/>
        <v>Master</v>
      </c>
      <c r="H1458" t="s">
        <v>37</v>
      </c>
      <c r="I1458" t="str">
        <f t="shared" si="385"/>
        <v>High</v>
      </c>
      <c r="J1458" t="s">
        <v>45</v>
      </c>
      <c r="K1458" t="str">
        <f t="shared" si="386"/>
        <v>High</v>
      </c>
      <c r="L1458">
        <v>2</v>
      </c>
      <c r="M1458" t="s">
        <v>53</v>
      </c>
      <c r="N1458" t="str">
        <f t="shared" si="387"/>
        <v>High</v>
      </c>
      <c r="O1458" t="s">
        <v>47</v>
      </c>
      <c r="P1458" s="4" t="str">
        <f t="shared" si="388"/>
        <v>5K-8K</v>
      </c>
      <c r="Q1458">
        <v>1</v>
      </c>
      <c r="R1458" t="s">
        <v>34</v>
      </c>
      <c r="S1458" s="1">
        <v>14</v>
      </c>
      <c r="T1458" t="str">
        <f t="shared" si="389"/>
        <v>Excellent</v>
      </c>
      <c r="U1458" t="str">
        <f t="shared" si="390"/>
        <v>Very High</v>
      </c>
      <c r="V1458" t="str">
        <f t="shared" si="391"/>
        <v>9-16 Years</v>
      </c>
      <c r="W1458">
        <v>2</v>
      </c>
      <c r="X1458" t="str">
        <f t="shared" si="392"/>
        <v>Outstanding</v>
      </c>
      <c r="Y1458" t="str">
        <f t="shared" si="393"/>
        <v>9-16 Years</v>
      </c>
      <c r="Z1458" t="str">
        <f t="shared" si="394"/>
        <v>0-3 Years</v>
      </c>
      <c r="AA1458" t="str">
        <f t="shared" si="395"/>
        <v>0-3 Years</v>
      </c>
      <c r="AB1458" t="str">
        <f t="shared" si="396"/>
        <v>0-3 Years</v>
      </c>
      <c r="AC1458">
        <v>35</v>
      </c>
      <c r="AD1458">
        <v>18</v>
      </c>
      <c r="AE1458">
        <v>4</v>
      </c>
      <c r="AF1458">
        <v>3</v>
      </c>
      <c r="AG1458">
        <v>3</v>
      </c>
      <c r="AH1458">
        <v>3</v>
      </c>
      <c r="AI1458" t="s">
        <v>41</v>
      </c>
      <c r="AJ1458">
        <v>3</v>
      </c>
      <c r="AK1458">
        <v>4</v>
      </c>
      <c r="AL1458">
        <v>10</v>
      </c>
      <c r="AM1458">
        <v>4</v>
      </c>
      <c r="AN1458">
        <v>10</v>
      </c>
      <c r="AO1458">
        <v>2</v>
      </c>
      <c r="AP1458">
        <v>2</v>
      </c>
      <c r="AQ1458" s="1">
        <v>5689</v>
      </c>
      <c r="AR1458">
        <v>1</v>
      </c>
      <c r="AS1458">
        <v>0</v>
      </c>
      <c r="AT1458">
        <v>80</v>
      </c>
      <c r="AU1458">
        <v>24594</v>
      </c>
      <c r="AV1458">
        <v>80</v>
      </c>
      <c r="AW1458">
        <v>2</v>
      </c>
    </row>
    <row r="1459" spans="1:49" x14ac:dyDescent="0.55000000000000004">
      <c r="A1459">
        <v>2051</v>
      </c>
      <c r="B1459" t="str">
        <f t="shared" si="398"/>
        <v>31-40 Years</v>
      </c>
      <c r="C1459" t="s">
        <v>42</v>
      </c>
      <c r="D1459" t="s">
        <v>35</v>
      </c>
      <c r="E1459" t="s">
        <v>44</v>
      </c>
      <c r="F1459" t="str">
        <f t="shared" si="383"/>
        <v>1-6 Miles</v>
      </c>
      <c r="G1459" t="str">
        <f t="shared" si="384"/>
        <v>Master</v>
      </c>
      <c r="H1459" t="s">
        <v>50</v>
      </c>
      <c r="I1459" t="str">
        <f t="shared" si="385"/>
        <v>High</v>
      </c>
      <c r="J1459" t="s">
        <v>38</v>
      </c>
      <c r="K1459" t="str">
        <f t="shared" si="386"/>
        <v>High</v>
      </c>
      <c r="L1459">
        <v>1</v>
      </c>
      <c r="M1459" t="s">
        <v>46</v>
      </c>
      <c r="N1459" t="str">
        <f t="shared" si="387"/>
        <v>High</v>
      </c>
      <c r="O1459" t="s">
        <v>47</v>
      </c>
      <c r="P1459" s="4" t="str">
        <f t="shared" si="388"/>
        <v>1K-4K</v>
      </c>
      <c r="Q1459">
        <v>2</v>
      </c>
      <c r="R1459" t="s">
        <v>42</v>
      </c>
      <c r="S1459" s="1">
        <v>14</v>
      </c>
      <c r="T1459" t="str">
        <f t="shared" si="389"/>
        <v>Excellent</v>
      </c>
      <c r="U1459" t="str">
        <f t="shared" si="390"/>
        <v>Medium</v>
      </c>
      <c r="V1459" t="str">
        <f t="shared" si="391"/>
        <v>17-24 Years</v>
      </c>
      <c r="W1459">
        <v>2</v>
      </c>
      <c r="X1459" t="str">
        <f t="shared" si="392"/>
        <v>Excellent</v>
      </c>
      <c r="Y1459" t="str">
        <f t="shared" si="393"/>
        <v>0-8 Years</v>
      </c>
      <c r="Z1459" t="str">
        <f t="shared" si="394"/>
        <v>0-3 Years</v>
      </c>
      <c r="AA1459" t="str">
        <f t="shared" si="395"/>
        <v>0-3 Years</v>
      </c>
      <c r="AB1459" t="str">
        <f t="shared" si="396"/>
        <v>0-3 Years</v>
      </c>
      <c r="AC1459">
        <v>40</v>
      </c>
      <c r="AD1459">
        <v>2</v>
      </c>
      <c r="AE1459">
        <v>4</v>
      </c>
      <c r="AF1459">
        <v>3</v>
      </c>
      <c r="AG1459">
        <v>3</v>
      </c>
      <c r="AH1459">
        <v>3</v>
      </c>
      <c r="AI1459" t="s">
        <v>41</v>
      </c>
      <c r="AJ1459">
        <v>3</v>
      </c>
      <c r="AK1459">
        <v>2</v>
      </c>
      <c r="AL1459">
        <v>20</v>
      </c>
      <c r="AM1459">
        <v>3</v>
      </c>
      <c r="AN1459">
        <v>5</v>
      </c>
      <c r="AO1459">
        <v>3</v>
      </c>
      <c r="AP1459">
        <v>2</v>
      </c>
      <c r="AQ1459" s="1">
        <v>2001</v>
      </c>
      <c r="AR1459">
        <v>1</v>
      </c>
      <c r="AS1459">
        <v>0</v>
      </c>
      <c r="AT1459">
        <v>98</v>
      </c>
      <c r="AU1459">
        <v>12549</v>
      </c>
      <c r="AV1459">
        <v>80</v>
      </c>
      <c r="AW1459">
        <v>3</v>
      </c>
    </row>
    <row r="1460" spans="1:49" x14ac:dyDescent="0.55000000000000004">
      <c r="A1460">
        <v>2052</v>
      </c>
      <c r="B1460" t="str">
        <f t="shared" si="398"/>
        <v>31-40 Years</v>
      </c>
      <c r="C1460" t="s">
        <v>42</v>
      </c>
      <c r="D1460" t="s">
        <v>35</v>
      </c>
      <c r="E1460" t="s">
        <v>44</v>
      </c>
      <c r="F1460" t="str">
        <f t="shared" si="383"/>
        <v>1-6 Miles</v>
      </c>
      <c r="G1460" t="str">
        <f t="shared" si="384"/>
        <v>Master</v>
      </c>
      <c r="H1460" t="s">
        <v>37</v>
      </c>
      <c r="I1460" t="str">
        <f t="shared" si="385"/>
        <v>High</v>
      </c>
      <c r="J1460" t="s">
        <v>38</v>
      </c>
      <c r="K1460" t="str">
        <f t="shared" si="386"/>
        <v>Low</v>
      </c>
      <c r="L1460">
        <v>1</v>
      </c>
      <c r="M1460" t="s">
        <v>46</v>
      </c>
      <c r="N1460" t="str">
        <f t="shared" si="387"/>
        <v>Very High</v>
      </c>
      <c r="O1460" t="s">
        <v>47</v>
      </c>
      <c r="P1460" s="4" t="str">
        <f t="shared" si="388"/>
        <v>1K-4K</v>
      </c>
      <c r="Q1460">
        <v>1</v>
      </c>
      <c r="R1460" t="s">
        <v>42</v>
      </c>
      <c r="S1460" s="1">
        <v>12</v>
      </c>
      <c r="T1460" t="str">
        <f t="shared" si="389"/>
        <v>Excellent</v>
      </c>
      <c r="U1460" t="str">
        <f t="shared" si="390"/>
        <v>Very High</v>
      </c>
      <c r="V1460" t="str">
        <f t="shared" si="391"/>
        <v>0-8 Years</v>
      </c>
      <c r="W1460">
        <v>5</v>
      </c>
      <c r="X1460" t="str">
        <f t="shared" si="392"/>
        <v>Excellent</v>
      </c>
      <c r="Y1460" t="str">
        <f t="shared" si="393"/>
        <v>0-8 Years</v>
      </c>
      <c r="Z1460" t="str">
        <f t="shared" si="394"/>
        <v>0-3 Years</v>
      </c>
      <c r="AA1460" t="str">
        <f t="shared" si="395"/>
        <v>0-3 Years</v>
      </c>
      <c r="AB1460" t="str">
        <f t="shared" si="396"/>
        <v>0-3 Years</v>
      </c>
      <c r="AC1460">
        <v>35</v>
      </c>
      <c r="AD1460">
        <v>1</v>
      </c>
      <c r="AE1460">
        <v>4</v>
      </c>
      <c r="AF1460">
        <v>3</v>
      </c>
      <c r="AG1460">
        <v>1</v>
      </c>
      <c r="AH1460">
        <v>4</v>
      </c>
      <c r="AI1460" t="s">
        <v>41</v>
      </c>
      <c r="AJ1460">
        <v>3</v>
      </c>
      <c r="AK1460">
        <v>4</v>
      </c>
      <c r="AL1460">
        <v>4</v>
      </c>
      <c r="AM1460">
        <v>3</v>
      </c>
      <c r="AN1460">
        <v>4</v>
      </c>
      <c r="AO1460">
        <v>3</v>
      </c>
      <c r="AP1460">
        <v>1</v>
      </c>
      <c r="AQ1460" s="1">
        <v>2977</v>
      </c>
      <c r="AR1460">
        <v>1</v>
      </c>
      <c r="AS1460">
        <v>1</v>
      </c>
      <c r="AT1460">
        <v>62</v>
      </c>
      <c r="AU1460">
        <v>8952</v>
      </c>
      <c r="AV1460">
        <v>80</v>
      </c>
      <c r="AW1460">
        <v>1</v>
      </c>
    </row>
    <row r="1461" spans="1:49" x14ac:dyDescent="0.55000000000000004">
      <c r="A1461">
        <v>2053</v>
      </c>
      <c r="B1461" t="str">
        <f t="shared" si="398"/>
        <v>21-30 Years</v>
      </c>
      <c r="C1461" t="s">
        <v>42</v>
      </c>
      <c r="D1461" t="s">
        <v>35</v>
      </c>
      <c r="E1461" t="s">
        <v>44</v>
      </c>
      <c r="F1461" t="str">
        <f t="shared" si="383"/>
        <v>13-18 Miles</v>
      </c>
      <c r="G1461" t="str">
        <f t="shared" si="384"/>
        <v>College</v>
      </c>
      <c r="H1461" t="s">
        <v>48</v>
      </c>
      <c r="I1461" t="str">
        <f t="shared" si="385"/>
        <v>Very High</v>
      </c>
      <c r="J1461" t="s">
        <v>45</v>
      </c>
      <c r="K1461" t="str">
        <f t="shared" si="386"/>
        <v>Medium</v>
      </c>
      <c r="L1461">
        <v>2</v>
      </c>
      <c r="M1461" t="s">
        <v>49</v>
      </c>
      <c r="N1461" t="str">
        <f t="shared" si="387"/>
        <v>Medium</v>
      </c>
      <c r="O1461" t="s">
        <v>47</v>
      </c>
      <c r="P1461" s="4" t="str">
        <f t="shared" si="388"/>
        <v>5K-8K</v>
      </c>
      <c r="Q1461">
        <v>4</v>
      </c>
      <c r="R1461" t="s">
        <v>34</v>
      </c>
      <c r="S1461" s="1">
        <v>13</v>
      </c>
      <c r="T1461" t="str">
        <f t="shared" si="389"/>
        <v>Excellent</v>
      </c>
      <c r="U1461" t="str">
        <f t="shared" si="390"/>
        <v>Low</v>
      </c>
      <c r="V1461" t="str">
        <f t="shared" si="391"/>
        <v>9-16 Years</v>
      </c>
      <c r="W1461">
        <v>2</v>
      </c>
      <c r="X1461" t="str">
        <f t="shared" si="392"/>
        <v>Excellent</v>
      </c>
      <c r="Y1461" t="str">
        <f t="shared" si="393"/>
        <v>0-8 Years</v>
      </c>
      <c r="Z1461" t="str">
        <f t="shared" si="394"/>
        <v>0-3 Years</v>
      </c>
      <c r="AA1461" t="str">
        <f t="shared" si="395"/>
        <v>0-3 Years</v>
      </c>
      <c r="AB1461" t="str">
        <f t="shared" si="396"/>
        <v>0-3 Years</v>
      </c>
      <c r="AC1461">
        <v>29</v>
      </c>
      <c r="AD1461">
        <v>13</v>
      </c>
      <c r="AE1461">
        <v>2</v>
      </c>
      <c r="AF1461">
        <v>4</v>
      </c>
      <c r="AG1461">
        <v>2</v>
      </c>
      <c r="AH1461">
        <v>2</v>
      </c>
      <c r="AI1461" t="s">
        <v>41</v>
      </c>
      <c r="AJ1461">
        <v>3</v>
      </c>
      <c r="AK1461">
        <v>1</v>
      </c>
      <c r="AL1461">
        <v>10</v>
      </c>
      <c r="AM1461">
        <v>3</v>
      </c>
      <c r="AN1461">
        <v>4</v>
      </c>
      <c r="AO1461">
        <v>3</v>
      </c>
      <c r="AP1461">
        <v>3</v>
      </c>
      <c r="AQ1461" s="1">
        <v>4025</v>
      </c>
      <c r="AR1461">
        <v>1</v>
      </c>
      <c r="AS1461">
        <v>0</v>
      </c>
      <c r="AT1461">
        <v>46</v>
      </c>
      <c r="AU1461">
        <v>23679</v>
      </c>
      <c r="AV1461">
        <v>80</v>
      </c>
      <c r="AW1461">
        <v>1</v>
      </c>
    </row>
    <row r="1462" spans="1:49" x14ac:dyDescent="0.55000000000000004">
      <c r="A1462">
        <v>2054</v>
      </c>
      <c r="B1462" t="str">
        <f t="shared" si="398"/>
        <v>21-30 Years</v>
      </c>
      <c r="C1462" t="s">
        <v>42</v>
      </c>
      <c r="D1462" t="s">
        <v>35</v>
      </c>
      <c r="E1462" t="s">
        <v>44</v>
      </c>
      <c r="F1462" t="str">
        <f t="shared" si="383"/>
        <v>25-30 Miles</v>
      </c>
      <c r="G1462" t="str">
        <f t="shared" si="384"/>
        <v>Master</v>
      </c>
      <c r="H1462" t="s">
        <v>50</v>
      </c>
      <c r="I1462" t="str">
        <f t="shared" si="385"/>
        <v>Very High</v>
      </c>
      <c r="J1462" t="s">
        <v>38</v>
      </c>
      <c r="K1462" t="str">
        <f t="shared" si="386"/>
        <v>Medium</v>
      </c>
      <c r="L1462">
        <v>1</v>
      </c>
      <c r="M1462" t="s">
        <v>46</v>
      </c>
      <c r="N1462" t="str">
        <f t="shared" si="387"/>
        <v>Low</v>
      </c>
      <c r="O1462" t="s">
        <v>40</v>
      </c>
      <c r="P1462" s="4" t="str">
        <f t="shared" si="388"/>
        <v>1K-4K</v>
      </c>
      <c r="Q1462">
        <v>1</v>
      </c>
      <c r="R1462" t="s">
        <v>42</v>
      </c>
      <c r="S1462" s="1">
        <v>14</v>
      </c>
      <c r="T1462" t="str">
        <f t="shared" si="389"/>
        <v>Excellent</v>
      </c>
      <c r="U1462" t="str">
        <f t="shared" si="390"/>
        <v>Medium</v>
      </c>
      <c r="V1462" t="str">
        <f t="shared" si="391"/>
        <v>0-8 Years</v>
      </c>
      <c r="W1462">
        <v>3</v>
      </c>
      <c r="X1462" t="str">
        <f t="shared" si="392"/>
        <v>Bad</v>
      </c>
      <c r="Y1462" t="str">
        <f t="shared" si="393"/>
        <v>0-8 Years</v>
      </c>
      <c r="Z1462" t="str">
        <f t="shared" si="394"/>
        <v>4-6 Years</v>
      </c>
      <c r="AA1462" t="str">
        <f t="shared" si="395"/>
        <v>0-3 Years</v>
      </c>
      <c r="AB1462" t="str">
        <f t="shared" si="396"/>
        <v>4-6 Years</v>
      </c>
      <c r="AC1462">
        <v>29</v>
      </c>
      <c r="AD1462">
        <v>28</v>
      </c>
      <c r="AE1462">
        <v>4</v>
      </c>
      <c r="AF1462">
        <v>4</v>
      </c>
      <c r="AG1462">
        <v>2</v>
      </c>
      <c r="AH1462">
        <v>1</v>
      </c>
      <c r="AI1462" t="s">
        <v>41</v>
      </c>
      <c r="AJ1462">
        <v>3</v>
      </c>
      <c r="AK1462">
        <v>2</v>
      </c>
      <c r="AL1462">
        <v>5</v>
      </c>
      <c r="AM1462">
        <v>1</v>
      </c>
      <c r="AN1462">
        <v>5</v>
      </c>
      <c r="AO1462">
        <v>4</v>
      </c>
      <c r="AP1462">
        <v>4</v>
      </c>
      <c r="AQ1462" s="1">
        <v>3785</v>
      </c>
      <c r="AR1462">
        <v>1</v>
      </c>
      <c r="AS1462">
        <v>0</v>
      </c>
      <c r="AT1462">
        <v>73</v>
      </c>
      <c r="AU1462">
        <v>8489</v>
      </c>
      <c r="AV1462">
        <v>80</v>
      </c>
      <c r="AW1462">
        <v>0</v>
      </c>
    </row>
    <row r="1463" spans="1:49" x14ac:dyDescent="0.55000000000000004">
      <c r="A1463">
        <v>2055</v>
      </c>
      <c r="B1463" t="str">
        <f t="shared" si="398"/>
        <v>41-50 Years</v>
      </c>
      <c r="C1463" t="s">
        <v>34</v>
      </c>
      <c r="D1463" t="s">
        <v>35</v>
      </c>
      <c r="E1463" t="s">
        <v>36</v>
      </c>
      <c r="F1463" t="str">
        <f t="shared" si="383"/>
        <v>25-30 Miles</v>
      </c>
      <c r="G1463" t="str">
        <f t="shared" si="384"/>
        <v>Bachelor</v>
      </c>
      <c r="H1463" t="s">
        <v>58</v>
      </c>
      <c r="I1463" t="str">
        <f t="shared" si="385"/>
        <v>Very High</v>
      </c>
      <c r="J1463" t="s">
        <v>45</v>
      </c>
      <c r="K1463" t="str">
        <f t="shared" si="386"/>
        <v>Medium</v>
      </c>
      <c r="L1463">
        <v>3</v>
      </c>
      <c r="M1463" t="s">
        <v>39</v>
      </c>
      <c r="N1463" t="str">
        <f t="shared" si="387"/>
        <v>Low</v>
      </c>
      <c r="O1463" t="s">
        <v>51</v>
      </c>
      <c r="P1463" s="4" t="str">
        <f t="shared" si="388"/>
        <v>9K-12K</v>
      </c>
      <c r="Q1463">
        <v>4</v>
      </c>
      <c r="R1463" t="s">
        <v>34</v>
      </c>
      <c r="S1463" s="1">
        <v>13</v>
      </c>
      <c r="T1463" t="str">
        <f t="shared" si="389"/>
        <v>Excellent</v>
      </c>
      <c r="U1463" t="str">
        <f t="shared" si="390"/>
        <v>Medium</v>
      </c>
      <c r="V1463" t="str">
        <f t="shared" si="391"/>
        <v>17-24 Years</v>
      </c>
      <c r="W1463">
        <v>3</v>
      </c>
      <c r="X1463" t="str">
        <f t="shared" si="392"/>
        <v>Excellent</v>
      </c>
      <c r="Y1463" t="str">
        <f t="shared" si="393"/>
        <v>0-8 Years</v>
      </c>
      <c r="Z1463" t="str">
        <f t="shared" si="394"/>
        <v>0-3 Years</v>
      </c>
      <c r="AA1463" t="str">
        <f t="shared" si="395"/>
        <v>0-3 Years</v>
      </c>
      <c r="AB1463" t="str">
        <f t="shared" si="396"/>
        <v>0-3 Years</v>
      </c>
      <c r="AC1463">
        <v>50</v>
      </c>
      <c r="AD1463">
        <v>28</v>
      </c>
      <c r="AE1463">
        <v>3</v>
      </c>
      <c r="AF1463">
        <v>4</v>
      </c>
      <c r="AG1463">
        <v>2</v>
      </c>
      <c r="AH1463">
        <v>1</v>
      </c>
      <c r="AI1463" t="s">
        <v>41</v>
      </c>
      <c r="AJ1463">
        <v>3</v>
      </c>
      <c r="AK1463">
        <v>2</v>
      </c>
      <c r="AL1463">
        <v>20</v>
      </c>
      <c r="AM1463">
        <v>3</v>
      </c>
      <c r="AN1463">
        <v>3</v>
      </c>
      <c r="AO1463">
        <v>2</v>
      </c>
      <c r="AP1463">
        <v>0</v>
      </c>
      <c r="AQ1463" s="1">
        <v>10854</v>
      </c>
      <c r="AR1463">
        <v>1</v>
      </c>
      <c r="AS1463">
        <v>2</v>
      </c>
      <c r="AT1463">
        <v>39</v>
      </c>
      <c r="AU1463">
        <v>16586</v>
      </c>
      <c r="AV1463">
        <v>80</v>
      </c>
      <c r="AW1463">
        <v>1</v>
      </c>
    </row>
    <row r="1464" spans="1:49" x14ac:dyDescent="0.55000000000000004">
      <c r="A1464">
        <v>2056</v>
      </c>
      <c r="B1464" t="str">
        <f t="shared" si="398"/>
        <v>31-40 Years</v>
      </c>
      <c r="C1464" t="s">
        <v>42</v>
      </c>
      <c r="D1464" t="s">
        <v>35</v>
      </c>
      <c r="E1464" t="s">
        <v>36</v>
      </c>
      <c r="F1464" t="str">
        <f t="shared" si="383"/>
        <v>19-24 Miles</v>
      </c>
      <c r="G1464" t="str">
        <f t="shared" si="384"/>
        <v>Below College</v>
      </c>
      <c r="H1464" t="s">
        <v>58</v>
      </c>
      <c r="I1464" t="str">
        <f t="shared" si="385"/>
        <v>Medium</v>
      </c>
      <c r="J1464" t="s">
        <v>38</v>
      </c>
      <c r="K1464" t="str">
        <f t="shared" si="386"/>
        <v>Medium</v>
      </c>
      <c r="L1464">
        <v>4</v>
      </c>
      <c r="M1464" t="s">
        <v>39</v>
      </c>
      <c r="N1464" t="str">
        <f t="shared" si="387"/>
        <v>Very High</v>
      </c>
      <c r="O1464" t="s">
        <v>47</v>
      </c>
      <c r="P1464" s="4" t="str">
        <f t="shared" si="388"/>
        <v>13K-16K</v>
      </c>
      <c r="Q1464">
        <v>1</v>
      </c>
      <c r="R1464" t="s">
        <v>42</v>
      </c>
      <c r="S1464" s="1">
        <v>11</v>
      </c>
      <c r="T1464" t="str">
        <f t="shared" si="389"/>
        <v>Excellent</v>
      </c>
      <c r="U1464" t="str">
        <f t="shared" si="390"/>
        <v>Low</v>
      </c>
      <c r="V1464" t="str">
        <f t="shared" si="391"/>
        <v>17-24 Years</v>
      </c>
      <c r="W1464">
        <v>2</v>
      </c>
      <c r="X1464" t="str">
        <f t="shared" si="392"/>
        <v>Good</v>
      </c>
      <c r="Y1464" t="str">
        <f t="shared" si="393"/>
        <v>17-24 Years</v>
      </c>
      <c r="Z1464" t="str">
        <f t="shared" si="394"/>
        <v>7-9 Years</v>
      </c>
      <c r="AA1464" t="str">
        <f t="shared" si="395"/>
        <v>7-9 Years</v>
      </c>
      <c r="AB1464" t="str">
        <f t="shared" si="396"/>
        <v>4-6 Years</v>
      </c>
      <c r="AC1464">
        <v>39</v>
      </c>
      <c r="AD1464">
        <v>24</v>
      </c>
      <c r="AE1464">
        <v>1</v>
      </c>
      <c r="AF1464">
        <v>2</v>
      </c>
      <c r="AG1464">
        <v>2</v>
      </c>
      <c r="AH1464">
        <v>4</v>
      </c>
      <c r="AI1464" t="s">
        <v>41</v>
      </c>
      <c r="AJ1464">
        <v>3</v>
      </c>
      <c r="AK1464">
        <v>1</v>
      </c>
      <c r="AL1464">
        <v>21</v>
      </c>
      <c r="AM1464">
        <v>2</v>
      </c>
      <c r="AN1464">
        <v>20</v>
      </c>
      <c r="AO1464">
        <v>9</v>
      </c>
      <c r="AP1464">
        <v>6</v>
      </c>
      <c r="AQ1464" s="1">
        <v>12031</v>
      </c>
      <c r="AR1464">
        <v>1</v>
      </c>
      <c r="AS1464">
        <v>9</v>
      </c>
      <c r="AT1464">
        <v>60</v>
      </c>
      <c r="AU1464">
        <v>8828</v>
      </c>
      <c r="AV1464">
        <v>80</v>
      </c>
      <c r="AW1464">
        <v>1</v>
      </c>
    </row>
    <row r="1465" spans="1:49" x14ac:dyDescent="0.55000000000000004">
      <c r="A1465">
        <v>2057</v>
      </c>
      <c r="B1465" t="str">
        <f t="shared" si="398"/>
        <v>31-40 Years</v>
      </c>
      <c r="C1465" t="s">
        <v>42</v>
      </c>
      <c r="D1465" t="s">
        <v>54</v>
      </c>
      <c r="E1465" t="s">
        <v>44</v>
      </c>
      <c r="F1465" t="str">
        <f t="shared" si="383"/>
        <v>1-6 Miles</v>
      </c>
      <c r="G1465" t="str">
        <f t="shared" si="384"/>
        <v>Bachelor</v>
      </c>
      <c r="H1465" t="s">
        <v>50</v>
      </c>
      <c r="I1465" t="str">
        <f t="shared" si="385"/>
        <v>Medium</v>
      </c>
      <c r="J1465" t="s">
        <v>45</v>
      </c>
      <c r="K1465" t="str">
        <f t="shared" si="386"/>
        <v>High</v>
      </c>
      <c r="L1465">
        <v>2</v>
      </c>
      <c r="M1465" t="s">
        <v>52</v>
      </c>
      <c r="N1465" t="str">
        <f t="shared" si="387"/>
        <v>Low</v>
      </c>
      <c r="O1465" t="s">
        <v>40</v>
      </c>
      <c r="P1465" s="4" t="str">
        <f t="shared" si="388"/>
        <v>9K-12K</v>
      </c>
      <c r="Q1465">
        <v>1</v>
      </c>
      <c r="R1465" t="s">
        <v>42</v>
      </c>
      <c r="S1465" s="1">
        <v>19</v>
      </c>
      <c r="T1465" t="str">
        <f t="shared" si="389"/>
        <v>Excellent</v>
      </c>
      <c r="U1465" t="str">
        <f t="shared" si="390"/>
        <v>Medium</v>
      </c>
      <c r="V1465" t="str">
        <f t="shared" si="391"/>
        <v>9-16 Years</v>
      </c>
      <c r="W1465">
        <v>2</v>
      </c>
      <c r="X1465" t="str">
        <f t="shared" si="392"/>
        <v>Excellent</v>
      </c>
      <c r="Y1465" t="str">
        <f t="shared" si="393"/>
        <v>9-16 Years</v>
      </c>
      <c r="Z1465" t="str">
        <f t="shared" si="394"/>
        <v>4-6 Years</v>
      </c>
      <c r="AA1465" t="str">
        <f t="shared" si="395"/>
        <v>0-3 Years</v>
      </c>
      <c r="AB1465" t="str">
        <f t="shared" si="396"/>
        <v>7-9 Years</v>
      </c>
      <c r="AC1465">
        <v>31</v>
      </c>
      <c r="AD1465">
        <v>5</v>
      </c>
      <c r="AE1465">
        <v>3</v>
      </c>
      <c r="AF1465">
        <v>2</v>
      </c>
      <c r="AG1465">
        <v>3</v>
      </c>
      <c r="AH1465">
        <v>1</v>
      </c>
      <c r="AI1465" t="s">
        <v>41</v>
      </c>
      <c r="AJ1465">
        <v>3</v>
      </c>
      <c r="AK1465">
        <v>2</v>
      </c>
      <c r="AL1465">
        <v>10</v>
      </c>
      <c r="AM1465">
        <v>3</v>
      </c>
      <c r="AN1465">
        <v>9</v>
      </c>
      <c r="AO1465">
        <v>4</v>
      </c>
      <c r="AP1465">
        <v>7</v>
      </c>
      <c r="AQ1465" s="1">
        <v>9936</v>
      </c>
      <c r="AR1465">
        <v>1</v>
      </c>
      <c r="AS1465">
        <v>1</v>
      </c>
      <c r="AT1465">
        <v>74</v>
      </c>
      <c r="AU1465">
        <v>3787</v>
      </c>
      <c r="AV1465">
        <v>80</v>
      </c>
      <c r="AW1465">
        <v>0</v>
      </c>
    </row>
    <row r="1466" spans="1:49" x14ac:dyDescent="0.55000000000000004">
      <c r="A1466">
        <v>2060</v>
      </c>
      <c r="B1466" t="str">
        <f t="shared" si="398"/>
        <v>21-30 Years</v>
      </c>
      <c r="C1466" t="s">
        <v>42</v>
      </c>
      <c r="D1466" t="s">
        <v>35</v>
      </c>
      <c r="E1466" t="s">
        <v>36</v>
      </c>
      <c r="F1466" t="str">
        <f t="shared" si="383"/>
        <v>1-6 Miles</v>
      </c>
      <c r="G1466" t="str">
        <f t="shared" si="384"/>
        <v>Bachelor</v>
      </c>
      <c r="H1466" t="s">
        <v>48</v>
      </c>
      <c r="I1466" t="str">
        <f t="shared" si="385"/>
        <v>Very High</v>
      </c>
      <c r="J1466" t="s">
        <v>38</v>
      </c>
      <c r="K1466" t="str">
        <f t="shared" si="386"/>
        <v>Medium</v>
      </c>
      <c r="L1466">
        <v>1</v>
      </c>
      <c r="M1466" t="s">
        <v>56</v>
      </c>
      <c r="N1466" t="str">
        <f t="shared" si="387"/>
        <v>High</v>
      </c>
      <c r="O1466" t="s">
        <v>40</v>
      </c>
      <c r="P1466" s="4" t="str">
        <f t="shared" si="388"/>
        <v>1K-4K</v>
      </c>
      <c r="Q1466">
        <v>1</v>
      </c>
      <c r="R1466" t="s">
        <v>42</v>
      </c>
      <c r="S1466" s="1">
        <v>18</v>
      </c>
      <c r="T1466" t="str">
        <f t="shared" si="389"/>
        <v>Excellent</v>
      </c>
      <c r="U1466" t="str">
        <f t="shared" si="390"/>
        <v>Very High</v>
      </c>
      <c r="V1466" t="str">
        <f t="shared" si="391"/>
        <v>0-8 Years</v>
      </c>
      <c r="W1466">
        <v>2</v>
      </c>
      <c r="X1466" t="str">
        <f t="shared" si="392"/>
        <v>Excellent</v>
      </c>
      <c r="Y1466" t="str">
        <f t="shared" si="393"/>
        <v>0-8 Years</v>
      </c>
      <c r="Z1466" t="str">
        <f t="shared" si="394"/>
        <v>0-3 Years</v>
      </c>
      <c r="AA1466" t="str">
        <f t="shared" si="395"/>
        <v>0-3 Years</v>
      </c>
      <c r="AB1466" t="str">
        <f t="shared" si="396"/>
        <v>0-3 Years</v>
      </c>
      <c r="AC1466">
        <v>26</v>
      </c>
      <c r="AD1466">
        <v>5</v>
      </c>
      <c r="AE1466">
        <v>3</v>
      </c>
      <c r="AF1466">
        <v>4</v>
      </c>
      <c r="AG1466">
        <v>2</v>
      </c>
      <c r="AH1466">
        <v>3</v>
      </c>
      <c r="AI1466" t="s">
        <v>41</v>
      </c>
      <c r="AJ1466">
        <v>3</v>
      </c>
      <c r="AK1466">
        <v>4</v>
      </c>
      <c r="AL1466">
        <v>5</v>
      </c>
      <c r="AM1466">
        <v>3</v>
      </c>
      <c r="AN1466">
        <v>4</v>
      </c>
      <c r="AO1466">
        <v>2</v>
      </c>
      <c r="AP1466">
        <v>0</v>
      </c>
      <c r="AQ1466" s="1">
        <v>2966</v>
      </c>
      <c r="AR1466">
        <v>1</v>
      </c>
      <c r="AS1466">
        <v>0</v>
      </c>
      <c r="AT1466">
        <v>30</v>
      </c>
      <c r="AU1466">
        <v>21378</v>
      </c>
      <c r="AV1466">
        <v>80</v>
      </c>
      <c r="AW1466">
        <v>0</v>
      </c>
    </row>
    <row r="1467" spans="1:49" x14ac:dyDescent="0.55000000000000004">
      <c r="A1467">
        <v>2061</v>
      </c>
      <c r="B1467" t="str">
        <f t="shared" si="398"/>
        <v>31-40 Years</v>
      </c>
      <c r="C1467" t="s">
        <v>42</v>
      </c>
      <c r="D1467" t="s">
        <v>43</v>
      </c>
      <c r="E1467" t="s">
        <v>44</v>
      </c>
      <c r="F1467" t="str">
        <f t="shared" si="383"/>
        <v>19-24 Miles</v>
      </c>
      <c r="G1467" t="str">
        <f t="shared" si="384"/>
        <v>College</v>
      </c>
      <c r="H1467" t="s">
        <v>50</v>
      </c>
      <c r="I1467" t="str">
        <f t="shared" si="385"/>
        <v>High</v>
      </c>
      <c r="J1467" t="s">
        <v>45</v>
      </c>
      <c r="K1467" t="str">
        <f t="shared" si="386"/>
        <v>Very High</v>
      </c>
      <c r="L1467">
        <v>2</v>
      </c>
      <c r="M1467" t="s">
        <v>49</v>
      </c>
      <c r="N1467" t="str">
        <f t="shared" si="387"/>
        <v>Very High</v>
      </c>
      <c r="O1467" t="s">
        <v>47</v>
      </c>
      <c r="P1467" s="4" t="str">
        <f t="shared" si="388"/>
        <v>1K-4K</v>
      </c>
      <c r="Q1467">
        <v>4</v>
      </c>
      <c r="R1467" t="s">
        <v>42</v>
      </c>
      <c r="S1467" s="1">
        <v>17</v>
      </c>
      <c r="T1467" t="str">
        <f t="shared" si="389"/>
        <v>Excellent</v>
      </c>
      <c r="U1467" t="str">
        <f t="shared" si="390"/>
        <v>High</v>
      </c>
      <c r="V1467" t="str">
        <f t="shared" si="391"/>
        <v>17-24 Years</v>
      </c>
      <c r="W1467">
        <v>3</v>
      </c>
      <c r="X1467" t="str">
        <f t="shared" si="392"/>
        <v>Excellent</v>
      </c>
      <c r="Y1467" t="str">
        <f t="shared" si="393"/>
        <v>0-8 Years</v>
      </c>
      <c r="Z1467" t="str">
        <f t="shared" si="394"/>
        <v>0-3 Years</v>
      </c>
      <c r="AA1467" t="str">
        <f t="shared" si="395"/>
        <v>0-3 Years</v>
      </c>
      <c r="AB1467" t="str">
        <f t="shared" si="396"/>
        <v>0-3 Years</v>
      </c>
      <c r="AC1467">
        <v>36</v>
      </c>
      <c r="AD1467">
        <v>23</v>
      </c>
      <c r="AE1467">
        <v>2</v>
      </c>
      <c r="AF1467">
        <v>3</v>
      </c>
      <c r="AG1467">
        <v>4</v>
      </c>
      <c r="AH1467">
        <v>4</v>
      </c>
      <c r="AI1467" t="s">
        <v>41</v>
      </c>
      <c r="AJ1467">
        <v>3</v>
      </c>
      <c r="AK1467">
        <v>3</v>
      </c>
      <c r="AL1467">
        <v>17</v>
      </c>
      <c r="AM1467">
        <v>3</v>
      </c>
      <c r="AN1467">
        <v>5</v>
      </c>
      <c r="AO1467">
        <v>2</v>
      </c>
      <c r="AP1467">
        <v>3</v>
      </c>
      <c r="AQ1467" s="1">
        <v>2571</v>
      </c>
      <c r="AR1467">
        <v>1</v>
      </c>
      <c r="AS1467">
        <v>0</v>
      </c>
      <c r="AT1467">
        <v>41</v>
      </c>
      <c r="AU1467">
        <v>12290</v>
      </c>
      <c r="AV1467">
        <v>80</v>
      </c>
      <c r="AW1467">
        <v>1</v>
      </c>
    </row>
    <row r="1468" spans="1:49" x14ac:dyDescent="0.55000000000000004">
      <c r="A1468">
        <v>2062</v>
      </c>
      <c r="B1468" t="str">
        <f t="shared" si="398"/>
        <v>31-40 Years</v>
      </c>
      <c r="C1468" t="s">
        <v>42</v>
      </c>
      <c r="D1468" t="s">
        <v>35</v>
      </c>
      <c r="E1468" t="s">
        <v>44</v>
      </c>
      <c r="F1468" t="str">
        <f t="shared" si="383"/>
        <v>1-6 Miles</v>
      </c>
      <c r="G1468" t="str">
        <f t="shared" si="384"/>
        <v>Below College</v>
      </c>
      <c r="H1468" t="s">
        <v>50</v>
      </c>
      <c r="I1468" t="str">
        <f t="shared" si="385"/>
        <v>Very High</v>
      </c>
      <c r="J1468" t="s">
        <v>45</v>
      </c>
      <c r="K1468" t="str">
        <f t="shared" si="386"/>
        <v>Medium</v>
      </c>
      <c r="L1468">
        <v>3</v>
      </c>
      <c r="M1468" t="s">
        <v>53</v>
      </c>
      <c r="N1468" t="str">
        <f t="shared" si="387"/>
        <v>Low</v>
      </c>
      <c r="O1468" t="s">
        <v>47</v>
      </c>
      <c r="P1468" s="4" t="str">
        <f t="shared" si="388"/>
        <v>9K-12K</v>
      </c>
      <c r="Q1468">
        <v>4</v>
      </c>
      <c r="R1468" t="s">
        <v>42</v>
      </c>
      <c r="S1468" s="1">
        <v>15</v>
      </c>
      <c r="T1468" t="str">
        <f t="shared" si="389"/>
        <v>Excellent</v>
      </c>
      <c r="U1468" t="str">
        <f t="shared" si="390"/>
        <v>Low</v>
      </c>
      <c r="V1468" t="str">
        <f t="shared" si="391"/>
        <v>9-16 Years</v>
      </c>
      <c r="W1468">
        <v>5</v>
      </c>
      <c r="X1468" t="str">
        <f t="shared" si="392"/>
        <v>Excellent</v>
      </c>
      <c r="Y1468" t="str">
        <f t="shared" si="393"/>
        <v>0-8 Years</v>
      </c>
      <c r="Z1468" t="str">
        <f t="shared" si="394"/>
        <v>7-9 Years</v>
      </c>
      <c r="AA1468" t="str">
        <f t="shared" si="395"/>
        <v>0-3 Years</v>
      </c>
      <c r="AB1468" t="str">
        <f t="shared" si="396"/>
        <v>7-9 Years</v>
      </c>
      <c r="AC1468">
        <v>39</v>
      </c>
      <c r="AD1468">
        <v>6</v>
      </c>
      <c r="AE1468">
        <v>1</v>
      </c>
      <c r="AF1468">
        <v>4</v>
      </c>
      <c r="AG1468">
        <v>2</v>
      </c>
      <c r="AH1468">
        <v>1</v>
      </c>
      <c r="AI1468" t="s">
        <v>41</v>
      </c>
      <c r="AJ1468">
        <v>3</v>
      </c>
      <c r="AK1468">
        <v>1</v>
      </c>
      <c r="AL1468">
        <v>9</v>
      </c>
      <c r="AM1468">
        <v>3</v>
      </c>
      <c r="AN1468">
        <v>7</v>
      </c>
      <c r="AO1468">
        <v>7</v>
      </c>
      <c r="AP1468">
        <v>7</v>
      </c>
      <c r="AQ1468" s="1">
        <v>9991</v>
      </c>
      <c r="AR1468">
        <v>1</v>
      </c>
      <c r="AS1468">
        <v>1</v>
      </c>
      <c r="AT1468">
        <v>42</v>
      </c>
      <c r="AU1468">
        <v>21457</v>
      </c>
      <c r="AV1468">
        <v>80</v>
      </c>
      <c r="AW1468">
        <v>1</v>
      </c>
    </row>
    <row r="1469" spans="1:49" x14ac:dyDescent="0.55000000000000004">
      <c r="A1469">
        <v>2064</v>
      </c>
      <c r="B1469" t="str">
        <f t="shared" si="398"/>
        <v>21-30 Years</v>
      </c>
      <c r="C1469" t="s">
        <v>42</v>
      </c>
      <c r="D1469" t="s">
        <v>35</v>
      </c>
      <c r="E1469" t="s">
        <v>44</v>
      </c>
      <c r="F1469" t="str">
        <f t="shared" si="383"/>
        <v>1-6 Miles</v>
      </c>
      <c r="G1469" t="str">
        <f t="shared" si="384"/>
        <v>Bachelor</v>
      </c>
      <c r="H1469" t="s">
        <v>37</v>
      </c>
      <c r="I1469" t="str">
        <f t="shared" si="385"/>
        <v>Medium</v>
      </c>
      <c r="J1469" t="s">
        <v>45</v>
      </c>
      <c r="K1469" t="str">
        <f t="shared" si="386"/>
        <v>Very High</v>
      </c>
      <c r="L1469">
        <v>2</v>
      </c>
      <c r="M1469" t="s">
        <v>52</v>
      </c>
      <c r="N1469" t="str">
        <f t="shared" si="387"/>
        <v>Medium</v>
      </c>
      <c r="O1469" t="s">
        <v>47</v>
      </c>
      <c r="P1469" s="4" t="str">
        <f t="shared" si="388"/>
        <v>5K-8K</v>
      </c>
      <c r="Q1469">
        <v>1</v>
      </c>
      <c r="R1469" t="s">
        <v>34</v>
      </c>
      <c r="S1469" s="1">
        <v>20</v>
      </c>
      <c r="T1469" t="str">
        <f t="shared" si="389"/>
        <v>Outstanding</v>
      </c>
      <c r="U1469" t="str">
        <f t="shared" si="390"/>
        <v>Medium</v>
      </c>
      <c r="V1469" t="str">
        <f t="shared" si="391"/>
        <v>0-8 Years</v>
      </c>
      <c r="W1469">
        <v>0</v>
      </c>
      <c r="X1469" t="str">
        <f t="shared" si="392"/>
        <v>Excellent</v>
      </c>
      <c r="Y1469" t="str">
        <f t="shared" si="393"/>
        <v>0-8 Years</v>
      </c>
      <c r="Z1469" t="str">
        <f t="shared" si="394"/>
        <v>0-3 Years</v>
      </c>
      <c r="AA1469" t="str">
        <f t="shared" si="395"/>
        <v>0-3 Years</v>
      </c>
      <c r="AB1469" t="str">
        <f t="shared" si="396"/>
        <v>0-3 Years</v>
      </c>
      <c r="AC1469">
        <v>27</v>
      </c>
      <c r="AD1469">
        <v>4</v>
      </c>
      <c r="AE1469">
        <v>3</v>
      </c>
      <c r="AF1469">
        <v>2</v>
      </c>
      <c r="AG1469">
        <v>4</v>
      </c>
      <c r="AH1469">
        <v>2</v>
      </c>
      <c r="AI1469" t="s">
        <v>41</v>
      </c>
      <c r="AJ1469">
        <v>4</v>
      </c>
      <c r="AK1469">
        <v>2</v>
      </c>
      <c r="AL1469">
        <v>6</v>
      </c>
      <c r="AM1469">
        <v>3</v>
      </c>
      <c r="AN1469">
        <v>6</v>
      </c>
      <c r="AO1469">
        <v>2</v>
      </c>
      <c r="AP1469">
        <v>3</v>
      </c>
      <c r="AQ1469" s="1">
        <v>6142</v>
      </c>
      <c r="AR1469">
        <v>1</v>
      </c>
      <c r="AS1469">
        <v>0</v>
      </c>
      <c r="AT1469">
        <v>87</v>
      </c>
      <c r="AU1469">
        <v>5174</v>
      </c>
      <c r="AV1469">
        <v>80</v>
      </c>
      <c r="AW1469">
        <v>1</v>
      </c>
    </row>
    <row r="1470" spans="1:49" x14ac:dyDescent="0.55000000000000004">
      <c r="A1470">
        <v>2065</v>
      </c>
      <c r="B1470" t="str">
        <f t="shared" si="398"/>
        <v>41-50 Years</v>
      </c>
      <c r="C1470" t="s">
        <v>42</v>
      </c>
      <c r="D1470" t="s">
        <v>43</v>
      </c>
      <c r="E1470" t="s">
        <v>36</v>
      </c>
      <c r="F1470" t="str">
        <f t="shared" si="383"/>
        <v>1-6 Miles</v>
      </c>
      <c r="G1470" t="str">
        <f t="shared" si="384"/>
        <v>Bachelor</v>
      </c>
      <c r="H1470" t="s">
        <v>50</v>
      </c>
      <c r="I1470" t="str">
        <f t="shared" si="385"/>
        <v>Very High</v>
      </c>
      <c r="J1470" t="s">
        <v>45</v>
      </c>
      <c r="K1470" t="str">
        <f t="shared" si="386"/>
        <v>Medium</v>
      </c>
      <c r="L1470">
        <v>2</v>
      </c>
      <c r="M1470" t="s">
        <v>39</v>
      </c>
      <c r="N1470" t="str">
        <f t="shared" si="387"/>
        <v>Medium</v>
      </c>
      <c r="O1470" t="s">
        <v>47</v>
      </c>
      <c r="P1470" s="4" t="str">
        <f t="shared" si="388"/>
        <v>5K-8K</v>
      </c>
      <c r="Q1470">
        <v>2</v>
      </c>
      <c r="R1470" t="s">
        <v>42</v>
      </c>
      <c r="S1470" s="1">
        <v>14</v>
      </c>
      <c r="T1470" t="str">
        <f t="shared" si="389"/>
        <v>Excellent</v>
      </c>
      <c r="U1470" t="str">
        <f t="shared" si="390"/>
        <v>Very High</v>
      </c>
      <c r="V1470" t="str">
        <f t="shared" si="391"/>
        <v>17-24 Years</v>
      </c>
      <c r="W1470">
        <v>3</v>
      </c>
      <c r="X1470" t="str">
        <f t="shared" si="392"/>
        <v>Good</v>
      </c>
      <c r="Y1470" t="str">
        <f t="shared" si="393"/>
        <v>9-16 Years</v>
      </c>
      <c r="Z1470" t="str">
        <f t="shared" si="394"/>
        <v>4-6 Years</v>
      </c>
      <c r="AA1470" t="str">
        <f t="shared" si="395"/>
        <v>0-3 Years</v>
      </c>
      <c r="AB1470" t="str">
        <f t="shared" si="396"/>
        <v>7-9 Years</v>
      </c>
      <c r="AC1470">
        <v>49</v>
      </c>
      <c r="AD1470">
        <v>2</v>
      </c>
      <c r="AE1470">
        <v>3</v>
      </c>
      <c r="AF1470">
        <v>4</v>
      </c>
      <c r="AG1470">
        <v>2</v>
      </c>
      <c r="AH1470">
        <v>2</v>
      </c>
      <c r="AI1470" t="s">
        <v>41</v>
      </c>
      <c r="AJ1470">
        <v>3</v>
      </c>
      <c r="AK1470">
        <v>4</v>
      </c>
      <c r="AL1470">
        <v>17</v>
      </c>
      <c r="AM1470">
        <v>2</v>
      </c>
      <c r="AN1470">
        <v>9</v>
      </c>
      <c r="AO1470">
        <v>6</v>
      </c>
      <c r="AP1470">
        <v>8</v>
      </c>
      <c r="AQ1470" s="1">
        <v>5390</v>
      </c>
      <c r="AR1470">
        <v>1</v>
      </c>
      <c r="AS1470">
        <v>0</v>
      </c>
      <c r="AT1470">
        <v>63</v>
      </c>
      <c r="AU1470">
        <v>13243</v>
      </c>
      <c r="AV1470">
        <v>80</v>
      </c>
      <c r="AW1470">
        <v>0</v>
      </c>
    </row>
    <row r="1471" spans="1:49" x14ac:dyDescent="0.55000000000000004">
      <c r="A1471">
        <v>2068</v>
      </c>
      <c r="B1471" t="str">
        <f t="shared" si="398"/>
        <v>31-40 Years</v>
      </c>
      <c r="C1471" t="s">
        <v>42</v>
      </c>
      <c r="D1471" t="s">
        <v>35</v>
      </c>
      <c r="E1471" t="s">
        <v>44</v>
      </c>
      <c r="F1471" t="str">
        <f t="shared" si="383"/>
        <v>7-12 Miles</v>
      </c>
      <c r="G1471" t="str">
        <f t="shared" si="384"/>
        <v>Bachelor</v>
      </c>
      <c r="H1471" t="s">
        <v>50</v>
      </c>
      <c r="I1471" t="str">
        <f t="shared" si="385"/>
        <v>Medium</v>
      </c>
      <c r="J1471" t="s">
        <v>45</v>
      </c>
      <c r="K1471" t="str">
        <f t="shared" si="386"/>
        <v>Very High</v>
      </c>
      <c r="L1471">
        <v>2</v>
      </c>
      <c r="M1471" t="s">
        <v>49</v>
      </c>
      <c r="N1471" t="str">
        <f t="shared" si="387"/>
        <v>High</v>
      </c>
      <c r="O1471" t="s">
        <v>47</v>
      </c>
      <c r="P1471" s="4" t="str">
        <f t="shared" si="388"/>
        <v>5K-8K</v>
      </c>
      <c r="Q1471">
        <v>2</v>
      </c>
      <c r="R1471" t="s">
        <v>42</v>
      </c>
      <c r="S1471" s="1">
        <v>12</v>
      </c>
      <c r="T1471" t="str">
        <f t="shared" si="389"/>
        <v>Excellent</v>
      </c>
      <c r="U1471" t="str">
        <f t="shared" si="390"/>
        <v>Low</v>
      </c>
      <c r="V1471" t="str">
        <f t="shared" si="391"/>
        <v>0-8 Years</v>
      </c>
      <c r="W1471">
        <v>3</v>
      </c>
      <c r="X1471" t="str">
        <f t="shared" si="392"/>
        <v>Outstanding</v>
      </c>
      <c r="Y1471" t="str">
        <f t="shared" si="393"/>
        <v>0-8 Years</v>
      </c>
      <c r="Z1471" t="str">
        <f t="shared" si="394"/>
        <v>0-3 Years</v>
      </c>
      <c r="AA1471" t="str">
        <f t="shared" si="395"/>
        <v>0-3 Years</v>
      </c>
      <c r="AB1471" t="str">
        <f t="shared" si="396"/>
        <v>0-3 Years</v>
      </c>
      <c r="AC1471">
        <v>34</v>
      </c>
      <c r="AD1471">
        <v>8</v>
      </c>
      <c r="AE1471">
        <v>3</v>
      </c>
      <c r="AF1471">
        <v>2</v>
      </c>
      <c r="AG1471">
        <v>4</v>
      </c>
      <c r="AH1471">
        <v>3</v>
      </c>
      <c r="AI1471" t="s">
        <v>41</v>
      </c>
      <c r="AJ1471">
        <v>3</v>
      </c>
      <c r="AK1471">
        <v>1</v>
      </c>
      <c r="AL1471">
        <v>6</v>
      </c>
      <c r="AM1471">
        <v>4</v>
      </c>
      <c r="AN1471">
        <v>4</v>
      </c>
      <c r="AO1471">
        <v>3</v>
      </c>
      <c r="AP1471">
        <v>2</v>
      </c>
      <c r="AQ1471" s="1">
        <v>4404</v>
      </c>
      <c r="AR1471">
        <v>1</v>
      </c>
      <c r="AS1471">
        <v>1</v>
      </c>
      <c r="AT1471">
        <v>82</v>
      </c>
      <c r="AU1471">
        <v>10228</v>
      </c>
      <c r="AV1471">
        <v>80</v>
      </c>
      <c r="AW1471">
        <v>0</v>
      </c>
    </row>
  </sheetData>
  <autoFilter ref="B1:AB1471"/>
  <pageMargins left="0.7" right="0.7" top="0.75" bottom="0.75" header="0.3" footer="0.3"/>
  <ignoredErrors>
    <ignoredError sqref="B8:B147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59"/>
  <sheetViews>
    <sheetView workbookViewId="0">
      <selection activeCell="E233" sqref="E233"/>
    </sheetView>
  </sheetViews>
  <sheetFormatPr defaultRowHeight="14.4" x14ac:dyDescent="0.55000000000000004"/>
  <cols>
    <col min="1" max="1" width="20.734375" customWidth="1"/>
    <col min="2" max="2" width="14.68359375" customWidth="1"/>
    <col min="3" max="5" width="10.20703125" customWidth="1"/>
    <col min="6" max="6" width="10.1015625" customWidth="1"/>
    <col min="7" max="7" width="10.20703125" bestFit="1" customWidth="1"/>
  </cols>
  <sheetData>
    <row r="3" spans="1:4" x14ac:dyDescent="0.55000000000000004">
      <c r="A3" s="2" t="s">
        <v>82</v>
      </c>
      <c r="B3" s="2" t="s">
        <v>83</v>
      </c>
    </row>
    <row r="4" spans="1:4" x14ac:dyDescent="0.55000000000000004">
      <c r="A4" s="2" t="s">
        <v>75</v>
      </c>
      <c r="B4" t="s">
        <v>34</v>
      </c>
      <c r="C4" t="s">
        <v>81</v>
      </c>
    </row>
    <row r="5" spans="1:4" x14ac:dyDescent="0.55000000000000004">
      <c r="A5" s="3" t="s">
        <v>76</v>
      </c>
      <c r="B5" s="4">
        <v>16</v>
      </c>
      <c r="C5" s="4">
        <v>16</v>
      </c>
    </row>
    <row r="6" spans="1:4" x14ac:dyDescent="0.55000000000000004">
      <c r="A6" s="3" t="s">
        <v>77</v>
      </c>
      <c r="B6" s="4">
        <v>84</v>
      </c>
      <c r="C6" s="4">
        <v>84</v>
      </c>
    </row>
    <row r="7" spans="1:4" x14ac:dyDescent="0.55000000000000004">
      <c r="A7" s="3" t="s">
        <v>78</v>
      </c>
      <c r="B7" s="4">
        <v>85</v>
      </c>
      <c r="C7" s="4">
        <v>85</v>
      </c>
    </row>
    <row r="8" spans="1:4" x14ac:dyDescent="0.55000000000000004">
      <c r="A8" s="3" t="s">
        <v>79</v>
      </c>
      <c r="B8" s="4">
        <v>34</v>
      </c>
      <c r="C8" s="4">
        <v>34</v>
      </c>
    </row>
    <row r="9" spans="1:4" x14ac:dyDescent="0.55000000000000004">
      <c r="A9" s="3" t="s">
        <v>80</v>
      </c>
      <c r="B9" s="4">
        <v>18</v>
      </c>
      <c r="C9" s="4">
        <v>18</v>
      </c>
    </row>
    <row r="10" spans="1:4" x14ac:dyDescent="0.55000000000000004">
      <c r="A10" s="3" t="s">
        <v>81</v>
      </c>
      <c r="B10" s="4">
        <v>237</v>
      </c>
      <c r="C10" s="4">
        <v>237</v>
      </c>
    </row>
    <row r="12" spans="1:4" x14ac:dyDescent="0.55000000000000004">
      <c r="A12" s="2" t="s">
        <v>61</v>
      </c>
      <c r="B12" t="s">
        <v>84</v>
      </c>
    </row>
    <row r="14" spans="1:4" x14ac:dyDescent="0.55000000000000004">
      <c r="A14" s="2" t="s">
        <v>82</v>
      </c>
      <c r="B14" s="2" t="s">
        <v>83</v>
      </c>
    </row>
    <row r="15" spans="1:4" x14ac:dyDescent="0.55000000000000004">
      <c r="A15" s="2" t="s">
        <v>75</v>
      </c>
      <c r="B15" t="s">
        <v>34</v>
      </c>
      <c r="C15" t="s">
        <v>42</v>
      </c>
      <c r="D15" t="s">
        <v>81</v>
      </c>
    </row>
    <row r="16" spans="1:4" x14ac:dyDescent="0.55000000000000004">
      <c r="A16" s="3" t="s">
        <v>54</v>
      </c>
      <c r="B16" s="4">
        <v>12</v>
      </c>
      <c r="C16" s="4">
        <v>138</v>
      </c>
      <c r="D16" s="4">
        <v>150</v>
      </c>
    </row>
    <row r="17" spans="1:4" x14ac:dyDescent="0.55000000000000004">
      <c r="A17" s="3" t="s">
        <v>43</v>
      </c>
      <c r="B17" s="4">
        <v>69</v>
      </c>
      <c r="C17" s="4">
        <v>208</v>
      </c>
      <c r="D17" s="4">
        <v>277</v>
      </c>
    </row>
    <row r="18" spans="1:4" x14ac:dyDescent="0.55000000000000004">
      <c r="A18" s="3" t="s">
        <v>35</v>
      </c>
      <c r="B18" s="4">
        <v>156</v>
      </c>
      <c r="C18" s="4">
        <v>887</v>
      </c>
      <c r="D18" s="4">
        <v>1043</v>
      </c>
    </row>
    <row r="19" spans="1:4" x14ac:dyDescent="0.55000000000000004">
      <c r="A19" s="3" t="s">
        <v>81</v>
      </c>
      <c r="B19" s="4">
        <v>237</v>
      </c>
      <c r="C19" s="4">
        <v>1233</v>
      </c>
      <c r="D19" s="4">
        <v>1470</v>
      </c>
    </row>
    <row r="23" spans="1:4" x14ac:dyDescent="0.55000000000000004">
      <c r="A23" s="2" t="s">
        <v>82</v>
      </c>
      <c r="B23" s="2" t="s">
        <v>83</v>
      </c>
    </row>
    <row r="24" spans="1:4" x14ac:dyDescent="0.55000000000000004">
      <c r="A24" s="2" t="s">
        <v>75</v>
      </c>
      <c r="B24" t="s">
        <v>34</v>
      </c>
      <c r="C24" t="s">
        <v>81</v>
      </c>
    </row>
    <row r="25" spans="1:4" x14ac:dyDescent="0.55000000000000004">
      <c r="A25" s="3" t="s">
        <v>86</v>
      </c>
      <c r="B25" s="4">
        <v>94</v>
      </c>
      <c r="C25" s="4">
        <v>94</v>
      </c>
    </row>
    <row r="26" spans="1:4" x14ac:dyDescent="0.55000000000000004">
      <c r="A26" s="3" t="s">
        <v>89</v>
      </c>
      <c r="B26" s="4">
        <v>60</v>
      </c>
      <c r="C26" s="4">
        <v>60</v>
      </c>
    </row>
    <row r="27" spans="1:4" x14ac:dyDescent="0.55000000000000004">
      <c r="A27" s="3" t="s">
        <v>85</v>
      </c>
      <c r="B27" s="4">
        <v>31</v>
      </c>
      <c r="C27" s="4">
        <v>31</v>
      </c>
    </row>
    <row r="28" spans="1:4" x14ac:dyDescent="0.55000000000000004">
      <c r="A28" s="3" t="s">
        <v>87</v>
      </c>
      <c r="B28" s="4">
        <v>33</v>
      </c>
      <c r="C28" s="4">
        <v>33</v>
      </c>
    </row>
    <row r="29" spans="1:4" x14ac:dyDescent="0.55000000000000004">
      <c r="A29" s="3" t="s">
        <v>88</v>
      </c>
      <c r="B29" s="4">
        <v>19</v>
      </c>
      <c r="C29" s="4">
        <v>19</v>
      </c>
    </row>
    <row r="30" spans="1:4" x14ac:dyDescent="0.55000000000000004">
      <c r="A30" s="3" t="s">
        <v>81</v>
      </c>
      <c r="B30" s="4">
        <v>237</v>
      </c>
      <c r="C30" s="4">
        <v>237</v>
      </c>
    </row>
    <row r="34" spans="1:4" x14ac:dyDescent="0.55000000000000004">
      <c r="A34" s="2" t="s">
        <v>82</v>
      </c>
      <c r="B34" s="2" t="s">
        <v>83</v>
      </c>
    </row>
    <row r="35" spans="1:4" x14ac:dyDescent="0.55000000000000004">
      <c r="A35" s="2" t="s">
        <v>75</v>
      </c>
      <c r="B35" t="s">
        <v>34</v>
      </c>
      <c r="C35" t="s">
        <v>81</v>
      </c>
    </row>
    <row r="36" spans="1:4" x14ac:dyDescent="0.55000000000000004">
      <c r="A36" s="3" t="s">
        <v>60</v>
      </c>
      <c r="B36" s="4">
        <v>12</v>
      </c>
      <c r="C36" s="4">
        <v>12</v>
      </c>
    </row>
    <row r="37" spans="1:4" x14ac:dyDescent="0.55000000000000004">
      <c r="A37" s="3" t="s">
        <v>44</v>
      </c>
      <c r="B37" s="4">
        <v>133</v>
      </c>
      <c r="C37" s="4">
        <v>133</v>
      </c>
    </row>
    <row r="38" spans="1:4" x14ac:dyDescent="0.55000000000000004">
      <c r="A38" s="3" t="s">
        <v>36</v>
      </c>
      <c r="B38" s="4">
        <v>92</v>
      </c>
      <c r="C38" s="4">
        <v>92</v>
      </c>
    </row>
    <row r="39" spans="1:4" x14ac:dyDescent="0.55000000000000004">
      <c r="A39" s="3" t="s">
        <v>81</v>
      </c>
      <c r="B39" s="4">
        <v>237</v>
      </c>
      <c r="C39" s="4">
        <v>237</v>
      </c>
    </row>
    <row r="41" spans="1:4" x14ac:dyDescent="0.55000000000000004">
      <c r="A41" s="2" t="s">
        <v>3</v>
      </c>
      <c r="B41" t="s">
        <v>84</v>
      </c>
    </row>
    <row r="43" spans="1:4" x14ac:dyDescent="0.55000000000000004">
      <c r="A43" s="2" t="s">
        <v>82</v>
      </c>
      <c r="B43" s="2" t="s">
        <v>83</v>
      </c>
    </row>
    <row r="44" spans="1:4" x14ac:dyDescent="0.55000000000000004">
      <c r="A44" s="2" t="s">
        <v>75</v>
      </c>
      <c r="B44" t="s">
        <v>34</v>
      </c>
      <c r="C44" t="s">
        <v>42</v>
      </c>
      <c r="D44" t="s">
        <v>81</v>
      </c>
    </row>
    <row r="45" spans="1:4" x14ac:dyDescent="0.55000000000000004">
      <c r="A45" s="3" t="s">
        <v>60</v>
      </c>
      <c r="B45" s="4">
        <v>7</v>
      </c>
      <c r="C45" s="4">
        <v>20</v>
      </c>
      <c r="D45" s="4">
        <v>27</v>
      </c>
    </row>
    <row r="46" spans="1:4" x14ac:dyDescent="0.55000000000000004">
      <c r="A46" s="3" t="s">
        <v>37</v>
      </c>
      <c r="B46" s="4">
        <v>89</v>
      </c>
      <c r="C46" s="4">
        <v>517</v>
      </c>
      <c r="D46" s="4">
        <v>606</v>
      </c>
    </row>
    <row r="47" spans="1:4" x14ac:dyDescent="0.55000000000000004">
      <c r="A47" s="3" t="s">
        <v>58</v>
      </c>
      <c r="B47" s="4">
        <v>35</v>
      </c>
      <c r="C47" s="4">
        <v>124</v>
      </c>
      <c r="D47" s="4">
        <v>159</v>
      </c>
    </row>
    <row r="48" spans="1:4" x14ac:dyDescent="0.55000000000000004">
      <c r="A48" s="3" t="s">
        <v>50</v>
      </c>
      <c r="B48" s="4">
        <v>63</v>
      </c>
      <c r="C48" s="4">
        <v>401</v>
      </c>
      <c r="D48" s="4">
        <v>464</v>
      </c>
    </row>
    <row r="49" spans="1:4" x14ac:dyDescent="0.55000000000000004">
      <c r="A49" s="3" t="s">
        <v>48</v>
      </c>
      <c r="B49" s="4">
        <v>11</v>
      </c>
      <c r="C49" s="4">
        <v>71</v>
      </c>
      <c r="D49" s="4">
        <v>82</v>
      </c>
    </row>
    <row r="50" spans="1:4" x14ac:dyDescent="0.55000000000000004">
      <c r="A50" s="3" t="s">
        <v>59</v>
      </c>
      <c r="B50" s="4">
        <v>32</v>
      </c>
      <c r="C50" s="4">
        <v>100</v>
      </c>
      <c r="D50" s="4">
        <v>132</v>
      </c>
    </row>
    <row r="51" spans="1:4" x14ac:dyDescent="0.55000000000000004">
      <c r="A51" s="3" t="s">
        <v>81</v>
      </c>
      <c r="B51" s="4">
        <v>237</v>
      </c>
      <c r="C51" s="4">
        <v>1233</v>
      </c>
      <c r="D51" s="4">
        <v>1470</v>
      </c>
    </row>
    <row r="55" spans="1:4" x14ac:dyDescent="0.55000000000000004">
      <c r="A55" s="2" t="s">
        <v>82</v>
      </c>
      <c r="B55" s="2" t="s">
        <v>83</v>
      </c>
    </row>
    <row r="56" spans="1:4" x14ac:dyDescent="0.55000000000000004">
      <c r="A56" s="2" t="s">
        <v>75</v>
      </c>
      <c r="B56" t="s">
        <v>34</v>
      </c>
      <c r="C56" t="s">
        <v>42</v>
      </c>
      <c r="D56" t="s">
        <v>81</v>
      </c>
    </row>
    <row r="57" spans="1:4" x14ac:dyDescent="0.55000000000000004">
      <c r="A57" s="3" t="s">
        <v>91</v>
      </c>
      <c r="B57" s="4">
        <v>99</v>
      </c>
      <c r="C57" s="4">
        <v>473</v>
      </c>
      <c r="D57" s="4">
        <v>572</v>
      </c>
    </row>
    <row r="58" spans="1:4" x14ac:dyDescent="0.55000000000000004">
      <c r="A58" s="3" t="s">
        <v>92</v>
      </c>
      <c r="B58" s="4">
        <v>31</v>
      </c>
      <c r="C58" s="4">
        <v>139</v>
      </c>
      <c r="D58" s="4">
        <v>170</v>
      </c>
    </row>
    <row r="59" spans="1:4" x14ac:dyDescent="0.55000000000000004">
      <c r="A59" s="3" t="s">
        <v>93</v>
      </c>
      <c r="B59" s="4">
        <v>44</v>
      </c>
      <c r="C59" s="4">
        <v>238</v>
      </c>
      <c r="D59" s="4">
        <v>282</v>
      </c>
    </row>
    <row r="60" spans="1:4" x14ac:dyDescent="0.55000000000000004">
      <c r="A60" s="3" t="s">
        <v>94</v>
      </c>
      <c r="B60" s="4">
        <v>5</v>
      </c>
      <c r="C60" s="4">
        <v>43</v>
      </c>
      <c r="D60" s="4">
        <v>48</v>
      </c>
    </row>
    <row r="61" spans="1:4" x14ac:dyDescent="0.55000000000000004">
      <c r="A61" s="3" t="s">
        <v>95</v>
      </c>
      <c r="B61" s="4">
        <v>58</v>
      </c>
      <c r="C61" s="4">
        <v>340</v>
      </c>
      <c r="D61" s="4">
        <v>398</v>
      </c>
    </row>
    <row r="62" spans="1:4" x14ac:dyDescent="0.55000000000000004">
      <c r="A62" s="3" t="s">
        <v>81</v>
      </c>
      <c r="B62" s="4">
        <v>237</v>
      </c>
      <c r="C62" s="4">
        <v>1233</v>
      </c>
      <c r="D62" s="4">
        <v>1470</v>
      </c>
    </row>
    <row r="66" spans="1:5" x14ac:dyDescent="0.55000000000000004">
      <c r="A66" s="2" t="s">
        <v>82</v>
      </c>
      <c r="B66" s="2" t="s">
        <v>83</v>
      </c>
    </row>
    <row r="67" spans="1:5" x14ac:dyDescent="0.55000000000000004">
      <c r="A67" s="2" t="s">
        <v>75</v>
      </c>
      <c r="B67" t="s">
        <v>120</v>
      </c>
      <c r="C67" t="s">
        <v>34</v>
      </c>
      <c r="D67" t="s">
        <v>42</v>
      </c>
      <c r="E67" t="s">
        <v>81</v>
      </c>
    </row>
    <row r="68" spans="1:5" x14ac:dyDescent="0.55000000000000004">
      <c r="A68" s="3" t="s">
        <v>38</v>
      </c>
      <c r="B68" s="4"/>
      <c r="C68" s="4">
        <v>87</v>
      </c>
      <c r="D68" s="4">
        <v>501</v>
      </c>
      <c r="E68" s="4">
        <v>588</v>
      </c>
    </row>
    <row r="69" spans="1:5" x14ac:dyDescent="0.55000000000000004">
      <c r="A69" s="3" t="s">
        <v>45</v>
      </c>
      <c r="B69" s="4"/>
      <c r="C69" s="4">
        <v>150</v>
      </c>
      <c r="D69" s="4">
        <v>732</v>
      </c>
      <c r="E69" s="4">
        <v>882</v>
      </c>
    </row>
    <row r="70" spans="1:5" x14ac:dyDescent="0.55000000000000004">
      <c r="A70" s="3" t="s">
        <v>120</v>
      </c>
      <c r="B70" s="4"/>
      <c r="C70" s="4"/>
      <c r="D70" s="4"/>
      <c r="E70" s="4"/>
    </row>
    <row r="71" spans="1:5" x14ac:dyDescent="0.55000000000000004">
      <c r="A71" s="3" t="s">
        <v>81</v>
      </c>
      <c r="B71" s="4"/>
      <c r="C71" s="4">
        <v>237</v>
      </c>
      <c r="D71" s="4">
        <v>1233</v>
      </c>
      <c r="E71" s="4">
        <v>1470</v>
      </c>
    </row>
    <row r="74" spans="1:5" x14ac:dyDescent="0.55000000000000004">
      <c r="A74" s="2" t="s">
        <v>82</v>
      </c>
      <c r="B74" s="2" t="s">
        <v>83</v>
      </c>
    </row>
    <row r="75" spans="1:5" x14ac:dyDescent="0.55000000000000004">
      <c r="A75" s="2" t="s">
        <v>75</v>
      </c>
      <c r="B75" t="s">
        <v>34</v>
      </c>
      <c r="C75" t="s">
        <v>42</v>
      </c>
      <c r="D75" t="s">
        <v>81</v>
      </c>
    </row>
    <row r="76" spans="1:5" x14ac:dyDescent="0.55000000000000004">
      <c r="A76" s="3" t="s">
        <v>96</v>
      </c>
      <c r="B76" s="4">
        <v>62</v>
      </c>
      <c r="C76" s="4">
        <v>391</v>
      </c>
      <c r="D76" s="4">
        <v>453</v>
      </c>
    </row>
    <row r="77" spans="1:5" x14ac:dyDescent="0.55000000000000004">
      <c r="A77" s="3" t="s">
        <v>97</v>
      </c>
      <c r="B77" s="4">
        <v>72</v>
      </c>
      <c r="C77" s="4">
        <v>212</v>
      </c>
      <c r="D77" s="4">
        <v>284</v>
      </c>
    </row>
    <row r="78" spans="1:5" x14ac:dyDescent="0.55000000000000004">
      <c r="A78" s="3" t="s">
        <v>98</v>
      </c>
      <c r="B78" s="4">
        <v>43</v>
      </c>
      <c r="C78" s="4">
        <v>244</v>
      </c>
      <c r="D78" s="4">
        <v>287</v>
      </c>
    </row>
    <row r="79" spans="1:5" x14ac:dyDescent="0.55000000000000004">
      <c r="A79" s="3" t="s">
        <v>99</v>
      </c>
      <c r="B79" s="4">
        <v>60</v>
      </c>
      <c r="C79" s="4">
        <v>386</v>
      </c>
      <c r="D79" s="4">
        <v>446</v>
      </c>
    </row>
    <row r="80" spans="1:5" x14ac:dyDescent="0.55000000000000004">
      <c r="A80" s="3" t="s">
        <v>81</v>
      </c>
      <c r="B80" s="4">
        <v>237</v>
      </c>
      <c r="C80" s="4">
        <v>1233</v>
      </c>
      <c r="D80" s="4">
        <v>1470</v>
      </c>
    </row>
    <row r="84" spans="1:4" x14ac:dyDescent="0.55000000000000004">
      <c r="A84" s="2" t="s">
        <v>82</v>
      </c>
      <c r="B84" s="2" t="s">
        <v>83</v>
      </c>
    </row>
    <row r="85" spans="1:4" x14ac:dyDescent="0.55000000000000004">
      <c r="A85" s="2" t="s">
        <v>75</v>
      </c>
      <c r="B85" t="s">
        <v>34</v>
      </c>
      <c r="C85" t="s">
        <v>42</v>
      </c>
      <c r="D85" t="s">
        <v>81</v>
      </c>
    </row>
    <row r="86" spans="1:4" x14ac:dyDescent="0.55000000000000004">
      <c r="A86" s="3" t="s">
        <v>97</v>
      </c>
      <c r="B86" s="4">
        <v>28</v>
      </c>
      <c r="C86" s="4">
        <v>55</v>
      </c>
      <c r="D86" s="4">
        <v>83</v>
      </c>
    </row>
    <row r="87" spans="1:4" x14ac:dyDescent="0.55000000000000004">
      <c r="A87" s="3" t="s">
        <v>96</v>
      </c>
      <c r="B87" s="4">
        <v>125</v>
      </c>
      <c r="C87" s="4">
        <v>743</v>
      </c>
      <c r="D87" s="4">
        <v>868</v>
      </c>
    </row>
    <row r="88" spans="1:4" x14ac:dyDescent="0.55000000000000004">
      <c r="A88" s="3" t="s">
        <v>98</v>
      </c>
      <c r="B88" s="4">
        <v>71</v>
      </c>
      <c r="C88" s="4">
        <v>304</v>
      </c>
      <c r="D88" s="4">
        <v>375</v>
      </c>
    </row>
    <row r="89" spans="1:4" x14ac:dyDescent="0.55000000000000004">
      <c r="A89" s="3" t="s">
        <v>99</v>
      </c>
      <c r="B89" s="4">
        <v>13</v>
      </c>
      <c r="C89" s="4">
        <v>131</v>
      </c>
      <c r="D89" s="4">
        <v>144</v>
      </c>
    </row>
    <row r="90" spans="1:4" x14ac:dyDescent="0.55000000000000004">
      <c r="A90" s="3" t="s">
        <v>81</v>
      </c>
      <c r="B90" s="4">
        <v>237</v>
      </c>
      <c r="C90" s="4">
        <v>1233</v>
      </c>
      <c r="D90" s="4">
        <v>1470</v>
      </c>
    </row>
    <row r="94" spans="1:4" x14ac:dyDescent="0.55000000000000004">
      <c r="A94" s="2" t="s">
        <v>82</v>
      </c>
      <c r="B94" s="2" t="s">
        <v>83</v>
      </c>
    </row>
    <row r="95" spans="1:4" x14ac:dyDescent="0.55000000000000004">
      <c r="A95" s="2" t="s">
        <v>75</v>
      </c>
      <c r="B95" t="s">
        <v>34</v>
      </c>
      <c r="C95" t="s">
        <v>42</v>
      </c>
      <c r="D95" t="s">
        <v>81</v>
      </c>
    </row>
    <row r="96" spans="1:4" x14ac:dyDescent="0.55000000000000004">
      <c r="A96" s="3" t="s">
        <v>53</v>
      </c>
      <c r="B96" s="4">
        <v>9</v>
      </c>
      <c r="C96" s="4">
        <v>122</v>
      </c>
      <c r="D96" s="4">
        <v>131</v>
      </c>
    </row>
    <row r="97" spans="1:4" x14ac:dyDescent="0.55000000000000004">
      <c r="A97" s="3" t="s">
        <v>60</v>
      </c>
      <c r="B97" s="4">
        <v>12</v>
      </c>
      <c r="C97" s="4">
        <v>40</v>
      </c>
      <c r="D97" s="4">
        <v>52</v>
      </c>
    </row>
    <row r="98" spans="1:4" x14ac:dyDescent="0.55000000000000004">
      <c r="A98" s="3" t="s">
        <v>49</v>
      </c>
      <c r="B98" s="4">
        <v>62</v>
      </c>
      <c r="C98" s="4">
        <v>197</v>
      </c>
      <c r="D98" s="4">
        <v>259</v>
      </c>
    </row>
    <row r="99" spans="1:4" x14ac:dyDescent="0.55000000000000004">
      <c r="A99" s="3" t="s">
        <v>55</v>
      </c>
      <c r="B99" s="4">
        <v>5</v>
      </c>
      <c r="C99" s="4">
        <v>97</v>
      </c>
      <c r="D99" s="4">
        <v>102</v>
      </c>
    </row>
    <row r="100" spans="1:4" x14ac:dyDescent="0.55000000000000004">
      <c r="A100" s="3" t="s">
        <v>52</v>
      </c>
      <c r="B100" s="4">
        <v>10</v>
      </c>
      <c r="C100" s="4">
        <v>135</v>
      </c>
      <c r="D100" s="4">
        <v>145</v>
      </c>
    </row>
    <row r="101" spans="1:4" x14ac:dyDescent="0.55000000000000004">
      <c r="A101" s="3" t="s">
        <v>57</v>
      </c>
      <c r="B101" s="4">
        <v>2</v>
      </c>
      <c r="C101" s="4">
        <v>78</v>
      </c>
      <c r="D101" s="4">
        <v>80</v>
      </c>
    </row>
    <row r="102" spans="1:4" x14ac:dyDescent="0.55000000000000004">
      <c r="A102" s="3" t="s">
        <v>46</v>
      </c>
      <c r="B102" s="4">
        <v>47</v>
      </c>
      <c r="C102" s="4">
        <v>245</v>
      </c>
      <c r="D102" s="4">
        <v>292</v>
      </c>
    </row>
    <row r="103" spans="1:4" x14ac:dyDescent="0.55000000000000004">
      <c r="A103" s="3" t="s">
        <v>39</v>
      </c>
      <c r="B103" s="4">
        <v>57</v>
      </c>
      <c r="C103" s="4">
        <v>269</v>
      </c>
      <c r="D103" s="4">
        <v>326</v>
      </c>
    </row>
    <row r="104" spans="1:4" x14ac:dyDescent="0.55000000000000004">
      <c r="A104" s="3" t="s">
        <v>56</v>
      </c>
      <c r="B104" s="4">
        <v>33</v>
      </c>
      <c r="C104" s="4">
        <v>50</v>
      </c>
      <c r="D104" s="4">
        <v>83</v>
      </c>
    </row>
    <row r="105" spans="1:4" x14ac:dyDescent="0.55000000000000004">
      <c r="A105" s="3" t="s">
        <v>81</v>
      </c>
      <c r="B105" s="4">
        <v>237</v>
      </c>
      <c r="C105" s="4">
        <v>1233</v>
      </c>
      <c r="D105" s="4">
        <v>1470</v>
      </c>
    </row>
    <row r="109" spans="1:4" x14ac:dyDescent="0.55000000000000004">
      <c r="A109" s="2" t="s">
        <v>82</v>
      </c>
      <c r="B109" s="2" t="s">
        <v>83</v>
      </c>
    </row>
    <row r="110" spans="1:4" x14ac:dyDescent="0.55000000000000004">
      <c r="A110" s="2" t="s">
        <v>75</v>
      </c>
      <c r="B110" t="s">
        <v>34</v>
      </c>
      <c r="C110" t="s">
        <v>42</v>
      </c>
      <c r="D110" t="s">
        <v>81</v>
      </c>
    </row>
    <row r="111" spans="1:4" x14ac:dyDescent="0.55000000000000004">
      <c r="A111" s="3" t="s">
        <v>97</v>
      </c>
      <c r="B111" s="4">
        <v>66</v>
      </c>
      <c r="C111" s="4">
        <v>223</v>
      </c>
      <c r="D111" s="4">
        <v>289</v>
      </c>
    </row>
    <row r="112" spans="1:4" x14ac:dyDescent="0.55000000000000004">
      <c r="A112" s="3" t="s">
        <v>96</v>
      </c>
      <c r="B112" s="4">
        <v>73</v>
      </c>
      <c r="C112" s="4">
        <v>369</v>
      </c>
      <c r="D112" s="4">
        <v>442</v>
      </c>
    </row>
    <row r="113" spans="1:4" x14ac:dyDescent="0.55000000000000004">
      <c r="A113" s="3" t="s">
        <v>98</v>
      </c>
      <c r="B113" s="4">
        <v>46</v>
      </c>
      <c r="C113" s="4">
        <v>234</v>
      </c>
      <c r="D113" s="4">
        <v>280</v>
      </c>
    </row>
    <row r="114" spans="1:4" x14ac:dyDescent="0.55000000000000004">
      <c r="A114" s="3" t="s">
        <v>99</v>
      </c>
      <c r="B114" s="4">
        <v>52</v>
      </c>
      <c r="C114" s="4">
        <v>407</v>
      </c>
      <c r="D114" s="4">
        <v>459</v>
      </c>
    </row>
    <row r="115" spans="1:4" x14ac:dyDescent="0.55000000000000004">
      <c r="A115" s="3" t="s">
        <v>81</v>
      </c>
      <c r="B115" s="4">
        <v>237</v>
      </c>
      <c r="C115" s="4">
        <v>1233</v>
      </c>
      <c r="D115" s="4">
        <v>1470</v>
      </c>
    </row>
    <row r="117" spans="1:4" x14ac:dyDescent="0.55000000000000004">
      <c r="A117" s="2" t="s">
        <v>70</v>
      </c>
      <c r="B117" t="s">
        <v>84</v>
      </c>
    </row>
    <row r="119" spans="1:4" x14ac:dyDescent="0.55000000000000004">
      <c r="A119" s="2" t="s">
        <v>82</v>
      </c>
      <c r="B119" s="2" t="s">
        <v>83</v>
      </c>
    </row>
    <row r="120" spans="1:4" x14ac:dyDescent="0.55000000000000004">
      <c r="A120" s="2" t="s">
        <v>75</v>
      </c>
      <c r="B120" t="s">
        <v>34</v>
      </c>
      <c r="C120" t="s">
        <v>81</v>
      </c>
    </row>
    <row r="121" spans="1:4" x14ac:dyDescent="0.55000000000000004">
      <c r="A121" s="3" t="s">
        <v>51</v>
      </c>
      <c r="B121" s="4">
        <v>33</v>
      </c>
      <c r="C121" s="4">
        <v>33</v>
      </c>
    </row>
    <row r="122" spans="1:4" x14ac:dyDescent="0.55000000000000004">
      <c r="A122" s="3" t="s">
        <v>47</v>
      </c>
      <c r="B122" s="4">
        <v>84</v>
      </c>
      <c r="C122" s="4">
        <v>84</v>
      </c>
    </row>
    <row r="123" spans="1:4" x14ac:dyDescent="0.55000000000000004">
      <c r="A123" s="3" t="s">
        <v>40</v>
      </c>
      <c r="B123" s="4">
        <v>120</v>
      </c>
      <c r="C123" s="4">
        <v>120</v>
      </c>
    </row>
    <row r="124" spans="1:4" x14ac:dyDescent="0.55000000000000004">
      <c r="A124" s="3" t="s">
        <v>81</v>
      </c>
      <c r="B124" s="4">
        <v>237</v>
      </c>
      <c r="C124" s="4">
        <v>237</v>
      </c>
    </row>
    <row r="126" spans="1:4" x14ac:dyDescent="0.55000000000000004">
      <c r="A126" s="2" t="s">
        <v>21</v>
      </c>
      <c r="B126" t="s">
        <v>84</v>
      </c>
    </row>
    <row r="128" spans="1:4" x14ac:dyDescent="0.55000000000000004">
      <c r="A128" s="2" t="s">
        <v>82</v>
      </c>
      <c r="B128" s="2" t="s">
        <v>83</v>
      </c>
    </row>
    <row r="129" spans="1:3" x14ac:dyDescent="0.55000000000000004">
      <c r="A129" s="2" t="s">
        <v>75</v>
      </c>
      <c r="B129" t="s">
        <v>34</v>
      </c>
      <c r="C129" t="s">
        <v>81</v>
      </c>
    </row>
    <row r="130" spans="1:3" x14ac:dyDescent="0.55000000000000004">
      <c r="A130" s="3" t="s">
        <v>102</v>
      </c>
      <c r="B130" s="4">
        <v>137</v>
      </c>
      <c r="C130" s="4">
        <v>137</v>
      </c>
    </row>
    <row r="131" spans="1:3" x14ac:dyDescent="0.55000000000000004">
      <c r="A131" s="3" t="s">
        <v>103</v>
      </c>
      <c r="B131" s="4">
        <v>60</v>
      </c>
      <c r="C131" s="4">
        <v>60</v>
      </c>
    </row>
    <row r="132" spans="1:3" x14ac:dyDescent="0.55000000000000004">
      <c r="A132" s="3" t="s">
        <v>104</v>
      </c>
      <c r="B132" s="4">
        <v>29</v>
      </c>
      <c r="C132" s="4">
        <v>29</v>
      </c>
    </row>
    <row r="133" spans="1:3" x14ac:dyDescent="0.55000000000000004">
      <c r="A133" s="3" t="s">
        <v>100</v>
      </c>
      <c r="B133" s="4">
        <v>6</v>
      </c>
      <c r="C133" s="4">
        <v>6</v>
      </c>
    </row>
    <row r="134" spans="1:3" x14ac:dyDescent="0.55000000000000004">
      <c r="A134" s="3" t="s">
        <v>101</v>
      </c>
      <c r="B134" s="4">
        <v>5</v>
      </c>
      <c r="C134" s="4">
        <v>5</v>
      </c>
    </row>
    <row r="135" spans="1:3" x14ac:dyDescent="0.55000000000000004">
      <c r="A135" s="3" t="s">
        <v>81</v>
      </c>
      <c r="B135" s="4">
        <v>237</v>
      </c>
      <c r="C135" s="4">
        <v>237</v>
      </c>
    </row>
    <row r="139" spans="1:3" x14ac:dyDescent="0.55000000000000004">
      <c r="A139" s="2" t="s">
        <v>82</v>
      </c>
      <c r="B139" s="2" t="s">
        <v>83</v>
      </c>
    </row>
    <row r="140" spans="1:3" x14ac:dyDescent="0.55000000000000004">
      <c r="A140" s="2" t="s">
        <v>75</v>
      </c>
      <c r="B140" t="s">
        <v>34</v>
      </c>
      <c r="C140" t="s">
        <v>81</v>
      </c>
    </row>
    <row r="141" spans="1:3" x14ac:dyDescent="0.55000000000000004">
      <c r="A141" s="3">
        <v>1</v>
      </c>
      <c r="B141" s="4">
        <v>121</v>
      </c>
      <c r="C141" s="4">
        <v>121</v>
      </c>
    </row>
    <row r="142" spans="1:3" x14ac:dyDescent="0.55000000000000004">
      <c r="A142" s="3">
        <v>2</v>
      </c>
      <c r="B142" s="4">
        <v>16</v>
      </c>
      <c r="C142" s="4">
        <v>16</v>
      </c>
    </row>
    <row r="143" spans="1:3" x14ac:dyDescent="0.55000000000000004">
      <c r="A143" s="3">
        <v>3</v>
      </c>
      <c r="B143" s="4">
        <v>16</v>
      </c>
      <c r="C143" s="4">
        <v>16</v>
      </c>
    </row>
    <row r="144" spans="1:3" x14ac:dyDescent="0.55000000000000004">
      <c r="A144" s="3">
        <v>4</v>
      </c>
      <c r="B144" s="4">
        <v>17</v>
      </c>
      <c r="C144" s="4">
        <v>17</v>
      </c>
    </row>
    <row r="145" spans="1:4" x14ac:dyDescent="0.55000000000000004">
      <c r="A145" s="3">
        <v>5</v>
      </c>
      <c r="B145" s="4">
        <v>16</v>
      </c>
      <c r="C145" s="4">
        <v>16</v>
      </c>
    </row>
    <row r="146" spans="1:4" x14ac:dyDescent="0.55000000000000004">
      <c r="A146" s="3">
        <v>6</v>
      </c>
      <c r="B146" s="4">
        <v>16</v>
      </c>
      <c r="C146" s="4">
        <v>16</v>
      </c>
    </row>
    <row r="147" spans="1:4" x14ac:dyDescent="0.55000000000000004">
      <c r="A147" s="3">
        <v>7</v>
      </c>
      <c r="B147" s="4">
        <v>17</v>
      </c>
      <c r="C147" s="4">
        <v>17</v>
      </c>
    </row>
    <row r="148" spans="1:4" x14ac:dyDescent="0.55000000000000004">
      <c r="A148" s="3">
        <v>8</v>
      </c>
      <c r="B148" s="4">
        <v>6</v>
      </c>
      <c r="C148" s="4">
        <v>6</v>
      </c>
    </row>
    <row r="149" spans="1:4" x14ac:dyDescent="0.55000000000000004">
      <c r="A149" s="3">
        <v>9</v>
      </c>
      <c r="B149" s="4">
        <v>12</v>
      </c>
      <c r="C149" s="4">
        <v>12</v>
      </c>
    </row>
    <row r="150" spans="1:4" x14ac:dyDescent="0.55000000000000004">
      <c r="A150" s="3" t="s">
        <v>81</v>
      </c>
      <c r="B150" s="4">
        <v>237</v>
      </c>
      <c r="C150" s="4">
        <v>237</v>
      </c>
    </row>
    <row r="155" spans="1:4" x14ac:dyDescent="0.55000000000000004">
      <c r="A155" s="2" t="s">
        <v>82</v>
      </c>
      <c r="B155" s="2" t="s">
        <v>83</v>
      </c>
    </row>
    <row r="156" spans="1:4" x14ac:dyDescent="0.55000000000000004">
      <c r="A156" s="2" t="s">
        <v>75</v>
      </c>
      <c r="B156" t="s">
        <v>34</v>
      </c>
      <c r="C156" t="s">
        <v>42</v>
      </c>
      <c r="D156" t="s">
        <v>81</v>
      </c>
    </row>
    <row r="157" spans="1:4" x14ac:dyDescent="0.55000000000000004">
      <c r="A157" s="3" t="s">
        <v>105</v>
      </c>
      <c r="B157" s="4">
        <v>200</v>
      </c>
      <c r="C157" s="4">
        <v>1044</v>
      </c>
      <c r="D157" s="4">
        <v>1244</v>
      </c>
    </row>
    <row r="158" spans="1:4" x14ac:dyDescent="0.55000000000000004">
      <c r="A158" s="3" t="s">
        <v>106</v>
      </c>
      <c r="B158" s="4">
        <v>37</v>
      </c>
      <c r="C158" s="4">
        <v>189</v>
      </c>
      <c r="D158" s="4">
        <v>226</v>
      </c>
    </row>
    <row r="159" spans="1:4" x14ac:dyDescent="0.55000000000000004">
      <c r="A159" s="3" t="s">
        <v>81</v>
      </c>
      <c r="B159" s="4">
        <v>237</v>
      </c>
      <c r="C159" s="4">
        <v>1233</v>
      </c>
      <c r="D159" s="4">
        <v>1470</v>
      </c>
    </row>
    <row r="163" spans="1:4" x14ac:dyDescent="0.55000000000000004">
      <c r="A163" s="2" t="s">
        <v>82</v>
      </c>
      <c r="B163" s="2" t="s">
        <v>83</v>
      </c>
    </row>
    <row r="164" spans="1:4" x14ac:dyDescent="0.55000000000000004">
      <c r="A164" s="2" t="s">
        <v>75</v>
      </c>
      <c r="B164" t="s">
        <v>34</v>
      </c>
      <c r="C164" t="s">
        <v>81</v>
      </c>
    </row>
    <row r="165" spans="1:4" x14ac:dyDescent="0.55000000000000004">
      <c r="A165" s="3" t="s">
        <v>107</v>
      </c>
      <c r="B165" s="4">
        <v>147</v>
      </c>
      <c r="C165" s="4">
        <v>147</v>
      </c>
    </row>
    <row r="166" spans="1:4" x14ac:dyDescent="0.55000000000000004">
      <c r="A166" s="3" t="s">
        <v>111</v>
      </c>
      <c r="B166" s="4">
        <v>62</v>
      </c>
      <c r="C166" s="4">
        <v>62</v>
      </c>
    </row>
    <row r="167" spans="1:4" x14ac:dyDescent="0.55000000000000004">
      <c r="A167" s="3" t="s">
        <v>108</v>
      </c>
      <c r="B167" s="4">
        <v>20</v>
      </c>
      <c r="C167" s="4">
        <v>20</v>
      </c>
    </row>
    <row r="168" spans="1:4" x14ac:dyDescent="0.55000000000000004">
      <c r="A168" s="3" t="s">
        <v>109</v>
      </c>
      <c r="B168" s="4">
        <v>4</v>
      </c>
      <c r="C168" s="4">
        <v>4</v>
      </c>
    </row>
    <row r="169" spans="1:4" x14ac:dyDescent="0.55000000000000004">
      <c r="A169" s="3" t="s">
        <v>110</v>
      </c>
      <c r="B169" s="4">
        <v>4</v>
      </c>
      <c r="C169" s="4">
        <v>4</v>
      </c>
    </row>
    <row r="170" spans="1:4" x14ac:dyDescent="0.55000000000000004">
      <c r="A170" s="3" t="s">
        <v>81</v>
      </c>
      <c r="B170" s="4">
        <v>237</v>
      </c>
      <c r="C170" s="4">
        <v>237</v>
      </c>
    </row>
    <row r="174" spans="1:4" x14ac:dyDescent="0.55000000000000004">
      <c r="A174" s="2" t="s">
        <v>82</v>
      </c>
      <c r="B174" s="2" t="s">
        <v>83</v>
      </c>
    </row>
    <row r="175" spans="1:4" x14ac:dyDescent="0.55000000000000004">
      <c r="A175" s="2" t="s">
        <v>75</v>
      </c>
      <c r="B175" t="s">
        <v>34</v>
      </c>
      <c r="C175" t="s">
        <v>42</v>
      </c>
      <c r="D175" t="s">
        <v>81</v>
      </c>
    </row>
    <row r="176" spans="1:4" x14ac:dyDescent="0.55000000000000004">
      <c r="A176" s="3" t="s">
        <v>112</v>
      </c>
      <c r="B176" s="4">
        <v>25</v>
      </c>
      <c r="C176" s="4">
        <v>55</v>
      </c>
      <c r="D176" s="4">
        <v>80</v>
      </c>
    </row>
    <row r="177" spans="1:4" x14ac:dyDescent="0.55000000000000004">
      <c r="A177" s="3" t="s">
        <v>105</v>
      </c>
      <c r="B177" s="4">
        <v>127</v>
      </c>
      <c r="C177" s="4">
        <v>766</v>
      </c>
      <c r="D177" s="4">
        <v>893</v>
      </c>
    </row>
    <row r="178" spans="1:4" x14ac:dyDescent="0.55000000000000004">
      <c r="A178" s="3" t="s">
        <v>113</v>
      </c>
      <c r="B178" s="4">
        <v>58</v>
      </c>
      <c r="C178" s="4">
        <v>286</v>
      </c>
      <c r="D178" s="4">
        <v>344</v>
      </c>
    </row>
    <row r="179" spans="1:4" x14ac:dyDescent="0.55000000000000004">
      <c r="A179" s="3" t="s">
        <v>106</v>
      </c>
      <c r="B179" s="4">
        <v>27</v>
      </c>
      <c r="C179" s="4">
        <v>126</v>
      </c>
      <c r="D179" s="4">
        <v>153</v>
      </c>
    </row>
    <row r="180" spans="1:4" x14ac:dyDescent="0.55000000000000004">
      <c r="A180" s="3" t="s">
        <v>81</v>
      </c>
      <c r="B180" s="4">
        <v>237</v>
      </c>
      <c r="C180" s="4">
        <v>1233</v>
      </c>
      <c r="D180" s="4">
        <v>1470</v>
      </c>
    </row>
    <row r="184" spans="1:4" x14ac:dyDescent="0.55000000000000004">
      <c r="A184" s="2" t="s">
        <v>82</v>
      </c>
      <c r="B184" s="2" t="s">
        <v>83</v>
      </c>
    </row>
    <row r="185" spans="1:4" x14ac:dyDescent="0.55000000000000004">
      <c r="A185" s="2" t="s">
        <v>75</v>
      </c>
      <c r="B185" t="s">
        <v>34</v>
      </c>
      <c r="C185" t="s">
        <v>42</v>
      </c>
      <c r="D185" t="s">
        <v>81</v>
      </c>
    </row>
    <row r="186" spans="1:4" x14ac:dyDescent="0.55000000000000004">
      <c r="A186" s="3" t="s">
        <v>114</v>
      </c>
      <c r="B186" s="4">
        <v>168</v>
      </c>
      <c r="C186" s="4">
        <v>640</v>
      </c>
      <c r="D186" s="4">
        <v>808</v>
      </c>
    </row>
    <row r="187" spans="1:4" x14ac:dyDescent="0.55000000000000004">
      <c r="A187" s="3" t="s">
        <v>118</v>
      </c>
      <c r="B187" s="4">
        <v>18</v>
      </c>
      <c r="C187" s="4">
        <v>159</v>
      </c>
      <c r="D187" s="4">
        <v>177</v>
      </c>
    </row>
    <row r="188" spans="1:4" x14ac:dyDescent="0.55000000000000004">
      <c r="A188" s="3" t="s">
        <v>119</v>
      </c>
      <c r="B188" s="4">
        <v>44</v>
      </c>
      <c r="C188" s="4">
        <v>334</v>
      </c>
      <c r="D188" s="4">
        <v>378</v>
      </c>
    </row>
    <row r="189" spans="1:4" x14ac:dyDescent="0.55000000000000004">
      <c r="A189" s="3" t="s">
        <v>115</v>
      </c>
      <c r="B189" s="4">
        <v>3</v>
      </c>
      <c r="C189" s="4">
        <v>58</v>
      </c>
      <c r="D189" s="4">
        <v>61</v>
      </c>
    </row>
    <row r="190" spans="1:4" x14ac:dyDescent="0.55000000000000004">
      <c r="A190" s="3" t="s">
        <v>116</v>
      </c>
      <c r="B190" s="4">
        <v>4</v>
      </c>
      <c r="C190" s="4">
        <v>29</v>
      </c>
      <c r="D190" s="4">
        <v>33</v>
      </c>
    </row>
    <row r="191" spans="1:4" x14ac:dyDescent="0.55000000000000004">
      <c r="A191" s="3" t="s">
        <v>117</v>
      </c>
      <c r="B191" s="4"/>
      <c r="C191" s="4">
        <v>13</v>
      </c>
      <c r="D191" s="4">
        <v>13</v>
      </c>
    </row>
    <row r="192" spans="1:4" x14ac:dyDescent="0.55000000000000004">
      <c r="A192" s="3" t="s">
        <v>81</v>
      </c>
      <c r="B192" s="4">
        <v>237</v>
      </c>
      <c r="C192" s="4">
        <v>1233</v>
      </c>
      <c r="D192" s="4">
        <v>1470</v>
      </c>
    </row>
    <row r="196" spans="1:4" x14ac:dyDescent="0.55000000000000004">
      <c r="A196" s="2" t="s">
        <v>82</v>
      </c>
      <c r="B196" s="2" t="s">
        <v>83</v>
      </c>
    </row>
    <row r="197" spans="1:4" x14ac:dyDescent="0.55000000000000004">
      <c r="A197" s="2" t="s">
        <v>75</v>
      </c>
      <c r="B197" t="s">
        <v>34</v>
      </c>
      <c r="C197" t="s">
        <v>42</v>
      </c>
      <c r="D197" t="s">
        <v>81</v>
      </c>
    </row>
    <row r="198" spans="1:4" x14ac:dyDescent="0.55000000000000004">
      <c r="A198" s="3" t="s">
        <v>114</v>
      </c>
      <c r="B198" s="4">
        <v>195</v>
      </c>
      <c r="C198" s="4">
        <v>954</v>
      </c>
      <c r="D198" s="4">
        <v>1149</v>
      </c>
    </row>
    <row r="199" spans="1:4" x14ac:dyDescent="0.55000000000000004">
      <c r="A199" s="3" t="s">
        <v>118</v>
      </c>
      <c r="B199" s="4">
        <v>13</v>
      </c>
      <c r="C199" s="4">
        <v>125</v>
      </c>
      <c r="D199" s="4">
        <v>138</v>
      </c>
    </row>
    <row r="200" spans="1:4" x14ac:dyDescent="0.55000000000000004">
      <c r="A200" s="3" t="s">
        <v>119</v>
      </c>
      <c r="B200" s="4">
        <v>20</v>
      </c>
      <c r="C200" s="4">
        <v>91</v>
      </c>
      <c r="D200" s="4">
        <v>111</v>
      </c>
    </row>
    <row r="201" spans="1:4" x14ac:dyDescent="0.55000000000000004">
      <c r="A201" s="3" t="s">
        <v>115</v>
      </c>
      <c r="B201" s="4">
        <v>3</v>
      </c>
      <c r="C201" s="4">
        <v>37</v>
      </c>
      <c r="D201" s="4">
        <v>40</v>
      </c>
    </row>
    <row r="202" spans="1:4" x14ac:dyDescent="0.55000000000000004">
      <c r="A202" s="3" t="s">
        <v>116</v>
      </c>
      <c r="B202" s="4">
        <v>6</v>
      </c>
      <c r="C202" s="4">
        <v>26</v>
      </c>
      <c r="D202" s="4">
        <v>32</v>
      </c>
    </row>
    <row r="203" spans="1:4" x14ac:dyDescent="0.55000000000000004">
      <c r="A203" s="3" t="s">
        <v>81</v>
      </c>
      <c r="B203" s="4">
        <v>237</v>
      </c>
      <c r="C203" s="4">
        <v>1233</v>
      </c>
      <c r="D203" s="4">
        <v>1470</v>
      </c>
    </row>
    <row r="207" spans="1:4" x14ac:dyDescent="0.55000000000000004">
      <c r="A207" s="2" t="s">
        <v>82</v>
      </c>
      <c r="B207" s="2" t="s">
        <v>83</v>
      </c>
    </row>
    <row r="208" spans="1:4" x14ac:dyDescent="0.55000000000000004">
      <c r="A208" s="2" t="s">
        <v>75</v>
      </c>
      <c r="B208" t="s">
        <v>42</v>
      </c>
      <c r="C208" t="s">
        <v>34</v>
      </c>
      <c r="D208" t="s">
        <v>81</v>
      </c>
    </row>
    <row r="209" spans="1:4" x14ac:dyDescent="0.55000000000000004">
      <c r="A209" s="3" t="s">
        <v>114</v>
      </c>
      <c r="B209" s="4">
        <v>660</v>
      </c>
      <c r="C209" s="4">
        <v>165</v>
      </c>
      <c r="D209" s="4">
        <v>825</v>
      </c>
    </row>
    <row r="210" spans="1:4" x14ac:dyDescent="0.55000000000000004">
      <c r="A210" s="3" t="s">
        <v>118</v>
      </c>
      <c r="B210" s="4">
        <v>139</v>
      </c>
      <c r="C210" s="4">
        <v>19</v>
      </c>
      <c r="D210" s="4">
        <v>158</v>
      </c>
    </row>
    <row r="211" spans="1:4" x14ac:dyDescent="0.55000000000000004">
      <c r="A211" s="3" t="s">
        <v>119</v>
      </c>
      <c r="B211" s="4">
        <v>340</v>
      </c>
      <c r="C211" s="4">
        <v>47</v>
      </c>
      <c r="D211" s="4">
        <v>387</v>
      </c>
    </row>
    <row r="212" spans="1:4" x14ac:dyDescent="0.55000000000000004">
      <c r="A212" s="3" t="s">
        <v>115</v>
      </c>
      <c r="B212" s="4">
        <v>63</v>
      </c>
      <c r="C212" s="4">
        <v>4</v>
      </c>
      <c r="D212" s="4">
        <v>67</v>
      </c>
    </row>
    <row r="213" spans="1:4" x14ac:dyDescent="0.55000000000000004">
      <c r="A213" s="3" t="s">
        <v>116</v>
      </c>
      <c r="B213" s="4">
        <v>22</v>
      </c>
      <c r="C213" s="4">
        <v>2</v>
      </c>
      <c r="D213" s="4">
        <v>24</v>
      </c>
    </row>
    <row r="214" spans="1:4" x14ac:dyDescent="0.55000000000000004">
      <c r="A214" s="3" t="s">
        <v>117</v>
      </c>
      <c r="B214" s="4">
        <v>9</v>
      </c>
      <c r="C214" s="4"/>
      <c r="D214" s="4">
        <v>9</v>
      </c>
    </row>
    <row r="215" spans="1:4" x14ac:dyDescent="0.55000000000000004">
      <c r="A215" s="3" t="s">
        <v>81</v>
      </c>
      <c r="B215" s="4">
        <v>1233</v>
      </c>
      <c r="C215" s="4">
        <v>237</v>
      </c>
      <c r="D215" s="4">
        <v>1470</v>
      </c>
    </row>
    <row r="219" spans="1:4" x14ac:dyDescent="0.55000000000000004">
      <c r="A219" s="2" t="s">
        <v>75</v>
      </c>
      <c r="B219" t="s">
        <v>82</v>
      </c>
    </row>
    <row r="220" spans="1:4" x14ac:dyDescent="0.55000000000000004">
      <c r="A220" s="3" t="s">
        <v>42</v>
      </c>
      <c r="B220" s="5">
        <v>0.83877551020408159</v>
      </c>
    </row>
    <row r="221" spans="1:4" x14ac:dyDescent="0.55000000000000004">
      <c r="A221" s="3" t="s">
        <v>34</v>
      </c>
      <c r="B221" s="5">
        <v>0.16122448979591836</v>
      </c>
    </row>
    <row r="222" spans="1:4" x14ac:dyDescent="0.55000000000000004">
      <c r="A222" s="3" t="s">
        <v>81</v>
      </c>
      <c r="B222" s="5">
        <v>1</v>
      </c>
    </row>
    <row r="228" spans="1:3" x14ac:dyDescent="0.55000000000000004">
      <c r="A228" s="3"/>
      <c r="B228" s="4"/>
      <c r="C228" s="4"/>
    </row>
    <row r="229" spans="1:3" x14ac:dyDescent="0.55000000000000004">
      <c r="A229" s="3"/>
      <c r="B229" s="4"/>
      <c r="C229" s="4"/>
    </row>
    <row r="230" spans="1:3" x14ac:dyDescent="0.55000000000000004">
      <c r="A230" s="3"/>
      <c r="B230" s="4"/>
      <c r="C230" s="4"/>
    </row>
    <row r="231" spans="1:3" x14ac:dyDescent="0.55000000000000004">
      <c r="A231" s="3"/>
      <c r="B231" s="4"/>
      <c r="C231" s="4"/>
    </row>
    <row r="232" spans="1:3" x14ac:dyDescent="0.55000000000000004">
      <c r="A232" s="3"/>
      <c r="B232" s="4"/>
      <c r="C232" s="4"/>
    </row>
    <row r="233" spans="1:3" x14ac:dyDescent="0.55000000000000004">
      <c r="A233" s="3"/>
      <c r="B233" s="4"/>
      <c r="C233" s="4"/>
    </row>
    <row r="234" spans="1:3" x14ac:dyDescent="0.55000000000000004">
      <c r="A234" s="3"/>
      <c r="B234" s="4"/>
      <c r="C234" s="4"/>
    </row>
    <row r="235" spans="1:3" x14ac:dyDescent="0.55000000000000004">
      <c r="A235" s="3"/>
      <c r="B235" s="4"/>
      <c r="C235" s="4"/>
    </row>
    <row r="236" spans="1:3" x14ac:dyDescent="0.55000000000000004">
      <c r="A236" s="3"/>
      <c r="B236" s="4"/>
      <c r="C236" s="4"/>
    </row>
    <row r="237" spans="1:3" x14ac:dyDescent="0.55000000000000004">
      <c r="A237" s="3"/>
      <c r="B237" s="4"/>
      <c r="C237" s="4"/>
    </row>
    <row r="238" spans="1:3" x14ac:dyDescent="0.55000000000000004">
      <c r="A238" s="3"/>
      <c r="B238" s="4"/>
      <c r="C238" s="4"/>
    </row>
    <row r="239" spans="1:3" x14ac:dyDescent="0.55000000000000004">
      <c r="A239" s="3"/>
      <c r="B239" s="4"/>
      <c r="C239" s="4"/>
    </row>
    <row r="240" spans="1:3" x14ac:dyDescent="0.55000000000000004">
      <c r="A240" s="3"/>
      <c r="B240" s="4"/>
      <c r="C240" s="4"/>
    </row>
    <row r="241" spans="1:3" x14ac:dyDescent="0.55000000000000004">
      <c r="A241" s="3"/>
      <c r="B241" s="4"/>
      <c r="C241" s="4"/>
    </row>
    <row r="242" spans="1:3" x14ac:dyDescent="0.55000000000000004">
      <c r="A242" s="3"/>
      <c r="B242" s="4"/>
      <c r="C242" s="4"/>
    </row>
    <row r="243" spans="1:3" x14ac:dyDescent="0.55000000000000004">
      <c r="A243" s="3"/>
      <c r="B243" s="4"/>
      <c r="C243" s="4"/>
    </row>
    <row r="244" spans="1:3" x14ac:dyDescent="0.55000000000000004">
      <c r="A244" s="3"/>
      <c r="B244" s="4"/>
      <c r="C244" s="4"/>
    </row>
    <row r="245" spans="1:3" x14ac:dyDescent="0.55000000000000004">
      <c r="A245" s="3"/>
      <c r="B245" s="4"/>
      <c r="C245" s="4"/>
    </row>
    <row r="246" spans="1:3" x14ac:dyDescent="0.55000000000000004">
      <c r="A246" s="3"/>
      <c r="B246" s="4"/>
      <c r="C246" s="4"/>
    </row>
    <row r="247" spans="1:3" x14ac:dyDescent="0.55000000000000004">
      <c r="A247" s="3"/>
      <c r="B247" s="4"/>
      <c r="C247" s="4"/>
    </row>
    <row r="248" spans="1:3" x14ac:dyDescent="0.55000000000000004">
      <c r="A248" s="3"/>
      <c r="B248" s="4"/>
      <c r="C248" s="4"/>
    </row>
    <row r="249" spans="1:3" x14ac:dyDescent="0.55000000000000004">
      <c r="A249" s="3"/>
      <c r="B249" s="4"/>
      <c r="C249" s="4"/>
    </row>
    <row r="250" spans="1:3" x14ac:dyDescent="0.55000000000000004">
      <c r="A250" s="3"/>
      <c r="B250" s="4"/>
      <c r="C250" s="4"/>
    </row>
    <row r="251" spans="1:3" x14ac:dyDescent="0.55000000000000004">
      <c r="A251" s="3"/>
      <c r="B251" s="4"/>
      <c r="C251" s="4"/>
    </row>
    <row r="252" spans="1:3" x14ac:dyDescent="0.55000000000000004">
      <c r="A252" s="3"/>
      <c r="B252" s="4"/>
      <c r="C252" s="4"/>
    </row>
    <row r="253" spans="1:3" x14ac:dyDescent="0.55000000000000004">
      <c r="A253" s="3"/>
      <c r="B253" s="4"/>
      <c r="C253" s="4"/>
    </row>
    <row r="254" spans="1:3" x14ac:dyDescent="0.55000000000000004">
      <c r="A254" s="3"/>
      <c r="B254" s="4"/>
      <c r="C254" s="4"/>
    </row>
    <row r="255" spans="1:3" x14ac:dyDescent="0.55000000000000004">
      <c r="A255" s="3"/>
      <c r="B255" s="4"/>
      <c r="C255" s="4"/>
    </row>
    <row r="256" spans="1:3" x14ac:dyDescent="0.55000000000000004">
      <c r="A256" s="3"/>
      <c r="B256" s="4"/>
      <c r="C256" s="4"/>
    </row>
    <row r="257" spans="1:3" x14ac:dyDescent="0.55000000000000004">
      <c r="A257" s="3"/>
      <c r="B257" s="4"/>
      <c r="C257" s="4"/>
    </row>
    <row r="258" spans="1:3" x14ac:dyDescent="0.55000000000000004">
      <c r="A258" s="3"/>
      <c r="B258" s="4"/>
      <c r="C258" s="4"/>
    </row>
    <row r="259" spans="1:3" x14ac:dyDescent="0.55000000000000004">
      <c r="A259" s="3"/>
      <c r="B259" s="4"/>
      <c r="C259" s="4"/>
    </row>
  </sheetData>
  <pageMargins left="0.7" right="0.7" top="0.75" bottom="0.75" header="0.3" footer="0.3"/>
  <pageSetup orientation="portrait"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tabSelected="1" zoomScaleNormal="100" workbookViewId="0">
      <selection activeCell="W28" sqref="W28"/>
    </sheetView>
  </sheetViews>
  <sheetFormatPr defaultRowHeight="14.4" x14ac:dyDescent="0.55000000000000004"/>
  <cols>
    <col min="1" max="16384" width="8.83984375" style="6"/>
  </cols>
  <sheetData/>
  <pageMargins left="0.7" right="0.7" top="0.75" bottom="0.75" header="0.3" footer="0.3"/>
  <pageSetup paperSize="8" scale="6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Rehman</dc:creator>
  <cp:lastModifiedBy>Abdul Rehman</cp:lastModifiedBy>
  <cp:lastPrinted>2024-01-25T12:21:22Z</cp:lastPrinted>
  <dcterms:created xsi:type="dcterms:W3CDTF">2023-12-12T13:25:07Z</dcterms:created>
  <dcterms:modified xsi:type="dcterms:W3CDTF">2024-01-25T12:21:31Z</dcterms:modified>
</cp:coreProperties>
</file>