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문서\GitHub\Wing-Fence-and-Relative-Curvature-applicance-to-a-Cyclodial-Propeller\데이터 및 실험 설계\"/>
    </mc:Choice>
  </mc:AlternateContent>
  <xr:revisionPtr revIDLastSave="0" documentId="13_ncr:1_{802DAF2A-9F9D-4286-8971-8B728854C0A2}" xr6:coauthVersionLast="47" xr6:coauthVersionMax="47" xr10:uidLastSave="{00000000-0000-0000-0000-000000000000}"/>
  <bookViews>
    <workbookView xWindow="-98" yWindow="-98" windowWidth="19396" windowHeight="10276" firstSheet="1" activeTab="1" xr2:uid="{B3EBD7B6-749E-48EF-8FE4-4BF95D4A7FD5}"/>
  </bookViews>
  <sheets>
    <sheet name="Propeller" sheetId="8" r:id="rId1"/>
    <sheet name="Straight" sheetId="2" r:id="rId2"/>
    <sheet name="StraightWF" sheetId="1" r:id="rId3"/>
    <sheet name="StraightWF LW" sheetId="5" r:id="rId4"/>
    <sheet name="Curved" sheetId="6" r:id="rId5"/>
    <sheet name="CurvedWF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E14" i="2"/>
  <c r="F14" i="2"/>
  <c r="G14" i="2"/>
  <c r="D14" i="2"/>
  <c r="E13" i="2"/>
  <c r="F13" i="2"/>
  <c r="G13" i="2"/>
  <c r="D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1" authorId="0" shapeId="0" xr:uid="{A08C75B2-1D48-45A5-9967-208F125E28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<sst xmlns="http://schemas.openxmlformats.org/spreadsheetml/2006/main" count="111" uniqueCount="33">
  <si>
    <t>Max Thrust/rpm^2</t>
    <phoneticPr fontId="1" type="noConversion"/>
  </si>
  <si>
    <t>C_L</t>
    <phoneticPr fontId="1" type="noConversion"/>
  </si>
  <si>
    <t>Drag</t>
    <phoneticPr fontId="1" type="noConversion"/>
  </si>
  <si>
    <t>Max thrust</t>
    <phoneticPr fontId="1" type="noConversion"/>
  </si>
  <si>
    <t>추력 효율</t>
    <phoneticPr fontId="1" type="noConversion"/>
  </si>
  <si>
    <t>dB</t>
    <phoneticPr fontId="1" type="noConversion"/>
  </si>
  <si>
    <t>RPM/W at Max Thrust</t>
    <phoneticPr fontId="1" type="noConversion"/>
  </si>
  <si>
    <t>RPM/W at Max g/W</t>
    <phoneticPr fontId="1" type="noConversion"/>
  </si>
  <si>
    <t>Max Efficiency</t>
    <phoneticPr fontId="1" type="noConversion"/>
  </si>
  <si>
    <t>Efficiency at Max Thrust</t>
    <phoneticPr fontId="1" type="noConversion"/>
  </si>
  <si>
    <t>Thrust at Efficiency</t>
    <phoneticPr fontId="1" type="noConversion"/>
  </si>
  <si>
    <t>dB at Max Thrust</t>
    <phoneticPr fontId="1" type="noConversion"/>
  </si>
  <si>
    <t>dB at Efficiency</t>
    <phoneticPr fontId="1" type="noConversion"/>
  </si>
  <si>
    <t>no</t>
    <phoneticPr fontId="1" type="noConversion"/>
  </si>
  <si>
    <t>Thrust</t>
  </si>
  <si>
    <t>dB</t>
  </si>
  <si>
    <t>Max Thrust</t>
  </si>
  <si>
    <t>Max Efficiency</t>
  </si>
  <si>
    <t>CD</t>
  </si>
  <si>
    <t>Max g/W</t>
  </si>
  <si>
    <t>Max CL</t>
  </si>
  <si>
    <t>6mm</t>
    <phoneticPr fontId="1" type="noConversion"/>
  </si>
  <si>
    <t>8mm</t>
    <phoneticPr fontId="1" type="noConversion"/>
  </si>
  <si>
    <t>11mm</t>
    <phoneticPr fontId="1" type="noConversion"/>
  </si>
  <si>
    <t>13mm</t>
    <phoneticPr fontId="1" type="noConversion"/>
  </si>
  <si>
    <t>g/W</t>
    <phoneticPr fontId="1" type="noConversion"/>
  </si>
  <si>
    <t>dB</t>
    <phoneticPr fontId="1" type="noConversion"/>
  </si>
  <si>
    <t>Straight WF</t>
    <phoneticPr fontId="1" type="noConversion"/>
  </si>
  <si>
    <t>Straight</t>
    <phoneticPr fontId="1" type="noConversion"/>
  </si>
  <si>
    <t>Straight WF LW</t>
    <phoneticPr fontId="1" type="noConversion"/>
  </si>
  <si>
    <t>Curved WF</t>
    <phoneticPr fontId="1" type="noConversion"/>
  </si>
  <si>
    <t>Curved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</si>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</sst>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_ "/>
    <numFmt numFmtId="179" formatCode="0.0_);[Red]\(0.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8999908444471571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6" fillId="2" borderId="2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76" fontId="0" fillId="0" borderId="6" xfId="1" applyNumberFormat="1" applyFon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6" fontId="0" fillId="0" borderId="3" xfId="1" applyNumberFormat="1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689162</xdr:colOff>
      <xdr:row>5</xdr:row>
      <xdr:rowOff>196102</xdr:rowOff>
    </xdr:from>
    <xdr:to>
      <xdr:col>13</xdr:col>
      <xdr:colOff>774887</xdr:colOff>
      <xdr:row>16</xdr:row>
      <xdr:rowOff>21571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C531092-BD5F-F013-55FE-2404C496B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0913" y="1299882"/>
          <a:ext cx="5694268" cy="2173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15</xdr:col>
      <xdr:colOff>266700</xdr:colOff>
      <xdr:row>17</xdr:row>
      <xdr:rowOff>38100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77FDA96-B4AF-364B-1C08-637E985FA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1538288"/>
          <a:ext cx="5700713" cy="21859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828675</xdr:colOff>
      <xdr:row>3</xdr:row>
      <xdr:rowOff>190499</xdr:rowOff>
    </xdr:from>
    <xdr:to>
      <xdr:col>16</xdr:col>
      <xdr:colOff>595314</xdr:colOff>
      <xdr:row>14</xdr:row>
      <xdr:rowOff>14287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F9DAEB3-4C0E-2451-2738-2454CD522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6163" y="871537"/>
          <a:ext cx="5886451" cy="2185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4763</xdr:colOff>
      <xdr:row>11</xdr:row>
      <xdr:rowOff>4763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4B35571-F266-3415-19EF-B8BEC553C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9075"/>
          <a:ext cx="5700713" cy="2185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4763</xdr:colOff>
      <xdr:row>11</xdr:row>
      <xdr:rowOff>4763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7489ED2-BD8A-A0C5-0FBA-F56FE6415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9075"/>
          <a:ext cx="5895975" cy="2185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ECE2-D345-4FBF-B68A-01E6C3AC4F63}">
  <dimension ref="C2:K5"/>
  <sheetViews>
    <sheetView topLeftCell="D1" zoomScale="62" workbookViewId="0">
      <selection activeCell="H3" sqref="H3"/>
    </sheetView>
  </sheetViews>
  <sheetFormatPr defaultRowHeight="16.899999999999999" x14ac:dyDescent="0.6"/>
  <cols>
    <col min="3" max="3" width="16.8125" bestFit="1" customWidth="1"/>
    <col min="4" max="4" width="19.875" bestFit="1" customWidth="1"/>
    <col min="6" max="6" width="28.375" customWidth="1"/>
    <col min="9" max="9" width="17.375" bestFit="1" customWidth="1"/>
  </cols>
  <sheetData>
    <row r="2" spans="3:11" x14ac:dyDescent="0.6">
      <c r="C2" t="s">
        <v>1</v>
      </c>
      <c r="D2" t="s">
        <v>2</v>
      </c>
      <c r="F2" t="s">
        <v>3</v>
      </c>
      <c r="G2" t="s">
        <v>4</v>
      </c>
      <c r="J2" t="s">
        <v>5</v>
      </c>
    </row>
    <row r="3" spans="3:11" x14ac:dyDescent="0.6">
      <c r="C3" t="s">
        <v>0</v>
      </c>
      <c r="D3" t="s">
        <v>6</v>
      </c>
      <c r="E3" t="s">
        <v>7</v>
      </c>
      <c r="F3" t="s">
        <v>3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5" spans="3:11" x14ac:dyDescent="0.6">
      <c r="C5" t="s">
        <v>13</v>
      </c>
      <c r="D5" t="s">
        <v>13</v>
      </c>
      <c r="E5" t="s">
        <v>13</v>
      </c>
      <c r="F5">
        <v>337</v>
      </c>
      <c r="G5">
        <v>11.538460000000001</v>
      </c>
      <c r="H5">
        <v>8.51</v>
      </c>
      <c r="I5">
        <v>75</v>
      </c>
      <c r="J5">
        <v>81.5</v>
      </c>
      <c r="K5">
        <v>71.400000000000006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9411-19F6-4DD7-BB42-EED960007273}">
  <dimension ref="B1:H14"/>
  <sheetViews>
    <sheetView tabSelected="1" zoomScale="85" zoomScaleNormal="85" workbookViewId="0">
      <selection activeCell="K3" sqref="K3"/>
    </sheetView>
  </sheetViews>
  <sheetFormatPr defaultRowHeight="16.899999999999999" x14ac:dyDescent="0.6"/>
  <cols>
    <col min="2" max="2" width="14" bestFit="1" customWidth="1"/>
    <col min="3" max="3" width="11.3125" bestFit="1" customWidth="1"/>
    <col min="4" max="5" width="13.0625" bestFit="1" customWidth="1"/>
    <col min="6" max="6" width="10.25" customWidth="1"/>
    <col min="7" max="7" width="13.0625" bestFit="1" customWidth="1"/>
    <col min="8" max="8" width="13" bestFit="1" customWidth="1"/>
    <col min="9" max="9" width="11.9375" bestFit="1" customWidth="1"/>
    <col min="10" max="10" width="9.1875" bestFit="1" customWidth="1"/>
    <col min="11" max="14" width="13.1875" bestFit="1" customWidth="1"/>
  </cols>
  <sheetData>
    <row r="1" spans="2:8" ht="17.25" thickBot="1" x14ac:dyDescent="0.65"/>
    <row r="2" spans="2:8" ht="19.5" thickBot="1" x14ac:dyDescent="0.65">
      <c r="B2" s="4" t="s">
        <v>28</v>
      </c>
      <c r="C2" s="5"/>
      <c r="D2" s="30" t="s">
        <v>21</v>
      </c>
      <c r="E2" s="30" t="s">
        <v>22</v>
      </c>
      <c r="F2" s="30" t="s">
        <v>23</v>
      </c>
      <c r="G2" s="31" t="s">
        <v>24</v>
      </c>
    </row>
    <row r="3" spans="2:8" x14ac:dyDescent="0.6">
      <c r="B3" s="6" t="s">
        <v>16</v>
      </c>
      <c r="C3" s="7" t="s">
        <v>16</v>
      </c>
      <c r="D3" s="8">
        <v>25</v>
      </c>
      <c r="E3" s="9">
        <v>48</v>
      </c>
      <c r="F3" s="9">
        <v>60</v>
      </c>
      <c r="G3" s="10">
        <v>62</v>
      </c>
    </row>
    <row r="4" spans="2:8" x14ac:dyDescent="0.6">
      <c r="B4" s="11"/>
      <c r="C4" s="12" t="s">
        <v>25</v>
      </c>
      <c r="D4" s="13">
        <v>2.4752475247524752</v>
      </c>
      <c r="E4" s="14">
        <v>3</v>
      </c>
      <c r="F4" s="14">
        <v>4.166666666666667</v>
      </c>
      <c r="G4" s="15">
        <v>3.6686390532544384</v>
      </c>
      <c r="H4" s="2"/>
    </row>
    <row r="5" spans="2:8" x14ac:dyDescent="0.6">
      <c r="B5" s="16"/>
      <c r="C5" s="12" t="s">
        <v>18</v>
      </c>
      <c r="D5" s="17">
        <v>8.0804912938706665E-6</v>
      </c>
      <c r="E5" s="18">
        <v>8.8973858924161471E-6</v>
      </c>
      <c r="F5" s="18">
        <v>9.2901727391493691E-6</v>
      </c>
      <c r="G5" s="19">
        <v>1.8073145978618077E-5</v>
      </c>
      <c r="H5" s="2"/>
    </row>
    <row r="6" spans="2:8" x14ac:dyDescent="0.6">
      <c r="B6" s="11"/>
      <c r="C6" s="12" t="s">
        <v>26</v>
      </c>
      <c r="D6" s="20">
        <v>66.5</v>
      </c>
      <c r="E6" s="21">
        <v>69.599999999999994</v>
      </c>
      <c r="F6" s="21">
        <v>77.7</v>
      </c>
      <c r="G6" s="22">
        <v>77.900000000000006</v>
      </c>
      <c r="H6" s="2"/>
    </row>
    <row r="7" spans="2:8" x14ac:dyDescent="0.6">
      <c r="B7" s="12" t="s">
        <v>17</v>
      </c>
      <c r="C7" s="12" t="s">
        <v>19</v>
      </c>
      <c r="D7" s="13">
        <v>2.5</v>
      </c>
      <c r="E7" s="14">
        <v>3.1764705882352939</v>
      </c>
      <c r="F7" s="14">
        <v>4.5614035087719298</v>
      </c>
      <c r="G7" s="15">
        <v>4.9450549450549453</v>
      </c>
      <c r="H7" s="2"/>
    </row>
    <row r="8" spans="2:8" x14ac:dyDescent="0.6">
      <c r="B8" s="11"/>
      <c r="C8" s="12" t="s">
        <v>14</v>
      </c>
      <c r="D8" s="23">
        <v>22</v>
      </c>
      <c r="E8" s="24">
        <v>27</v>
      </c>
      <c r="F8" s="24">
        <v>26</v>
      </c>
      <c r="G8" s="25">
        <v>45</v>
      </c>
    </row>
    <row r="9" spans="2:8" x14ac:dyDescent="0.6">
      <c r="B9" s="11"/>
      <c r="C9" s="12" t="s">
        <v>18</v>
      </c>
      <c r="D9" s="17">
        <v>8.2948440003770391E-6</v>
      </c>
      <c r="E9" s="18">
        <v>8.4830254660424488E-6</v>
      </c>
      <c r="F9" s="18">
        <v>8.4770969660916116E-6</v>
      </c>
      <c r="G9" s="19">
        <v>1.4042668106940318E-5</v>
      </c>
    </row>
    <row r="10" spans="2:8" x14ac:dyDescent="0.6">
      <c r="B10" s="11"/>
      <c r="C10" s="12" t="s">
        <v>15</v>
      </c>
      <c r="D10" s="20">
        <v>67</v>
      </c>
      <c r="E10" s="21">
        <v>65.099999999999994</v>
      </c>
      <c r="F10" s="21">
        <v>65.5</v>
      </c>
      <c r="G10" s="22">
        <v>70.7</v>
      </c>
    </row>
    <row r="11" spans="2:8" ht="17.25" thickBot="1" x14ac:dyDescent="0.65">
      <c r="B11" s="26" t="s">
        <v>20</v>
      </c>
      <c r="C11" s="26" t="s">
        <v>20</v>
      </c>
      <c r="D11" s="27">
        <v>2.3740965714653942E-5</v>
      </c>
      <c r="E11" s="28">
        <v>2.7774270925388208E-5</v>
      </c>
      <c r="F11" s="28">
        <v>3.8709053079789036E-5</v>
      </c>
      <c r="G11" s="29">
        <v>7.0069667139264211E-5</v>
      </c>
    </row>
    <row r="13" spans="2:8" x14ac:dyDescent="0.6">
      <c r="D13">
        <f>D6/D3</f>
        <v>2.66</v>
      </c>
      <c r="E13">
        <f t="shared" ref="E13:G13" si="0">E6/E3</f>
        <v>1.45</v>
      </c>
      <c r="F13">
        <f t="shared" si="0"/>
        <v>1.2950000000000002</v>
      </c>
      <c r="G13">
        <f t="shared" si="0"/>
        <v>1.2564516129032259</v>
      </c>
    </row>
    <row r="14" spans="2:8" x14ac:dyDescent="0.6">
      <c r="D14">
        <f>LOG10(POWER(10, D6)/D3)</f>
        <v>65.102059991327977</v>
      </c>
      <c r="E14">
        <f t="shared" ref="E14:G14" si="1">LOG10(POWER(10, E6)/E3)</f>
        <v>67.918758762624407</v>
      </c>
      <c r="F14">
        <f t="shared" si="1"/>
        <v>75.921848749616373</v>
      </c>
      <c r="G14">
        <f t="shared" si="1"/>
        <v>76.10760831050176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A568-A6B8-4C96-8804-B327EF082B43}">
  <dimension ref="B1:K14"/>
  <sheetViews>
    <sheetView zoomScale="70" zoomScaleNormal="70" workbookViewId="0">
      <selection activeCell="I2" sqref="I2"/>
    </sheetView>
  </sheetViews>
  <sheetFormatPr defaultRowHeight="16.899999999999999" x14ac:dyDescent="0.6"/>
  <cols>
    <col min="2" max="2" width="14" bestFit="1" customWidth="1"/>
    <col min="3" max="3" width="11.3125" bestFit="1" customWidth="1"/>
    <col min="4" max="5" width="13.0625" bestFit="1" customWidth="1"/>
    <col min="6" max="6" width="10.25" customWidth="1"/>
    <col min="7" max="7" width="13.0625" bestFit="1" customWidth="1"/>
    <col min="8" max="8" width="13" bestFit="1" customWidth="1"/>
    <col min="9" max="9" width="6" bestFit="1" customWidth="1"/>
    <col min="10" max="10" width="9.125" bestFit="1" customWidth="1"/>
    <col min="11" max="11" width="7.1875" bestFit="1" customWidth="1"/>
  </cols>
  <sheetData>
    <row r="1" spans="2:11" ht="17.25" thickBot="1" x14ac:dyDescent="0.65"/>
    <row r="2" spans="2:11" ht="19.5" thickBot="1" x14ac:dyDescent="0.65">
      <c r="B2" s="4" t="s">
        <v>27</v>
      </c>
      <c r="C2" s="5"/>
      <c r="D2" s="30" t="s">
        <v>21</v>
      </c>
      <c r="E2" s="30" t="s">
        <v>22</v>
      </c>
      <c r="F2" s="30" t="s">
        <v>23</v>
      </c>
      <c r="G2" s="31" t="s">
        <v>24</v>
      </c>
    </row>
    <row r="3" spans="2:11" x14ac:dyDescent="0.6">
      <c r="B3" s="6" t="s">
        <v>16</v>
      </c>
      <c r="C3" s="7" t="s">
        <v>16</v>
      </c>
      <c r="D3" s="8">
        <v>30</v>
      </c>
      <c r="E3" s="9">
        <v>79</v>
      </c>
      <c r="F3" s="9">
        <v>100</v>
      </c>
      <c r="G3" s="10">
        <v>98</v>
      </c>
    </row>
    <row r="4" spans="2:11" x14ac:dyDescent="0.6">
      <c r="B4" s="11"/>
      <c r="C4" s="12" t="s">
        <v>25</v>
      </c>
      <c r="D4" s="13">
        <v>2.1428571428571428</v>
      </c>
      <c r="E4" s="14">
        <v>4.1361256544502618</v>
      </c>
      <c r="F4" s="14">
        <v>4.716981132075472</v>
      </c>
      <c r="G4" s="15">
        <v>4.2608695652173916</v>
      </c>
      <c r="H4" s="2"/>
      <c r="I4" s="3"/>
      <c r="J4" s="1"/>
      <c r="K4" s="2"/>
    </row>
    <row r="5" spans="2:11" x14ac:dyDescent="0.6">
      <c r="B5" s="16"/>
      <c r="C5" s="12" t="s">
        <v>18</v>
      </c>
      <c r="D5" s="17">
        <v>7.7620423929489615E-6</v>
      </c>
      <c r="E5" s="18">
        <v>1.0495653096135238E-5</v>
      </c>
      <c r="F5" s="18">
        <v>1.3765509736176213E-5</v>
      </c>
      <c r="G5" s="19">
        <v>1.7391304347826085E-5</v>
      </c>
      <c r="H5" s="2"/>
      <c r="I5" s="3"/>
      <c r="J5" s="1"/>
      <c r="K5" s="2"/>
    </row>
    <row r="6" spans="2:11" x14ac:dyDescent="0.6">
      <c r="B6" s="11"/>
      <c r="C6" s="12" t="s">
        <v>5</v>
      </c>
      <c r="D6" s="20">
        <v>76.8</v>
      </c>
      <c r="E6" s="21">
        <v>75.599999999999994</v>
      </c>
      <c r="F6" s="21">
        <v>77.599999999999994</v>
      </c>
      <c r="G6" s="22">
        <v>80.099999999999994</v>
      </c>
      <c r="H6" s="2"/>
      <c r="I6" s="3"/>
      <c r="J6" s="1"/>
      <c r="K6" s="2"/>
    </row>
    <row r="7" spans="2:11" x14ac:dyDescent="0.6">
      <c r="B7" s="12" t="s">
        <v>17</v>
      </c>
      <c r="C7" s="12" t="s">
        <v>19</v>
      </c>
      <c r="D7" s="13">
        <v>2.4166666666666665</v>
      </c>
      <c r="E7" s="14">
        <v>4.4444444444444446</v>
      </c>
      <c r="F7" s="14">
        <v>4.9411764705882355</v>
      </c>
      <c r="G7" s="15">
        <v>4.7727272727272725</v>
      </c>
      <c r="H7" s="2"/>
      <c r="I7" s="3"/>
      <c r="J7" s="1"/>
      <c r="K7" s="2"/>
    </row>
    <row r="8" spans="2:11" x14ac:dyDescent="0.6">
      <c r="B8" s="11"/>
      <c r="C8" s="12" t="s">
        <v>14</v>
      </c>
      <c r="D8" s="23">
        <v>29</v>
      </c>
      <c r="E8" s="24">
        <v>60</v>
      </c>
      <c r="F8" s="24">
        <v>42</v>
      </c>
      <c r="G8" s="25">
        <v>42</v>
      </c>
    </row>
    <row r="9" spans="2:11" x14ac:dyDescent="0.6">
      <c r="B9" s="11"/>
      <c r="C9" s="12" t="s">
        <v>18</v>
      </c>
      <c r="D9" s="17">
        <v>7.7667439673434308E-6</v>
      </c>
      <c r="E9" s="18">
        <v>1.003269916765755E-5</v>
      </c>
      <c r="F9" s="18">
        <v>1.2458301332598537E-5</v>
      </c>
      <c r="G9" s="19">
        <v>1.5076341109070476E-5</v>
      </c>
    </row>
    <row r="10" spans="2:11" x14ac:dyDescent="0.6">
      <c r="B10" s="11"/>
      <c r="C10" s="12" t="s">
        <v>15</v>
      </c>
      <c r="D10" s="20">
        <v>75.099999999999994</v>
      </c>
      <c r="E10" s="21">
        <v>73.3</v>
      </c>
      <c r="F10" s="21">
        <v>68.599999999999994</v>
      </c>
      <c r="G10" s="22">
        <v>71.3</v>
      </c>
    </row>
    <row r="11" spans="2:11" ht="17.25" thickBot="1" x14ac:dyDescent="0.65">
      <c r="B11" s="26" t="s">
        <v>20</v>
      </c>
      <c r="C11" s="26" t="s">
        <v>20</v>
      </c>
      <c r="D11" s="27">
        <v>1.876963125441329E-5</v>
      </c>
      <c r="E11" s="28">
        <v>4.4589774078478002E-5</v>
      </c>
      <c r="F11" s="28">
        <v>6.5119197731483948E-5</v>
      </c>
      <c r="G11" s="29">
        <v>7.410207939508506E-5</v>
      </c>
    </row>
    <row r="14" spans="2:11" x14ac:dyDescent="0.6">
      <c r="D14">
        <f>LOG10(POWER(10, D6)/D3)</f>
        <v>75.322878745280335</v>
      </c>
      <c r="E14">
        <f t="shared" ref="E14:G14" si="0">LOG10(POWER(10, E6)/E3)</f>
        <v>73.702372908709563</v>
      </c>
      <c r="F14">
        <f t="shared" si="0"/>
        <v>75.599999999999994</v>
      </c>
      <c r="G14">
        <f t="shared" si="0"/>
        <v>78.108773924307499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07CF-9CD3-4D23-8AD2-AB87FF494EDC}">
  <dimension ref="B1:K11"/>
  <sheetViews>
    <sheetView zoomScaleNormal="100" workbookViewId="0">
      <selection activeCell="F18" sqref="F18"/>
    </sheetView>
  </sheetViews>
  <sheetFormatPr defaultRowHeight="16.899999999999999" x14ac:dyDescent="0.6"/>
  <cols>
    <col min="2" max="2" width="16.4375" bestFit="1" customWidth="1"/>
    <col min="3" max="3" width="11.3125" bestFit="1" customWidth="1"/>
    <col min="4" max="5" width="13.0625" bestFit="1" customWidth="1"/>
    <col min="6" max="6" width="10.25" customWidth="1"/>
    <col min="7" max="7" width="13.0625" bestFit="1" customWidth="1"/>
    <col min="8" max="8" width="13" bestFit="1" customWidth="1"/>
    <col min="9" max="9" width="6" bestFit="1" customWidth="1"/>
    <col min="10" max="10" width="9.125" bestFit="1" customWidth="1"/>
    <col min="11" max="11" width="7.1875" bestFit="1" customWidth="1"/>
  </cols>
  <sheetData>
    <row r="1" spans="2:11" ht="17.25" thickBot="1" x14ac:dyDescent="0.65"/>
    <row r="2" spans="2:11" ht="19.5" thickBot="1" x14ac:dyDescent="0.65">
      <c r="B2" s="4" t="s">
        <v>29</v>
      </c>
      <c r="C2" s="5"/>
      <c r="D2" s="30" t="s">
        <v>21</v>
      </c>
      <c r="E2" s="30" t="s">
        <v>22</v>
      </c>
      <c r="F2" s="30" t="s">
        <v>23</v>
      </c>
      <c r="G2" s="31" t="s">
        <v>24</v>
      </c>
    </row>
    <row r="3" spans="2:11" x14ac:dyDescent="0.6">
      <c r="B3" s="6" t="s">
        <v>16</v>
      </c>
      <c r="C3" s="7" t="s">
        <v>16</v>
      </c>
      <c r="D3" s="8">
        <v>17</v>
      </c>
      <c r="E3" s="9">
        <v>35</v>
      </c>
      <c r="F3" s="9">
        <v>64</v>
      </c>
      <c r="G3" s="10" t="s">
        <v>32</v>
      </c>
    </row>
    <row r="4" spans="2:11" x14ac:dyDescent="0.6">
      <c r="B4" s="11"/>
      <c r="C4" s="12" t="s">
        <v>25</v>
      </c>
      <c r="D4" s="13">
        <v>1.7</v>
      </c>
      <c r="E4" s="14">
        <v>2.8925619834710745</v>
      </c>
      <c r="F4" s="14">
        <v>3.248730964467005</v>
      </c>
      <c r="G4" s="15" t="s">
        <v>32</v>
      </c>
      <c r="H4" s="2"/>
      <c r="I4" s="3"/>
      <c r="J4" s="1"/>
      <c r="K4" s="2"/>
    </row>
    <row r="5" spans="2:11" x14ac:dyDescent="0.6">
      <c r="B5" s="16"/>
      <c r="C5" s="12" t="s">
        <v>18</v>
      </c>
      <c r="D5" s="17">
        <v>8.8999644001423989E-6</v>
      </c>
      <c r="E5" s="18">
        <v>1.0221804714532871E-5</v>
      </c>
      <c r="F5" s="18">
        <v>1.4220448716514272E-5</v>
      </c>
      <c r="G5" s="19" t="s">
        <v>32</v>
      </c>
      <c r="H5" s="2"/>
      <c r="I5" s="3"/>
      <c r="J5" s="1"/>
      <c r="K5" s="2"/>
    </row>
    <row r="6" spans="2:11" x14ac:dyDescent="0.6">
      <c r="B6" s="11"/>
      <c r="C6" s="12" t="s">
        <v>5</v>
      </c>
      <c r="D6" s="20">
        <v>70</v>
      </c>
      <c r="E6" s="21">
        <v>71.7</v>
      </c>
      <c r="F6" s="21">
        <v>67.900000000000006</v>
      </c>
      <c r="G6" s="22" t="s">
        <v>32</v>
      </c>
      <c r="H6" s="2"/>
      <c r="I6" s="3"/>
      <c r="J6" s="1"/>
      <c r="K6" s="2"/>
    </row>
    <row r="7" spans="2:11" x14ac:dyDescent="0.6">
      <c r="B7" s="12" t="s">
        <v>17</v>
      </c>
      <c r="C7" s="12" t="s">
        <v>19</v>
      </c>
      <c r="D7" s="13">
        <v>2.0289855072463765</v>
      </c>
      <c r="E7" s="14">
        <v>3.3333333333333335</v>
      </c>
      <c r="F7" s="14">
        <v>4.7435897435897436</v>
      </c>
      <c r="G7" s="15" t="s">
        <v>32</v>
      </c>
      <c r="H7" s="2"/>
      <c r="I7" s="3"/>
      <c r="J7" s="1"/>
      <c r="K7" s="2"/>
    </row>
    <row r="8" spans="2:11" x14ac:dyDescent="0.6">
      <c r="B8" s="11"/>
      <c r="C8" s="12" t="s">
        <v>14</v>
      </c>
      <c r="D8" s="23">
        <v>14</v>
      </c>
      <c r="E8" s="24">
        <v>20</v>
      </c>
      <c r="F8" s="24">
        <v>37</v>
      </c>
      <c r="G8" s="25" t="s">
        <v>32</v>
      </c>
    </row>
    <row r="9" spans="2:11" x14ac:dyDescent="0.6">
      <c r="B9" s="11"/>
      <c r="C9" s="12" t="s">
        <v>18</v>
      </c>
      <c r="D9" s="17">
        <v>8.7898537062609233E-6</v>
      </c>
      <c r="E9" s="18">
        <v>1.0172526041666666E-5</v>
      </c>
      <c r="F9" s="18">
        <v>1.1888431641518061E-5</v>
      </c>
      <c r="G9" s="19" t="s">
        <v>32</v>
      </c>
    </row>
    <row r="10" spans="2:11" x14ac:dyDescent="0.6">
      <c r="B10" s="11"/>
      <c r="C10" s="12" t="s">
        <v>15</v>
      </c>
      <c r="D10" s="20">
        <v>62.6</v>
      </c>
      <c r="E10" s="21">
        <v>60.6</v>
      </c>
      <c r="F10" s="21">
        <v>66.7</v>
      </c>
      <c r="G10" s="22" t="s">
        <v>32</v>
      </c>
    </row>
    <row r="11" spans="2:11" ht="17.25" thickBot="1" x14ac:dyDescent="0.65">
      <c r="B11" s="26" t="s">
        <v>20</v>
      </c>
      <c r="C11" s="26" t="s">
        <v>20</v>
      </c>
      <c r="D11" s="27">
        <v>1.7834485780819266E-5</v>
      </c>
      <c r="E11" s="28">
        <v>3.4166891598703028E-5</v>
      </c>
      <c r="F11" s="28">
        <v>6.3448153341496991E-5</v>
      </c>
      <c r="G11" s="29" t="s">
        <v>32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1780-5739-45D2-9AAA-249B117B7DA9}">
  <dimension ref="B1:K11"/>
  <sheetViews>
    <sheetView zoomScale="60" workbookViewId="0">
      <selection activeCell="B2" sqref="B2:G11"/>
    </sheetView>
  </sheetViews>
  <sheetFormatPr defaultRowHeight="16.899999999999999" x14ac:dyDescent="0.6"/>
  <cols>
    <col min="2" max="2" width="14" bestFit="1" customWidth="1"/>
    <col min="3" max="3" width="11.3125" bestFit="1" customWidth="1"/>
    <col min="4" max="5" width="13.0625" bestFit="1" customWidth="1"/>
    <col min="6" max="6" width="10.25" customWidth="1"/>
    <col min="7" max="7" width="13.0625" bestFit="1" customWidth="1"/>
    <col min="8" max="8" width="13" bestFit="1" customWidth="1"/>
    <col min="9" max="9" width="6" bestFit="1" customWidth="1"/>
    <col min="10" max="10" width="9.125" bestFit="1" customWidth="1"/>
    <col min="11" max="11" width="7.1875" bestFit="1" customWidth="1"/>
  </cols>
  <sheetData>
    <row r="1" spans="2:11" ht="17.25" thickBot="1" x14ac:dyDescent="0.65"/>
    <row r="2" spans="2:11" ht="19.5" thickBot="1" x14ac:dyDescent="0.65">
      <c r="B2" s="4" t="s">
        <v>31</v>
      </c>
      <c r="C2" s="5"/>
      <c r="D2" s="30" t="s">
        <v>21</v>
      </c>
      <c r="E2" s="30" t="s">
        <v>22</v>
      </c>
      <c r="F2" s="30" t="s">
        <v>23</v>
      </c>
      <c r="G2" s="31" t="s">
        <v>24</v>
      </c>
    </row>
    <row r="3" spans="2:11" x14ac:dyDescent="0.6">
      <c r="B3" s="6" t="s">
        <v>16</v>
      </c>
      <c r="C3" s="7" t="s">
        <v>16</v>
      </c>
      <c r="D3" s="8">
        <v>41</v>
      </c>
      <c r="E3" s="9">
        <v>60</v>
      </c>
      <c r="F3" s="9">
        <v>83</v>
      </c>
      <c r="G3" s="10">
        <v>85</v>
      </c>
    </row>
    <row r="4" spans="2:11" x14ac:dyDescent="0.6">
      <c r="B4" s="11"/>
      <c r="C4" s="12" t="s">
        <v>25</v>
      </c>
      <c r="D4" s="13">
        <v>2.6973684210526319</v>
      </c>
      <c r="E4" s="14">
        <v>3.6585365853658538</v>
      </c>
      <c r="F4" s="14">
        <v>4.3005181347150261</v>
      </c>
      <c r="G4" s="15">
        <v>3.97196261682243</v>
      </c>
      <c r="H4" s="2"/>
      <c r="I4" s="3"/>
      <c r="J4" s="1"/>
      <c r="K4" s="2"/>
    </row>
    <row r="5" spans="2:11" x14ac:dyDescent="0.6">
      <c r="B5" s="16"/>
      <c r="C5" s="12" t="s">
        <v>18</v>
      </c>
      <c r="D5" s="17">
        <v>6.6752126955518928E-6</v>
      </c>
      <c r="E5" s="18">
        <v>7.9309657788498545E-6</v>
      </c>
      <c r="F5" s="18">
        <v>1.1544104760657212E-5</v>
      </c>
      <c r="G5" s="19">
        <v>1.4935696244230738E-5</v>
      </c>
      <c r="H5" s="2"/>
      <c r="I5" s="3"/>
      <c r="J5" s="1"/>
      <c r="K5" s="2"/>
    </row>
    <row r="6" spans="2:11" x14ac:dyDescent="0.6">
      <c r="B6" s="11"/>
      <c r="C6" s="12" t="s">
        <v>5</v>
      </c>
      <c r="D6" s="20">
        <v>77.400000000000006</v>
      </c>
      <c r="E6" s="21">
        <v>76.400000000000006</v>
      </c>
      <c r="F6" s="21">
        <v>74.3</v>
      </c>
      <c r="G6" s="22">
        <v>78.900000000000006</v>
      </c>
      <c r="H6" s="2"/>
      <c r="I6" s="3"/>
      <c r="J6" s="1"/>
      <c r="K6" s="2"/>
    </row>
    <row r="7" spans="2:11" x14ac:dyDescent="0.6">
      <c r="B7" s="12" t="s">
        <v>17</v>
      </c>
      <c r="C7" s="12" t="s">
        <v>19</v>
      </c>
      <c r="D7" s="13">
        <v>2.6973684210526319</v>
      </c>
      <c r="E7" s="14">
        <v>3.6585365853658538</v>
      </c>
      <c r="F7" s="14">
        <v>4.597701149425288</v>
      </c>
      <c r="G7" s="15">
        <v>4.1798941798941804</v>
      </c>
      <c r="H7" s="2"/>
      <c r="I7" s="3"/>
      <c r="J7" s="1"/>
      <c r="K7" s="2"/>
    </row>
    <row r="8" spans="2:11" x14ac:dyDescent="0.6">
      <c r="B8" s="11"/>
      <c r="C8" s="12" t="s">
        <v>14</v>
      </c>
      <c r="D8" s="23">
        <v>41</v>
      </c>
      <c r="E8" s="24">
        <v>60</v>
      </c>
      <c r="F8" s="24">
        <v>80</v>
      </c>
      <c r="G8" s="25">
        <v>79</v>
      </c>
    </row>
    <row r="9" spans="2:11" x14ac:dyDescent="0.6">
      <c r="B9" s="11"/>
      <c r="C9" s="12" t="s">
        <v>18</v>
      </c>
      <c r="D9" s="17">
        <v>6.6752126955518928E-6</v>
      </c>
      <c r="E9" s="18">
        <v>7.9309657788498545E-6</v>
      </c>
      <c r="F9" s="18">
        <v>1.0554051299967972E-5</v>
      </c>
      <c r="G9" s="19">
        <v>1.4118712224040804E-5</v>
      </c>
    </row>
    <row r="10" spans="2:11" x14ac:dyDescent="0.6">
      <c r="B10" s="11"/>
      <c r="C10" s="12" t="s">
        <v>15</v>
      </c>
      <c r="D10" s="20">
        <v>77.400000000000006</v>
      </c>
      <c r="E10" s="21">
        <v>76.400000000000006</v>
      </c>
      <c r="F10" s="21">
        <v>78.3</v>
      </c>
      <c r="G10" s="22">
        <v>79.599999999999994</v>
      </c>
    </row>
    <row r="11" spans="2:11" ht="17.25" thickBot="1" x14ac:dyDescent="0.65">
      <c r="B11" s="26" t="s">
        <v>20</v>
      </c>
      <c r="C11" s="26" t="s">
        <v>20</v>
      </c>
      <c r="D11" s="27">
        <v>1.8005507928791289E-5</v>
      </c>
      <c r="E11" s="28">
        <v>2.9015728459206787E-5</v>
      </c>
      <c r="F11" s="28">
        <v>4.9645631872256405E-5</v>
      </c>
      <c r="G11" s="29">
        <v>5.9324027138299661E-5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E30E-C779-41A2-B9B7-CFD71CEBAF68}">
  <dimension ref="B1:K11"/>
  <sheetViews>
    <sheetView zoomScale="72" workbookViewId="0">
      <selection activeCell="F23" sqref="F23"/>
    </sheetView>
  </sheetViews>
  <sheetFormatPr defaultRowHeight="16.899999999999999" x14ac:dyDescent="0.6"/>
  <cols>
    <col min="2" max="2" width="16.5625" bestFit="1" customWidth="1"/>
    <col min="3" max="3" width="11.3125" bestFit="1" customWidth="1"/>
    <col min="4" max="5" width="13.0625" bestFit="1" customWidth="1"/>
    <col min="6" max="6" width="10.25" customWidth="1"/>
    <col min="7" max="7" width="13.0625" bestFit="1" customWidth="1"/>
    <col min="8" max="8" width="13" bestFit="1" customWidth="1"/>
    <col min="9" max="9" width="6" bestFit="1" customWidth="1"/>
    <col min="10" max="10" width="9.125" bestFit="1" customWidth="1"/>
    <col min="11" max="11" width="7.1875" bestFit="1" customWidth="1"/>
  </cols>
  <sheetData>
    <row r="1" spans="2:11" ht="17.25" thickBot="1" x14ac:dyDescent="0.65"/>
    <row r="2" spans="2:11" ht="19.5" thickBot="1" x14ac:dyDescent="0.65">
      <c r="B2" s="4" t="s">
        <v>30</v>
      </c>
      <c r="C2" s="5"/>
      <c r="D2" s="30" t="s">
        <v>21</v>
      </c>
      <c r="E2" s="30" t="s">
        <v>22</v>
      </c>
      <c r="F2" s="30" t="s">
        <v>23</v>
      </c>
      <c r="G2" s="31" t="s">
        <v>24</v>
      </c>
    </row>
    <row r="3" spans="2:11" x14ac:dyDescent="0.6">
      <c r="B3" s="6" t="s">
        <v>16</v>
      </c>
      <c r="C3" s="7" t="s">
        <v>16</v>
      </c>
      <c r="D3" s="8">
        <v>26</v>
      </c>
      <c r="E3" s="9">
        <v>69</v>
      </c>
      <c r="F3" s="9">
        <v>81</v>
      </c>
      <c r="G3" s="10">
        <v>84</v>
      </c>
    </row>
    <row r="4" spans="2:11" x14ac:dyDescent="0.6">
      <c r="B4" s="11"/>
      <c r="C4" s="12" t="s">
        <v>25</v>
      </c>
      <c r="D4" s="13">
        <v>1.9548872180451127</v>
      </c>
      <c r="E4" s="14">
        <v>4.0350877192982448</v>
      </c>
      <c r="F4" s="14">
        <v>4.2857142857142865</v>
      </c>
      <c r="G4" s="15">
        <v>4.2</v>
      </c>
      <c r="H4" s="2"/>
      <c r="I4" s="3"/>
      <c r="J4" s="1"/>
      <c r="K4" s="2"/>
    </row>
    <row r="5" spans="2:11" x14ac:dyDescent="0.6">
      <c r="B5" s="16"/>
      <c r="C5" s="12" t="s">
        <v>18</v>
      </c>
      <c r="D5" s="17">
        <v>5.6741558413301252E-6</v>
      </c>
      <c r="E5" s="18">
        <v>8.9532358355620442E-6</v>
      </c>
      <c r="F5" s="18">
        <v>1.1252572016460904E-5</v>
      </c>
      <c r="G5" s="19">
        <v>1.3393299600076073E-5</v>
      </c>
      <c r="H5" s="2"/>
      <c r="I5" s="3"/>
      <c r="J5" s="1"/>
      <c r="K5" s="2"/>
    </row>
    <row r="6" spans="2:11" x14ac:dyDescent="0.6">
      <c r="B6" s="11"/>
      <c r="C6" s="12" t="s">
        <v>5</v>
      </c>
      <c r="D6" s="20">
        <v>76.099999999999994</v>
      </c>
      <c r="E6" s="21">
        <v>75.099999999999994</v>
      </c>
      <c r="F6" s="21">
        <v>76</v>
      </c>
      <c r="G6" s="22">
        <v>79</v>
      </c>
      <c r="H6" s="2"/>
      <c r="I6" s="3"/>
      <c r="J6" s="1"/>
      <c r="K6" s="2"/>
    </row>
    <row r="7" spans="2:11" x14ac:dyDescent="0.6">
      <c r="B7" s="12" t="s">
        <v>17</v>
      </c>
      <c r="C7" s="12" t="s">
        <v>19</v>
      </c>
      <c r="D7" s="13">
        <v>1.9548872180451127</v>
      </c>
      <c r="E7" s="14">
        <v>4.117647058823529</v>
      </c>
      <c r="F7" s="14">
        <v>4.4720496894409933</v>
      </c>
      <c r="G7" s="15">
        <v>4.2</v>
      </c>
      <c r="H7" s="2"/>
      <c r="I7" s="3"/>
      <c r="J7" s="1"/>
      <c r="K7" s="2"/>
    </row>
    <row r="8" spans="2:11" x14ac:dyDescent="0.6">
      <c r="B8" s="11"/>
      <c r="C8" s="12" t="s">
        <v>14</v>
      </c>
      <c r="D8" s="23">
        <v>26</v>
      </c>
      <c r="E8" s="24">
        <v>63</v>
      </c>
      <c r="F8" s="24">
        <v>72</v>
      </c>
      <c r="G8" s="25">
        <v>84</v>
      </c>
    </row>
    <row r="9" spans="2:11" x14ac:dyDescent="0.6">
      <c r="B9" s="11"/>
      <c r="C9" s="12" t="s">
        <v>18</v>
      </c>
      <c r="D9" s="17">
        <v>5.6741558413301252E-6</v>
      </c>
      <c r="E9" s="18">
        <v>8.6105547392099333E-6</v>
      </c>
      <c r="F9" s="18">
        <v>1.0420381489519103E-5</v>
      </c>
      <c r="G9" s="19">
        <v>1.3393299600076073E-5</v>
      </c>
    </row>
    <row r="10" spans="2:11" x14ac:dyDescent="0.6">
      <c r="B10" s="11"/>
      <c r="C10" s="12" t="s">
        <v>15</v>
      </c>
      <c r="D10" s="20">
        <v>76.099999999999994</v>
      </c>
      <c r="E10" s="21">
        <v>74.5</v>
      </c>
      <c r="F10" s="21">
        <v>76.2</v>
      </c>
      <c r="G10" s="22">
        <v>79</v>
      </c>
    </row>
    <row r="11" spans="2:11" ht="17.25" thickBot="1" x14ac:dyDescent="0.65">
      <c r="B11" s="26" t="s">
        <v>20</v>
      </c>
      <c r="C11" s="26" t="s">
        <v>20</v>
      </c>
      <c r="D11" s="27">
        <v>2.3277286799450655E-5</v>
      </c>
      <c r="E11" s="28">
        <v>3.7036525200038694E-5</v>
      </c>
      <c r="F11" s="28">
        <v>4.8225308641975306E-5</v>
      </c>
      <c r="G11" s="29">
        <v>5.625185832031951E-5</v>
      </c>
    </row>
  </sheetData>
  <phoneticPr fontId="1" type="noConversion"/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568F46467F49944892D2C239242E2D2" ma:contentTypeVersion="15" ma:contentTypeDescription="새 문서를 만듭니다." ma:contentTypeScope="" ma:versionID="e7962ad9bf1795d0cdb810ce7a13d5e8">
  <xsd:schema xmlns:xsd="http://www.w3.org/2001/XMLSchema" xmlns:xs="http://www.w3.org/2001/XMLSchema" xmlns:p="http://schemas.microsoft.com/office/2006/metadata/properties" xmlns:ns3="b649b6ad-b5d0-4196-bc3b-1050abeb4a7b" xmlns:ns4="fcebc1c7-9c31-4993-8ca1-956b52eb4a07" targetNamespace="http://schemas.microsoft.com/office/2006/metadata/properties" ma:root="true" ma:fieldsID="9f72fa4bbca25942a4543a9041674c9d" ns3:_="" ns4:_="">
    <xsd:import namespace="b649b6ad-b5d0-4196-bc3b-1050abeb4a7b"/>
    <xsd:import namespace="fcebc1c7-9c31-4993-8ca1-956b52eb4a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LengthInSecond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49b6ad-b5d0-4196-bc3b-1050abeb4a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힌트 해시 공유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ebc1c7-9c31-4993-8ca1-956b52eb4a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ebc1c7-9c31-4993-8ca1-956b52eb4a07" xsi:nil="true"/>
  </documentManagement>
</p:properties>
</file>

<file path=customXml/itemProps1.xml><?xml version="1.0" encoding="utf-8"?>
<ds:datastoreItem xmlns:ds="http://schemas.openxmlformats.org/officeDocument/2006/customXml" ds:itemID="{BD66101E-BFB6-4A77-A41A-6FA2EF345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97C210-53F6-4D6F-8889-C1671F66AF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49b6ad-b5d0-4196-bc3b-1050abeb4a7b"/>
    <ds:schemaRef ds:uri="fcebc1c7-9c31-4993-8ca1-956b52eb4a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F3A96E-F103-4B70-AE63-E365EE906467}">
  <ds:schemaRefs>
    <ds:schemaRef ds:uri="b649b6ad-b5d0-4196-bc3b-1050abeb4a7b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fcebc1c7-9c31-4993-8ca1-956b52eb4a07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Propeller</vt:lpstr>
      <vt:lpstr>Straight</vt:lpstr>
      <vt:lpstr>StraightWF</vt:lpstr>
      <vt:lpstr>StraightWF LW</vt:lpstr>
      <vt:lpstr>Curved</vt:lpstr>
      <vt:lpstr>CurvedWF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Cho</dc:creator>
  <cp:lastModifiedBy>YW Cho</cp:lastModifiedBy>
  <dcterms:created xsi:type="dcterms:W3CDTF">2023-11-23T00:19:45Z</dcterms:created>
  <dcterms:modified xsi:type="dcterms:W3CDTF">2024-08-17T09:45:59Z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0x010100E568F46467F49944892D2C239242E2D2</vt:lpwstr>
  </property>
</Properties>
</file>