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ma\OneDrive\Escritorio\"/>
    </mc:Choice>
  </mc:AlternateContent>
  <xr:revisionPtr revIDLastSave="0" documentId="13_ncr:1_{1699FF8D-8B79-4FDB-8BAF-E4A8D9005EDB}" xr6:coauthVersionLast="47" xr6:coauthVersionMax="47" xr10:uidLastSave="{00000000-0000-0000-0000-000000000000}"/>
  <bookViews>
    <workbookView xWindow="-108" yWindow="-108" windowWidth="23256" windowHeight="12456" xr2:uid="{E0042FD0-7B0C-4C12-8B8D-69201DF16AAA}"/>
  </bookViews>
  <sheets>
    <sheet name="Hoja5 (2)" sheetId="6" r:id="rId1"/>
    <sheet name="Hoja5" sheetId="2" r:id="rId2"/>
    <sheet name="induc" sheetId="1" r:id="rId3"/>
    <sheet name="numero de micro" sheetId="3" r:id="rId4"/>
    <sheet name="Hoja2" sheetId="4" r:id="rId5"/>
    <sheet name="Hoja1" sheetId="5" r:id="rId6"/>
  </sheets>
  <definedNames>
    <definedName name="_xlnm._FilterDatabase" localSheetId="1" hidden="1">Hoja5!$A$1:$I$73</definedName>
    <definedName name="_xlnm._FilterDatabase" localSheetId="0" hidden="1">'Hoja5 (2)'!$A$1:$I$73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6" l="1"/>
  <c r="K33" i="6"/>
  <c r="R3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P33" i="2"/>
  <c r="K33" i="2"/>
  <c r="R32" i="2"/>
</calcChain>
</file>

<file path=xl/sharedStrings.xml><?xml version="1.0" encoding="utf-8"?>
<sst xmlns="http://schemas.openxmlformats.org/spreadsheetml/2006/main" count="1262" uniqueCount="137">
  <si>
    <t>Peso fresco (g)</t>
  </si>
  <si>
    <t>Diametro (mm)</t>
  </si>
  <si>
    <t>Formacion de microtuebrculos (si/no)</t>
  </si>
  <si>
    <t>Numero de microtuberculos por explante</t>
  </si>
  <si>
    <t>Observacion</t>
  </si>
  <si>
    <t>Repeticion</t>
  </si>
  <si>
    <t>T1</t>
  </si>
  <si>
    <t>T2</t>
  </si>
  <si>
    <t>T3</t>
  </si>
  <si>
    <t>T4</t>
  </si>
  <si>
    <t>R1</t>
  </si>
  <si>
    <t>R2</t>
  </si>
  <si>
    <t>si</t>
  </si>
  <si>
    <t>no</t>
  </si>
  <si>
    <t>-</t>
  </si>
  <si>
    <t>T5</t>
  </si>
  <si>
    <t>T6</t>
  </si>
  <si>
    <t>T7</t>
  </si>
  <si>
    <t>T8</t>
  </si>
  <si>
    <t>T9</t>
  </si>
  <si>
    <t>Factor a</t>
  </si>
  <si>
    <t>factor b</t>
  </si>
  <si>
    <t>sacarosa_80</t>
  </si>
  <si>
    <t>sacarosa_100</t>
  </si>
  <si>
    <t>sacarosa_120</t>
  </si>
  <si>
    <t>kin_1</t>
  </si>
  <si>
    <t>kin_3</t>
  </si>
  <si>
    <t>kin_5</t>
  </si>
  <si>
    <t>x</t>
  </si>
  <si>
    <t>trt</t>
  </si>
  <si>
    <t>Rep</t>
  </si>
  <si>
    <t>ind</t>
  </si>
  <si>
    <t>a</t>
  </si>
  <si>
    <t>b</t>
  </si>
  <si>
    <t>&gt; summary(dca_m)</t>
  </si>
  <si>
    <t xml:space="preserve">            Df Sum Sq Mean Sq F value   Pr(&gt;F)    </t>
  </si>
  <si>
    <t>---</t>
  </si>
  <si>
    <t>Signif. codes:  0 ‘***’ 0.001 ‘**’ 0.01 ‘*’ 0.05 ‘.’ 0.1 ‘ ’ 1</t>
  </si>
  <si>
    <t>Pr(&gt;F)</t>
  </si>
  <si>
    <t>a:b</t>
  </si>
  <si>
    <t>Residuals</t>
  </si>
  <si>
    <t>Signif. co</t>
  </si>
  <si>
    <t>des:</t>
  </si>
  <si>
    <t>0 ‘**</t>
  </si>
  <si>
    <t>*’ 0.001</t>
  </si>
  <si>
    <t>‘**’ 0.</t>
  </si>
  <si>
    <t>01 ‘*’ 0.05 ‘.’ 0.1 ‘ ’ 1</t>
  </si>
  <si>
    <t>gl</t>
  </si>
  <si>
    <t>SC</t>
  </si>
  <si>
    <t>MS</t>
  </si>
  <si>
    <t>F valor</t>
  </si>
  <si>
    <t>***</t>
  </si>
  <si>
    <t>Significancia</t>
  </si>
  <si>
    <t>n.s</t>
  </si>
  <si>
    <t>ANOVA</t>
  </si>
  <si>
    <t>TUKEY</t>
  </si>
  <si>
    <t>sacarosa_80:kin_3</t>
  </si>
  <si>
    <t>sacarosa_100:kin_3</t>
  </si>
  <si>
    <t>sacarosa_120:kin_3</t>
  </si>
  <si>
    <t>sacarosa_120:kin_5</t>
  </si>
  <si>
    <t>sacarosa_100:kin_5</t>
  </si>
  <si>
    <t>ab</t>
  </si>
  <si>
    <t>sacarosa_100:kin_1</t>
  </si>
  <si>
    <t>sacarosa_80:kin_5</t>
  </si>
  <si>
    <t>sacarosa_120:kin_1</t>
  </si>
  <si>
    <t>sacarosa_80:kin_1</t>
  </si>
  <si>
    <t>Interacción</t>
  </si>
  <si>
    <t>Medias</t>
  </si>
  <si>
    <t>grupos</t>
  </si>
  <si>
    <t>Grupos</t>
  </si>
  <si>
    <t>num</t>
  </si>
  <si>
    <t xml:space="preserve">            Df Sum Sq Mean Sq F value  Pr(&gt;F)    </t>
  </si>
  <si>
    <t xml:space="preserve">a            2  0.528   0.264   1.167  0.3180    </t>
  </si>
  <si>
    <t>b            2  8.444   4.222  18.667 4.3e-07 ***</t>
  </si>
  <si>
    <t xml:space="preserve">a:b          4  1.889   0.472   2.088  0.0929 .  </t>
  </si>
  <si>
    <t xml:space="preserve">Residuals   63 14.250   0.226                    </t>
  </si>
  <si>
    <t>num groups</t>
  </si>
  <si>
    <t>sacarosa_80:kin_3  1.250      a</t>
  </si>
  <si>
    <t>sacarosa_100:kin_3 1.000      a</t>
  </si>
  <si>
    <t>sacarosa_120:kin_3 0.750     ab</t>
  </si>
  <si>
    <t>sacarosa_120:kin_5 0.750     ab</t>
  </si>
  <si>
    <t>sacarosa_100:kin_5 0.625     ab</t>
  </si>
  <si>
    <t>sacarosa_80:kin_5  0.625     ab</t>
  </si>
  <si>
    <t>sacarosa_100:kin_1 0.500     ab</t>
  </si>
  <si>
    <t>sacarosa_120:kin_1 0.000      b</t>
  </si>
  <si>
    <t>sacarosa_80:kin_1  0.000      b</t>
  </si>
  <si>
    <t>&gt;</t>
  </si>
  <si>
    <t>diam</t>
  </si>
  <si>
    <t>pesf</t>
  </si>
  <si>
    <t>pesfr</t>
  </si>
  <si>
    <t>diam groups</t>
  </si>
  <si>
    <t>abc</t>
  </si>
  <si>
    <t>bc</t>
  </si>
  <si>
    <t>c</t>
  </si>
  <si>
    <t>Tratamientos</t>
  </si>
  <si>
    <t>Pearson's product-moment correlation</t>
  </si>
  <si>
    <t>data:  pesfr and diam</t>
  </si>
  <si>
    <t>t = 11.33, df = 40, p-value = 4.674e-14</t>
  </si>
  <si>
    <t>alternative hypothesis: true correlation is not equal to 0</t>
  </si>
  <si>
    <t>95 percent confidence interval:</t>
  </si>
  <si>
    <t xml:space="preserve"> 0.7748842 0.9302345</t>
  </si>
  <si>
    <t>sample estimates:</t>
  </si>
  <si>
    <t xml:space="preserve">      cor </t>
  </si>
  <si>
    <t>Correlacion para variable peso fresco y diametro</t>
  </si>
  <si>
    <t>a            2  6.238  3.1192  14.739 2.67e-05 ***</t>
  </si>
  <si>
    <t xml:space="preserve">b            2  2.640  1.3199   6.237  0.00504 ** </t>
  </si>
  <si>
    <t xml:space="preserve">a:b          2  0.028  0.0142   0.067  0.93501    </t>
  </si>
  <si>
    <t xml:space="preserve">Residuals   33  6.984  0.2116 </t>
  </si>
  <si>
    <t>descrp</t>
  </si>
  <si>
    <t xml:space="preserve">a            2  26.37  13.185   6.919 0.003094 ** </t>
  </si>
  <si>
    <t xml:space="preserve">b            2  21.06  10.530   5.526 0.008514 ** </t>
  </si>
  <si>
    <t>a:b          4  48.17  12.043   6.320 0.000685 ***</t>
  </si>
  <si>
    <t xml:space="preserve">Residuals   33  62.88   1.906 </t>
  </si>
  <si>
    <t>sacarosa_80:kin_3  6.446250      a</t>
  </si>
  <si>
    <t>sacarosa_120:kin_3 5.248333     ab</t>
  </si>
  <si>
    <t>sacarosa_80:kin_5  5.096250    abc</t>
  </si>
  <si>
    <t>sacarosa_100:kin_1 4.512500    abc</t>
  </si>
  <si>
    <t>sacarosa_120:kin_5 3.728333     bc</t>
  </si>
  <si>
    <t>sacarosa_100:kin_3 3.700714     bc</t>
  </si>
  <si>
    <t>sacarosa_100:kin_5 2.920000     bc</t>
  </si>
  <si>
    <t>sacarosa_120:kin_1 0.000000      c</t>
  </si>
  <si>
    <t>sacarosa_80:kin_1  0.000000      c</t>
  </si>
  <si>
    <t>Peso fresco (mg)</t>
  </si>
  <si>
    <t>poca sacarosa y exceso de kin</t>
  </si>
  <si>
    <t xml:space="preserve">mucha sacarosa y poca kinetina </t>
  </si>
  <si>
    <t>exceso</t>
  </si>
  <si>
    <t>mucha sacarosa y mucha kin</t>
  </si>
  <si>
    <t xml:space="preserve">obt sacarosa y poca kin </t>
  </si>
  <si>
    <t xml:space="preserve">obtima </t>
  </si>
  <si>
    <t xml:space="preserve">mucha sacarosa y obt kinetina </t>
  </si>
  <si>
    <t xml:space="preserve">exceso sacarosa y obtima kin </t>
  </si>
  <si>
    <t xml:space="preserve">exceso sacarosa y poca kinetina </t>
  </si>
  <si>
    <t xml:space="preserve">Trataminetos </t>
  </si>
  <si>
    <t xml:space="preserve">Interacciones </t>
  </si>
  <si>
    <t xml:space="preserve">Medias </t>
  </si>
  <si>
    <t>Comparación de medias entre los diametros de los tratamientos (TUKEY).</t>
  </si>
  <si>
    <t>Comparacion de medias entre el peso fresco de los tratamientos (TUKEY)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</si>
</sst>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Lucida Console"/>
      <family val="3"/>
    </font>
    <font>
      <sz val="8"/>
      <color rgb="FF0000FF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3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F813-A37B-4252-BA68-00F0555C96B8}">
  <dimension ref="A1:T73"/>
  <sheetViews>
    <sheetView tabSelected="1" topLeftCell="A51" workbookViewId="0">
      <selection sqref="A1:I73"/>
    </sheetView>
  </sheetViews>
  <sheetFormatPr baseColWidth="10" defaultRowHeight="14.4" x14ac:dyDescent="0.3"/>
  <cols>
    <col min="1" max="1" width="3" bestFit="1" customWidth="1"/>
    <col min="2" max="2" width="12.21875" bestFit="1" customWidth="1"/>
    <col min="3" max="3" width="7.5546875" bestFit="1" customWidth="1"/>
    <col min="6" max="6" width="15.88671875" customWidth="1"/>
    <col min="7" max="7" width="16.109375" customWidth="1"/>
    <col min="8" max="8" width="14.44140625" customWidth="1"/>
    <col min="9" max="9" width="12.88671875" bestFit="1" customWidth="1"/>
    <col min="12" max="12" width="7" bestFit="1" customWidth="1"/>
    <col min="13" max="13" width="12.21875" bestFit="1" customWidth="1"/>
    <col min="16" max="16" width="14.21875" bestFit="1" customWidth="1"/>
  </cols>
  <sheetData>
    <row r="1" spans="1:18" s="3" customFormat="1" ht="42.6" customHeight="1" x14ac:dyDescent="0.3">
      <c r="A1" s="1" t="s">
        <v>29</v>
      </c>
      <c r="B1" s="1" t="s">
        <v>20</v>
      </c>
      <c r="C1" s="1" t="s">
        <v>21</v>
      </c>
      <c r="D1" s="1" t="s">
        <v>5</v>
      </c>
      <c r="E1" s="1" t="s">
        <v>4</v>
      </c>
      <c r="F1" s="2" t="s">
        <v>3</v>
      </c>
      <c r="G1" s="2" t="s">
        <v>2</v>
      </c>
      <c r="H1" s="3" t="s">
        <v>1</v>
      </c>
      <c r="I1" s="3" t="s">
        <v>0</v>
      </c>
    </row>
    <row r="2" spans="1:18" x14ac:dyDescent="0.3">
      <c r="A2" t="s">
        <v>6</v>
      </c>
      <c r="B2" t="s">
        <v>22</v>
      </c>
      <c r="C2" t="s">
        <v>25</v>
      </c>
      <c r="D2" t="s">
        <v>10</v>
      </c>
      <c r="E2">
        <v>1</v>
      </c>
      <c r="F2">
        <v>0</v>
      </c>
      <c r="G2">
        <v>0</v>
      </c>
      <c r="H2" t="s">
        <v>14</v>
      </c>
      <c r="I2" t="s">
        <v>14</v>
      </c>
    </row>
    <row r="3" spans="1:18" x14ac:dyDescent="0.3">
      <c r="A3" t="s">
        <v>6</v>
      </c>
      <c r="B3" t="s">
        <v>22</v>
      </c>
      <c r="C3" t="s">
        <v>25</v>
      </c>
      <c r="D3" t="s">
        <v>10</v>
      </c>
      <c r="E3">
        <v>2</v>
      </c>
      <c r="F3">
        <v>0</v>
      </c>
      <c r="G3">
        <v>0</v>
      </c>
      <c r="H3" t="s">
        <v>14</v>
      </c>
      <c r="I3" t="s">
        <v>14</v>
      </c>
    </row>
    <row r="4" spans="1:18" x14ac:dyDescent="0.3">
      <c r="A4" t="s">
        <v>6</v>
      </c>
      <c r="B4" t="s">
        <v>22</v>
      </c>
      <c r="C4" t="s">
        <v>25</v>
      </c>
      <c r="D4" t="s">
        <v>10</v>
      </c>
      <c r="E4">
        <v>3</v>
      </c>
      <c r="F4">
        <v>0</v>
      </c>
      <c r="G4">
        <v>0</v>
      </c>
      <c r="H4" t="s">
        <v>14</v>
      </c>
      <c r="I4" t="s">
        <v>14</v>
      </c>
    </row>
    <row r="5" spans="1:18" x14ac:dyDescent="0.3">
      <c r="A5" t="s">
        <v>6</v>
      </c>
      <c r="B5" t="s">
        <v>22</v>
      </c>
      <c r="C5" t="s">
        <v>25</v>
      </c>
      <c r="D5" t="s">
        <v>10</v>
      </c>
      <c r="E5">
        <v>4</v>
      </c>
      <c r="F5">
        <v>0</v>
      </c>
      <c r="G5">
        <v>0</v>
      </c>
      <c r="H5" t="s">
        <v>14</v>
      </c>
      <c r="I5" t="s">
        <v>14</v>
      </c>
    </row>
    <row r="6" spans="1:18" x14ac:dyDescent="0.3">
      <c r="A6" t="s">
        <v>6</v>
      </c>
      <c r="B6" t="s">
        <v>22</v>
      </c>
      <c r="C6" t="s">
        <v>25</v>
      </c>
      <c r="D6" t="s">
        <v>11</v>
      </c>
      <c r="E6">
        <v>1</v>
      </c>
      <c r="F6">
        <v>0</v>
      </c>
      <c r="G6">
        <v>0</v>
      </c>
      <c r="H6" t="s">
        <v>14</v>
      </c>
      <c r="I6" t="s">
        <v>14</v>
      </c>
    </row>
    <row r="7" spans="1:18" x14ac:dyDescent="0.3">
      <c r="A7" t="s">
        <v>6</v>
      </c>
      <c r="B7" t="s">
        <v>22</v>
      </c>
      <c r="C7" t="s">
        <v>25</v>
      </c>
      <c r="D7" t="s">
        <v>11</v>
      </c>
      <c r="E7">
        <v>2</v>
      </c>
      <c r="F7">
        <v>0</v>
      </c>
      <c r="G7">
        <v>0</v>
      </c>
      <c r="H7" t="s">
        <v>14</v>
      </c>
      <c r="I7" t="s">
        <v>14</v>
      </c>
    </row>
    <row r="8" spans="1:18" x14ac:dyDescent="0.3">
      <c r="A8" t="s">
        <v>6</v>
      </c>
      <c r="B8" t="s">
        <v>22</v>
      </c>
      <c r="C8" t="s">
        <v>25</v>
      </c>
      <c r="D8" t="s">
        <v>11</v>
      </c>
      <c r="E8">
        <v>3</v>
      </c>
      <c r="F8">
        <v>0</v>
      </c>
      <c r="G8">
        <v>0</v>
      </c>
      <c r="H8" t="s">
        <v>14</v>
      </c>
      <c r="I8" t="s">
        <v>14</v>
      </c>
    </row>
    <row r="9" spans="1:18" x14ac:dyDescent="0.3">
      <c r="A9" t="s">
        <v>6</v>
      </c>
      <c r="B9" t="s">
        <v>22</v>
      </c>
      <c r="C9" t="s">
        <v>25</v>
      </c>
      <c r="D9" t="s">
        <v>11</v>
      </c>
      <c r="E9">
        <v>4</v>
      </c>
      <c r="F9">
        <v>0</v>
      </c>
      <c r="G9">
        <v>0</v>
      </c>
      <c r="H9" t="s">
        <v>14</v>
      </c>
      <c r="I9" t="s">
        <v>14</v>
      </c>
      <c r="R9" s="3"/>
    </row>
    <row r="10" spans="1:18" x14ac:dyDescent="0.3">
      <c r="A10" t="s">
        <v>7</v>
      </c>
      <c r="B10" t="s">
        <v>22</v>
      </c>
      <c r="C10" t="s">
        <v>26</v>
      </c>
      <c r="D10" t="s">
        <v>10</v>
      </c>
      <c r="E10">
        <v>1</v>
      </c>
      <c r="F10">
        <v>1</v>
      </c>
      <c r="G10">
        <v>1</v>
      </c>
      <c r="H10">
        <v>6.38</v>
      </c>
      <c r="I10">
        <v>0.22059999999999999</v>
      </c>
    </row>
    <row r="11" spans="1:18" x14ac:dyDescent="0.3">
      <c r="A11" t="s">
        <v>7</v>
      </c>
      <c r="B11" t="s">
        <v>22</v>
      </c>
      <c r="C11" t="s">
        <v>26</v>
      </c>
      <c r="D11" t="s">
        <v>10</v>
      </c>
      <c r="E11">
        <v>2</v>
      </c>
      <c r="F11">
        <v>2</v>
      </c>
      <c r="G11">
        <v>1</v>
      </c>
      <c r="H11">
        <v>5.16</v>
      </c>
      <c r="I11">
        <v>0.10975</v>
      </c>
    </row>
    <row r="12" spans="1:18" x14ac:dyDescent="0.3">
      <c r="A12" t="s">
        <v>7</v>
      </c>
      <c r="B12" t="s">
        <v>22</v>
      </c>
      <c r="C12" t="s">
        <v>26</v>
      </c>
      <c r="D12" t="s">
        <v>10</v>
      </c>
      <c r="E12">
        <v>3</v>
      </c>
      <c r="F12">
        <v>1</v>
      </c>
      <c r="G12">
        <v>1</v>
      </c>
      <c r="H12">
        <v>6.49</v>
      </c>
      <c r="I12">
        <v>0.1981</v>
      </c>
    </row>
    <row r="13" spans="1:18" x14ac:dyDescent="0.3">
      <c r="A13" t="s">
        <v>7</v>
      </c>
      <c r="B13" t="s">
        <v>22</v>
      </c>
      <c r="C13" t="s">
        <v>26</v>
      </c>
      <c r="D13" t="s">
        <v>10</v>
      </c>
      <c r="E13">
        <v>4</v>
      </c>
      <c r="F13">
        <v>1</v>
      </c>
      <c r="G13">
        <v>1</v>
      </c>
      <c r="H13">
        <v>7.8</v>
      </c>
      <c r="I13">
        <v>0.2717</v>
      </c>
    </row>
    <row r="14" spans="1:18" x14ac:dyDescent="0.3">
      <c r="A14" t="s">
        <v>7</v>
      </c>
      <c r="B14" t="s">
        <v>22</v>
      </c>
      <c r="C14" t="s">
        <v>26</v>
      </c>
      <c r="D14" t="s">
        <v>11</v>
      </c>
      <c r="E14">
        <v>1</v>
      </c>
      <c r="F14">
        <v>1</v>
      </c>
      <c r="G14">
        <v>1</v>
      </c>
      <c r="H14">
        <v>6.39</v>
      </c>
      <c r="I14">
        <v>0.2205</v>
      </c>
    </row>
    <row r="15" spans="1:18" x14ac:dyDescent="0.3">
      <c r="A15" t="s">
        <v>7</v>
      </c>
      <c r="B15" t="s">
        <v>22</v>
      </c>
      <c r="C15" t="s">
        <v>26</v>
      </c>
      <c r="D15" t="s">
        <v>11</v>
      </c>
      <c r="E15">
        <v>2</v>
      </c>
      <c r="F15">
        <v>2</v>
      </c>
      <c r="G15">
        <v>1</v>
      </c>
      <c r="H15">
        <v>5.15</v>
      </c>
      <c r="I15">
        <v>0.10974</v>
      </c>
    </row>
    <row r="16" spans="1:18" x14ac:dyDescent="0.3">
      <c r="A16" t="s">
        <v>7</v>
      </c>
      <c r="B16" t="s">
        <v>22</v>
      </c>
      <c r="C16" t="s">
        <v>26</v>
      </c>
      <c r="D16" t="s">
        <v>11</v>
      </c>
      <c r="E16">
        <v>3</v>
      </c>
      <c r="F16">
        <v>1</v>
      </c>
      <c r="G16">
        <v>1</v>
      </c>
      <c r="H16">
        <v>6.5</v>
      </c>
      <c r="I16">
        <v>0.19800000000000001</v>
      </c>
    </row>
    <row r="17" spans="1:20" x14ac:dyDescent="0.3">
      <c r="A17" t="s">
        <v>7</v>
      </c>
      <c r="B17" t="s">
        <v>22</v>
      </c>
      <c r="C17" t="s">
        <v>26</v>
      </c>
      <c r="D17" t="s">
        <v>11</v>
      </c>
      <c r="E17">
        <v>4</v>
      </c>
      <c r="F17">
        <v>1</v>
      </c>
      <c r="G17">
        <v>1</v>
      </c>
      <c r="H17">
        <v>7.7</v>
      </c>
      <c r="I17">
        <v>0.27150000000000002</v>
      </c>
    </row>
    <row r="18" spans="1:20" x14ac:dyDescent="0.3">
      <c r="A18" t="s">
        <v>8</v>
      </c>
      <c r="B18" t="s">
        <v>22</v>
      </c>
      <c r="C18" t="s">
        <v>27</v>
      </c>
      <c r="D18" t="s">
        <v>10</v>
      </c>
      <c r="E18">
        <v>1</v>
      </c>
      <c r="F18">
        <v>2</v>
      </c>
      <c r="G18">
        <v>1</v>
      </c>
      <c r="H18">
        <v>2.9350000000000001</v>
      </c>
      <c r="I18">
        <v>6.0150000000000002E-2</v>
      </c>
    </row>
    <row r="19" spans="1:20" x14ac:dyDescent="0.3">
      <c r="A19" t="s">
        <v>8</v>
      </c>
      <c r="B19" t="s">
        <v>22</v>
      </c>
      <c r="C19" t="s">
        <v>27</v>
      </c>
      <c r="D19" t="s">
        <v>10</v>
      </c>
      <c r="E19">
        <v>2</v>
      </c>
      <c r="F19">
        <v>1</v>
      </c>
      <c r="G19">
        <v>1</v>
      </c>
      <c r="H19">
        <v>4.42</v>
      </c>
      <c r="I19">
        <v>6.6100000000000006E-2</v>
      </c>
    </row>
    <row r="20" spans="1:20" x14ac:dyDescent="0.3">
      <c r="A20" t="s">
        <v>8</v>
      </c>
      <c r="B20" t="s">
        <v>22</v>
      </c>
      <c r="C20" t="s">
        <v>27</v>
      </c>
      <c r="D20" t="s">
        <v>10</v>
      </c>
      <c r="E20">
        <v>3</v>
      </c>
      <c r="F20">
        <v>1</v>
      </c>
      <c r="G20">
        <v>1</v>
      </c>
      <c r="H20">
        <v>7.13</v>
      </c>
      <c r="I20">
        <v>0.249</v>
      </c>
    </row>
    <row r="21" spans="1:20" x14ac:dyDescent="0.3">
      <c r="A21" t="s">
        <v>8</v>
      </c>
      <c r="B21" t="s">
        <v>22</v>
      </c>
      <c r="C21" t="s">
        <v>27</v>
      </c>
      <c r="D21" t="s">
        <v>10</v>
      </c>
      <c r="E21">
        <v>4</v>
      </c>
      <c r="F21">
        <v>0</v>
      </c>
      <c r="G21">
        <v>0</v>
      </c>
      <c r="H21">
        <v>0</v>
      </c>
      <c r="I21">
        <v>0</v>
      </c>
    </row>
    <row r="22" spans="1:20" x14ac:dyDescent="0.3">
      <c r="A22" t="s">
        <v>8</v>
      </c>
      <c r="B22" t="s">
        <v>22</v>
      </c>
      <c r="C22" t="s">
        <v>27</v>
      </c>
      <c r="D22" t="s">
        <v>11</v>
      </c>
      <c r="E22">
        <v>1</v>
      </c>
      <c r="F22">
        <v>1</v>
      </c>
      <c r="G22">
        <v>1</v>
      </c>
      <c r="H22">
        <v>5.9</v>
      </c>
      <c r="I22">
        <v>0.1216</v>
      </c>
    </row>
    <row r="23" spans="1:20" x14ac:dyDescent="0.3">
      <c r="A23" t="s">
        <v>8</v>
      </c>
      <c r="B23" t="s">
        <v>22</v>
      </c>
      <c r="C23" t="s">
        <v>27</v>
      </c>
      <c r="D23" t="s">
        <v>11</v>
      </c>
      <c r="E23">
        <v>2</v>
      </c>
      <c r="F23">
        <v>0</v>
      </c>
      <c r="G23">
        <v>0</v>
      </c>
      <c r="H23">
        <v>0</v>
      </c>
      <c r="I23">
        <v>0</v>
      </c>
    </row>
    <row r="24" spans="1:20" x14ac:dyDescent="0.3">
      <c r="A24" t="s">
        <v>8</v>
      </c>
      <c r="B24" t="s">
        <v>22</v>
      </c>
      <c r="C24" t="s">
        <v>27</v>
      </c>
      <c r="D24" t="s">
        <v>11</v>
      </c>
      <c r="E24">
        <v>3</v>
      </c>
      <c r="F24">
        <v>0</v>
      </c>
      <c r="G24">
        <v>0</v>
      </c>
      <c r="H24">
        <v>0</v>
      </c>
      <c r="I24">
        <v>0</v>
      </c>
      <c r="S24" s="3" t="s">
        <v>12</v>
      </c>
      <c r="T24" s="3">
        <v>1</v>
      </c>
    </row>
    <row r="25" spans="1:20" x14ac:dyDescent="0.3">
      <c r="A25" t="s">
        <v>8</v>
      </c>
      <c r="B25" t="s">
        <v>22</v>
      </c>
      <c r="C25" t="s">
        <v>27</v>
      </c>
      <c r="D25" t="s">
        <v>11</v>
      </c>
      <c r="E25">
        <v>4</v>
      </c>
      <c r="F25">
        <v>0</v>
      </c>
      <c r="G25">
        <v>0</v>
      </c>
      <c r="H25">
        <v>0</v>
      </c>
      <c r="I25">
        <v>0</v>
      </c>
      <c r="S25" t="s">
        <v>13</v>
      </c>
      <c r="T25">
        <v>0</v>
      </c>
    </row>
    <row r="26" spans="1:20" x14ac:dyDescent="0.3">
      <c r="A26" t="s">
        <v>9</v>
      </c>
      <c r="B26" t="s">
        <v>23</v>
      </c>
      <c r="C26" t="s">
        <v>25</v>
      </c>
      <c r="D26" t="s">
        <v>10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20" x14ac:dyDescent="0.3">
      <c r="A27" t="s">
        <v>9</v>
      </c>
      <c r="B27" t="s">
        <v>23</v>
      </c>
      <c r="C27" t="s">
        <v>25</v>
      </c>
      <c r="D27" t="s">
        <v>10</v>
      </c>
      <c r="E27">
        <v>2</v>
      </c>
      <c r="F27">
        <v>1</v>
      </c>
      <c r="G27">
        <v>1</v>
      </c>
      <c r="H27">
        <v>5.03</v>
      </c>
      <c r="I27">
        <v>0.1024</v>
      </c>
    </row>
    <row r="28" spans="1:20" x14ac:dyDescent="0.3">
      <c r="A28" t="s">
        <v>9</v>
      </c>
      <c r="B28" t="s">
        <v>23</v>
      </c>
      <c r="C28" t="s">
        <v>25</v>
      </c>
      <c r="D28" t="s">
        <v>10</v>
      </c>
      <c r="E28">
        <v>3</v>
      </c>
      <c r="F28">
        <v>1</v>
      </c>
      <c r="G28">
        <v>1</v>
      </c>
      <c r="H28">
        <v>4.51</v>
      </c>
      <c r="I28">
        <v>7.7299999999999994E-2</v>
      </c>
    </row>
    <row r="29" spans="1:20" x14ac:dyDescent="0.3">
      <c r="A29" t="s">
        <v>9</v>
      </c>
      <c r="B29" t="s">
        <v>23</v>
      </c>
      <c r="C29" t="s">
        <v>25</v>
      </c>
      <c r="D29" t="s">
        <v>10</v>
      </c>
      <c r="E29">
        <v>4</v>
      </c>
      <c r="F29">
        <v>0</v>
      </c>
      <c r="G29">
        <v>0</v>
      </c>
      <c r="H29">
        <v>0</v>
      </c>
      <c r="I29">
        <v>0</v>
      </c>
      <c r="R29">
        <v>5.43</v>
      </c>
    </row>
    <row r="30" spans="1:20" x14ac:dyDescent="0.3">
      <c r="A30" t="s">
        <v>9</v>
      </c>
      <c r="B30" t="s">
        <v>23</v>
      </c>
      <c r="C30" t="s">
        <v>25</v>
      </c>
      <c r="D30" t="s">
        <v>11</v>
      </c>
      <c r="E30">
        <v>1</v>
      </c>
      <c r="F30">
        <v>1</v>
      </c>
      <c r="G30">
        <v>1</v>
      </c>
      <c r="H30">
        <v>5.01</v>
      </c>
      <c r="I30">
        <v>8.1900000000000001E-2</v>
      </c>
      <c r="P30">
        <v>1</v>
      </c>
      <c r="Q30">
        <v>1000</v>
      </c>
      <c r="R30">
        <v>2.66</v>
      </c>
    </row>
    <row r="31" spans="1:20" x14ac:dyDescent="0.3">
      <c r="A31" t="s">
        <v>9</v>
      </c>
      <c r="B31" t="s">
        <v>23</v>
      </c>
      <c r="C31" t="s">
        <v>25</v>
      </c>
      <c r="D31" t="s">
        <v>11</v>
      </c>
      <c r="E31">
        <v>2</v>
      </c>
      <c r="F31">
        <v>0</v>
      </c>
      <c r="G31">
        <v>0</v>
      </c>
      <c r="H31">
        <v>0</v>
      </c>
      <c r="I31">
        <v>0</v>
      </c>
      <c r="L31">
        <v>0.1205</v>
      </c>
      <c r="P31">
        <v>0.22059999999999999</v>
      </c>
      <c r="Q31" t="s">
        <v>28</v>
      </c>
    </row>
    <row r="32" spans="1:20" x14ac:dyDescent="0.3">
      <c r="A32" t="s">
        <v>9</v>
      </c>
      <c r="B32" t="s">
        <v>23</v>
      </c>
      <c r="C32" t="s">
        <v>25</v>
      </c>
      <c r="D32" t="s">
        <v>11</v>
      </c>
      <c r="E32">
        <v>3</v>
      </c>
      <c r="F32">
        <v>0</v>
      </c>
      <c r="G32">
        <v>0</v>
      </c>
      <c r="H32">
        <v>0</v>
      </c>
      <c r="I32">
        <v>0</v>
      </c>
      <c r="L32">
        <v>1.7000000000000001E-2</v>
      </c>
      <c r="R32">
        <f>AVERAGE(R29:R30)</f>
        <v>4.0449999999999999</v>
      </c>
    </row>
    <row r="33" spans="1:16" x14ac:dyDescent="0.3">
      <c r="A33" t="s">
        <v>9</v>
      </c>
      <c r="B33" t="s">
        <v>23</v>
      </c>
      <c r="C33" t="s">
        <v>25</v>
      </c>
      <c r="D33" t="s">
        <v>11</v>
      </c>
      <c r="E33">
        <v>4</v>
      </c>
      <c r="F33">
        <v>1</v>
      </c>
      <c r="G33">
        <v>1</v>
      </c>
      <c r="H33">
        <v>3.5</v>
      </c>
      <c r="I33">
        <v>3.5299999999999998E-2</v>
      </c>
      <c r="K33">
        <f>AVERAGE(L31:L32)</f>
        <v>6.8750000000000006E-2</v>
      </c>
      <c r="P33">
        <f>P31*Q30</f>
        <v>220.6</v>
      </c>
    </row>
    <row r="34" spans="1:16" x14ac:dyDescent="0.3">
      <c r="A34" t="s">
        <v>15</v>
      </c>
      <c r="B34" t="s">
        <v>23</v>
      </c>
      <c r="C34" t="s">
        <v>26</v>
      </c>
      <c r="D34" t="s">
        <v>10</v>
      </c>
      <c r="E34">
        <v>1</v>
      </c>
      <c r="F34">
        <v>1</v>
      </c>
      <c r="G34">
        <v>1</v>
      </c>
      <c r="H34">
        <v>3.49</v>
      </c>
      <c r="I34">
        <v>2.9100000000000001E-2</v>
      </c>
    </row>
    <row r="35" spans="1:16" x14ac:dyDescent="0.3">
      <c r="A35" t="s">
        <v>15</v>
      </c>
      <c r="B35" t="s">
        <v>23</v>
      </c>
      <c r="C35" t="s">
        <v>26</v>
      </c>
      <c r="D35" t="s">
        <v>10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16" x14ac:dyDescent="0.3">
      <c r="A36" t="s">
        <v>15</v>
      </c>
      <c r="B36" t="s">
        <v>23</v>
      </c>
      <c r="C36" t="s">
        <v>26</v>
      </c>
      <c r="D36" t="s">
        <v>10</v>
      </c>
      <c r="E36">
        <v>3</v>
      </c>
      <c r="F36">
        <v>1</v>
      </c>
      <c r="G36">
        <v>1</v>
      </c>
      <c r="H36">
        <v>4.28</v>
      </c>
      <c r="I36">
        <v>4.82E-2</v>
      </c>
    </row>
    <row r="37" spans="1:16" x14ac:dyDescent="0.3">
      <c r="A37" t="s">
        <v>15</v>
      </c>
      <c r="B37" t="s">
        <v>23</v>
      </c>
      <c r="C37" t="s">
        <v>26</v>
      </c>
      <c r="D37" t="s">
        <v>10</v>
      </c>
      <c r="E37">
        <v>4</v>
      </c>
      <c r="F37">
        <v>1</v>
      </c>
      <c r="G37">
        <v>1</v>
      </c>
      <c r="H37">
        <v>2.34</v>
      </c>
      <c r="I37">
        <v>1.44E-2</v>
      </c>
    </row>
    <row r="38" spans="1:16" x14ac:dyDescent="0.3">
      <c r="A38" t="s">
        <v>15</v>
      </c>
      <c r="B38" t="s">
        <v>23</v>
      </c>
      <c r="C38" t="s">
        <v>26</v>
      </c>
      <c r="D38" t="s">
        <v>11</v>
      </c>
      <c r="E38">
        <v>1</v>
      </c>
      <c r="F38">
        <v>1</v>
      </c>
      <c r="G38">
        <v>1</v>
      </c>
      <c r="H38">
        <v>4.43</v>
      </c>
      <c r="I38">
        <v>5.3900000000000003E-2</v>
      </c>
    </row>
    <row r="39" spans="1:16" x14ac:dyDescent="0.3">
      <c r="A39" t="s">
        <v>15</v>
      </c>
      <c r="B39" t="s">
        <v>23</v>
      </c>
      <c r="C39" t="s">
        <v>26</v>
      </c>
      <c r="D39" t="s">
        <v>11</v>
      </c>
      <c r="E39">
        <v>2</v>
      </c>
      <c r="F39">
        <v>2</v>
      </c>
      <c r="G39">
        <v>1</v>
      </c>
      <c r="H39">
        <v>4.0449999999999999</v>
      </c>
      <c r="I39">
        <v>6.8750000000000006E-2</v>
      </c>
    </row>
    <row r="40" spans="1:16" x14ac:dyDescent="0.3">
      <c r="A40" t="s">
        <v>15</v>
      </c>
      <c r="B40" t="s">
        <v>23</v>
      </c>
      <c r="C40" t="s">
        <v>26</v>
      </c>
      <c r="D40" t="s">
        <v>11</v>
      </c>
      <c r="E40">
        <v>3</v>
      </c>
      <c r="F40">
        <v>1</v>
      </c>
      <c r="G40">
        <v>1</v>
      </c>
      <c r="H40">
        <v>3.39</v>
      </c>
      <c r="I40">
        <v>0.03</v>
      </c>
    </row>
    <row r="41" spans="1:16" x14ac:dyDescent="0.3">
      <c r="A41" t="s">
        <v>15</v>
      </c>
      <c r="B41" t="s">
        <v>23</v>
      </c>
      <c r="C41" t="s">
        <v>26</v>
      </c>
      <c r="D41" t="s">
        <v>11</v>
      </c>
      <c r="E41">
        <v>4</v>
      </c>
      <c r="F41">
        <v>1</v>
      </c>
      <c r="G41">
        <v>1</v>
      </c>
      <c r="H41">
        <v>3.93</v>
      </c>
      <c r="I41">
        <v>7.5800000000000006E-2</v>
      </c>
    </row>
    <row r="42" spans="1:16" x14ac:dyDescent="0.3">
      <c r="A42" t="s">
        <v>16</v>
      </c>
      <c r="B42" t="s">
        <v>23</v>
      </c>
      <c r="C42" t="s">
        <v>27</v>
      </c>
      <c r="D42" t="s">
        <v>10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16" x14ac:dyDescent="0.3">
      <c r="A43" t="s">
        <v>16</v>
      </c>
      <c r="B43" t="s">
        <v>23</v>
      </c>
      <c r="C43" t="s">
        <v>27</v>
      </c>
      <c r="D43" t="s">
        <v>10</v>
      </c>
      <c r="E43">
        <v>2</v>
      </c>
      <c r="F43">
        <v>1</v>
      </c>
      <c r="G43">
        <v>1</v>
      </c>
      <c r="H43">
        <v>2.5499999999999998</v>
      </c>
      <c r="I43">
        <v>1.77E-2</v>
      </c>
    </row>
    <row r="44" spans="1:16" x14ac:dyDescent="0.3">
      <c r="A44" t="s">
        <v>16</v>
      </c>
      <c r="B44" t="s">
        <v>23</v>
      </c>
      <c r="C44" t="s">
        <v>27</v>
      </c>
      <c r="D44" t="s">
        <v>10</v>
      </c>
      <c r="E44">
        <v>3</v>
      </c>
      <c r="F44">
        <v>1</v>
      </c>
      <c r="G44">
        <v>1</v>
      </c>
      <c r="H44">
        <v>2.38</v>
      </c>
      <c r="I44">
        <v>1.18E-2</v>
      </c>
    </row>
    <row r="45" spans="1:16" x14ac:dyDescent="0.3">
      <c r="A45" t="s">
        <v>16</v>
      </c>
      <c r="B45" t="s">
        <v>23</v>
      </c>
      <c r="C45" t="s">
        <v>27</v>
      </c>
      <c r="D45" t="s">
        <v>10</v>
      </c>
      <c r="E45">
        <v>4</v>
      </c>
      <c r="F45">
        <v>1</v>
      </c>
      <c r="G45">
        <v>1</v>
      </c>
      <c r="H45">
        <v>2.8</v>
      </c>
      <c r="I45">
        <v>1.8100000000000002E-2</v>
      </c>
    </row>
    <row r="46" spans="1:16" x14ac:dyDescent="0.3">
      <c r="A46" t="s">
        <v>16</v>
      </c>
      <c r="B46" t="s">
        <v>23</v>
      </c>
      <c r="C46" t="s">
        <v>27</v>
      </c>
      <c r="D46" t="s">
        <v>11</v>
      </c>
      <c r="E46">
        <v>1</v>
      </c>
      <c r="F46">
        <v>1</v>
      </c>
      <c r="G46">
        <v>1</v>
      </c>
      <c r="H46">
        <v>2.2400000000000002</v>
      </c>
      <c r="I46">
        <v>1.24E-2</v>
      </c>
    </row>
    <row r="47" spans="1:16" x14ac:dyDescent="0.3">
      <c r="A47" t="s">
        <v>16</v>
      </c>
      <c r="B47" t="s">
        <v>23</v>
      </c>
      <c r="C47" t="s">
        <v>27</v>
      </c>
      <c r="D47" t="s">
        <v>11</v>
      </c>
      <c r="E47">
        <v>2</v>
      </c>
      <c r="F47">
        <v>1</v>
      </c>
      <c r="G47">
        <v>1</v>
      </c>
      <c r="H47">
        <v>4.63</v>
      </c>
      <c r="I47">
        <v>6.5500000000000003E-2</v>
      </c>
    </row>
    <row r="48" spans="1:16" x14ac:dyDescent="0.3">
      <c r="A48" t="s">
        <v>16</v>
      </c>
      <c r="B48" t="s">
        <v>23</v>
      </c>
      <c r="C48" t="s">
        <v>27</v>
      </c>
      <c r="D48" t="s">
        <v>11</v>
      </c>
      <c r="E48">
        <v>3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16</v>
      </c>
      <c r="B49" t="s">
        <v>23</v>
      </c>
      <c r="C49" t="s">
        <v>27</v>
      </c>
      <c r="D49" t="s">
        <v>11</v>
      </c>
      <c r="E49">
        <v>4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17</v>
      </c>
      <c r="B50" t="s">
        <v>24</v>
      </c>
      <c r="C50" t="s">
        <v>25</v>
      </c>
      <c r="D50" t="s">
        <v>10</v>
      </c>
      <c r="E50">
        <v>1</v>
      </c>
      <c r="F50">
        <v>0</v>
      </c>
      <c r="G50">
        <v>0</v>
      </c>
      <c r="H50" t="s">
        <v>14</v>
      </c>
      <c r="I50" t="s">
        <v>14</v>
      </c>
    </row>
    <row r="51" spans="1:9" x14ac:dyDescent="0.3">
      <c r="A51" t="s">
        <v>17</v>
      </c>
      <c r="B51" t="s">
        <v>24</v>
      </c>
      <c r="C51" t="s">
        <v>25</v>
      </c>
      <c r="D51" t="s">
        <v>10</v>
      </c>
      <c r="E51">
        <v>2</v>
      </c>
      <c r="F51">
        <v>0</v>
      </c>
      <c r="G51">
        <v>0</v>
      </c>
      <c r="H51" t="s">
        <v>14</v>
      </c>
      <c r="I51" t="s">
        <v>14</v>
      </c>
    </row>
    <row r="52" spans="1:9" x14ac:dyDescent="0.3">
      <c r="A52" t="s">
        <v>17</v>
      </c>
      <c r="B52" t="s">
        <v>24</v>
      </c>
      <c r="C52" t="s">
        <v>25</v>
      </c>
      <c r="D52" t="s">
        <v>10</v>
      </c>
      <c r="E52">
        <v>3</v>
      </c>
      <c r="F52">
        <v>0</v>
      </c>
      <c r="G52">
        <v>0</v>
      </c>
      <c r="H52" t="s">
        <v>14</v>
      </c>
      <c r="I52" t="s">
        <v>14</v>
      </c>
    </row>
    <row r="53" spans="1:9" x14ac:dyDescent="0.3">
      <c r="A53" t="s">
        <v>17</v>
      </c>
      <c r="B53" t="s">
        <v>24</v>
      </c>
      <c r="C53" t="s">
        <v>25</v>
      </c>
      <c r="D53" t="s">
        <v>10</v>
      </c>
      <c r="E53">
        <v>4</v>
      </c>
      <c r="F53">
        <v>0</v>
      </c>
      <c r="G53">
        <v>0</v>
      </c>
      <c r="H53" t="s">
        <v>14</v>
      </c>
      <c r="I53" t="s">
        <v>14</v>
      </c>
    </row>
    <row r="54" spans="1:9" x14ac:dyDescent="0.3">
      <c r="A54" t="s">
        <v>17</v>
      </c>
      <c r="B54" t="s">
        <v>24</v>
      </c>
      <c r="C54" t="s">
        <v>25</v>
      </c>
      <c r="D54" t="s">
        <v>11</v>
      </c>
      <c r="E54">
        <v>1</v>
      </c>
      <c r="F54">
        <v>0</v>
      </c>
      <c r="G54">
        <v>0</v>
      </c>
      <c r="H54" t="s">
        <v>14</v>
      </c>
      <c r="I54" t="s">
        <v>14</v>
      </c>
    </row>
    <row r="55" spans="1:9" x14ac:dyDescent="0.3">
      <c r="A55" t="s">
        <v>17</v>
      </c>
      <c r="B55" t="s">
        <v>24</v>
      </c>
      <c r="C55" t="s">
        <v>25</v>
      </c>
      <c r="D55" t="s">
        <v>11</v>
      </c>
      <c r="E55">
        <v>2</v>
      </c>
      <c r="F55">
        <v>0</v>
      </c>
      <c r="G55">
        <v>0</v>
      </c>
      <c r="H55" t="s">
        <v>14</v>
      </c>
      <c r="I55" t="s">
        <v>14</v>
      </c>
    </row>
    <row r="56" spans="1:9" x14ac:dyDescent="0.3">
      <c r="A56" t="s">
        <v>17</v>
      </c>
      <c r="B56" t="s">
        <v>24</v>
      </c>
      <c r="C56" t="s">
        <v>25</v>
      </c>
      <c r="D56" t="s">
        <v>11</v>
      </c>
      <c r="E56">
        <v>3</v>
      </c>
      <c r="F56">
        <v>0</v>
      </c>
      <c r="G56">
        <v>0</v>
      </c>
      <c r="H56" t="s">
        <v>14</v>
      </c>
      <c r="I56" t="s">
        <v>14</v>
      </c>
    </row>
    <row r="57" spans="1:9" x14ac:dyDescent="0.3">
      <c r="A57" t="s">
        <v>17</v>
      </c>
      <c r="B57" t="s">
        <v>24</v>
      </c>
      <c r="C57" t="s">
        <v>25</v>
      </c>
      <c r="D57" t="s">
        <v>11</v>
      </c>
      <c r="E57">
        <v>4</v>
      </c>
      <c r="F57">
        <v>0</v>
      </c>
      <c r="G57">
        <v>0</v>
      </c>
      <c r="H57" t="s">
        <v>14</v>
      </c>
      <c r="I57" t="s">
        <v>14</v>
      </c>
    </row>
    <row r="58" spans="1:9" x14ac:dyDescent="0.3">
      <c r="A58" t="s">
        <v>18</v>
      </c>
      <c r="B58" t="s">
        <v>24</v>
      </c>
      <c r="C58" t="s">
        <v>26</v>
      </c>
      <c r="D58" t="s">
        <v>10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18</v>
      </c>
      <c r="B59" t="s">
        <v>24</v>
      </c>
      <c r="C59" t="s">
        <v>26</v>
      </c>
      <c r="D59" t="s">
        <v>10</v>
      </c>
      <c r="E59">
        <v>2</v>
      </c>
      <c r="F59">
        <v>1</v>
      </c>
      <c r="G59">
        <v>1</v>
      </c>
      <c r="H59">
        <v>2.13</v>
      </c>
      <c r="I59">
        <v>1.7999999999999999E-2</v>
      </c>
    </row>
    <row r="60" spans="1:9" x14ac:dyDescent="0.3">
      <c r="A60" t="s">
        <v>18</v>
      </c>
      <c r="B60" t="s">
        <v>24</v>
      </c>
      <c r="C60" t="s">
        <v>26</v>
      </c>
      <c r="D60" t="s">
        <v>10</v>
      </c>
      <c r="E60">
        <v>3</v>
      </c>
      <c r="F60">
        <v>1</v>
      </c>
      <c r="G60">
        <v>1</v>
      </c>
      <c r="H60">
        <v>3</v>
      </c>
      <c r="I60">
        <v>2.5899999999999999E-2</v>
      </c>
    </row>
    <row r="61" spans="1:9" x14ac:dyDescent="0.3">
      <c r="A61" t="s">
        <v>18</v>
      </c>
      <c r="B61" t="s">
        <v>24</v>
      </c>
      <c r="C61" t="s">
        <v>26</v>
      </c>
      <c r="D61" t="s">
        <v>10</v>
      </c>
      <c r="E61">
        <v>4</v>
      </c>
      <c r="F61">
        <v>1</v>
      </c>
      <c r="G61">
        <v>1</v>
      </c>
      <c r="H61">
        <v>4.59</v>
      </c>
      <c r="I61">
        <v>7.6200000000000004E-2</v>
      </c>
    </row>
    <row r="62" spans="1:9" x14ac:dyDescent="0.3">
      <c r="A62" t="s">
        <v>18</v>
      </c>
      <c r="B62" t="s">
        <v>24</v>
      </c>
      <c r="C62" t="s">
        <v>26</v>
      </c>
      <c r="D62" t="s">
        <v>11</v>
      </c>
      <c r="E62">
        <v>1</v>
      </c>
      <c r="F62">
        <v>1</v>
      </c>
      <c r="G62">
        <v>1</v>
      </c>
      <c r="H62">
        <v>9.49</v>
      </c>
      <c r="I62">
        <v>0.57410000000000005</v>
      </c>
    </row>
    <row r="63" spans="1:9" x14ac:dyDescent="0.3">
      <c r="A63" t="s">
        <v>18</v>
      </c>
      <c r="B63" t="s">
        <v>24</v>
      </c>
      <c r="C63" t="s">
        <v>26</v>
      </c>
      <c r="D63" t="s">
        <v>11</v>
      </c>
      <c r="E63">
        <v>2</v>
      </c>
      <c r="F63">
        <v>1</v>
      </c>
      <c r="G63">
        <v>1</v>
      </c>
      <c r="H63">
        <v>5.86</v>
      </c>
      <c r="I63">
        <v>7.4700000000000003E-2</v>
      </c>
    </row>
    <row r="64" spans="1:9" x14ac:dyDescent="0.3">
      <c r="A64" t="s">
        <v>18</v>
      </c>
      <c r="B64" t="s">
        <v>24</v>
      </c>
      <c r="C64" t="s">
        <v>26</v>
      </c>
      <c r="D64" t="s">
        <v>11</v>
      </c>
      <c r="E64">
        <v>3</v>
      </c>
      <c r="F64">
        <v>1</v>
      </c>
      <c r="G64">
        <v>1</v>
      </c>
      <c r="H64">
        <v>6.42</v>
      </c>
      <c r="I64">
        <v>0.17219999999999999</v>
      </c>
    </row>
    <row r="65" spans="1:9" x14ac:dyDescent="0.3">
      <c r="A65" t="s">
        <v>18</v>
      </c>
      <c r="B65" t="s">
        <v>24</v>
      </c>
      <c r="C65" t="s">
        <v>26</v>
      </c>
      <c r="D65" t="s">
        <v>11</v>
      </c>
      <c r="E65">
        <v>4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19</v>
      </c>
      <c r="B66" t="s">
        <v>24</v>
      </c>
      <c r="C66" t="s">
        <v>27</v>
      </c>
      <c r="D66" t="s">
        <v>10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19</v>
      </c>
      <c r="B67" t="s">
        <v>24</v>
      </c>
      <c r="C67" t="s">
        <v>27</v>
      </c>
      <c r="D67" t="s">
        <v>10</v>
      </c>
      <c r="E67">
        <v>2</v>
      </c>
      <c r="F67">
        <v>1</v>
      </c>
      <c r="G67">
        <v>1</v>
      </c>
      <c r="H67">
        <v>5.0199999999999996</v>
      </c>
      <c r="I67">
        <v>9.2899999999999996E-2</v>
      </c>
    </row>
    <row r="68" spans="1:9" x14ac:dyDescent="0.3">
      <c r="A68" t="s">
        <v>19</v>
      </c>
      <c r="B68" t="s">
        <v>24</v>
      </c>
      <c r="C68" t="s">
        <v>27</v>
      </c>
      <c r="D68" t="s">
        <v>10</v>
      </c>
      <c r="E68">
        <v>3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19</v>
      </c>
      <c r="B69" t="s">
        <v>24</v>
      </c>
      <c r="C69" t="s">
        <v>27</v>
      </c>
      <c r="D69" t="s">
        <v>10</v>
      </c>
      <c r="E69">
        <v>4</v>
      </c>
      <c r="F69">
        <v>1</v>
      </c>
      <c r="G69">
        <v>1</v>
      </c>
      <c r="H69">
        <v>4.05</v>
      </c>
      <c r="I69">
        <v>5.74E-2</v>
      </c>
    </row>
    <row r="70" spans="1:9" x14ac:dyDescent="0.3">
      <c r="A70" t="s">
        <v>19</v>
      </c>
      <c r="B70" t="s">
        <v>24</v>
      </c>
      <c r="C70" t="s">
        <v>27</v>
      </c>
      <c r="D70" t="s">
        <v>11</v>
      </c>
      <c r="E70">
        <v>1</v>
      </c>
      <c r="F70">
        <v>1</v>
      </c>
      <c r="G70">
        <v>1</v>
      </c>
      <c r="H70">
        <v>3.18</v>
      </c>
      <c r="I70">
        <v>3.1300000000000001E-2</v>
      </c>
    </row>
    <row r="71" spans="1:9" x14ac:dyDescent="0.3">
      <c r="A71" t="s">
        <v>19</v>
      </c>
      <c r="B71" t="s">
        <v>24</v>
      </c>
      <c r="C71" t="s">
        <v>27</v>
      </c>
      <c r="D71" t="s">
        <v>11</v>
      </c>
      <c r="E71">
        <v>2</v>
      </c>
      <c r="F71">
        <v>1</v>
      </c>
      <c r="G71">
        <v>1</v>
      </c>
      <c r="H71">
        <v>3.43</v>
      </c>
      <c r="I71">
        <v>2.9899999999999999E-2</v>
      </c>
    </row>
    <row r="72" spans="1:9" x14ac:dyDescent="0.3">
      <c r="A72" t="s">
        <v>19</v>
      </c>
      <c r="B72" t="s">
        <v>24</v>
      </c>
      <c r="C72" t="s">
        <v>27</v>
      </c>
      <c r="D72" t="s">
        <v>11</v>
      </c>
      <c r="E72">
        <v>3</v>
      </c>
      <c r="F72">
        <v>1</v>
      </c>
      <c r="G72">
        <v>1</v>
      </c>
      <c r="H72">
        <v>2.89</v>
      </c>
      <c r="I72">
        <v>2.1399999999999999E-2</v>
      </c>
    </row>
    <row r="73" spans="1:9" x14ac:dyDescent="0.3">
      <c r="A73" t="s">
        <v>19</v>
      </c>
      <c r="B73" t="s">
        <v>24</v>
      </c>
      <c r="C73" t="s">
        <v>27</v>
      </c>
      <c r="D73" t="s">
        <v>11</v>
      </c>
      <c r="E73">
        <v>4</v>
      </c>
      <c r="F73">
        <v>1</v>
      </c>
      <c r="G73">
        <v>1</v>
      </c>
      <c r="H73">
        <v>3.8</v>
      </c>
      <c r="I73">
        <v>4.1399999999999999E-2</v>
      </c>
    </row>
  </sheetData>
  <autoFilter ref="A1:I73" xr:uid="{C5514CDA-C4E5-4378-ACA6-4586C23C9C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4CDA-C4E5-4378-ACA6-4586C23C9CF9}">
  <dimension ref="A1:T73"/>
  <sheetViews>
    <sheetView workbookViewId="0">
      <selection activeCell="K53" sqref="K53"/>
    </sheetView>
  </sheetViews>
  <sheetFormatPr baseColWidth="10" defaultRowHeight="14.4" x14ac:dyDescent="0.3"/>
  <cols>
    <col min="1" max="1" width="3" bestFit="1" customWidth="1"/>
    <col min="2" max="2" width="12.21875" bestFit="1" customWidth="1"/>
    <col min="3" max="3" width="7.5546875" bestFit="1" customWidth="1"/>
    <col min="6" max="6" width="15.88671875" customWidth="1"/>
    <col min="7" max="7" width="16.109375" customWidth="1"/>
    <col min="8" max="8" width="14.44140625" customWidth="1"/>
    <col min="9" max="9" width="12.88671875" bestFit="1" customWidth="1"/>
    <col min="12" max="12" width="7" bestFit="1" customWidth="1"/>
    <col min="13" max="13" width="12.21875" bestFit="1" customWidth="1"/>
    <col min="16" max="16" width="14.21875" bestFit="1" customWidth="1"/>
  </cols>
  <sheetData>
    <row r="1" spans="1:18" s="3" customFormat="1" ht="42.6" customHeight="1" x14ac:dyDescent="0.3">
      <c r="A1" s="1" t="s">
        <v>29</v>
      </c>
      <c r="B1" s="1" t="s">
        <v>20</v>
      </c>
      <c r="C1" s="1" t="s">
        <v>21</v>
      </c>
      <c r="D1" s="1" t="s">
        <v>5</v>
      </c>
      <c r="E1" s="1" t="s">
        <v>4</v>
      </c>
      <c r="F1" s="2" t="s">
        <v>3</v>
      </c>
      <c r="G1" s="2" t="s">
        <v>2</v>
      </c>
      <c r="H1" s="3" t="s">
        <v>1</v>
      </c>
      <c r="I1" s="3" t="s">
        <v>0</v>
      </c>
    </row>
    <row r="2" spans="1:18" x14ac:dyDescent="0.3">
      <c r="A2" t="s">
        <v>6</v>
      </c>
      <c r="B2" t="s">
        <v>22</v>
      </c>
      <c r="C2" t="s">
        <v>25</v>
      </c>
      <c r="D2" t="s">
        <v>10</v>
      </c>
      <c r="E2">
        <v>1</v>
      </c>
      <c r="F2">
        <v>0</v>
      </c>
      <c r="G2">
        <v>0</v>
      </c>
      <c r="H2" t="s">
        <v>14</v>
      </c>
      <c r="I2" t="s">
        <v>14</v>
      </c>
    </row>
    <row r="3" spans="1:18" x14ac:dyDescent="0.3">
      <c r="A3" t="s">
        <v>6</v>
      </c>
      <c r="B3" t="s">
        <v>22</v>
      </c>
      <c r="C3" t="s">
        <v>25</v>
      </c>
      <c r="D3" t="s">
        <v>10</v>
      </c>
      <c r="E3">
        <v>2</v>
      </c>
      <c r="F3">
        <v>0</v>
      </c>
      <c r="G3">
        <v>0</v>
      </c>
      <c r="H3" t="s">
        <v>14</v>
      </c>
      <c r="I3" t="s">
        <v>14</v>
      </c>
    </row>
    <row r="4" spans="1:18" x14ac:dyDescent="0.3">
      <c r="A4" t="s">
        <v>6</v>
      </c>
      <c r="B4" t="s">
        <v>22</v>
      </c>
      <c r="C4" t="s">
        <v>25</v>
      </c>
      <c r="D4" t="s">
        <v>10</v>
      </c>
      <c r="E4">
        <v>3</v>
      </c>
      <c r="F4">
        <v>0</v>
      </c>
      <c r="G4">
        <v>0</v>
      </c>
      <c r="H4" t="s">
        <v>14</v>
      </c>
      <c r="I4" t="s">
        <v>14</v>
      </c>
    </row>
    <row r="5" spans="1:18" x14ac:dyDescent="0.3">
      <c r="A5" t="s">
        <v>6</v>
      </c>
      <c r="B5" t="s">
        <v>22</v>
      </c>
      <c r="C5" t="s">
        <v>25</v>
      </c>
      <c r="D5" t="s">
        <v>10</v>
      </c>
      <c r="E5">
        <v>4</v>
      </c>
      <c r="F5">
        <v>0</v>
      </c>
      <c r="G5">
        <v>0</v>
      </c>
      <c r="H5" t="s">
        <v>14</v>
      </c>
      <c r="I5" t="s">
        <v>14</v>
      </c>
    </row>
    <row r="6" spans="1:18" x14ac:dyDescent="0.3">
      <c r="A6" t="s">
        <v>6</v>
      </c>
      <c r="B6" t="s">
        <v>22</v>
      </c>
      <c r="C6" t="s">
        <v>25</v>
      </c>
      <c r="D6" t="s">
        <v>11</v>
      </c>
      <c r="E6">
        <v>1</v>
      </c>
      <c r="F6">
        <v>0</v>
      </c>
      <c r="G6">
        <v>0</v>
      </c>
      <c r="H6" t="s">
        <v>14</v>
      </c>
      <c r="I6" t="s">
        <v>14</v>
      </c>
    </row>
    <row r="7" spans="1:18" x14ac:dyDescent="0.3">
      <c r="A7" t="s">
        <v>6</v>
      </c>
      <c r="B7" t="s">
        <v>22</v>
      </c>
      <c r="C7" t="s">
        <v>25</v>
      </c>
      <c r="D7" t="s">
        <v>11</v>
      </c>
      <c r="E7">
        <v>2</v>
      </c>
      <c r="F7">
        <v>0</v>
      </c>
      <c r="G7">
        <v>0</v>
      </c>
      <c r="H7" t="s">
        <v>14</v>
      </c>
      <c r="I7" t="s">
        <v>14</v>
      </c>
    </row>
    <row r="8" spans="1:18" x14ac:dyDescent="0.3">
      <c r="A8" t="s">
        <v>6</v>
      </c>
      <c r="B8" t="s">
        <v>22</v>
      </c>
      <c r="C8" t="s">
        <v>25</v>
      </c>
      <c r="D8" t="s">
        <v>11</v>
      </c>
      <c r="E8">
        <v>3</v>
      </c>
      <c r="F8">
        <v>0</v>
      </c>
      <c r="G8">
        <v>0</v>
      </c>
      <c r="H8" t="s">
        <v>14</v>
      </c>
      <c r="I8" t="s">
        <v>14</v>
      </c>
    </row>
    <row r="9" spans="1:18" x14ac:dyDescent="0.3">
      <c r="A9" t="s">
        <v>6</v>
      </c>
      <c r="B9" t="s">
        <v>22</v>
      </c>
      <c r="C9" t="s">
        <v>25</v>
      </c>
      <c r="D9" t="s">
        <v>11</v>
      </c>
      <c r="E9">
        <v>4</v>
      </c>
      <c r="F9">
        <v>0</v>
      </c>
      <c r="G9">
        <v>0</v>
      </c>
      <c r="H9" t="s">
        <v>14</v>
      </c>
      <c r="I9" t="s">
        <v>14</v>
      </c>
      <c r="R9" s="3"/>
    </row>
    <row r="10" spans="1:18" x14ac:dyDescent="0.3">
      <c r="A10" t="s">
        <v>7</v>
      </c>
      <c r="B10" t="s">
        <v>22</v>
      </c>
      <c r="C10" t="s">
        <v>26</v>
      </c>
      <c r="D10" t="s">
        <v>10</v>
      </c>
      <c r="E10">
        <v>1</v>
      </c>
      <c r="F10">
        <v>1</v>
      </c>
      <c r="G10">
        <v>1</v>
      </c>
      <c r="H10">
        <v>6.38</v>
      </c>
      <c r="I10">
        <v>0.22059999999999999</v>
      </c>
    </row>
    <row r="11" spans="1:18" x14ac:dyDescent="0.3">
      <c r="A11" t="s">
        <v>7</v>
      </c>
      <c r="B11" t="s">
        <v>22</v>
      </c>
      <c r="C11" t="s">
        <v>26</v>
      </c>
      <c r="D11" t="s">
        <v>10</v>
      </c>
      <c r="E11">
        <v>2</v>
      </c>
      <c r="F11">
        <v>2</v>
      </c>
      <c r="G11">
        <v>1</v>
      </c>
      <c r="H11">
        <v>5.16</v>
      </c>
      <c r="I11">
        <v>0.10975</v>
      </c>
    </row>
    <row r="12" spans="1:18" x14ac:dyDescent="0.3">
      <c r="A12" t="s">
        <v>7</v>
      </c>
      <c r="B12" t="s">
        <v>22</v>
      </c>
      <c r="C12" t="s">
        <v>26</v>
      </c>
      <c r="D12" t="s">
        <v>10</v>
      </c>
      <c r="E12">
        <v>3</v>
      </c>
      <c r="F12">
        <v>1</v>
      </c>
      <c r="G12">
        <v>1</v>
      </c>
      <c r="H12">
        <v>6.49</v>
      </c>
      <c r="I12">
        <v>0.1981</v>
      </c>
    </row>
    <row r="13" spans="1:18" x14ac:dyDescent="0.3">
      <c r="A13" t="s">
        <v>7</v>
      </c>
      <c r="B13" t="s">
        <v>22</v>
      </c>
      <c r="C13" t="s">
        <v>26</v>
      </c>
      <c r="D13" t="s">
        <v>10</v>
      </c>
      <c r="E13">
        <v>4</v>
      </c>
      <c r="F13">
        <v>1</v>
      </c>
      <c r="G13">
        <v>1</v>
      </c>
      <c r="H13">
        <v>7.8</v>
      </c>
      <c r="I13">
        <v>0.2717</v>
      </c>
    </row>
    <row r="14" spans="1:18" x14ac:dyDescent="0.3">
      <c r="A14" t="s">
        <v>7</v>
      </c>
      <c r="B14" t="s">
        <v>22</v>
      </c>
      <c r="C14" t="s">
        <v>26</v>
      </c>
      <c r="D14" t="s">
        <v>11</v>
      </c>
      <c r="E14">
        <v>1</v>
      </c>
      <c r="F14">
        <v>1</v>
      </c>
      <c r="G14">
        <v>1</v>
      </c>
      <c r="H14">
        <v>6.39</v>
      </c>
      <c r="I14">
        <v>0.2205</v>
      </c>
    </row>
    <row r="15" spans="1:18" x14ac:dyDescent="0.3">
      <c r="A15" t="s">
        <v>7</v>
      </c>
      <c r="B15" t="s">
        <v>22</v>
      </c>
      <c r="C15" t="s">
        <v>26</v>
      </c>
      <c r="D15" t="s">
        <v>11</v>
      </c>
      <c r="E15">
        <v>2</v>
      </c>
      <c r="F15">
        <v>2</v>
      </c>
      <c r="G15">
        <v>1</v>
      </c>
      <c r="H15">
        <v>5.15</v>
      </c>
      <c r="I15">
        <v>0.10974</v>
      </c>
    </row>
    <row r="16" spans="1:18" x14ac:dyDescent="0.3">
      <c r="A16" t="s">
        <v>7</v>
      </c>
      <c r="B16" t="s">
        <v>22</v>
      </c>
      <c r="C16" t="s">
        <v>26</v>
      </c>
      <c r="D16" t="s">
        <v>11</v>
      </c>
      <c r="E16">
        <v>3</v>
      </c>
      <c r="F16">
        <v>1</v>
      </c>
      <c r="G16">
        <v>1</v>
      </c>
      <c r="H16">
        <v>6.5</v>
      </c>
      <c r="I16">
        <v>0.19800000000000001</v>
      </c>
    </row>
    <row r="17" spans="1:20" x14ac:dyDescent="0.3">
      <c r="A17" t="s">
        <v>7</v>
      </c>
      <c r="B17" t="s">
        <v>22</v>
      </c>
      <c r="C17" t="s">
        <v>26</v>
      </c>
      <c r="D17" t="s">
        <v>11</v>
      </c>
      <c r="E17">
        <v>4</v>
      </c>
      <c r="F17">
        <v>1</v>
      </c>
      <c r="G17">
        <v>1</v>
      </c>
      <c r="H17">
        <v>7.7</v>
      </c>
      <c r="I17">
        <v>0.27150000000000002</v>
      </c>
    </row>
    <row r="18" spans="1:20" x14ac:dyDescent="0.3">
      <c r="A18" t="s">
        <v>8</v>
      </c>
      <c r="B18" t="s">
        <v>22</v>
      </c>
      <c r="C18" t="s">
        <v>27</v>
      </c>
      <c r="D18" t="s">
        <v>10</v>
      </c>
      <c r="E18">
        <v>1</v>
      </c>
      <c r="F18">
        <v>2</v>
      </c>
      <c r="G18">
        <v>1</v>
      </c>
      <c r="H18">
        <v>2.9350000000000001</v>
      </c>
      <c r="I18">
        <v>6.0150000000000002E-2</v>
      </c>
    </row>
    <row r="19" spans="1:20" x14ac:dyDescent="0.3">
      <c r="A19" t="s">
        <v>8</v>
      </c>
      <c r="B19" t="s">
        <v>22</v>
      </c>
      <c r="C19" t="s">
        <v>27</v>
      </c>
      <c r="D19" t="s">
        <v>10</v>
      </c>
      <c r="E19">
        <v>2</v>
      </c>
      <c r="F19">
        <v>1</v>
      </c>
      <c r="G19">
        <v>1</v>
      </c>
      <c r="H19">
        <v>4.42</v>
      </c>
      <c r="I19">
        <v>6.6100000000000006E-2</v>
      </c>
    </row>
    <row r="20" spans="1:20" x14ac:dyDescent="0.3">
      <c r="A20" t="s">
        <v>8</v>
      </c>
      <c r="B20" t="s">
        <v>22</v>
      </c>
      <c r="C20" t="s">
        <v>27</v>
      </c>
      <c r="D20" t="s">
        <v>10</v>
      </c>
      <c r="E20">
        <v>3</v>
      </c>
      <c r="F20">
        <v>1</v>
      </c>
      <c r="G20">
        <v>1</v>
      </c>
      <c r="H20">
        <v>7.13</v>
      </c>
      <c r="I20">
        <v>0.249</v>
      </c>
    </row>
    <row r="21" spans="1:20" x14ac:dyDescent="0.3">
      <c r="A21" t="s">
        <v>8</v>
      </c>
      <c r="B21" t="s">
        <v>22</v>
      </c>
      <c r="C21" t="s">
        <v>27</v>
      </c>
      <c r="D21" t="s">
        <v>10</v>
      </c>
      <c r="E21">
        <v>4</v>
      </c>
      <c r="F21">
        <v>0</v>
      </c>
      <c r="G21">
        <v>0</v>
      </c>
      <c r="H21">
        <v>0</v>
      </c>
      <c r="I21">
        <v>0</v>
      </c>
    </row>
    <row r="22" spans="1:20" x14ac:dyDescent="0.3">
      <c r="A22" t="s">
        <v>8</v>
      </c>
      <c r="B22" t="s">
        <v>22</v>
      </c>
      <c r="C22" t="s">
        <v>27</v>
      </c>
      <c r="D22" t="s">
        <v>11</v>
      </c>
      <c r="E22">
        <v>1</v>
      </c>
      <c r="F22">
        <v>1</v>
      </c>
      <c r="G22">
        <v>1</v>
      </c>
      <c r="H22">
        <v>5.9</v>
      </c>
      <c r="I22">
        <v>0.1216</v>
      </c>
    </row>
    <row r="23" spans="1:20" x14ac:dyDescent="0.3">
      <c r="A23" t="s">
        <v>8</v>
      </c>
      <c r="B23" t="s">
        <v>22</v>
      </c>
      <c r="C23" t="s">
        <v>27</v>
      </c>
      <c r="D23" t="s">
        <v>11</v>
      </c>
      <c r="E23">
        <v>2</v>
      </c>
      <c r="F23">
        <v>0</v>
      </c>
      <c r="G23">
        <v>0</v>
      </c>
      <c r="H23">
        <v>0</v>
      </c>
      <c r="I23">
        <v>0</v>
      </c>
    </row>
    <row r="24" spans="1:20" x14ac:dyDescent="0.3">
      <c r="A24" t="s">
        <v>8</v>
      </c>
      <c r="B24" t="s">
        <v>22</v>
      </c>
      <c r="C24" t="s">
        <v>27</v>
      </c>
      <c r="D24" t="s">
        <v>11</v>
      </c>
      <c r="E24">
        <v>3</v>
      </c>
      <c r="F24">
        <v>0</v>
      </c>
      <c r="G24">
        <v>0</v>
      </c>
      <c r="H24">
        <v>0</v>
      </c>
      <c r="I24">
        <v>0</v>
      </c>
      <c r="S24" s="3" t="s">
        <v>12</v>
      </c>
      <c r="T24" s="3">
        <v>1</v>
      </c>
    </row>
    <row r="25" spans="1:20" x14ac:dyDescent="0.3">
      <c r="A25" t="s">
        <v>8</v>
      </c>
      <c r="B25" t="s">
        <v>22</v>
      </c>
      <c r="C25" t="s">
        <v>27</v>
      </c>
      <c r="D25" t="s">
        <v>11</v>
      </c>
      <c r="E25">
        <v>4</v>
      </c>
      <c r="F25">
        <v>0</v>
      </c>
      <c r="G25">
        <v>0</v>
      </c>
      <c r="H25">
        <v>0</v>
      </c>
      <c r="I25">
        <v>0</v>
      </c>
      <c r="S25" t="s">
        <v>13</v>
      </c>
      <c r="T25">
        <v>0</v>
      </c>
    </row>
    <row r="26" spans="1:20" x14ac:dyDescent="0.3">
      <c r="A26" t="s">
        <v>9</v>
      </c>
      <c r="B26" t="s">
        <v>23</v>
      </c>
      <c r="C26" t="s">
        <v>25</v>
      </c>
      <c r="D26" t="s">
        <v>10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20" x14ac:dyDescent="0.3">
      <c r="A27" t="s">
        <v>9</v>
      </c>
      <c r="B27" t="s">
        <v>23</v>
      </c>
      <c r="C27" t="s">
        <v>25</v>
      </c>
      <c r="D27" t="s">
        <v>10</v>
      </c>
      <c r="E27">
        <v>2</v>
      </c>
      <c r="F27">
        <v>1</v>
      </c>
      <c r="G27">
        <v>1</v>
      </c>
      <c r="H27">
        <v>5.03</v>
      </c>
      <c r="I27">
        <v>0.1024</v>
      </c>
    </row>
    <row r="28" spans="1:20" x14ac:dyDescent="0.3">
      <c r="A28" t="s">
        <v>9</v>
      </c>
      <c r="B28" t="s">
        <v>23</v>
      </c>
      <c r="C28" t="s">
        <v>25</v>
      </c>
      <c r="D28" t="s">
        <v>10</v>
      </c>
      <c r="E28">
        <v>3</v>
      </c>
      <c r="F28">
        <v>1</v>
      </c>
      <c r="G28">
        <v>1</v>
      </c>
      <c r="H28">
        <v>4.51</v>
      </c>
      <c r="I28">
        <v>7.7299999999999994E-2</v>
      </c>
    </row>
    <row r="29" spans="1:20" x14ac:dyDescent="0.3">
      <c r="A29" t="s">
        <v>9</v>
      </c>
      <c r="B29" t="s">
        <v>23</v>
      </c>
      <c r="C29" t="s">
        <v>25</v>
      </c>
      <c r="D29" t="s">
        <v>10</v>
      </c>
      <c r="E29">
        <v>4</v>
      </c>
      <c r="F29">
        <v>0</v>
      </c>
      <c r="G29">
        <v>0</v>
      </c>
      <c r="H29">
        <v>0</v>
      </c>
      <c r="I29">
        <v>0</v>
      </c>
      <c r="R29">
        <v>5.43</v>
      </c>
    </row>
    <row r="30" spans="1:20" x14ac:dyDescent="0.3">
      <c r="A30" t="s">
        <v>9</v>
      </c>
      <c r="B30" t="s">
        <v>23</v>
      </c>
      <c r="C30" t="s">
        <v>25</v>
      </c>
      <c r="D30" t="s">
        <v>11</v>
      </c>
      <c r="E30">
        <v>1</v>
      </c>
      <c r="F30">
        <v>1</v>
      </c>
      <c r="G30">
        <v>1</v>
      </c>
      <c r="H30">
        <v>5.01</v>
      </c>
      <c r="I30">
        <v>8.1900000000000001E-2</v>
      </c>
      <c r="P30">
        <v>1</v>
      </c>
      <c r="Q30">
        <v>1000</v>
      </c>
      <c r="R30">
        <v>2.66</v>
      </c>
    </row>
    <row r="31" spans="1:20" x14ac:dyDescent="0.3">
      <c r="A31" t="s">
        <v>9</v>
      </c>
      <c r="B31" t="s">
        <v>23</v>
      </c>
      <c r="C31" t="s">
        <v>25</v>
      </c>
      <c r="D31" t="s">
        <v>11</v>
      </c>
      <c r="E31">
        <v>2</v>
      </c>
      <c r="F31">
        <v>0</v>
      </c>
      <c r="G31">
        <v>0</v>
      </c>
      <c r="H31">
        <v>0</v>
      </c>
      <c r="I31">
        <v>0</v>
      </c>
      <c r="L31">
        <v>0.1205</v>
      </c>
      <c r="P31">
        <v>0.22059999999999999</v>
      </c>
      <c r="Q31" t="s">
        <v>28</v>
      </c>
    </row>
    <row r="32" spans="1:20" x14ac:dyDescent="0.3">
      <c r="A32" t="s">
        <v>9</v>
      </c>
      <c r="B32" t="s">
        <v>23</v>
      </c>
      <c r="C32" t="s">
        <v>25</v>
      </c>
      <c r="D32" t="s">
        <v>11</v>
      </c>
      <c r="E32">
        <v>3</v>
      </c>
      <c r="F32">
        <v>0</v>
      </c>
      <c r="G32">
        <v>0</v>
      </c>
      <c r="H32">
        <v>0</v>
      </c>
      <c r="I32">
        <v>0</v>
      </c>
      <c r="L32">
        <v>1.7000000000000001E-2</v>
      </c>
      <c r="R32">
        <f>AVERAGE(R29:R30)</f>
        <v>4.0449999999999999</v>
      </c>
    </row>
    <row r="33" spans="1:16" x14ac:dyDescent="0.3">
      <c r="A33" t="s">
        <v>9</v>
      </c>
      <c r="B33" t="s">
        <v>23</v>
      </c>
      <c r="C33" t="s">
        <v>25</v>
      </c>
      <c r="D33" t="s">
        <v>11</v>
      </c>
      <c r="E33">
        <v>4</v>
      </c>
      <c r="F33">
        <v>1</v>
      </c>
      <c r="G33">
        <v>1</v>
      </c>
      <c r="H33">
        <v>3.5</v>
      </c>
      <c r="I33">
        <v>3.5299999999999998E-2</v>
      </c>
      <c r="K33">
        <f>AVERAGE(L31:L32)</f>
        <v>6.8750000000000006E-2</v>
      </c>
      <c r="P33">
        <f>P31*Q30</f>
        <v>220.6</v>
      </c>
    </row>
    <row r="34" spans="1:16" x14ac:dyDescent="0.3">
      <c r="A34" t="s">
        <v>15</v>
      </c>
      <c r="B34" t="s">
        <v>23</v>
      </c>
      <c r="C34" t="s">
        <v>26</v>
      </c>
      <c r="D34" t="s">
        <v>10</v>
      </c>
      <c r="E34">
        <v>1</v>
      </c>
      <c r="F34">
        <v>1</v>
      </c>
      <c r="G34">
        <v>1</v>
      </c>
      <c r="H34">
        <v>3.49</v>
      </c>
      <c r="I34">
        <v>2.9100000000000001E-2</v>
      </c>
    </row>
    <row r="35" spans="1:16" x14ac:dyDescent="0.3">
      <c r="A35" t="s">
        <v>15</v>
      </c>
      <c r="B35" t="s">
        <v>23</v>
      </c>
      <c r="C35" t="s">
        <v>26</v>
      </c>
      <c r="D35" t="s">
        <v>10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16" x14ac:dyDescent="0.3">
      <c r="A36" t="s">
        <v>15</v>
      </c>
      <c r="B36" t="s">
        <v>23</v>
      </c>
      <c r="C36" t="s">
        <v>26</v>
      </c>
      <c r="D36" t="s">
        <v>10</v>
      </c>
      <c r="E36">
        <v>3</v>
      </c>
      <c r="F36">
        <v>1</v>
      </c>
      <c r="G36">
        <v>1</v>
      </c>
      <c r="H36">
        <v>4.28</v>
      </c>
      <c r="I36">
        <v>4.82E-2</v>
      </c>
    </row>
    <row r="37" spans="1:16" x14ac:dyDescent="0.3">
      <c r="A37" t="s">
        <v>15</v>
      </c>
      <c r="B37" t="s">
        <v>23</v>
      </c>
      <c r="C37" t="s">
        <v>26</v>
      </c>
      <c r="D37" t="s">
        <v>10</v>
      </c>
      <c r="E37">
        <v>4</v>
      </c>
      <c r="F37">
        <v>1</v>
      </c>
      <c r="G37">
        <v>1</v>
      </c>
      <c r="H37">
        <v>2.34</v>
      </c>
      <c r="I37">
        <v>1.44E-2</v>
      </c>
    </row>
    <row r="38" spans="1:16" x14ac:dyDescent="0.3">
      <c r="A38" t="s">
        <v>15</v>
      </c>
      <c r="B38" t="s">
        <v>23</v>
      </c>
      <c r="C38" t="s">
        <v>26</v>
      </c>
      <c r="D38" t="s">
        <v>11</v>
      </c>
      <c r="E38">
        <v>1</v>
      </c>
      <c r="F38">
        <v>1</v>
      </c>
      <c r="G38">
        <v>1</v>
      </c>
      <c r="H38">
        <v>4.43</v>
      </c>
      <c r="I38">
        <v>5.3900000000000003E-2</v>
      </c>
    </row>
    <row r="39" spans="1:16" x14ac:dyDescent="0.3">
      <c r="A39" t="s">
        <v>15</v>
      </c>
      <c r="B39" t="s">
        <v>23</v>
      </c>
      <c r="C39" t="s">
        <v>26</v>
      </c>
      <c r="D39" t="s">
        <v>11</v>
      </c>
      <c r="E39">
        <v>2</v>
      </c>
      <c r="F39">
        <v>2</v>
      </c>
      <c r="G39">
        <v>1</v>
      </c>
      <c r="H39">
        <v>4.0449999999999999</v>
      </c>
      <c r="I39">
        <v>6.8750000000000006E-2</v>
      </c>
    </row>
    <row r="40" spans="1:16" x14ac:dyDescent="0.3">
      <c r="A40" t="s">
        <v>15</v>
      </c>
      <c r="B40" t="s">
        <v>23</v>
      </c>
      <c r="C40" t="s">
        <v>26</v>
      </c>
      <c r="D40" t="s">
        <v>11</v>
      </c>
      <c r="E40">
        <v>3</v>
      </c>
      <c r="F40">
        <v>1</v>
      </c>
      <c r="G40">
        <v>1</v>
      </c>
      <c r="H40">
        <v>3.39</v>
      </c>
      <c r="I40">
        <v>0.03</v>
      </c>
    </row>
    <row r="41" spans="1:16" x14ac:dyDescent="0.3">
      <c r="A41" t="s">
        <v>15</v>
      </c>
      <c r="B41" t="s">
        <v>23</v>
      </c>
      <c r="C41" t="s">
        <v>26</v>
      </c>
      <c r="D41" t="s">
        <v>11</v>
      </c>
      <c r="E41">
        <v>4</v>
      </c>
      <c r="F41">
        <v>1</v>
      </c>
      <c r="G41">
        <v>1</v>
      </c>
      <c r="H41">
        <v>3.93</v>
      </c>
      <c r="I41">
        <v>7.5800000000000006E-2</v>
      </c>
    </row>
    <row r="42" spans="1:16" x14ac:dyDescent="0.3">
      <c r="A42" t="s">
        <v>16</v>
      </c>
      <c r="B42" t="s">
        <v>23</v>
      </c>
      <c r="C42" t="s">
        <v>27</v>
      </c>
      <c r="D42" t="s">
        <v>10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16" x14ac:dyDescent="0.3">
      <c r="A43" t="s">
        <v>16</v>
      </c>
      <c r="B43" t="s">
        <v>23</v>
      </c>
      <c r="C43" t="s">
        <v>27</v>
      </c>
      <c r="D43" t="s">
        <v>10</v>
      </c>
      <c r="E43">
        <v>2</v>
      </c>
      <c r="F43">
        <v>1</v>
      </c>
      <c r="G43">
        <v>1</v>
      </c>
      <c r="H43">
        <v>2.5499999999999998</v>
      </c>
      <c r="I43">
        <v>1.77E-2</v>
      </c>
    </row>
    <row r="44" spans="1:16" x14ac:dyDescent="0.3">
      <c r="A44" t="s">
        <v>16</v>
      </c>
      <c r="B44" t="s">
        <v>23</v>
      </c>
      <c r="C44" t="s">
        <v>27</v>
      </c>
      <c r="D44" t="s">
        <v>10</v>
      </c>
      <c r="E44">
        <v>3</v>
      </c>
      <c r="F44">
        <v>1</v>
      </c>
      <c r="G44">
        <v>1</v>
      </c>
      <c r="H44">
        <v>2.38</v>
      </c>
      <c r="I44">
        <v>1.18E-2</v>
      </c>
    </row>
    <row r="45" spans="1:16" x14ac:dyDescent="0.3">
      <c r="A45" t="s">
        <v>16</v>
      </c>
      <c r="B45" t="s">
        <v>23</v>
      </c>
      <c r="C45" t="s">
        <v>27</v>
      </c>
      <c r="D45" t="s">
        <v>10</v>
      </c>
      <c r="E45">
        <v>4</v>
      </c>
      <c r="F45">
        <v>1</v>
      </c>
      <c r="G45">
        <v>1</v>
      </c>
      <c r="H45">
        <v>2.8</v>
      </c>
      <c r="I45">
        <v>1.8100000000000002E-2</v>
      </c>
    </row>
    <row r="46" spans="1:16" x14ac:dyDescent="0.3">
      <c r="A46" t="s">
        <v>16</v>
      </c>
      <c r="B46" t="s">
        <v>23</v>
      </c>
      <c r="C46" t="s">
        <v>27</v>
      </c>
      <c r="D46" t="s">
        <v>11</v>
      </c>
      <c r="E46">
        <v>1</v>
      </c>
      <c r="F46">
        <v>1</v>
      </c>
      <c r="G46">
        <v>1</v>
      </c>
      <c r="H46">
        <v>2.2400000000000002</v>
      </c>
      <c r="I46">
        <v>1.24E-2</v>
      </c>
    </row>
    <row r="47" spans="1:16" x14ac:dyDescent="0.3">
      <c r="A47" t="s">
        <v>16</v>
      </c>
      <c r="B47" t="s">
        <v>23</v>
      </c>
      <c r="C47" t="s">
        <v>27</v>
      </c>
      <c r="D47" t="s">
        <v>11</v>
      </c>
      <c r="E47">
        <v>2</v>
      </c>
      <c r="F47">
        <v>1</v>
      </c>
      <c r="G47">
        <v>1</v>
      </c>
      <c r="H47">
        <v>4.63</v>
      </c>
      <c r="I47">
        <v>6.5500000000000003E-2</v>
      </c>
    </row>
    <row r="48" spans="1:16" x14ac:dyDescent="0.3">
      <c r="A48" t="s">
        <v>16</v>
      </c>
      <c r="B48" t="s">
        <v>23</v>
      </c>
      <c r="C48" t="s">
        <v>27</v>
      </c>
      <c r="D48" t="s">
        <v>11</v>
      </c>
      <c r="E48">
        <v>3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16</v>
      </c>
      <c r="B49" t="s">
        <v>23</v>
      </c>
      <c r="C49" t="s">
        <v>27</v>
      </c>
      <c r="D49" t="s">
        <v>11</v>
      </c>
      <c r="E49">
        <v>4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17</v>
      </c>
      <c r="B50" t="s">
        <v>24</v>
      </c>
      <c r="C50" t="s">
        <v>25</v>
      </c>
      <c r="D50" t="s">
        <v>10</v>
      </c>
      <c r="E50">
        <v>1</v>
      </c>
      <c r="F50">
        <v>0</v>
      </c>
      <c r="G50">
        <v>0</v>
      </c>
      <c r="H50" t="s">
        <v>14</v>
      </c>
      <c r="I50" t="s">
        <v>14</v>
      </c>
    </row>
    <row r="51" spans="1:9" x14ac:dyDescent="0.3">
      <c r="A51" t="s">
        <v>17</v>
      </c>
      <c r="B51" t="s">
        <v>24</v>
      </c>
      <c r="C51" t="s">
        <v>25</v>
      </c>
      <c r="D51" t="s">
        <v>10</v>
      </c>
      <c r="E51">
        <v>2</v>
      </c>
      <c r="F51">
        <v>0</v>
      </c>
      <c r="G51">
        <v>0</v>
      </c>
      <c r="H51" t="s">
        <v>14</v>
      </c>
      <c r="I51" t="s">
        <v>14</v>
      </c>
    </row>
    <row r="52" spans="1:9" x14ac:dyDescent="0.3">
      <c r="A52" t="s">
        <v>17</v>
      </c>
      <c r="B52" t="s">
        <v>24</v>
      </c>
      <c r="C52" t="s">
        <v>25</v>
      </c>
      <c r="D52" t="s">
        <v>10</v>
      </c>
      <c r="E52">
        <v>3</v>
      </c>
      <c r="F52">
        <v>0</v>
      </c>
      <c r="G52">
        <v>0</v>
      </c>
      <c r="H52" t="s">
        <v>14</v>
      </c>
      <c r="I52" t="s">
        <v>14</v>
      </c>
    </row>
    <row r="53" spans="1:9" x14ac:dyDescent="0.3">
      <c r="A53" t="s">
        <v>17</v>
      </c>
      <c r="B53" t="s">
        <v>24</v>
      </c>
      <c r="C53" t="s">
        <v>25</v>
      </c>
      <c r="D53" t="s">
        <v>10</v>
      </c>
      <c r="E53">
        <v>4</v>
      </c>
      <c r="F53">
        <v>0</v>
      </c>
      <c r="G53">
        <v>0</v>
      </c>
      <c r="H53" t="s">
        <v>14</v>
      </c>
      <c r="I53" t="s">
        <v>14</v>
      </c>
    </row>
    <row r="54" spans="1:9" x14ac:dyDescent="0.3">
      <c r="A54" t="s">
        <v>17</v>
      </c>
      <c r="B54" t="s">
        <v>24</v>
      </c>
      <c r="C54" t="s">
        <v>25</v>
      </c>
      <c r="D54" t="s">
        <v>11</v>
      </c>
      <c r="E54">
        <v>1</v>
      </c>
      <c r="F54">
        <v>0</v>
      </c>
      <c r="G54">
        <v>0</v>
      </c>
      <c r="H54" t="s">
        <v>14</v>
      </c>
      <c r="I54" t="s">
        <v>14</v>
      </c>
    </row>
    <row r="55" spans="1:9" x14ac:dyDescent="0.3">
      <c r="A55" t="s">
        <v>17</v>
      </c>
      <c r="B55" t="s">
        <v>24</v>
      </c>
      <c r="C55" t="s">
        <v>25</v>
      </c>
      <c r="D55" t="s">
        <v>11</v>
      </c>
      <c r="E55">
        <v>2</v>
      </c>
      <c r="F55">
        <v>0</v>
      </c>
      <c r="G55">
        <v>0</v>
      </c>
      <c r="H55" t="s">
        <v>14</v>
      </c>
      <c r="I55" t="s">
        <v>14</v>
      </c>
    </row>
    <row r="56" spans="1:9" x14ac:dyDescent="0.3">
      <c r="A56" t="s">
        <v>17</v>
      </c>
      <c r="B56" t="s">
        <v>24</v>
      </c>
      <c r="C56" t="s">
        <v>25</v>
      </c>
      <c r="D56" t="s">
        <v>11</v>
      </c>
      <c r="E56">
        <v>3</v>
      </c>
      <c r="F56">
        <v>0</v>
      </c>
      <c r="G56">
        <v>0</v>
      </c>
      <c r="H56" t="s">
        <v>14</v>
      </c>
      <c r="I56" t="s">
        <v>14</v>
      </c>
    </row>
    <row r="57" spans="1:9" x14ac:dyDescent="0.3">
      <c r="A57" t="s">
        <v>17</v>
      </c>
      <c r="B57" t="s">
        <v>24</v>
      </c>
      <c r="C57" t="s">
        <v>25</v>
      </c>
      <c r="D57" t="s">
        <v>11</v>
      </c>
      <c r="E57">
        <v>4</v>
      </c>
      <c r="F57">
        <v>0</v>
      </c>
      <c r="G57">
        <v>0</v>
      </c>
      <c r="H57" t="s">
        <v>14</v>
      </c>
      <c r="I57" t="s">
        <v>14</v>
      </c>
    </row>
    <row r="58" spans="1:9" x14ac:dyDescent="0.3">
      <c r="A58" t="s">
        <v>18</v>
      </c>
      <c r="B58" t="s">
        <v>24</v>
      </c>
      <c r="C58" t="s">
        <v>26</v>
      </c>
      <c r="D58" t="s">
        <v>10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18</v>
      </c>
      <c r="B59" t="s">
        <v>24</v>
      </c>
      <c r="C59" t="s">
        <v>26</v>
      </c>
      <c r="D59" t="s">
        <v>10</v>
      </c>
      <c r="E59">
        <v>2</v>
      </c>
      <c r="F59">
        <v>1</v>
      </c>
      <c r="G59">
        <v>1</v>
      </c>
      <c r="H59">
        <v>2.13</v>
      </c>
      <c r="I59">
        <v>1.7999999999999999E-2</v>
      </c>
    </row>
    <row r="60" spans="1:9" x14ac:dyDescent="0.3">
      <c r="A60" t="s">
        <v>18</v>
      </c>
      <c r="B60" t="s">
        <v>24</v>
      </c>
      <c r="C60" t="s">
        <v>26</v>
      </c>
      <c r="D60" t="s">
        <v>10</v>
      </c>
      <c r="E60">
        <v>3</v>
      </c>
      <c r="F60">
        <v>1</v>
      </c>
      <c r="G60">
        <v>1</v>
      </c>
      <c r="H60">
        <v>3</v>
      </c>
      <c r="I60">
        <v>2.5899999999999999E-2</v>
      </c>
    </row>
    <row r="61" spans="1:9" x14ac:dyDescent="0.3">
      <c r="A61" t="s">
        <v>18</v>
      </c>
      <c r="B61" t="s">
        <v>24</v>
      </c>
      <c r="C61" t="s">
        <v>26</v>
      </c>
      <c r="D61" t="s">
        <v>10</v>
      </c>
      <c r="E61">
        <v>4</v>
      </c>
      <c r="F61">
        <v>1</v>
      </c>
      <c r="G61">
        <v>1</v>
      </c>
      <c r="H61">
        <v>4.59</v>
      </c>
      <c r="I61">
        <v>7.6200000000000004E-2</v>
      </c>
    </row>
    <row r="62" spans="1:9" x14ac:dyDescent="0.3">
      <c r="A62" t="s">
        <v>18</v>
      </c>
      <c r="B62" t="s">
        <v>24</v>
      </c>
      <c r="C62" t="s">
        <v>26</v>
      </c>
      <c r="D62" t="s">
        <v>11</v>
      </c>
      <c r="E62">
        <v>1</v>
      </c>
      <c r="F62">
        <v>1</v>
      </c>
      <c r="G62">
        <v>1</v>
      </c>
      <c r="H62">
        <v>9.49</v>
      </c>
      <c r="I62">
        <v>0.57410000000000005</v>
      </c>
    </row>
    <row r="63" spans="1:9" x14ac:dyDescent="0.3">
      <c r="A63" t="s">
        <v>18</v>
      </c>
      <c r="B63" t="s">
        <v>24</v>
      </c>
      <c r="C63" t="s">
        <v>26</v>
      </c>
      <c r="D63" t="s">
        <v>11</v>
      </c>
      <c r="E63">
        <v>2</v>
      </c>
      <c r="F63">
        <v>1</v>
      </c>
      <c r="G63">
        <v>1</v>
      </c>
      <c r="H63">
        <v>5.86</v>
      </c>
      <c r="I63">
        <v>7.4700000000000003E-2</v>
      </c>
    </row>
    <row r="64" spans="1:9" x14ac:dyDescent="0.3">
      <c r="A64" t="s">
        <v>18</v>
      </c>
      <c r="B64" t="s">
        <v>24</v>
      </c>
      <c r="C64" t="s">
        <v>26</v>
      </c>
      <c r="D64" t="s">
        <v>11</v>
      </c>
      <c r="E64">
        <v>3</v>
      </c>
      <c r="F64">
        <v>1</v>
      </c>
      <c r="G64">
        <v>1</v>
      </c>
      <c r="H64">
        <v>6.42</v>
      </c>
      <c r="I64">
        <v>0.17219999999999999</v>
      </c>
    </row>
    <row r="65" spans="1:9" x14ac:dyDescent="0.3">
      <c r="A65" t="s">
        <v>18</v>
      </c>
      <c r="B65" t="s">
        <v>24</v>
      </c>
      <c r="C65" t="s">
        <v>26</v>
      </c>
      <c r="D65" t="s">
        <v>11</v>
      </c>
      <c r="E65">
        <v>4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19</v>
      </c>
      <c r="B66" t="s">
        <v>24</v>
      </c>
      <c r="C66" t="s">
        <v>27</v>
      </c>
      <c r="D66" t="s">
        <v>10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19</v>
      </c>
      <c r="B67" t="s">
        <v>24</v>
      </c>
      <c r="C67" t="s">
        <v>27</v>
      </c>
      <c r="D67" t="s">
        <v>10</v>
      </c>
      <c r="E67">
        <v>2</v>
      </c>
      <c r="F67">
        <v>1</v>
      </c>
      <c r="G67">
        <v>1</v>
      </c>
      <c r="H67">
        <v>5.0199999999999996</v>
      </c>
      <c r="I67">
        <v>9.2899999999999996E-2</v>
      </c>
    </row>
    <row r="68" spans="1:9" x14ac:dyDescent="0.3">
      <c r="A68" t="s">
        <v>19</v>
      </c>
      <c r="B68" t="s">
        <v>24</v>
      </c>
      <c r="C68" t="s">
        <v>27</v>
      </c>
      <c r="D68" t="s">
        <v>10</v>
      </c>
      <c r="E68">
        <v>3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19</v>
      </c>
      <c r="B69" t="s">
        <v>24</v>
      </c>
      <c r="C69" t="s">
        <v>27</v>
      </c>
      <c r="D69" t="s">
        <v>10</v>
      </c>
      <c r="E69">
        <v>4</v>
      </c>
      <c r="F69">
        <v>1</v>
      </c>
      <c r="G69">
        <v>1</v>
      </c>
      <c r="H69">
        <v>4.05</v>
      </c>
      <c r="I69">
        <v>5.74E-2</v>
      </c>
    </row>
    <row r="70" spans="1:9" x14ac:dyDescent="0.3">
      <c r="A70" t="s">
        <v>19</v>
      </c>
      <c r="B70" t="s">
        <v>24</v>
      </c>
      <c r="C70" t="s">
        <v>27</v>
      </c>
      <c r="D70" t="s">
        <v>11</v>
      </c>
      <c r="E70">
        <v>1</v>
      </c>
      <c r="F70">
        <v>1</v>
      </c>
      <c r="G70">
        <v>1</v>
      </c>
      <c r="H70">
        <v>3.18</v>
      </c>
      <c r="I70">
        <v>3.1300000000000001E-2</v>
      </c>
    </row>
    <row r="71" spans="1:9" x14ac:dyDescent="0.3">
      <c r="A71" t="s">
        <v>19</v>
      </c>
      <c r="B71" t="s">
        <v>24</v>
      </c>
      <c r="C71" t="s">
        <v>27</v>
      </c>
      <c r="D71" t="s">
        <v>11</v>
      </c>
      <c r="E71">
        <v>2</v>
      </c>
      <c r="F71">
        <v>1</v>
      </c>
      <c r="G71">
        <v>1</v>
      </c>
      <c r="H71">
        <v>3.43</v>
      </c>
      <c r="I71">
        <v>2.9899999999999999E-2</v>
      </c>
    </row>
    <row r="72" spans="1:9" x14ac:dyDescent="0.3">
      <c r="A72" t="s">
        <v>19</v>
      </c>
      <c r="B72" t="s">
        <v>24</v>
      </c>
      <c r="C72" t="s">
        <v>27</v>
      </c>
      <c r="D72" t="s">
        <v>11</v>
      </c>
      <c r="E72">
        <v>3</v>
      </c>
      <c r="F72">
        <v>1</v>
      </c>
      <c r="G72">
        <v>1</v>
      </c>
      <c r="H72">
        <v>2.89</v>
      </c>
      <c r="I72">
        <v>2.1399999999999999E-2</v>
      </c>
    </row>
    <row r="73" spans="1:9" x14ac:dyDescent="0.3">
      <c r="A73" t="s">
        <v>19</v>
      </c>
      <c r="B73" t="s">
        <v>24</v>
      </c>
      <c r="C73" t="s">
        <v>27</v>
      </c>
      <c r="D73" t="s">
        <v>11</v>
      </c>
      <c r="E73">
        <v>4</v>
      </c>
      <c r="F73">
        <v>1</v>
      </c>
      <c r="G73">
        <v>1</v>
      </c>
      <c r="H73">
        <v>3.8</v>
      </c>
      <c r="I73">
        <v>4.1399999999999999E-2</v>
      </c>
    </row>
  </sheetData>
  <autoFilter ref="A1:I73" xr:uid="{C5514CDA-C4E5-4378-ACA6-4586C23C9CF9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F9BB-5BCA-42FB-8A48-D6E06FFE4906}">
  <dimension ref="A1:N20"/>
  <sheetViews>
    <sheetView workbookViewId="0">
      <selection activeCell="H12" sqref="H12"/>
    </sheetView>
  </sheetViews>
  <sheetFormatPr baseColWidth="10" defaultRowHeight="14.4" x14ac:dyDescent="0.3"/>
  <cols>
    <col min="8" max="8" width="16.88671875" bestFit="1" customWidth="1"/>
    <col min="9" max="9" width="6.88671875" bestFit="1" customWidth="1"/>
    <col min="10" max="10" width="6.77734375" bestFit="1" customWidth="1"/>
  </cols>
  <sheetData>
    <row r="1" spans="1:14" x14ac:dyDescent="0.3">
      <c r="A1" s="1" t="s">
        <v>29</v>
      </c>
      <c r="B1" s="1" t="s">
        <v>32</v>
      </c>
      <c r="C1" s="1" t="s">
        <v>33</v>
      </c>
      <c r="D1" s="1" t="s">
        <v>30</v>
      </c>
      <c r="E1" s="2" t="s">
        <v>31</v>
      </c>
      <c r="H1" s="25" t="s">
        <v>54</v>
      </c>
      <c r="I1" s="25"/>
      <c r="J1" s="25"/>
      <c r="K1" s="25"/>
      <c r="L1" s="25"/>
      <c r="M1" s="25"/>
    </row>
    <row r="2" spans="1:14" x14ac:dyDescent="0.3">
      <c r="A2" t="s">
        <v>6</v>
      </c>
      <c r="B2" t="s">
        <v>22</v>
      </c>
      <c r="C2" t="s">
        <v>25</v>
      </c>
      <c r="D2">
        <v>1</v>
      </c>
      <c r="E2">
        <v>0</v>
      </c>
      <c r="H2" s="6"/>
      <c r="I2" t="s">
        <v>47</v>
      </c>
      <c r="J2" t="s">
        <v>48</v>
      </c>
      <c r="K2" t="s">
        <v>49</v>
      </c>
      <c r="L2" t="s">
        <v>50</v>
      </c>
      <c r="M2" t="s">
        <v>38</v>
      </c>
      <c r="N2" t="s">
        <v>52</v>
      </c>
    </row>
    <row r="3" spans="1:14" x14ac:dyDescent="0.3">
      <c r="A3" t="s">
        <v>6</v>
      </c>
      <c r="B3" t="s">
        <v>22</v>
      </c>
      <c r="C3" t="s">
        <v>25</v>
      </c>
      <c r="D3">
        <v>2</v>
      </c>
      <c r="E3">
        <v>0</v>
      </c>
      <c r="H3" s="6" t="s">
        <v>32</v>
      </c>
      <c r="I3">
        <v>2</v>
      </c>
      <c r="J3">
        <v>1111</v>
      </c>
      <c r="K3">
        <v>556</v>
      </c>
      <c r="L3">
        <v>1.6</v>
      </c>
      <c r="M3">
        <v>0.25437399999999999</v>
      </c>
      <c r="N3" t="s">
        <v>53</v>
      </c>
    </row>
    <row r="4" spans="1:14" x14ac:dyDescent="0.3">
      <c r="A4" t="s">
        <v>7</v>
      </c>
      <c r="B4" t="s">
        <v>22</v>
      </c>
      <c r="C4" t="s">
        <v>26</v>
      </c>
      <c r="D4">
        <v>1</v>
      </c>
      <c r="E4">
        <v>100</v>
      </c>
      <c r="H4" s="6" t="s">
        <v>33</v>
      </c>
      <c r="I4">
        <v>2</v>
      </c>
      <c r="J4">
        <v>15486</v>
      </c>
      <c r="K4">
        <v>7743</v>
      </c>
      <c r="L4">
        <v>22.3</v>
      </c>
      <c r="M4">
        <v>3.2600000000000001E-4</v>
      </c>
      <c r="N4" t="s">
        <v>51</v>
      </c>
    </row>
    <row r="5" spans="1:14" x14ac:dyDescent="0.3">
      <c r="A5" t="s">
        <v>7</v>
      </c>
      <c r="B5" t="s">
        <v>22</v>
      </c>
      <c r="C5" t="s">
        <v>26</v>
      </c>
      <c r="D5">
        <v>2</v>
      </c>
      <c r="E5">
        <v>100</v>
      </c>
      <c r="H5" s="6" t="s">
        <v>39</v>
      </c>
      <c r="I5">
        <v>4</v>
      </c>
      <c r="J5">
        <v>3472</v>
      </c>
      <c r="K5">
        <v>868</v>
      </c>
      <c r="L5">
        <v>2.5</v>
      </c>
      <c r="M5">
        <v>0.116715</v>
      </c>
      <c r="N5" t="s">
        <v>53</v>
      </c>
    </row>
    <row r="6" spans="1:14" x14ac:dyDescent="0.3">
      <c r="A6" t="s">
        <v>8</v>
      </c>
      <c r="B6" t="s">
        <v>22</v>
      </c>
      <c r="C6" t="s">
        <v>27</v>
      </c>
      <c r="D6">
        <v>1</v>
      </c>
      <c r="E6">
        <v>75</v>
      </c>
      <c r="H6" s="6" t="s">
        <v>40</v>
      </c>
      <c r="I6">
        <v>9</v>
      </c>
      <c r="J6">
        <v>3125</v>
      </c>
      <c r="K6">
        <v>347</v>
      </c>
    </row>
    <row r="7" spans="1:14" x14ac:dyDescent="0.3">
      <c r="A7" t="s">
        <v>8</v>
      </c>
      <c r="B7" t="s">
        <v>22</v>
      </c>
      <c r="C7" t="s">
        <v>27</v>
      </c>
      <c r="D7">
        <v>2</v>
      </c>
      <c r="E7">
        <v>25</v>
      </c>
      <c r="H7" s="6" t="s">
        <v>36</v>
      </c>
    </row>
    <row r="8" spans="1:14" x14ac:dyDescent="0.3">
      <c r="A8" t="s">
        <v>9</v>
      </c>
      <c r="B8" t="s">
        <v>23</v>
      </c>
      <c r="C8" t="s">
        <v>25</v>
      </c>
      <c r="D8">
        <v>1</v>
      </c>
      <c r="E8">
        <v>50</v>
      </c>
      <c r="H8" s="7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</row>
    <row r="9" spans="1:14" x14ac:dyDescent="0.3">
      <c r="A9" t="s">
        <v>9</v>
      </c>
      <c r="B9" t="s">
        <v>23</v>
      </c>
      <c r="C9" t="s">
        <v>25</v>
      </c>
      <c r="D9">
        <v>2</v>
      </c>
      <c r="E9">
        <v>50</v>
      </c>
    </row>
    <row r="10" spans="1:14" x14ac:dyDescent="0.3">
      <c r="A10" t="s">
        <v>15</v>
      </c>
      <c r="B10" t="s">
        <v>23</v>
      </c>
      <c r="C10" t="s">
        <v>26</v>
      </c>
      <c r="D10">
        <v>1</v>
      </c>
      <c r="E10">
        <v>75</v>
      </c>
      <c r="H10" s="26" t="s">
        <v>55</v>
      </c>
      <c r="I10" s="26"/>
      <c r="J10" s="26"/>
      <c r="K10" s="26"/>
      <c r="L10" s="26"/>
      <c r="M10" s="26"/>
      <c r="N10" s="26"/>
    </row>
    <row r="11" spans="1:14" x14ac:dyDescent="0.3">
      <c r="A11" t="s">
        <v>15</v>
      </c>
      <c r="B11" t="s">
        <v>23</v>
      </c>
      <c r="C11" t="s">
        <v>26</v>
      </c>
      <c r="D11">
        <v>2</v>
      </c>
      <c r="E11">
        <v>100</v>
      </c>
      <c r="H11" s="6" t="s">
        <v>66</v>
      </c>
      <c r="I11" t="s">
        <v>67</v>
      </c>
      <c r="J11" t="s">
        <v>69</v>
      </c>
    </row>
    <row r="12" spans="1:14" x14ac:dyDescent="0.3">
      <c r="A12" t="s">
        <v>16</v>
      </c>
      <c r="B12" t="s">
        <v>23</v>
      </c>
      <c r="C12" t="s">
        <v>27</v>
      </c>
      <c r="D12">
        <v>1</v>
      </c>
      <c r="E12">
        <v>75</v>
      </c>
      <c r="H12" s="6" t="s">
        <v>56</v>
      </c>
      <c r="I12">
        <v>100</v>
      </c>
      <c r="J12" t="s">
        <v>32</v>
      </c>
    </row>
    <row r="13" spans="1:14" x14ac:dyDescent="0.3">
      <c r="A13" t="s">
        <v>16</v>
      </c>
      <c r="B13" t="s">
        <v>23</v>
      </c>
      <c r="C13" t="s">
        <v>27</v>
      </c>
      <c r="D13">
        <v>2</v>
      </c>
      <c r="E13">
        <v>50</v>
      </c>
      <c r="H13" s="6" t="s">
        <v>57</v>
      </c>
      <c r="I13">
        <v>87.5</v>
      </c>
      <c r="J13" t="s">
        <v>32</v>
      </c>
    </row>
    <row r="14" spans="1:14" x14ac:dyDescent="0.3">
      <c r="A14" t="s">
        <v>17</v>
      </c>
      <c r="B14" t="s">
        <v>24</v>
      </c>
      <c r="C14" t="s">
        <v>25</v>
      </c>
      <c r="D14">
        <v>1</v>
      </c>
      <c r="E14">
        <v>0</v>
      </c>
      <c r="H14" s="6" t="s">
        <v>58</v>
      </c>
      <c r="I14">
        <v>75</v>
      </c>
      <c r="J14" t="s">
        <v>32</v>
      </c>
    </row>
    <row r="15" spans="1:14" x14ac:dyDescent="0.3">
      <c r="A15" t="s">
        <v>17</v>
      </c>
      <c r="B15" t="s">
        <v>24</v>
      </c>
      <c r="C15" t="s">
        <v>25</v>
      </c>
      <c r="D15">
        <v>2</v>
      </c>
      <c r="E15">
        <v>0</v>
      </c>
      <c r="H15" s="6" t="s">
        <v>59</v>
      </c>
      <c r="I15">
        <v>75</v>
      </c>
      <c r="J15" t="s">
        <v>32</v>
      </c>
    </row>
    <row r="16" spans="1:14" x14ac:dyDescent="0.3">
      <c r="A16" t="s">
        <v>18</v>
      </c>
      <c r="B16" t="s">
        <v>24</v>
      </c>
      <c r="C16" t="s">
        <v>26</v>
      </c>
      <c r="D16">
        <v>1</v>
      </c>
      <c r="E16">
        <v>75</v>
      </c>
      <c r="H16" s="6" t="s">
        <v>60</v>
      </c>
      <c r="I16">
        <v>62.5</v>
      </c>
      <c r="J16" t="s">
        <v>61</v>
      </c>
    </row>
    <row r="17" spans="1:10" x14ac:dyDescent="0.3">
      <c r="A17" t="s">
        <v>18</v>
      </c>
      <c r="B17" t="s">
        <v>24</v>
      </c>
      <c r="C17" t="s">
        <v>26</v>
      </c>
      <c r="D17">
        <v>2</v>
      </c>
      <c r="E17">
        <v>75</v>
      </c>
      <c r="H17" s="6" t="s">
        <v>62</v>
      </c>
      <c r="I17">
        <v>50</v>
      </c>
      <c r="J17" t="s">
        <v>61</v>
      </c>
    </row>
    <row r="18" spans="1:10" x14ac:dyDescent="0.3">
      <c r="A18" t="s">
        <v>19</v>
      </c>
      <c r="B18" t="s">
        <v>24</v>
      </c>
      <c r="C18" t="s">
        <v>27</v>
      </c>
      <c r="D18">
        <v>1</v>
      </c>
      <c r="E18">
        <v>50</v>
      </c>
      <c r="H18" s="6" t="s">
        <v>63</v>
      </c>
      <c r="I18">
        <v>50</v>
      </c>
      <c r="J18" t="s">
        <v>61</v>
      </c>
    </row>
    <row r="19" spans="1:10" x14ac:dyDescent="0.3">
      <c r="A19" t="s">
        <v>19</v>
      </c>
      <c r="B19" t="s">
        <v>24</v>
      </c>
      <c r="C19" t="s">
        <v>27</v>
      </c>
      <c r="D19">
        <v>2</v>
      </c>
      <c r="E19">
        <v>100</v>
      </c>
      <c r="H19" s="6" t="s">
        <v>64</v>
      </c>
      <c r="I19">
        <v>0</v>
      </c>
      <c r="J19" t="s">
        <v>33</v>
      </c>
    </row>
    <row r="20" spans="1:10" x14ac:dyDescent="0.3">
      <c r="H20" s="7" t="s">
        <v>65</v>
      </c>
      <c r="I20">
        <v>0</v>
      </c>
      <c r="J20" t="s">
        <v>33</v>
      </c>
    </row>
  </sheetData>
  <mergeCells count="2">
    <mergeCell ref="H1:M1"/>
    <mergeCell ref="H10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3B32-DAF3-4FE2-B379-9579AB00C8B0}">
  <dimension ref="A1:F73"/>
  <sheetViews>
    <sheetView topLeftCell="A40" workbookViewId="0">
      <selection activeCell="A50" sqref="A50:D50"/>
    </sheetView>
  </sheetViews>
  <sheetFormatPr baseColWidth="10" defaultRowHeight="14.4" x14ac:dyDescent="0.3"/>
  <sheetData>
    <row r="1" spans="1:6" x14ac:dyDescent="0.3">
      <c r="A1" s="1" t="s">
        <v>29</v>
      </c>
      <c r="B1" s="1" t="s">
        <v>32</v>
      </c>
      <c r="C1" s="1" t="s">
        <v>33</v>
      </c>
      <c r="D1" s="2" t="s">
        <v>70</v>
      </c>
    </row>
    <row r="2" spans="1:6" x14ac:dyDescent="0.3">
      <c r="A2" t="s">
        <v>6</v>
      </c>
      <c r="B2" t="s">
        <v>22</v>
      </c>
      <c r="C2" t="s">
        <v>25</v>
      </c>
      <c r="D2">
        <v>0</v>
      </c>
      <c r="F2" s="5" t="s">
        <v>34</v>
      </c>
    </row>
    <row r="3" spans="1:6" x14ac:dyDescent="0.3">
      <c r="A3" t="s">
        <v>6</v>
      </c>
      <c r="B3" t="s">
        <v>22</v>
      </c>
      <c r="C3" t="s">
        <v>25</v>
      </c>
      <c r="D3">
        <v>0</v>
      </c>
      <c r="F3" s="6" t="s">
        <v>71</v>
      </c>
    </row>
    <row r="4" spans="1:6" x14ac:dyDescent="0.3">
      <c r="A4" t="s">
        <v>6</v>
      </c>
      <c r="B4" t="s">
        <v>22</v>
      </c>
      <c r="C4" t="s">
        <v>25</v>
      </c>
      <c r="D4">
        <v>0</v>
      </c>
      <c r="F4" s="6" t="s">
        <v>72</v>
      </c>
    </row>
    <row r="5" spans="1:6" x14ac:dyDescent="0.3">
      <c r="A5" t="s">
        <v>6</v>
      </c>
      <c r="B5" t="s">
        <v>22</v>
      </c>
      <c r="C5" t="s">
        <v>25</v>
      </c>
      <c r="D5">
        <v>0</v>
      </c>
      <c r="F5" s="6" t="s">
        <v>73</v>
      </c>
    </row>
    <row r="6" spans="1:6" x14ac:dyDescent="0.3">
      <c r="A6" t="s">
        <v>6</v>
      </c>
      <c r="B6" t="s">
        <v>22</v>
      </c>
      <c r="C6" t="s">
        <v>25</v>
      </c>
      <c r="D6">
        <v>0</v>
      </c>
      <c r="F6" s="6" t="s">
        <v>74</v>
      </c>
    </row>
    <row r="7" spans="1:6" x14ac:dyDescent="0.3">
      <c r="A7" t="s">
        <v>6</v>
      </c>
      <c r="B7" t="s">
        <v>22</v>
      </c>
      <c r="C7" t="s">
        <v>25</v>
      </c>
      <c r="D7">
        <v>0</v>
      </c>
      <c r="F7" s="6" t="s">
        <v>75</v>
      </c>
    </row>
    <row r="8" spans="1:6" x14ac:dyDescent="0.3">
      <c r="A8" t="s">
        <v>6</v>
      </c>
      <c r="B8" t="s">
        <v>22</v>
      </c>
      <c r="C8" t="s">
        <v>25</v>
      </c>
      <c r="D8">
        <v>0</v>
      </c>
      <c r="F8" s="6" t="s">
        <v>36</v>
      </c>
    </row>
    <row r="9" spans="1:6" x14ac:dyDescent="0.3">
      <c r="A9" t="s">
        <v>6</v>
      </c>
      <c r="B9" t="s">
        <v>22</v>
      </c>
      <c r="C9" t="s">
        <v>25</v>
      </c>
      <c r="D9">
        <v>0</v>
      </c>
      <c r="F9" s="7" t="s">
        <v>37</v>
      </c>
    </row>
    <row r="10" spans="1:6" x14ac:dyDescent="0.3">
      <c r="A10" t="s">
        <v>7</v>
      </c>
      <c r="B10" t="s">
        <v>22</v>
      </c>
      <c r="C10" t="s">
        <v>26</v>
      </c>
      <c r="D10">
        <v>1</v>
      </c>
    </row>
    <row r="11" spans="1:6" x14ac:dyDescent="0.3">
      <c r="A11" t="s">
        <v>7</v>
      </c>
      <c r="B11" t="s">
        <v>22</v>
      </c>
      <c r="C11" t="s">
        <v>26</v>
      </c>
      <c r="D11">
        <v>2</v>
      </c>
      <c r="F11" s="8" t="s">
        <v>76</v>
      </c>
    </row>
    <row r="12" spans="1:6" x14ac:dyDescent="0.3">
      <c r="A12" t="s">
        <v>7</v>
      </c>
      <c r="B12" t="s">
        <v>22</v>
      </c>
      <c r="C12" t="s">
        <v>26</v>
      </c>
      <c r="D12">
        <v>1</v>
      </c>
      <c r="F12" s="8" t="s">
        <v>77</v>
      </c>
    </row>
    <row r="13" spans="1:6" x14ac:dyDescent="0.3">
      <c r="A13" t="s">
        <v>7</v>
      </c>
      <c r="B13" t="s">
        <v>22</v>
      </c>
      <c r="C13" t="s">
        <v>26</v>
      </c>
      <c r="D13">
        <v>1</v>
      </c>
      <c r="F13" s="8" t="s">
        <v>78</v>
      </c>
    </row>
    <row r="14" spans="1:6" x14ac:dyDescent="0.3">
      <c r="A14" t="s">
        <v>7</v>
      </c>
      <c r="B14" t="s">
        <v>22</v>
      </c>
      <c r="C14" t="s">
        <v>26</v>
      </c>
      <c r="D14">
        <v>1</v>
      </c>
      <c r="F14" s="8" t="s">
        <v>79</v>
      </c>
    </row>
    <row r="15" spans="1:6" x14ac:dyDescent="0.3">
      <c r="A15" t="s">
        <v>7</v>
      </c>
      <c r="B15" t="s">
        <v>22</v>
      </c>
      <c r="C15" t="s">
        <v>26</v>
      </c>
      <c r="D15">
        <v>2</v>
      </c>
      <c r="F15" s="8" t="s">
        <v>80</v>
      </c>
    </row>
    <row r="16" spans="1:6" x14ac:dyDescent="0.3">
      <c r="A16" t="s">
        <v>7</v>
      </c>
      <c r="B16" t="s">
        <v>22</v>
      </c>
      <c r="C16" t="s">
        <v>26</v>
      </c>
      <c r="D16">
        <v>1</v>
      </c>
      <c r="F16" s="8" t="s">
        <v>81</v>
      </c>
    </row>
    <row r="17" spans="1:6" x14ac:dyDescent="0.3">
      <c r="A17" t="s">
        <v>7</v>
      </c>
      <c r="B17" t="s">
        <v>22</v>
      </c>
      <c r="C17" t="s">
        <v>26</v>
      </c>
      <c r="D17">
        <v>1</v>
      </c>
      <c r="F17" s="8" t="s">
        <v>82</v>
      </c>
    </row>
    <row r="18" spans="1:6" x14ac:dyDescent="0.3">
      <c r="A18" t="s">
        <v>8</v>
      </c>
      <c r="B18" t="s">
        <v>22</v>
      </c>
      <c r="C18" t="s">
        <v>27</v>
      </c>
      <c r="D18">
        <v>2</v>
      </c>
      <c r="F18" s="8" t="s">
        <v>83</v>
      </c>
    </row>
    <row r="19" spans="1:6" x14ac:dyDescent="0.3">
      <c r="A19" t="s">
        <v>8</v>
      </c>
      <c r="B19" t="s">
        <v>22</v>
      </c>
      <c r="C19" t="s">
        <v>27</v>
      </c>
      <c r="D19">
        <v>1</v>
      </c>
      <c r="F19" s="8" t="s">
        <v>84</v>
      </c>
    </row>
    <row r="20" spans="1:6" x14ac:dyDescent="0.3">
      <c r="A20" t="s">
        <v>8</v>
      </c>
      <c r="B20" t="s">
        <v>22</v>
      </c>
      <c r="C20" t="s">
        <v>27</v>
      </c>
      <c r="D20">
        <v>1</v>
      </c>
      <c r="F20" s="8" t="s">
        <v>85</v>
      </c>
    </row>
    <row r="21" spans="1:6" x14ac:dyDescent="0.3">
      <c r="A21" t="s">
        <v>8</v>
      </c>
      <c r="B21" t="s">
        <v>22</v>
      </c>
      <c r="C21" t="s">
        <v>27</v>
      </c>
      <c r="D21">
        <v>0</v>
      </c>
      <c r="F21" s="9"/>
    </row>
    <row r="22" spans="1:6" x14ac:dyDescent="0.3">
      <c r="A22" t="s">
        <v>8</v>
      </c>
      <c r="B22" t="s">
        <v>22</v>
      </c>
      <c r="C22" t="s">
        <v>27</v>
      </c>
      <c r="D22">
        <v>1</v>
      </c>
      <c r="F22" s="10" t="s">
        <v>86</v>
      </c>
    </row>
    <row r="23" spans="1:6" x14ac:dyDescent="0.3">
      <c r="A23" t="s">
        <v>8</v>
      </c>
      <c r="B23" t="s">
        <v>22</v>
      </c>
      <c r="C23" t="s">
        <v>27</v>
      </c>
      <c r="D23">
        <v>0</v>
      </c>
    </row>
    <row r="24" spans="1:6" x14ac:dyDescent="0.3">
      <c r="A24" t="s">
        <v>8</v>
      </c>
      <c r="B24" t="s">
        <v>22</v>
      </c>
      <c r="C24" t="s">
        <v>27</v>
      </c>
      <c r="D24">
        <v>0</v>
      </c>
    </row>
    <row r="25" spans="1:6" x14ac:dyDescent="0.3">
      <c r="A25" t="s">
        <v>8</v>
      </c>
      <c r="B25" t="s">
        <v>22</v>
      </c>
      <c r="C25" t="s">
        <v>27</v>
      </c>
      <c r="D25">
        <v>0</v>
      </c>
    </row>
    <row r="26" spans="1:6" x14ac:dyDescent="0.3">
      <c r="A26" t="s">
        <v>9</v>
      </c>
      <c r="B26" t="s">
        <v>23</v>
      </c>
      <c r="C26" t="s">
        <v>25</v>
      </c>
      <c r="D26">
        <v>0</v>
      </c>
    </row>
    <row r="27" spans="1:6" x14ac:dyDescent="0.3">
      <c r="A27" t="s">
        <v>9</v>
      </c>
      <c r="B27" t="s">
        <v>23</v>
      </c>
      <c r="C27" t="s">
        <v>25</v>
      </c>
      <c r="D27">
        <v>1</v>
      </c>
    </row>
    <row r="28" spans="1:6" x14ac:dyDescent="0.3">
      <c r="A28" t="s">
        <v>9</v>
      </c>
      <c r="B28" t="s">
        <v>23</v>
      </c>
      <c r="C28" t="s">
        <v>25</v>
      </c>
      <c r="D28">
        <v>1</v>
      </c>
    </row>
    <row r="29" spans="1:6" x14ac:dyDescent="0.3">
      <c r="A29" t="s">
        <v>9</v>
      </c>
      <c r="B29" t="s">
        <v>23</v>
      </c>
      <c r="C29" t="s">
        <v>25</v>
      </c>
      <c r="D29">
        <v>0</v>
      </c>
    </row>
    <row r="30" spans="1:6" x14ac:dyDescent="0.3">
      <c r="A30" t="s">
        <v>9</v>
      </c>
      <c r="B30" t="s">
        <v>23</v>
      </c>
      <c r="C30" t="s">
        <v>25</v>
      </c>
      <c r="D30">
        <v>1</v>
      </c>
    </row>
    <row r="31" spans="1:6" x14ac:dyDescent="0.3">
      <c r="A31" t="s">
        <v>9</v>
      </c>
      <c r="B31" t="s">
        <v>23</v>
      </c>
      <c r="C31" t="s">
        <v>25</v>
      </c>
      <c r="D31">
        <v>0</v>
      </c>
    </row>
    <row r="32" spans="1:6" x14ac:dyDescent="0.3">
      <c r="A32" t="s">
        <v>9</v>
      </c>
      <c r="B32" t="s">
        <v>23</v>
      </c>
      <c r="C32" t="s">
        <v>25</v>
      </c>
      <c r="D32">
        <v>0</v>
      </c>
    </row>
    <row r="33" spans="1:4" x14ac:dyDescent="0.3">
      <c r="A33" t="s">
        <v>9</v>
      </c>
      <c r="B33" t="s">
        <v>23</v>
      </c>
      <c r="C33" t="s">
        <v>25</v>
      </c>
      <c r="D33">
        <v>1</v>
      </c>
    </row>
    <row r="34" spans="1:4" x14ac:dyDescent="0.3">
      <c r="A34" t="s">
        <v>15</v>
      </c>
      <c r="B34" t="s">
        <v>23</v>
      </c>
      <c r="C34" t="s">
        <v>26</v>
      </c>
      <c r="D34">
        <v>1</v>
      </c>
    </row>
    <row r="35" spans="1:4" x14ac:dyDescent="0.3">
      <c r="A35" t="s">
        <v>15</v>
      </c>
      <c r="B35" t="s">
        <v>23</v>
      </c>
      <c r="C35" t="s">
        <v>26</v>
      </c>
      <c r="D35">
        <v>0</v>
      </c>
    </row>
    <row r="36" spans="1:4" x14ac:dyDescent="0.3">
      <c r="A36" t="s">
        <v>15</v>
      </c>
      <c r="B36" t="s">
        <v>23</v>
      </c>
      <c r="C36" t="s">
        <v>26</v>
      </c>
      <c r="D36">
        <v>1</v>
      </c>
    </row>
    <row r="37" spans="1:4" x14ac:dyDescent="0.3">
      <c r="A37" t="s">
        <v>15</v>
      </c>
      <c r="B37" t="s">
        <v>23</v>
      </c>
      <c r="C37" t="s">
        <v>26</v>
      </c>
      <c r="D37">
        <v>1</v>
      </c>
    </row>
    <row r="38" spans="1:4" x14ac:dyDescent="0.3">
      <c r="A38" t="s">
        <v>15</v>
      </c>
      <c r="B38" t="s">
        <v>23</v>
      </c>
      <c r="C38" t="s">
        <v>26</v>
      </c>
      <c r="D38">
        <v>1</v>
      </c>
    </row>
    <row r="39" spans="1:4" x14ac:dyDescent="0.3">
      <c r="A39" t="s">
        <v>15</v>
      </c>
      <c r="B39" t="s">
        <v>23</v>
      </c>
      <c r="C39" t="s">
        <v>26</v>
      </c>
      <c r="D39">
        <v>2</v>
      </c>
    </row>
    <row r="40" spans="1:4" x14ac:dyDescent="0.3">
      <c r="A40" t="s">
        <v>15</v>
      </c>
      <c r="B40" t="s">
        <v>23</v>
      </c>
      <c r="C40" t="s">
        <v>26</v>
      </c>
      <c r="D40">
        <v>1</v>
      </c>
    </row>
    <row r="41" spans="1:4" x14ac:dyDescent="0.3">
      <c r="A41" t="s">
        <v>15</v>
      </c>
      <c r="B41" t="s">
        <v>23</v>
      </c>
      <c r="C41" t="s">
        <v>26</v>
      </c>
      <c r="D41">
        <v>1</v>
      </c>
    </row>
    <row r="42" spans="1:4" x14ac:dyDescent="0.3">
      <c r="A42" t="s">
        <v>16</v>
      </c>
      <c r="B42" t="s">
        <v>23</v>
      </c>
      <c r="C42" t="s">
        <v>27</v>
      </c>
      <c r="D42">
        <v>0</v>
      </c>
    </row>
    <row r="43" spans="1:4" x14ac:dyDescent="0.3">
      <c r="A43" t="s">
        <v>16</v>
      </c>
      <c r="B43" t="s">
        <v>23</v>
      </c>
      <c r="C43" t="s">
        <v>27</v>
      </c>
      <c r="D43">
        <v>1</v>
      </c>
    </row>
    <row r="44" spans="1:4" x14ac:dyDescent="0.3">
      <c r="A44" t="s">
        <v>16</v>
      </c>
      <c r="B44" t="s">
        <v>23</v>
      </c>
      <c r="C44" t="s">
        <v>27</v>
      </c>
      <c r="D44">
        <v>1</v>
      </c>
    </row>
    <row r="45" spans="1:4" x14ac:dyDescent="0.3">
      <c r="A45" t="s">
        <v>16</v>
      </c>
      <c r="B45" t="s">
        <v>23</v>
      </c>
      <c r="C45" t="s">
        <v>27</v>
      </c>
      <c r="D45">
        <v>1</v>
      </c>
    </row>
    <row r="46" spans="1:4" x14ac:dyDescent="0.3">
      <c r="A46" t="s">
        <v>16</v>
      </c>
      <c r="B46" t="s">
        <v>23</v>
      </c>
      <c r="C46" t="s">
        <v>27</v>
      </c>
      <c r="D46">
        <v>1</v>
      </c>
    </row>
    <row r="47" spans="1:4" x14ac:dyDescent="0.3">
      <c r="A47" t="s">
        <v>16</v>
      </c>
      <c r="B47" t="s">
        <v>23</v>
      </c>
      <c r="C47" t="s">
        <v>27</v>
      </c>
      <c r="D47">
        <v>1</v>
      </c>
    </row>
    <row r="48" spans="1:4" x14ac:dyDescent="0.3">
      <c r="A48" t="s">
        <v>16</v>
      </c>
      <c r="B48" t="s">
        <v>23</v>
      </c>
      <c r="C48" t="s">
        <v>27</v>
      </c>
      <c r="D48">
        <v>0</v>
      </c>
    </row>
    <row r="49" spans="1:4" x14ac:dyDescent="0.3">
      <c r="A49" t="s">
        <v>16</v>
      </c>
      <c r="B49" t="s">
        <v>23</v>
      </c>
      <c r="C49" t="s">
        <v>27</v>
      </c>
      <c r="D49">
        <v>0</v>
      </c>
    </row>
    <row r="50" spans="1:4" x14ac:dyDescent="0.3">
      <c r="A50" t="s">
        <v>17</v>
      </c>
      <c r="B50" t="s">
        <v>24</v>
      </c>
      <c r="C50" t="s">
        <v>25</v>
      </c>
      <c r="D50">
        <v>0</v>
      </c>
    </row>
    <row r="51" spans="1:4" x14ac:dyDescent="0.3">
      <c r="A51" t="s">
        <v>17</v>
      </c>
      <c r="B51" t="s">
        <v>24</v>
      </c>
      <c r="C51" t="s">
        <v>25</v>
      </c>
      <c r="D51">
        <v>0</v>
      </c>
    </row>
    <row r="52" spans="1:4" x14ac:dyDescent="0.3">
      <c r="A52" t="s">
        <v>17</v>
      </c>
      <c r="B52" t="s">
        <v>24</v>
      </c>
      <c r="C52" t="s">
        <v>25</v>
      </c>
      <c r="D52">
        <v>0</v>
      </c>
    </row>
    <row r="53" spans="1:4" x14ac:dyDescent="0.3">
      <c r="A53" t="s">
        <v>17</v>
      </c>
      <c r="B53" t="s">
        <v>24</v>
      </c>
      <c r="C53" t="s">
        <v>25</v>
      </c>
      <c r="D53">
        <v>0</v>
      </c>
    </row>
    <row r="54" spans="1:4" x14ac:dyDescent="0.3">
      <c r="A54" t="s">
        <v>17</v>
      </c>
      <c r="B54" t="s">
        <v>24</v>
      </c>
      <c r="C54" t="s">
        <v>25</v>
      </c>
      <c r="D54">
        <v>0</v>
      </c>
    </row>
    <row r="55" spans="1:4" x14ac:dyDescent="0.3">
      <c r="A55" t="s">
        <v>17</v>
      </c>
      <c r="B55" t="s">
        <v>24</v>
      </c>
      <c r="C55" t="s">
        <v>25</v>
      </c>
      <c r="D55">
        <v>0</v>
      </c>
    </row>
    <row r="56" spans="1:4" x14ac:dyDescent="0.3">
      <c r="A56" t="s">
        <v>17</v>
      </c>
      <c r="B56" t="s">
        <v>24</v>
      </c>
      <c r="C56" t="s">
        <v>25</v>
      </c>
      <c r="D56">
        <v>0</v>
      </c>
    </row>
    <row r="57" spans="1:4" x14ac:dyDescent="0.3">
      <c r="A57" t="s">
        <v>17</v>
      </c>
      <c r="B57" t="s">
        <v>24</v>
      </c>
      <c r="C57" t="s">
        <v>25</v>
      </c>
      <c r="D57">
        <v>0</v>
      </c>
    </row>
    <row r="58" spans="1:4" x14ac:dyDescent="0.3">
      <c r="A58" t="s">
        <v>18</v>
      </c>
      <c r="B58" t="s">
        <v>24</v>
      </c>
      <c r="C58" t="s">
        <v>26</v>
      </c>
      <c r="D58">
        <v>0</v>
      </c>
    </row>
    <row r="59" spans="1:4" x14ac:dyDescent="0.3">
      <c r="A59" t="s">
        <v>18</v>
      </c>
      <c r="B59" t="s">
        <v>24</v>
      </c>
      <c r="C59" t="s">
        <v>26</v>
      </c>
      <c r="D59">
        <v>1</v>
      </c>
    </row>
    <row r="60" spans="1:4" x14ac:dyDescent="0.3">
      <c r="A60" t="s">
        <v>18</v>
      </c>
      <c r="B60" t="s">
        <v>24</v>
      </c>
      <c r="C60" t="s">
        <v>26</v>
      </c>
      <c r="D60">
        <v>1</v>
      </c>
    </row>
    <row r="61" spans="1:4" x14ac:dyDescent="0.3">
      <c r="A61" t="s">
        <v>18</v>
      </c>
      <c r="B61" t="s">
        <v>24</v>
      </c>
      <c r="C61" t="s">
        <v>26</v>
      </c>
      <c r="D61">
        <v>1</v>
      </c>
    </row>
    <row r="62" spans="1:4" x14ac:dyDescent="0.3">
      <c r="A62" t="s">
        <v>18</v>
      </c>
      <c r="B62" t="s">
        <v>24</v>
      </c>
      <c r="C62" t="s">
        <v>26</v>
      </c>
      <c r="D62">
        <v>1</v>
      </c>
    </row>
    <row r="63" spans="1:4" x14ac:dyDescent="0.3">
      <c r="A63" t="s">
        <v>18</v>
      </c>
      <c r="B63" t="s">
        <v>24</v>
      </c>
      <c r="C63" t="s">
        <v>26</v>
      </c>
      <c r="D63">
        <v>1</v>
      </c>
    </row>
    <row r="64" spans="1:4" x14ac:dyDescent="0.3">
      <c r="A64" t="s">
        <v>18</v>
      </c>
      <c r="B64" t="s">
        <v>24</v>
      </c>
      <c r="C64" t="s">
        <v>26</v>
      </c>
      <c r="D64">
        <v>1</v>
      </c>
    </row>
    <row r="65" spans="1:4" x14ac:dyDescent="0.3">
      <c r="A65" t="s">
        <v>18</v>
      </c>
      <c r="B65" t="s">
        <v>24</v>
      </c>
      <c r="C65" t="s">
        <v>26</v>
      </c>
      <c r="D65">
        <v>0</v>
      </c>
    </row>
    <row r="66" spans="1:4" x14ac:dyDescent="0.3">
      <c r="A66" t="s">
        <v>19</v>
      </c>
      <c r="B66" t="s">
        <v>24</v>
      </c>
      <c r="C66" t="s">
        <v>27</v>
      </c>
      <c r="D66">
        <v>0</v>
      </c>
    </row>
    <row r="67" spans="1:4" x14ac:dyDescent="0.3">
      <c r="A67" t="s">
        <v>19</v>
      </c>
      <c r="B67" t="s">
        <v>24</v>
      </c>
      <c r="C67" t="s">
        <v>27</v>
      </c>
      <c r="D67">
        <v>1</v>
      </c>
    </row>
    <row r="68" spans="1:4" x14ac:dyDescent="0.3">
      <c r="A68" t="s">
        <v>19</v>
      </c>
      <c r="B68" t="s">
        <v>24</v>
      </c>
      <c r="C68" t="s">
        <v>27</v>
      </c>
      <c r="D68">
        <v>0</v>
      </c>
    </row>
    <row r="69" spans="1:4" x14ac:dyDescent="0.3">
      <c r="A69" t="s">
        <v>19</v>
      </c>
      <c r="B69" t="s">
        <v>24</v>
      </c>
      <c r="C69" t="s">
        <v>27</v>
      </c>
      <c r="D69">
        <v>1</v>
      </c>
    </row>
    <row r="70" spans="1:4" x14ac:dyDescent="0.3">
      <c r="A70" t="s">
        <v>19</v>
      </c>
      <c r="B70" t="s">
        <v>24</v>
      </c>
      <c r="C70" t="s">
        <v>27</v>
      </c>
      <c r="D70">
        <v>1</v>
      </c>
    </row>
    <row r="71" spans="1:4" x14ac:dyDescent="0.3">
      <c r="A71" t="s">
        <v>19</v>
      </c>
      <c r="B71" t="s">
        <v>24</v>
      </c>
      <c r="C71" t="s">
        <v>27</v>
      </c>
      <c r="D71">
        <v>1</v>
      </c>
    </row>
    <row r="72" spans="1:4" x14ac:dyDescent="0.3">
      <c r="A72" t="s">
        <v>19</v>
      </c>
      <c r="B72" t="s">
        <v>24</v>
      </c>
      <c r="C72" t="s">
        <v>27</v>
      </c>
      <c r="D72">
        <v>1</v>
      </c>
    </row>
    <row r="73" spans="1:4" x14ac:dyDescent="0.3">
      <c r="A73" t="s">
        <v>19</v>
      </c>
      <c r="B73" t="s">
        <v>24</v>
      </c>
      <c r="C73" t="s">
        <v>27</v>
      </c>
      <c r="D7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C3F3-1A22-48AF-9478-14B434ACDFEC}">
  <dimension ref="A1:L48"/>
  <sheetViews>
    <sheetView topLeftCell="E19" workbookViewId="0">
      <selection activeCell="H28" sqref="H28:K35"/>
    </sheetView>
  </sheetViews>
  <sheetFormatPr baseColWidth="10" defaultRowHeight="14.4" x14ac:dyDescent="0.3"/>
  <cols>
    <col min="9" max="9" width="16.77734375" customWidth="1"/>
  </cols>
  <sheetData>
    <row r="1" spans="1:12" x14ac:dyDescent="0.3">
      <c r="A1" s="1" t="s">
        <v>29</v>
      </c>
      <c r="B1" s="1" t="s">
        <v>32</v>
      </c>
      <c r="C1" s="1" t="s">
        <v>33</v>
      </c>
      <c r="D1" s="3" t="s">
        <v>87</v>
      </c>
      <c r="E1" s="3" t="s">
        <v>88</v>
      </c>
      <c r="F1" s="3" t="s">
        <v>89</v>
      </c>
      <c r="G1" s="3"/>
      <c r="H1" s="26" t="s">
        <v>1</v>
      </c>
      <c r="I1" s="26"/>
      <c r="J1" s="26"/>
      <c r="K1" s="26"/>
    </row>
    <row r="2" spans="1:12" x14ac:dyDescent="0.3">
      <c r="A2" t="s">
        <v>7</v>
      </c>
      <c r="B2" t="s">
        <v>22</v>
      </c>
      <c r="C2" t="s">
        <v>26</v>
      </c>
      <c r="D2">
        <v>6.38</v>
      </c>
      <c r="E2">
        <v>0.22059999999999999</v>
      </c>
      <c r="F2">
        <f>E2*1000</f>
        <v>220.6</v>
      </c>
      <c r="H2" s="5" t="s">
        <v>34</v>
      </c>
    </row>
    <row r="3" spans="1:12" x14ac:dyDescent="0.3">
      <c r="A3" t="s">
        <v>7</v>
      </c>
      <c r="B3" t="s">
        <v>22</v>
      </c>
      <c r="C3" t="s">
        <v>26</v>
      </c>
      <c r="D3">
        <v>5.16</v>
      </c>
      <c r="E3">
        <v>0.10975</v>
      </c>
      <c r="F3">
        <f t="shared" ref="F3:F43" si="0">E3*1000</f>
        <v>109.75</v>
      </c>
      <c r="H3" s="6" t="s">
        <v>35</v>
      </c>
    </row>
    <row r="4" spans="1:12" x14ac:dyDescent="0.3">
      <c r="A4" t="s">
        <v>7</v>
      </c>
      <c r="B4" t="s">
        <v>22</v>
      </c>
      <c r="C4" t="s">
        <v>26</v>
      </c>
      <c r="D4">
        <v>6.49</v>
      </c>
      <c r="E4">
        <v>0.1981</v>
      </c>
      <c r="F4">
        <f t="shared" si="0"/>
        <v>198.1</v>
      </c>
      <c r="H4" s="6" t="s">
        <v>109</v>
      </c>
    </row>
    <row r="5" spans="1:12" x14ac:dyDescent="0.3">
      <c r="A5" t="s">
        <v>7</v>
      </c>
      <c r="B5" t="s">
        <v>22</v>
      </c>
      <c r="C5" t="s">
        <v>26</v>
      </c>
      <c r="D5">
        <v>7.8</v>
      </c>
      <c r="E5">
        <v>0.2717</v>
      </c>
      <c r="F5">
        <f t="shared" si="0"/>
        <v>271.7</v>
      </c>
      <c r="H5" s="6" t="s">
        <v>110</v>
      </c>
    </row>
    <row r="6" spans="1:12" x14ac:dyDescent="0.3">
      <c r="A6" t="s">
        <v>7</v>
      </c>
      <c r="B6" t="s">
        <v>22</v>
      </c>
      <c r="C6" t="s">
        <v>26</v>
      </c>
      <c r="D6">
        <v>6.39</v>
      </c>
      <c r="E6">
        <v>0.2205</v>
      </c>
      <c r="F6">
        <f t="shared" si="0"/>
        <v>220.5</v>
      </c>
      <c r="H6" s="6" t="s">
        <v>111</v>
      </c>
    </row>
    <row r="7" spans="1:12" x14ac:dyDescent="0.3">
      <c r="A7" t="s">
        <v>7</v>
      </c>
      <c r="B7" t="s">
        <v>22</v>
      </c>
      <c r="C7" t="s">
        <v>26</v>
      </c>
      <c r="D7">
        <v>5.15</v>
      </c>
      <c r="E7">
        <v>0.10974</v>
      </c>
      <c r="F7">
        <f t="shared" si="0"/>
        <v>109.74000000000001</v>
      </c>
      <c r="H7" s="7" t="s">
        <v>112</v>
      </c>
    </row>
    <row r="8" spans="1:12" x14ac:dyDescent="0.3">
      <c r="A8" t="s">
        <v>7</v>
      </c>
      <c r="B8" t="s">
        <v>22</v>
      </c>
      <c r="C8" t="s">
        <v>26</v>
      </c>
      <c r="D8">
        <v>6.5</v>
      </c>
      <c r="E8">
        <v>0.19800000000000001</v>
      </c>
      <c r="F8">
        <f t="shared" si="0"/>
        <v>198</v>
      </c>
    </row>
    <row r="9" spans="1:12" x14ac:dyDescent="0.3">
      <c r="A9" t="s">
        <v>7</v>
      </c>
      <c r="B9" t="s">
        <v>22</v>
      </c>
      <c r="C9" t="s">
        <v>26</v>
      </c>
      <c r="D9">
        <v>7.7</v>
      </c>
      <c r="E9">
        <v>0.27150000000000002</v>
      </c>
      <c r="F9">
        <f t="shared" si="0"/>
        <v>271.5</v>
      </c>
      <c r="I9" s="6" t="s">
        <v>90</v>
      </c>
    </row>
    <row r="10" spans="1:12" x14ac:dyDescent="0.3">
      <c r="A10" t="s">
        <v>8</v>
      </c>
      <c r="B10" t="s">
        <v>22</v>
      </c>
      <c r="C10" t="s">
        <v>27</v>
      </c>
      <c r="D10">
        <v>2.9350000000000001</v>
      </c>
      <c r="E10">
        <v>6.0150000000000002E-2</v>
      </c>
      <c r="F10">
        <f t="shared" si="0"/>
        <v>60.15</v>
      </c>
      <c r="H10" s="6" t="s">
        <v>7</v>
      </c>
      <c r="I10" s="11" t="s">
        <v>113</v>
      </c>
      <c r="J10" s="12"/>
      <c r="K10" s="12"/>
      <c r="L10" t="s">
        <v>128</v>
      </c>
    </row>
    <row r="11" spans="1:12" x14ac:dyDescent="0.3">
      <c r="A11" t="s">
        <v>8</v>
      </c>
      <c r="B11" t="s">
        <v>22</v>
      </c>
      <c r="C11" t="s">
        <v>27</v>
      </c>
      <c r="D11">
        <v>4.42</v>
      </c>
      <c r="E11">
        <v>6.6100000000000006E-2</v>
      </c>
      <c r="F11">
        <f t="shared" si="0"/>
        <v>66.100000000000009</v>
      </c>
      <c r="H11" s="6" t="s">
        <v>18</v>
      </c>
      <c r="I11" s="13" t="s">
        <v>114</v>
      </c>
      <c r="J11" s="12"/>
      <c r="K11" s="12"/>
      <c r="L11" t="s">
        <v>130</v>
      </c>
    </row>
    <row r="12" spans="1:12" x14ac:dyDescent="0.3">
      <c r="A12" t="s">
        <v>8</v>
      </c>
      <c r="B12" t="s">
        <v>22</v>
      </c>
      <c r="C12" t="s">
        <v>27</v>
      </c>
      <c r="D12">
        <v>7.13</v>
      </c>
      <c r="E12">
        <v>0.249</v>
      </c>
      <c r="F12">
        <f t="shared" si="0"/>
        <v>249</v>
      </c>
      <c r="H12" s="6" t="s">
        <v>8</v>
      </c>
      <c r="I12" s="11" t="s">
        <v>115</v>
      </c>
      <c r="J12" s="12"/>
      <c r="K12" s="12"/>
      <c r="L12" t="s">
        <v>123</v>
      </c>
    </row>
    <row r="13" spans="1:12" x14ac:dyDescent="0.3">
      <c r="A13" t="s">
        <v>8</v>
      </c>
      <c r="B13" t="s">
        <v>22</v>
      </c>
      <c r="C13" t="s">
        <v>27</v>
      </c>
      <c r="D13">
        <v>5.9</v>
      </c>
      <c r="E13">
        <v>0.1216</v>
      </c>
      <c r="F13">
        <f t="shared" si="0"/>
        <v>121.6</v>
      </c>
      <c r="H13" s="6" t="s">
        <v>9</v>
      </c>
      <c r="I13" s="11" t="s">
        <v>116</v>
      </c>
      <c r="J13" s="12"/>
      <c r="K13" s="12"/>
      <c r="L13" t="s">
        <v>124</v>
      </c>
    </row>
    <row r="14" spans="1:12" x14ac:dyDescent="0.3">
      <c r="A14" t="s">
        <v>9</v>
      </c>
      <c r="B14" t="s">
        <v>23</v>
      </c>
      <c r="C14" t="s">
        <v>25</v>
      </c>
      <c r="D14">
        <v>5.03</v>
      </c>
      <c r="E14">
        <v>0.1024</v>
      </c>
      <c r="F14">
        <f t="shared" si="0"/>
        <v>102.4</v>
      </c>
      <c r="H14" s="6" t="s">
        <v>19</v>
      </c>
      <c r="I14" s="11" t="s">
        <v>117</v>
      </c>
      <c r="J14" s="12"/>
      <c r="K14" s="12"/>
      <c r="L14" t="s">
        <v>125</v>
      </c>
    </row>
    <row r="15" spans="1:12" x14ac:dyDescent="0.3">
      <c r="A15" t="s">
        <v>9</v>
      </c>
      <c r="B15" t="s">
        <v>23</v>
      </c>
      <c r="C15" t="s">
        <v>25</v>
      </c>
      <c r="D15">
        <v>4.51</v>
      </c>
      <c r="E15">
        <v>7.7299999999999994E-2</v>
      </c>
      <c r="F15">
        <f t="shared" si="0"/>
        <v>77.3</v>
      </c>
      <c r="H15" s="6" t="s">
        <v>15</v>
      </c>
      <c r="I15" s="11" t="s">
        <v>118</v>
      </c>
      <c r="J15" s="12"/>
      <c r="K15" s="12"/>
      <c r="L15" t="s">
        <v>129</v>
      </c>
    </row>
    <row r="16" spans="1:12" x14ac:dyDescent="0.3">
      <c r="A16" t="s">
        <v>9</v>
      </c>
      <c r="B16" t="s">
        <v>23</v>
      </c>
      <c r="C16" t="s">
        <v>25</v>
      </c>
      <c r="D16">
        <v>5.01</v>
      </c>
      <c r="E16">
        <v>8.1900000000000001E-2</v>
      </c>
      <c r="F16">
        <f t="shared" si="0"/>
        <v>81.900000000000006</v>
      </c>
      <c r="H16" s="7" t="s">
        <v>16</v>
      </c>
      <c r="I16" s="13" t="s">
        <v>119</v>
      </c>
      <c r="J16" s="12"/>
      <c r="K16" s="12"/>
      <c r="L16" t="s">
        <v>126</v>
      </c>
    </row>
    <row r="17" spans="1:12" x14ac:dyDescent="0.3">
      <c r="A17" t="s">
        <v>9</v>
      </c>
      <c r="B17" t="s">
        <v>23</v>
      </c>
      <c r="C17" t="s">
        <v>25</v>
      </c>
      <c r="D17">
        <v>3.5</v>
      </c>
      <c r="E17">
        <v>3.5299999999999998E-2</v>
      </c>
      <c r="F17">
        <f t="shared" si="0"/>
        <v>35.299999999999997</v>
      </c>
      <c r="H17" s="6" t="s">
        <v>17</v>
      </c>
      <c r="I17" s="11" t="s">
        <v>120</v>
      </c>
      <c r="J17" s="12"/>
      <c r="K17" s="12"/>
      <c r="L17" t="s">
        <v>131</v>
      </c>
    </row>
    <row r="18" spans="1:12" x14ac:dyDescent="0.3">
      <c r="A18" t="s">
        <v>15</v>
      </c>
      <c r="B18" t="s">
        <v>23</v>
      </c>
      <c r="C18" t="s">
        <v>26</v>
      </c>
      <c r="D18">
        <v>3.49</v>
      </c>
      <c r="E18">
        <v>2.9100000000000001E-2</v>
      </c>
      <c r="F18">
        <f t="shared" si="0"/>
        <v>29.1</v>
      </c>
      <c r="H18" s="6" t="s">
        <v>6</v>
      </c>
      <c r="I18" s="14" t="s">
        <v>121</v>
      </c>
      <c r="J18" s="12"/>
      <c r="K18" s="12"/>
      <c r="L18" t="s">
        <v>127</v>
      </c>
    </row>
    <row r="19" spans="1:12" x14ac:dyDescent="0.3">
      <c r="A19" t="s">
        <v>15</v>
      </c>
      <c r="B19" t="s">
        <v>23</v>
      </c>
      <c r="C19" t="s">
        <v>26</v>
      </c>
      <c r="D19">
        <v>4.28</v>
      </c>
      <c r="E19">
        <v>4.82E-2</v>
      </c>
      <c r="F19">
        <f t="shared" si="0"/>
        <v>48.2</v>
      </c>
    </row>
    <row r="20" spans="1:12" x14ac:dyDescent="0.3">
      <c r="A20" t="s">
        <v>15</v>
      </c>
      <c r="B20" t="s">
        <v>23</v>
      </c>
      <c r="C20" t="s">
        <v>26</v>
      </c>
      <c r="D20">
        <v>2.34</v>
      </c>
      <c r="E20">
        <v>1.44E-2</v>
      </c>
      <c r="F20">
        <f t="shared" si="0"/>
        <v>14.4</v>
      </c>
      <c r="H20" s="26" t="s">
        <v>122</v>
      </c>
      <c r="I20" s="26"/>
      <c r="J20" s="26"/>
      <c r="K20" s="26"/>
    </row>
    <row r="21" spans="1:12" x14ac:dyDescent="0.3">
      <c r="A21" t="s">
        <v>15</v>
      </c>
      <c r="B21" t="s">
        <v>23</v>
      </c>
      <c r="C21" t="s">
        <v>26</v>
      </c>
      <c r="D21">
        <v>4.43</v>
      </c>
      <c r="E21">
        <v>5.3900000000000003E-2</v>
      </c>
      <c r="F21">
        <f t="shared" si="0"/>
        <v>53.900000000000006</v>
      </c>
      <c r="H21" s="5" t="s">
        <v>34</v>
      </c>
    </row>
    <row r="22" spans="1:12" x14ac:dyDescent="0.3">
      <c r="A22" t="s">
        <v>15</v>
      </c>
      <c r="B22" t="s">
        <v>23</v>
      </c>
      <c r="C22" t="s">
        <v>26</v>
      </c>
      <c r="D22">
        <v>4.0449999999999999</v>
      </c>
      <c r="E22">
        <v>6.8750000000000006E-2</v>
      </c>
      <c r="F22">
        <f t="shared" si="0"/>
        <v>68.75</v>
      </c>
      <c r="H22" s="6" t="s">
        <v>35</v>
      </c>
    </row>
    <row r="23" spans="1:12" x14ac:dyDescent="0.3">
      <c r="A23" t="s">
        <v>15</v>
      </c>
      <c r="B23" t="s">
        <v>23</v>
      </c>
      <c r="C23" t="s">
        <v>26</v>
      </c>
      <c r="D23">
        <v>3.39</v>
      </c>
      <c r="E23">
        <v>0.03</v>
      </c>
      <c r="F23">
        <f t="shared" si="0"/>
        <v>30</v>
      </c>
      <c r="H23" s="6" t="s">
        <v>104</v>
      </c>
    </row>
    <row r="24" spans="1:12" x14ac:dyDescent="0.3">
      <c r="A24" t="s">
        <v>15</v>
      </c>
      <c r="B24" t="s">
        <v>23</v>
      </c>
      <c r="C24" t="s">
        <v>26</v>
      </c>
      <c r="D24">
        <v>3.93</v>
      </c>
      <c r="E24">
        <v>7.5800000000000006E-2</v>
      </c>
      <c r="F24">
        <f t="shared" si="0"/>
        <v>75.800000000000011</v>
      </c>
      <c r="H24" s="6" t="s">
        <v>105</v>
      </c>
    </row>
    <row r="25" spans="1:12" x14ac:dyDescent="0.3">
      <c r="A25" t="s">
        <v>16</v>
      </c>
      <c r="B25" t="s">
        <v>23</v>
      </c>
      <c r="C25" t="s">
        <v>27</v>
      </c>
      <c r="D25">
        <v>2.5499999999999998</v>
      </c>
      <c r="E25">
        <v>1.77E-2</v>
      </c>
      <c r="F25">
        <f t="shared" si="0"/>
        <v>17.7</v>
      </c>
      <c r="H25" s="6" t="s">
        <v>106</v>
      </c>
    </row>
    <row r="26" spans="1:12" x14ac:dyDescent="0.3">
      <c r="A26" t="s">
        <v>16</v>
      </c>
      <c r="B26" t="s">
        <v>23</v>
      </c>
      <c r="C26" t="s">
        <v>27</v>
      </c>
      <c r="D26">
        <v>2.38</v>
      </c>
      <c r="E26">
        <v>1.18E-2</v>
      </c>
      <c r="F26">
        <f t="shared" si="0"/>
        <v>11.799999999999999</v>
      </c>
      <c r="H26" s="7" t="s">
        <v>107</v>
      </c>
    </row>
    <row r="27" spans="1:12" x14ac:dyDescent="0.3">
      <c r="A27" t="s">
        <v>16</v>
      </c>
      <c r="B27" t="s">
        <v>23</v>
      </c>
      <c r="C27" t="s">
        <v>27</v>
      </c>
      <c r="D27">
        <v>2.8</v>
      </c>
      <c r="E27">
        <v>1.8100000000000002E-2</v>
      </c>
      <c r="F27">
        <f t="shared" si="0"/>
        <v>18.100000000000001</v>
      </c>
    </row>
    <row r="28" spans="1:12" x14ac:dyDescent="0.3">
      <c r="A28" t="s">
        <v>16</v>
      </c>
      <c r="B28" t="s">
        <v>23</v>
      </c>
      <c r="C28" t="s">
        <v>27</v>
      </c>
      <c r="D28">
        <v>2.2400000000000002</v>
      </c>
      <c r="E28">
        <v>1.24E-2</v>
      </c>
      <c r="F28">
        <f t="shared" si="0"/>
        <v>12.4</v>
      </c>
      <c r="H28" s="6" t="s">
        <v>94</v>
      </c>
      <c r="I28" t="s">
        <v>108</v>
      </c>
      <c r="J28" t="s">
        <v>67</v>
      </c>
      <c r="K28" t="s">
        <v>68</v>
      </c>
    </row>
    <row r="29" spans="1:12" x14ac:dyDescent="0.3">
      <c r="A29" t="s">
        <v>16</v>
      </c>
      <c r="B29" t="s">
        <v>23</v>
      </c>
      <c r="C29" t="s">
        <v>27</v>
      </c>
      <c r="D29">
        <v>4.63</v>
      </c>
      <c r="E29">
        <v>6.5500000000000003E-2</v>
      </c>
      <c r="F29">
        <f t="shared" si="0"/>
        <v>65.5</v>
      </c>
      <c r="H29" s="6" t="s">
        <v>7</v>
      </c>
      <c r="I29" s="6" t="s">
        <v>56</v>
      </c>
      <c r="J29" s="6">
        <v>199.98</v>
      </c>
      <c r="K29" t="s">
        <v>32</v>
      </c>
    </row>
    <row r="30" spans="1:12" x14ac:dyDescent="0.3">
      <c r="A30" t="s">
        <v>18</v>
      </c>
      <c r="B30" t="s">
        <v>24</v>
      </c>
      <c r="C30" t="s">
        <v>26</v>
      </c>
      <c r="D30">
        <v>2.13</v>
      </c>
      <c r="E30">
        <v>1.7999999999999999E-2</v>
      </c>
      <c r="F30">
        <f t="shared" si="0"/>
        <v>18</v>
      </c>
      <c r="H30" s="6" t="s">
        <v>8</v>
      </c>
      <c r="I30" s="6" t="s">
        <v>63</v>
      </c>
      <c r="J30" s="6">
        <v>156.85</v>
      </c>
      <c r="K30" t="s">
        <v>61</v>
      </c>
    </row>
    <row r="31" spans="1:12" x14ac:dyDescent="0.3">
      <c r="A31" t="s">
        <v>18</v>
      </c>
      <c r="B31" t="s">
        <v>24</v>
      </c>
      <c r="C31" t="s">
        <v>26</v>
      </c>
      <c r="D31">
        <v>3</v>
      </c>
      <c r="E31">
        <v>2.5899999999999999E-2</v>
      </c>
      <c r="F31">
        <f t="shared" si="0"/>
        <v>25.9</v>
      </c>
      <c r="H31" s="6" t="s">
        <v>18</v>
      </c>
      <c r="I31" s="6" t="s">
        <v>58</v>
      </c>
      <c r="J31" s="6">
        <v>124.21</v>
      </c>
      <c r="K31" t="s">
        <v>61</v>
      </c>
    </row>
    <row r="32" spans="1:12" x14ac:dyDescent="0.3">
      <c r="A32" t="s">
        <v>18</v>
      </c>
      <c r="B32" t="s">
        <v>24</v>
      </c>
      <c r="C32" t="s">
        <v>26</v>
      </c>
      <c r="D32">
        <v>4.59</v>
      </c>
      <c r="E32">
        <v>7.6200000000000004E-2</v>
      </c>
      <c r="F32">
        <f t="shared" si="0"/>
        <v>76.2</v>
      </c>
      <c r="H32" s="6" t="s">
        <v>9</v>
      </c>
      <c r="I32" s="6" t="s">
        <v>62</v>
      </c>
      <c r="J32" s="6">
        <v>74.22</v>
      </c>
      <c r="K32" t="s">
        <v>91</v>
      </c>
    </row>
    <row r="33" spans="1:11" x14ac:dyDescent="0.3">
      <c r="A33" t="s">
        <v>18</v>
      </c>
      <c r="B33" t="s">
        <v>24</v>
      </c>
      <c r="C33" t="s">
        <v>26</v>
      </c>
      <c r="D33">
        <v>9.49</v>
      </c>
      <c r="E33">
        <v>0.57410000000000005</v>
      </c>
      <c r="F33">
        <f t="shared" si="0"/>
        <v>574.1</v>
      </c>
      <c r="H33" s="6" t="s">
        <v>19</v>
      </c>
      <c r="I33" s="6" t="s">
        <v>59</v>
      </c>
      <c r="J33" s="6">
        <v>45.73</v>
      </c>
      <c r="K33" t="s">
        <v>92</v>
      </c>
    </row>
    <row r="34" spans="1:11" x14ac:dyDescent="0.3">
      <c r="A34" t="s">
        <v>18</v>
      </c>
      <c r="B34" t="s">
        <v>24</v>
      </c>
      <c r="C34" t="s">
        <v>26</v>
      </c>
      <c r="D34">
        <v>5.86</v>
      </c>
      <c r="E34">
        <v>7.4700000000000003E-2</v>
      </c>
      <c r="F34">
        <f t="shared" si="0"/>
        <v>74.7</v>
      </c>
      <c r="H34" s="6" t="s">
        <v>15</v>
      </c>
      <c r="I34" s="6" t="s">
        <v>57</v>
      </c>
      <c r="J34" s="6">
        <v>45.13</v>
      </c>
      <c r="K34" t="s">
        <v>92</v>
      </c>
    </row>
    <row r="35" spans="1:11" x14ac:dyDescent="0.3">
      <c r="A35" t="s">
        <v>18</v>
      </c>
      <c r="B35" t="s">
        <v>24</v>
      </c>
      <c r="C35" t="s">
        <v>26</v>
      </c>
      <c r="D35">
        <v>6.42</v>
      </c>
      <c r="E35">
        <v>0.17219999999999999</v>
      </c>
      <c r="F35">
        <f t="shared" si="0"/>
        <v>172.2</v>
      </c>
      <c r="H35" s="7" t="s">
        <v>16</v>
      </c>
      <c r="I35" s="6" t="s">
        <v>60</v>
      </c>
      <c r="J35" s="6">
        <v>25.1</v>
      </c>
      <c r="K35" t="s">
        <v>93</v>
      </c>
    </row>
    <row r="36" spans="1:11" x14ac:dyDescent="0.3">
      <c r="A36" t="s">
        <v>19</v>
      </c>
      <c r="B36" t="s">
        <v>24</v>
      </c>
      <c r="C36" t="s">
        <v>27</v>
      </c>
      <c r="D36">
        <v>5.0199999999999996</v>
      </c>
      <c r="E36">
        <v>9.2899999999999996E-2</v>
      </c>
      <c r="F36">
        <f t="shared" si="0"/>
        <v>92.899999999999991</v>
      </c>
    </row>
    <row r="37" spans="1:11" x14ac:dyDescent="0.3">
      <c r="A37" t="s">
        <v>19</v>
      </c>
      <c r="B37" t="s">
        <v>24</v>
      </c>
      <c r="C37" t="s">
        <v>27</v>
      </c>
      <c r="D37">
        <v>4.05</v>
      </c>
      <c r="E37">
        <v>5.74E-2</v>
      </c>
      <c r="F37">
        <f t="shared" si="0"/>
        <v>57.4</v>
      </c>
    </row>
    <row r="38" spans="1:11" x14ac:dyDescent="0.3">
      <c r="A38" t="s">
        <v>19</v>
      </c>
      <c r="B38" t="s">
        <v>24</v>
      </c>
      <c r="C38" t="s">
        <v>27</v>
      </c>
      <c r="D38">
        <v>3.18</v>
      </c>
      <c r="E38">
        <v>3.1300000000000001E-2</v>
      </c>
      <c r="F38">
        <f t="shared" si="0"/>
        <v>31.3</v>
      </c>
      <c r="I38" t="s">
        <v>103</v>
      </c>
    </row>
    <row r="39" spans="1:11" x14ac:dyDescent="0.3">
      <c r="A39" t="s">
        <v>19</v>
      </c>
      <c r="B39" t="s">
        <v>24</v>
      </c>
      <c r="C39" t="s">
        <v>27</v>
      </c>
      <c r="D39">
        <v>3.43</v>
      </c>
      <c r="E39">
        <v>2.9899999999999999E-2</v>
      </c>
      <c r="F39">
        <f t="shared" si="0"/>
        <v>29.9</v>
      </c>
      <c r="I39" s="6" t="s">
        <v>95</v>
      </c>
    </row>
    <row r="40" spans="1:11" x14ac:dyDescent="0.3">
      <c r="A40" t="s">
        <v>19</v>
      </c>
      <c r="B40" t="s">
        <v>24</v>
      </c>
      <c r="C40" t="s">
        <v>27</v>
      </c>
      <c r="D40">
        <v>2.89</v>
      </c>
      <c r="E40">
        <v>2.1399999999999999E-2</v>
      </c>
      <c r="F40">
        <f t="shared" si="0"/>
        <v>21.4</v>
      </c>
      <c r="I40" s="4"/>
    </row>
    <row r="41" spans="1:11" x14ac:dyDescent="0.3">
      <c r="A41" t="s">
        <v>19</v>
      </c>
      <c r="B41" t="s">
        <v>24</v>
      </c>
      <c r="C41" t="s">
        <v>27</v>
      </c>
      <c r="D41">
        <v>3.8</v>
      </c>
      <c r="E41">
        <v>4.1399999999999999E-2</v>
      </c>
      <c r="F41">
        <f t="shared" si="0"/>
        <v>41.4</v>
      </c>
      <c r="I41" s="6" t="s">
        <v>96</v>
      </c>
    </row>
    <row r="42" spans="1:11" x14ac:dyDescent="0.3">
      <c r="A42" t="s">
        <v>6</v>
      </c>
      <c r="B42" t="s">
        <v>22</v>
      </c>
      <c r="C42" t="s">
        <v>25</v>
      </c>
      <c r="D42">
        <v>0</v>
      </c>
      <c r="E42">
        <v>0</v>
      </c>
      <c r="F42">
        <f t="shared" si="0"/>
        <v>0</v>
      </c>
      <c r="I42" s="6" t="s">
        <v>97</v>
      </c>
    </row>
    <row r="43" spans="1:11" x14ac:dyDescent="0.3">
      <c r="A43" t="s">
        <v>17</v>
      </c>
      <c r="B43" t="s">
        <v>24</v>
      </c>
      <c r="C43" t="s">
        <v>25</v>
      </c>
      <c r="D43">
        <v>0</v>
      </c>
      <c r="E43">
        <v>0</v>
      </c>
      <c r="F43">
        <f t="shared" si="0"/>
        <v>0</v>
      </c>
      <c r="I43" s="6" t="s">
        <v>98</v>
      </c>
    </row>
    <row r="44" spans="1:11" x14ac:dyDescent="0.3">
      <c r="I44" s="6" t="s">
        <v>99</v>
      </c>
    </row>
    <row r="45" spans="1:11" x14ac:dyDescent="0.3">
      <c r="I45" s="6" t="s">
        <v>100</v>
      </c>
    </row>
    <row r="46" spans="1:11" x14ac:dyDescent="0.3">
      <c r="I46" s="6" t="s">
        <v>101</v>
      </c>
    </row>
    <row r="47" spans="1:11" x14ac:dyDescent="0.3">
      <c r="I47" s="6" t="s">
        <v>102</v>
      </c>
    </row>
    <row r="48" spans="1:11" x14ac:dyDescent="0.3">
      <c r="I48" s="7">
        <v>0.87317319999999998</v>
      </c>
    </row>
  </sheetData>
  <mergeCells count="2">
    <mergeCell ref="H1:K1"/>
    <mergeCell ref="H20:K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56C4-565B-49A7-B614-2A7EADE4AE32}">
  <dimension ref="F3:I26"/>
  <sheetViews>
    <sheetView workbookViewId="0">
      <selection activeCell="K22" sqref="K22"/>
    </sheetView>
  </sheetViews>
  <sheetFormatPr baseColWidth="10" defaultRowHeight="14.4" x14ac:dyDescent="0.3"/>
  <cols>
    <col min="2" max="2" width="16.77734375" customWidth="1"/>
    <col min="3" max="3" width="11.33203125" customWidth="1"/>
    <col min="7" max="7" width="16.33203125" customWidth="1"/>
    <col min="8" max="8" width="10.6640625" customWidth="1"/>
    <col min="12" max="12" width="13.5546875" customWidth="1"/>
    <col min="13" max="13" width="19.88671875" customWidth="1"/>
  </cols>
  <sheetData>
    <row r="3" spans="6:9" ht="5.4" customHeight="1" x14ac:dyDescent="0.3"/>
    <row r="4" spans="6:9" hidden="1" x14ac:dyDescent="0.3"/>
    <row r="5" spans="6:9" ht="28.2" customHeight="1" x14ac:dyDescent="0.3">
      <c r="F5" s="27" t="s">
        <v>135</v>
      </c>
      <c r="G5" s="27"/>
      <c r="H5" s="28"/>
      <c r="I5" s="27"/>
    </row>
    <row r="6" spans="6:9" x14ac:dyDescent="0.3">
      <c r="F6" s="12" t="s">
        <v>132</v>
      </c>
      <c r="G6" s="12" t="s">
        <v>133</v>
      </c>
      <c r="H6" s="12" t="s">
        <v>134</v>
      </c>
      <c r="I6" s="15" t="s">
        <v>69</v>
      </c>
    </row>
    <row r="7" spans="6:9" x14ac:dyDescent="0.3">
      <c r="F7" s="16" t="s">
        <v>7</v>
      </c>
      <c r="G7" s="20" t="s">
        <v>113</v>
      </c>
      <c r="H7" s="21"/>
      <c r="I7" s="19"/>
    </row>
    <row r="8" spans="6:9" x14ac:dyDescent="0.3">
      <c r="F8" s="16" t="s">
        <v>18</v>
      </c>
      <c r="G8" s="22" t="s">
        <v>114</v>
      </c>
      <c r="H8" s="23"/>
      <c r="I8" s="19"/>
    </row>
    <row r="9" spans="6:9" x14ac:dyDescent="0.3">
      <c r="F9" s="16" t="s">
        <v>8</v>
      </c>
      <c r="G9" s="20" t="s">
        <v>115</v>
      </c>
      <c r="H9" s="23"/>
      <c r="I9" s="19"/>
    </row>
    <row r="10" spans="6:9" x14ac:dyDescent="0.3">
      <c r="F10" s="16" t="s">
        <v>9</v>
      </c>
      <c r="G10" s="20" t="s">
        <v>116</v>
      </c>
      <c r="H10" s="23"/>
      <c r="I10" s="19"/>
    </row>
    <row r="11" spans="6:9" x14ac:dyDescent="0.3">
      <c r="F11" s="16" t="s">
        <v>19</v>
      </c>
      <c r="G11" s="20" t="s">
        <v>117</v>
      </c>
      <c r="H11" s="23"/>
      <c r="I11" s="19"/>
    </row>
    <row r="12" spans="6:9" x14ac:dyDescent="0.3">
      <c r="F12" s="16" t="s">
        <v>15</v>
      </c>
      <c r="G12" s="20" t="s">
        <v>118</v>
      </c>
      <c r="H12" s="23"/>
      <c r="I12" s="19"/>
    </row>
    <row r="13" spans="6:9" x14ac:dyDescent="0.3">
      <c r="F13" s="17" t="s">
        <v>16</v>
      </c>
      <c r="G13" s="22" t="s">
        <v>119</v>
      </c>
      <c r="H13" s="23"/>
      <c r="I13" s="19"/>
    </row>
    <row r="14" spans="6:9" x14ac:dyDescent="0.3">
      <c r="F14" s="16" t="s">
        <v>17</v>
      </c>
      <c r="G14" s="20" t="s">
        <v>120</v>
      </c>
      <c r="H14" s="23"/>
      <c r="I14" s="19"/>
    </row>
    <row r="15" spans="6:9" x14ac:dyDescent="0.3">
      <c r="F15" s="16" t="s">
        <v>6</v>
      </c>
      <c r="G15" s="24" t="s">
        <v>121</v>
      </c>
      <c r="H15" s="23"/>
      <c r="I15" s="19"/>
    </row>
    <row r="16" spans="6:9" ht="12.6" customHeight="1" x14ac:dyDescent="0.3"/>
    <row r="17" spans="6:9" ht="4.8" hidden="1" customHeight="1" x14ac:dyDescent="0.3"/>
    <row r="18" spans="6:9" ht="29.4" customHeight="1" x14ac:dyDescent="0.3">
      <c r="F18" s="29" t="s">
        <v>136</v>
      </c>
      <c r="G18" s="30"/>
      <c r="H18" s="30"/>
      <c r="I18" s="31"/>
    </row>
    <row r="19" spans="6:9" x14ac:dyDescent="0.3">
      <c r="F19" s="12" t="s">
        <v>94</v>
      </c>
      <c r="G19" s="12" t="s">
        <v>133</v>
      </c>
      <c r="H19" s="12" t="s">
        <v>67</v>
      </c>
      <c r="I19" s="15" t="s">
        <v>69</v>
      </c>
    </row>
    <row r="20" spans="6:9" x14ac:dyDescent="0.3">
      <c r="F20" s="16" t="s">
        <v>7</v>
      </c>
      <c r="G20" s="11" t="s">
        <v>56</v>
      </c>
      <c r="H20" s="16">
        <v>199.98</v>
      </c>
      <c r="I20" s="18" t="s">
        <v>32</v>
      </c>
    </row>
    <row r="21" spans="6:9" x14ac:dyDescent="0.3">
      <c r="F21" s="16" t="s">
        <v>8</v>
      </c>
      <c r="G21" s="11" t="s">
        <v>63</v>
      </c>
      <c r="H21" s="16">
        <v>156.85</v>
      </c>
      <c r="I21" s="18" t="s">
        <v>61</v>
      </c>
    </row>
    <row r="22" spans="6:9" x14ac:dyDescent="0.3">
      <c r="F22" s="16" t="s">
        <v>18</v>
      </c>
      <c r="G22" s="11" t="s">
        <v>58</v>
      </c>
      <c r="H22" s="16">
        <v>124.21</v>
      </c>
      <c r="I22" s="18" t="s">
        <v>61</v>
      </c>
    </row>
    <row r="23" spans="6:9" x14ac:dyDescent="0.3">
      <c r="F23" s="16" t="s">
        <v>9</v>
      </c>
      <c r="G23" s="11" t="s">
        <v>62</v>
      </c>
      <c r="H23" s="16">
        <v>74.22</v>
      </c>
      <c r="I23" s="18" t="s">
        <v>91</v>
      </c>
    </row>
    <row r="24" spans="6:9" x14ac:dyDescent="0.3">
      <c r="F24" s="16" t="s">
        <v>19</v>
      </c>
      <c r="G24" s="11" t="s">
        <v>59</v>
      </c>
      <c r="H24" s="16">
        <v>45.73</v>
      </c>
      <c r="I24" s="18" t="s">
        <v>92</v>
      </c>
    </row>
    <row r="25" spans="6:9" x14ac:dyDescent="0.3">
      <c r="F25" s="16" t="s">
        <v>15</v>
      </c>
      <c r="G25" s="11" t="s">
        <v>57</v>
      </c>
      <c r="H25" s="16">
        <v>45.13</v>
      </c>
      <c r="I25" s="18" t="s">
        <v>92</v>
      </c>
    </row>
    <row r="26" spans="6:9" x14ac:dyDescent="0.3">
      <c r="F26" s="17" t="s">
        <v>16</v>
      </c>
      <c r="G26" s="11" t="s">
        <v>60</v>
      </c>
      <c r="H26" s="16">
        <v>25.1</v>
      </c>
      <c r="I26" s="18" t="s">
        <v>93</v>
      </c>
    </row>
  </sheetData>
  <mergeCells count="2">
    <mergeCell ref="F5:I5"/>
    <mergeCell ref="F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 (2)</vt:lpstr>
      <vt:lpstr>Hoja5</vt:lpstr>
      <vt:lpstr>induc</vt:lpstr>
      <vt:lpstr>numero de micro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YANTEC OCAMPO DAEMAR ENRIQUE</dc:creator>
  <cp:lastModifiedBy>DEIMAR YANTEC OCAMPO</cp:lastModifiedBy>
  <dcterms:created xsi:type="dcterms:W3CDTF">2024-06-24T16:02:10Z</dcterms:created>
  <dcterms:modified xsi:type="dcterms:W3CDTF">2025-02-27T21:11:36Z</dcterms:modified>
</cp:coreProperties>
</file>