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\Desktop\IDS-files\florida_git_project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K73" i="1"/>
  <c r="I73" i="1"/>
  <c r="J73" i="1" s="1"/>
  <c r="L72" i="1"/>
  <c r="K72" i="1"/>
  <c r="I72" i="1"/>
  <c r="J72" i="1" s="1"/>
  <c r="L71" i="1"/>
  <c r="K71" i="1"/>
  <c r="I71" i="1"/>
  <c r="J71" i="1" s="1"/>
  <c r="L70" i="1"/>
  <c r="K70" i="1"/>
  <c r="I70" i="1"/>
  <c r="J70" i="1" s="1"/>
  <c r="L69" i="1"/>
  <c r="K69" i="1"/>
  <c r="I69" i="1"/>
  <c r="J69" i="1" s="1"/>
  <c r="L68" i="1"/>
  <c r="K68" i="1"/>
  <c r="I68" i="1"/>
  <c r="J68" i="1" s="1"/>
  <c r="L67" i="1"/>
  <c r="K67" i="1"/>
  <c r="I67" i="1"/>
  <c r="J67" i="1" s="1"/>
  <c r="L66" i="1"/>
  <c r="K66" i="1"/>
  <c r="I66" i="1"/>
  <c r="J66" i="1" s="1"/>
  <c r="L65" i="1"/>
  <c r="K65" i="1"/>
  <c r="I65" i="1"/>
  <c r="J65" i="1" s="1"/>
  <c r="L64" i="1"/>
  <c r="K64" i="1"/>
  <c r="I64" i="1"/>
  <c r="J64" i="1" s="1"/>
  <c r="L63" i="1"/>
  <c r="K63" i="1"/>
  <c r="I63" i="1"/>
  <c r="J63" i="1" s="1"/>
  <c r="L62" i="1"/>
  <c r="K62" i="1"/>
  <c r="I62" i="1"/>
  <c r="J62" i="1" s="1"/>
  <c r="L61" i="1"/>
  <c r="K61" i="1"/>
  <c r="I61" i="1"/>
  <c r="J61" i="1" s="1"/>
  <c r="L60" i="1"/>
  <c r="K60" i="1"/>
  <c r="I60" i="1"/>
  <c r="J60" i="1" s="1"/>
  <c r="L59" i="1"/>
  <c r="K59" i="1"/>
  <c r="I59" i="1"/>
  <c r="J59" i="1" s="1"/>
  <c r="L58" i="1"/>
  <c r="K58" i="1"/>
  <c r="I58" i="1"/>
  <c r="J58" i="1" s="1"/>
  <c r="L57" i="1"/>
  <c r="K57" i="1"/>
  <c r="I57" i="1"/>
  <c r="J57" i="1" s="1"/>
  <c r="L56" i="1"/>
  <c r="K56" i="1"/>
  <c r="I56" i="1"/>
  <c r="J56" i="1" s="1"/>
  <c r="L55" i="1"/>
  <c r="K55" i="1"/>
  <c r="I55" i="1"/>
  <c r="J55" i="1" s="1"/>
  <c r="L54" i="1"/>
  <c r="K54" i="1"/>
  <c r="I54" i="1"/>
  <c r="J54" i="1" s="1"/>
  <c r="L53" i="1"/>
  <c r="K53" i="1"/>
  <c r="I53" i="1"/>
  <c r="J53" i="1" s="1"/>
  <c r="L52" i="1"/>
  <c r="K52" i="1"/>
  <c r="I52" i="1"/>
  <c r="J52" i="1" s="1"/>
  <c r="L51" i="1"/>
  <c r="K51" i="1"/>
  <c r="I51" i="1"/>
  <c r="J51" i="1" s="1"/>
  <c r="L50" i="1"/>
  <c r="K50" i="1"/>
  <c r="I50" i="1"/>
  <c r="J50" i="1" s="1"/>
  <c r="L49" i="1"/>
  <c r="K49" i="1"/>
  <c r="I49" i="1"/>
  <c r="J49" i="1" s="1"/>
  <c r="L48" i="1"/>
  <c r="K48" i="1"/>
  <c r="I48" i="1"/>
  <c r="J48" i="1" s="1"/>
  <c r="L47" i="1"/>
  <c r="K47" i="1"/>
  <c r="I47" i="1"/>
  <c r="J47" i="1" s="1"/>
  <c r="L46" i="1"/>
  <c r="K46" i="1"/>
  <c r="I46" i="1"/>
  <c r="J46" i="1" s="1"/>
  <c r="L45" i="1"/>
  <c r="K45" i="1"/>
  <c r="I45" i="1"/>
  <c r="J45" i="1" s="1"/>
  <c r="L44" i="1"/>
  <c r="K44" i="1"/>
  <c r="I44" i="1"/>
  <c r="J44" i="1" s="1"/>
  <c r="L43" i="1"/>
  <c r="K43" i="1"/>
  <c r="I43" i="1"/>
  <c r="J43" i="1" s="1"/>
  <c r="L42" i="1"/>
  <c r="K42" i="1"/>
  <c r="I42" i="1"/>
  <c r="J42" i="1" s="1"/>
  <c r="L41" i="1"/>
  <c r="K41" i="1"/>
  <c r="I41" i="1"/>
  <c r="J41" i="1" s="1"/>
  <c r="L40" i="1"/>
  <c r="K40" i="1"/>
  <c r="I40" i="1"/>
  <c r="J40" i="1" s="1"/>
  <c r="L39" i="1"/>
  <c r="K39" i="1"/>
  <c r="I39" i="1"/>
  <c r="J39" i="1" s="1"/>
  <c r="L38" i="1"/>
  <c r="K38" i="1"/>
  <c r="I38" i="1"/>
  <c r="J38" i="1" s="1"/>
  <c r="L37" i="1"/>
  <c r="K37" i="1"/>
  <c r="I37" i="1"/>
  <c r="J37" i="1" s="1"/>
  <c r="L36" i="1"/>
  <c r="K36" i="1"/>
  <c r="I36" i="1"/>
  <c r="J36" i="1" s="1"/>
  <c r="L35" i="1"/>
  <c r="K35" i="1"/>
  <c r="I35" i="1"/>
  <c r="J35" i="1" s="1"/>
  <c r="L34" i="1"/>
  <c r="K34" i="1"/>
  <c r="I34" i="1"/>
  <c r="J34" i="1" s="1"/>
  <c r="L33" i="1"/>
  <c r="K33" i="1"/>
  <c r="I33" i="1"/>
  <c r="J33" i="1" s="1"/>
  <c r="L32" i="1"/>
  <c r="K32" i="1"/>
  <c r="I32" i="1"/>
  <c r="J32" i="1" s="1"/>
  <c r="L31" i="1"/>
  <c r="K31" i="1"/>
  <c r="I31" i="1"/>
  <c r="J31" i="1" s="1"/>
  <c r="L30" i="1"/>
  <c r="K30" i="1"/>
  <c r="I30" i="1"/>
  <c r="J30" i="1" s="1"/>
  <c r="L29" i="1"/>
  <c r="K29" i="1"/>
  <c r="I29" i="1"/>
  <c r="J29" i="1" s="1"/>
  <c r="L28" i="1"/>
  <c r="K28" i="1"/>
  <c r="I28" i="1"/>
  <c r="J28" i="1" s="1"/>
  <c r="L27" i="1"/>
  <c r="K27" i="1"/>
  <c r="I27" i="1"/>
  <c r="J27" i="1" s="1"/>
  <c r="L26" i="1"/>
  <c r="K26" i="1"/>
  <c r="I26" i="1"/>
  <c r="J26" i="1" s="1"/>
  <c r="L25" i="1"/>
  <c r="K25" i="1"/>
  <c r="I25" i="1"/>
  <c r="J25" i="1" s="1"/>
  <c r="L24" i="1"/>
  <c r="K24" i="1"/>
  <c r="I24" i="1"/>
  <c r="J24" i="1" s="1"/>
  <c r="L23" i="1"/>
  <c r="K23" i="1"/>
  <c r="I23" i="1"/>
  <c r="J23" i="1" s="1"/>
  <c r="L22" i="1"/>
  <c r="K22" i="1"/>
  <c r="I22" i="1"/>
  <c r="J22" i="1" s="1"/>
  <c r="L21" i="1"/>
  <c r="K21" i="1"/>
  <c r="I21" i="1"/>
  <c r="J21" i="1" s="1"/>
  <c r="L20" i="1"/>
  <c r="K20" i="1"/>
  <c r="I20" i="1"/>
  <c r="J20" i="1" s="1"/>
  <c r="L19" i="1"/>
  <c r="K19" i="1"/>
  <c r="I19" i="1"/>
  <c r="J19" i="1" s="1"/>
  <c r="L18" i="1"/>
  <c r="K18" i="1"/>
  <c r="I18" i="1"/>
  <c r="J18" i="1" s="1"/>
  <c r="L17" i="1"/>
  <c r="K17" i="1"/>
  <c r="I17" i="1"/>
  <c r="J17" i="1" s="1"/>
  <c r="L16" i="1"/>
  <c r="K16" i="1"/>
  <c r="I16" i="1"/>
  <c r="J16" i="1" s="1"/>
  <c r="L15" i="1"/>
  <c r="K15" i="1"/>
  <c r="I15" i="1"/>
  <c r="J15" i="1" s="1"/>
  <c r="L14" i="1"/>
  <c r="K14" i="1"/>
  <c r="I14" i="1"/>
  <c r="J14" i="1" s="1"/>
  <c r="L13" i="1"/>
  <c r="K13" i="1"/>
  <c r="I13" i="1"/>
  <c r="J13" i="1" s="1"/>
  <c r="L12" i="1"/>
  <c r="K12" i="1"/>
  <c r="I12" i="1"/>
  <c r="J12" i="1" s="1"/>
  <c r="L11" i="1"/>
  <c r="K11" i="1"/>
  <c r="I11" i="1"/>
  <c r="J11" i="1" s="1"/>
  <c r="L10" i="1"/>
  <c r="K10" i="1"/>
  <c r="I10" i="1"/>
  <c r="J10" i="1" s="1"/>
  <c r="L9" i="1"/>
  <c r="K9" i="1"/>
  <c r="I9" i="1"/>
  <c r="J9" i="1" s="1"/>
  <c r="L8" i="1"/>
  <c r="K8" i="1"/>
  <c r="I8" i="1"/>
  <c r="J8" i="1" s="1"/>
  <c r="L7" i="1"/>
  <c r="K7" i="1"/>
  <c r="I7" i="1"/>
  <c r="J7" i="1" s="1"/>
  <c r="L6" i="1"/>
  <c r="K6" i="1"/>
  <c r="I6" i="1"/>
  <c r="J6" i="1" s="1"/>
  <c r="L5" i="1"/>
  <c r="K5" i="1"/>
  <c r="I5" i="1"/>
  <c r="J5" i="1" s="1"/>
  <c r="L4" i="1"/>
  <c r="K4" i="1"/>
  <c r="I4" i="1"/>
  <c r="J4" i="1" s="1"/>
  <c r="L3" i="1"/>
  <c r="K3" i="1"/>
  <c r="I3" i="1"/>
  <c r="J3" i="1" s="1"/>
  <c r="L2" i="1"/>
  <c r="K2" i="1"/>
  <c r="I2" i="1"/>
  <c r="J2" i="1" s="1"/>
</calcChain>
</file>

<file path=xl/sharedStrings.xml><?xml version="1.0" encoding="utf-8"?>
<sst xmlns="http://schemas.openxmlformats.org/spreadsheetml/2006/main" count="93" uniqueCount="93">
  <si>
    <t>County</t>
  </si>
  <si>
    <t>Digital Voting</t>
  </si>
  <si>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</si>
  <si>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</si>
  <si>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</si>
  <si>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</si>
  <si>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</si>
  <si>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</si>
  <si>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</si>
  <si>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</si>
  <si>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</si>
  <si>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</si>
  <si>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</si>
  <si>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</si>
  <si>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</si>
  <si>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</si>
  <si>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</si>
  <si>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</si>
  <si>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</si>
  <si>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</si>
  <si>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</si>
  <si>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</si>
  <si>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</si>
  <si>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</si>
  <si>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</si>
  <si>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</si>
  <si>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</si>
  <si>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</si>
  <si>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</si>
  <si>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</si>
  <si>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</si>
  <si>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</si>
  <si>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</si>
  <si>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</si>
  <si>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</si>
  <si>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</si>
  <si>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</si>
  <si>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</si>
  <si>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</si>
  <si>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</si>
  <si>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</si>
  <si>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</si>
  <si>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</si>
  <si>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</si>
  <si>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</si>
  <si>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</si>
  <si>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</si>
  <si>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</si>
  <si>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</si>
  <si>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</si>
  <si>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</si>
  <si>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</si>
  <si>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</si>
  <si>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</si>
  <si>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</si>
  <si>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</si>
  <si>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</si>
  <si>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</si>
  <si>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</si>
  <si>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</si>
  <si>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</si>
  <si>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</si>
  <si>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</si>
  <si>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</si>
  <si>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</si>
  <si>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</si>
  <si>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</si>
  <si>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</si>
  <si>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</si>
  <si>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</si>
  <si>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</si>
  <si>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</si>
  <si>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Fond du Lac</t>
  </si>
  <si>
    <t>St Croix</t>
  </si>
  <si>
    <t>2012 Obama</t>
  </si>
  <si>
    <t>2012 Romney</t>
  </si>
  <si>
    <t>2012 Voter Turnout</t>
  </si>
  <si>
    <t>2016 Voter Turnout**</t>
  </si>
  <si>
    <t>VTI as % of 2016 Total</t>
  </si>
  <si>
    <t>Democrat Voter Increase</t>
  </si>
  <si>
    <t>Republican Voter Increase</t>
  </si>
  <si>
    <t>Voter Turnout Change (VTI)</t>
  </si>
  <si>
    <t>2016 Clinton**</t>
  </si>
  <si>
    <t>2016 Trump**</t>
  </si>
  <si>
    <t>Sources</t>
  </si>
  <si>
    <t>Digital Voting by county</t>
  </si>
  <si>
    <t>https://www.verifiedvoting.org/verifier/#year/2016/state/55</t>
  </si>
  <si>
    <t>Wisconsin 2012</t>
  </si>
  <si>
    <t>https://en.wikipedia.org/wiki/United_States_presidential_election_in_Wisconsin,_2012</t>
  </si>
  <si>
    <t>Wisconsin 2016</t>
  </si>
  <si>
    <t>http://www.npr.org/2016/11/08/501073294/wisconsin-2016-presidential-and-state-election-results</t>
  </si>
  <si>
    <t>Questions Pursued</t>
  </si>
  <si>
    <t>https://medium.com/@DaleBeran/a-truly-fancy-bear-2384f413df1c#.rzyo4ajdm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</si>
</sst>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10" fontId="3" fillId="0" borderId="0" xfId="0" applyNumberFormat="1" applyFont="1"/>
    <xf numFmtId="164" fontId="3" fillId="0" borderId="0" xfId="1" applyNumberFormat="1" applyFont="1"/>
    <xf numFmtId="3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Dane_County" TargetMode="External"/><Relationship Id="rId18" Type="http://schemas.openxmlformats.org/officeDocument/2006/relationships/hyperlink" Target="https://en.wikipedia.org/wiki/Eau_Claire_County" TargetMode="External"/><Relationship Id="rId26" Type="http://schemas.openxmlformats.org/officeDocument/2006/relationships/hyperlink" Target="https://en.wikipedia.org/wiki/Iron_County,_Wisconsin" TargetMode="External"/><Relationship Id="rId39" Type="http://schemas.openxmlformats.org/officeDocument/2006/relationships/hyperlink" Target="https://en.wikipedia.org/wiki/Marquette_County,_Wisconsin" TargetMode="External"/><Relationship Id="rId21" Type="http://schemas.openxmlformats.org/officeDocument/2006/relationships/hyperlink" Target="https://en.wikipedia.org/wiki/Forest_County,_Wisconsin" TargetMode="External"/><Relationship Id="rId34" Type="http://schemas.openxmlformats.org/officeDocument/2006/relationships/hyperlink" Target="https://en.wikipedia.org/wiki/Langlade_County" TargetMode="External"/><Relationship Id="rId42" Type="http://schemas.openxmlformats.org/officeDocument/2006/relationships/hyperlink" Target="https://en.wikipedia.org/wiki/Monroe_County,_Wisconsin" TargetMode="External"/><Relationship Id="rId47" Type="http://schemas.openxmlformats.org/officeDocument/2006/relationships/hyperlink" Target="https://en.wikipedia.org/wiki/Pepin_County" TargetMode="External"/><Relationship Id="rId50" Type="http://schemas.openxmlformats.org/officeDocument/2006/relationships/hyperlink" Target="https://en.wikipedia.org/wiki/Portage_County,_Wisconsin" TargetMode="External"/><Relationship Id="rId55" Type="http://schemas.openxmlformats.org/officeDocument/2006/relationships/hyperlink" Target="https://en.wikipedia.org/wiki/Rusk_County,_Wisconsin" TargetMode="External"/><Relationship Id="rId63" Type="http://schemas.openxmlformats.org/officeDocument/2006/relationships/hyperlink" Target="https://en.wikipedia.org/wiki/Vernon_County,_Wisconsin" TargetMode="External"/><Relationship Id="rId68" Type="http://schemas.openxmlformats.org/officeDocument/2006/relationships/hyperlink" Target="https://en.wikipedia.org/wiki/Waukesha_County" TargetMode="External"/><Relationship Id="rId7" Type="http://schemas.openxmlformats.org/officeDocument/2006/relationships/hyperlink" Target="https://en.wikipedia.org/wiki/Burnett_County,_Wisconsin" TargetMode="External"/><Relationship Id="rId71" Type="http://schemas.openxmlformats.org/officeDocument/2006/relationships/hyperlink" Target="https://en.wikipedia.org/wiki/Winnebago_County,_Wisconsin" TargetMode="External"/><Relationship Id="rId2" Type="http://schemas.openxmlformats.org/officeDocument/2006/relationships/hyperlink" Target="https://en.wikipedia.org/wiki/Ashland_County,_Wisconsin" TargetMode="External"/><Relationship Id="rId16" Type="http://schemas.openxmlformats.org/officeDocument/2006/relationships/hyperlink" Target="https://en.wikipedia.org/wiki/Douglas_County,_Wisconsin" TargetMode="External"/><Relationship Id="rId29" Type="http://schemas.openxmlformats.org/officeDocument/2006/relationships/hyperlink" Target="https://en.wikipedia.org/wiki/Juneau_County,_Wisconsin" TargetMode="External"/><Relationship Id="rId11" Type="http://schemas.openxmlformats.org/officeDocument/2006/relationships/hyperlink" Target="https://en.wikipedia.org/wiki/Columbia_County,_Wisconsin" TargetMode="External"/><Relationship Id="rId24" Type="http://schemas.openxmlformats.org/officeDocument/2006/relationships/hyperlink" Target="https://en.wikipedia.org/wiki/Green_Lake_County" TargetMode="External"/><Relationship Id="rId32" Type="http://schemas.openxmlformats.org/officeDocument/2006/relationships/hyperlink" Target="https://en.wikipedia.org/wiki/La_Crosse_County" TargetMode="External"/><Relationship Id="rId37" Type="http://schemas.openxmlformats.org/officeDocument/2006/relationships/hyperlink" Target="https://en.wikipedia.org/wiki/Marathon_County" TargetMode="External"/><Relationship Id="rId40" Type="http://schemas.openxmlformats.org/officeDocument/2006/relationships/hyperlink" Target="https://en.wikipedia.org/wiki/Menominee_County,_Wisconsin" TargetMode="External"/><Relationship Id="rId45" Type="http://schemas.openxmlformats.org/officeDocument/2006/relationships/hyperlink" Target="https://en.wikipedia.org/wiki/Outagamie_County" TargetMode="External"/><Relationship Id="rId53" Type="http://schemas.openxmlformats.org/officeDocument/2006/relationships/hyperlink" Target="https://en.wikipedia.org/wiki/Richland_County,_Wisconsin" TargetMode="External"/><Relationship Id="rId58" Type="http://schemas.openxmlformats.org/officeDocument/2006/relationships/hyperlink" Target="https://en.wikipedia.org/wiki/Shawano_County" TargetMode="External"/><Relationship Id="rId66" Type="http://schemas.openxmlformats.org/officeDocument/2006/relationships/hyperlink" Target="https://en.wikipedia.org/wiki/Washburn_County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Brown_County,_Wisconsin" TargetMode="External"/><Relationship Id="rId15" Type="http://schemas.openxmlformats.org/officeDocument/2006/relationships/hyperlink" Target="https://en.wikipedia.org/wiki/Door_County" TargetMode="External"/><Relationship Id="rId23" Type="http://schemas.openxmlformats.org/officeDocument/2006/relationships/hyperlink" Target="https://en.wikipedia.org/wiki/Green_County,_Wisconsin" TargetMode="External"/><Relationship Id="rId28" Type="http://schemas.openxmlformats.org/officeDocument/2006/relationships/hyperlink" Target="https://en.wikipedia.org/wiki/Jefferson_County,_Wisconsin" TargetMode="External"/><Relationship Id="rId36" Type="http://schemas.openxmlformats.org/officeDocument/2006/relationships/hyperlink" Target="https://en.wikipedia.org/wiki/Manitowoc_County" TargetMode="External"/><Relationship Id="rId49" Type="http://schemas.openxmlformats.org/officeDocument/2006/relationships/hyperlink" Target="https://en.wikipedia.org/wiki/Polk_County,_Wisconsin" TargetMode="External"/><Relationship Id="rId57" Type="http://schemas.openxmlformats.org/officeDocument/2006/relationships/hyperlink" Target="https://en.wikipedia.org/wiki/Sawyer_County" TargetMode="External"/><Relationship Id="rId61" Type="http://schemas.openxmlformats.org/officeDocument/2006/relationships/hyperlink" Target="https://en.wikipedia.org/wiki/Taylor_County,_Wisconsin" TargetMode="External"/><Relationship Id="rId10" Type="http://schemas.openxmlformats.org/officeDocument/2006/relationships/hyperlink" Target="https://en.wikipedia.org/wiki/Clark_County,_Wisconsin" TargetMode="External"/><Relationship Id="rId19" Type="http://schemas.openxmlformats.org/officeDocument/2006/relationships/hyperlink" Target="https://en.wikipedia.org/wiki/Florence_County,_Wisconsin" TargetMode="External"/><Relationship Id="rId31" Type="http://schemas.openxmlformats.org/officeDocument/2006/relationships/hyperlink" Target="https://en.wikipedia.org/wiki/Kewaunee_County" TargetMode="External"/><Relationship Id="rId44" Type="http://schemas.openxmlformats.org/officeDocument/2006/relationships/hyperlink" Target="https://en.wikipedia.org/wiki/Oneida_County,_Wisconsin" TargetMode="External"/><Relationship Id="rId52" Type="http://schemas.openxmlformats.org/officeDocument/2006/relationships/hyperlink" Target="https://en.wikipedia.org/wiki/Racine_County" TargetMode="External"/><Relationship Id="rId60" Type="http://schemas.openxmlformats.org/officeDocument/2006/relationships/hyperlink" Target="https://en.wikipedia.org/wiki/St_Croix_County" TargetMode="External"/><Relationship Id="rId65" Type="http://schemas.openxmlformats.org/officeDocument/2006/relationships/hyperlink" Target="https://en.wikipedia.org/wiki/Walworth_County,_Wisconsin" TargetMode="External"/><Relationship Id="rId73" Type="http://schemas.openxmlformats.org/officeDocument/2006/relationships/hyperlink" Target="http://www.npr.org/2016/11/08/501073294/wisconsin-2016-presidential-and-state-election-results" TargetMode="External"/><Relationship Id="rId4" Type="http://schemas.openxmlformats.org/officeDocument/2006/relationships/hyperlink" Target="https://en.wikipedia.org/wiki/Bayfield_County" TargetMode="External"/><Relationship Id="rId9" Type="http://schemas.openxmlformats.org/officeDocument/2006/relationships/hyperlink" Target="https://en.wikipedia.org/wiki/Chippewa_County,_Wisconsin" TargetMode="External"/><Relationship Id="rId14" Type="http://schemas.openxmlformats.org/officeDocument/2006/relationships/hyperlink" Target="https://en.wikipedia.org/wiki/Dodge_County,_Wisconsin" TargetMode="External"/><Relationship Id="rId22" Type="http://schemas.openxmlformats.org/officeDocument/2006/relationships/hyperlink" Target="https://en.wikipedia.org/wiki/Grant_County,_Wisconsin" TargetMode="External"/><Relationship Id="rId27" Type="http://schemas.openxmlformats.org/officeDocument/2006/relationships/hyperlink" Target="https://en.wikipedia.org/wiki/Jackson_County,_Wisconsin" TargetMode="External"/><Relationship Id="rId30" Type="http://schemas.openxmlformats.org/officeDocument/2006/relationships/hyperlink" Target="https://en.wikipedia.org/wiki/Kenosha_County" TargetMode="External"/><Relationship Id="rId35" Type="http://schemas.openxmlformats.org/officeDocument/2006/relationships/hyperlink" Target="https://en.wikipedia.org/wiki/Lincoln_County,_Wisconsin" TargetMode="External"/><Relationship Id="rId43" Type="http://schemas.openxmlformats.org/officeDocument/2006/relationships/hyperlink" Target="https://en.wikipedia.org/wiki/Oconto_County" TargetMode="External"/><Relationship Id="rId48" Type="http://schemas.openxmlformats.org/officeDocument/2006/relationships/hyperlink" Target="https://en.wikipedia.org/wiki/Pierce_County,_Wisconsin" TargetMode="External"/><Relationship Id="rId56" Type="http://schemas.openxmlformats.org/officeDocument/2006/relationships/hyperlink" Target="https://en.wikipedia.org/wiki/Sauk_County" TargetMode="External"/><Relationship Id="rId64" Type="http://schemas.openxmlformats.org/officeDocument/2006/relationships/hyperlink" Target="https://en.wikipedia.org/wiki/Vilas_County" TargetMode="External"/><Relationship Id="rId69" Type="http://schemas.openxmlformats.org/officeDocument/2006/relationships/hyperlink" Target="https://en.wikipedia.org/wiki/Waupaca_County" TargetMode="External"/><Relationship Id="rId8" Type="http://schemas.openxmlformats.org/officeDocument/2006/relationships/hyperlink" Target="https://en.wikipedia.org/wiki/Calumet_County" TargetMode="External"/><Relationship Id="rId51" Type="http://schemas.openxmlformats.org/officeDocument/2006/relationships/hyperlink" Target="https://en.wikipedia.org/wiki/Price_County" TargetMode="External"/><Relationship Id="rId72" Type="http://schemas.openxmlformats.org/officeDocument/2006/relationships/hyperlink" Target="https://en.wikipedia.org/wiki/Wood_County,_Wisconsin" TargetMode="External"/><Relationship Id="rId3" Type="http://schemas.openxmlformats.org/officeDocument/2006/relationships/hyperlink" Target="https://en.wikipedia.org/wiki/Barron_County" TargetMode="External"/><Relationship Id="rId12" Type="http://schemas.openxmlformats.org/officeDocument/2006/relationships/hyperlink" Target="https://en.wikipedia.org/wiki/Crawford_County,_Wisconsin" TargetMode="External"/><Relationship Id="rId17" Type="http://schemas.openxmlformats.org/officeDocument/2006/relationships/hyperlink" Target="https://en.wikipedia.org/wiki/Dunn_County,_Wisconsin" TargetMode="External"/><Relationship Id="rId25" Type="http://schemas.openxmlformats.org/officeDocument/2006/relationships/hyperlink" Target="https://en.wikipedia.org/wiki/Iowa_County,_Wisconsin" TargetMode="External"/><Relationship Id="rId33" Type="http://schemas.openxmlformats.org/officeDocument/2006/relationships/hyperlink" Target="https://en.wikipedia.org/wiki/Lafayette_County,_Wisconsin" TargetMode="External"/><Relationship Id="rId38" Type="http://schemas.openxmlformats.org/officeDocument/2006/relationships/hyperlink" Target="https://en.wikipedia.org/wiki/Marinette_County" TargetMode="External"/><Relationship Id="rId46" Type="http://schemas.openxmlformats.org/officeDocument/2006/relationships/hyperlink" Target="https://en.wikipedia.org/wiki/Ozaukee_County" TargetMode="External"/><Relationship Id="rId59" Type="http://schemas.openxmlformats.org/officeDocument/2006/relationships/hyperlink" Target="https://en.wikipedia.org/wiki/Sheboygan_County" TargetMode="External"/><Relationship Id="rId67" Type="http://schemas.openxmlformats.org/officeDocument/2006/relationships/hyperlink" Target="https://en.wikipedia.org/wiki/Washington_County,_Wisconsin" TargetMode="External"/><Relationship Id="rId20" Type="http://schemas.openxmlformats.org/officeDocument/2006/relationships/hyperlink" Target="https://en.wikipedia.org/wiki/Fond_du_Lac_County" TargetMode="External"/><Relationship Id="rId41" Type="http://schemas.openxmlformats.org/officeDocument/2006/relationships/hyperlink" Target="https://en.wikipedia.org/wiki/Milwaukee_County" TargetMode="External"/><Relationship Id="rId54" Type="http://schemas.openxmlformats.org/officeDocument/2006/relationships/hyperlink" Target="https://en.wikipedia.org/wiki/Rock_County,_Wisconsin" TargetMode="External"/><Relationship Id="rId62" Type="http://schemas.openxmlformats.org/officeDocument/2006/relationships/hyperlink" Target="https://en.wikipedia.org/wiki/Trempealeau_County" TargetMode="External"/><Relationship Id="rId70" Type="http://schemas.openxmlformats.org/officeDocument/2006/relationships/hyperlink" Target="https://en.wikipedia.org/wiki/Waushara_County" TargetMode="External"/><Relationship Id="rId1" Type="http://schemas.openxmlformats.org/officeDocument/2006/relationships/hyperlink" Target="https://en.wikipedia.org/wiki/Adams_County,_Wisconsin" TargetMode="External"/><Relationship Id="rId6" Type="http://schemas.openxmlformats.org/officeDocument/2006/relationships/hyperlink" Target="https://en.wikipedia.org/wiki/Buffalo_County,_Wiscons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55" workbookViewId="0">
      <selection activeCell="K77" sqref="K77"/>
    </sheetView>
  </sheetViews>
  <sheetFormatPr defaultRowHeight="15.75" x14ac:dyDescent="0.25"/>
  <cols>
    <col min="1" max="1" width="14.140625" style="2" customWidth="1"/>
    <col min="2" max="2" width="14.7109375" style="2" customWidth="1"/>
    <col min="3" max="3" width="17.140625" style="2" customWidth="1"/>
    <col min="4" max="4" width="17" style="5" customWidth="1"/>
    <col min="5" max="5" width="14.7109375" style="7" customWidth="1"/>
    <col min="6" max="6" width="14.140625" style="7" customWidth="1"/>
    <col min="7" max="7" width="17" style="5" customWidth="1"/>
    <col min="8" max="8" width="9.140625" style="2"/>
    <col min="9" max="9" width="14.85546875" style="3" customWidth="1"/>
    <col min="10" max="10" width="13" style="2" customWidth="1"/>
    <col min="11" max="11" width="16.42578125" style="10" customWidth="1"/>
    <col min="12" max="12" width="15.42578125" style="10" customWidth="1"/>
    <col min="13" max="16384" width="9.140625" style="2"/>
  </cols>
  <sheetData>
    <row r="1" spans="1:12" s="1" customFormat="1" ht="47.25" x14ac:dyDescent="0.25">
      <c r="A1" s="1" t="s">
        <v>0</v>
      </c>
      <c r="B1" s="1" t="s">
        <v>74</v>
      </c>
      <c r="C1" s="1" t="s">
        <v>75</v>
      </c>
      <c r="D1" s="4" t="s">
        <v>76</v>
      </c>
      <c r="E1" s="6" t="s">
        <v>82</v>
      </c>
      <c r="F1" s="6" t="s">
        <v>83</v>
      </c>
      <c r="G1" s="4" t="s">
        <v>77</v>
      </c>
      <c r="H1" s="1" t="s">
        <v>1</v>
      </c>
      <c r="I1" s="11" t="s">
        <v>81</v>
      </c>
      <c r="J1" s="1" t="s">
        <v>78</v>
      </c>
      <c r="K1" s="12" t="s">
        <v>79</v>
      </c>
      <c r="L1" s="12" t="s">
        <v>80</v>
      </c>
    </row>
    <row r="2" spans="1:12" x14ac:dyDescent="0.25">
      <c r="A2" s="2" t="s">
        <v>2</v>
      </c>
      <c r="B2" s="2">
        <v>5542</v>
      </c>
      <c r="C2" s="2">
        <v>4644</v>
      </c>
      <c r="D2" s="5">
        <v>10287</v>
      </c>
      <c r="E2" s="7">
        <v>3651.3620000000001</v>
      </c>
      <c r="F2" s="7">
        <v>5779.6959999999999</v>
      </c>
      <c r="G2" s="5">
        <v>9763</v>
      </c>
      <c r="H2" s="2">
        <v>1</v>
      </c>
      <c r="I2" s="8">
        <f>$G2-$D2</f>
        <v>-524</v>
      </c>
      <c r="J2" s="9">
        <f>$I2/G2</f>
        <v>-5.3672027040868583E-2</v>
      </c>
      <c r="K2" s="10">
        <f>$E2-$B2</f>
        <v>-1890.6379999999999</v>
      </c>
      <c r="L2" s="10">
        <f>$F2-$C2</f>
        <v>1135.6959999999999</v>
      </c>
    </row>
    <row r="3" spans="1:12" x14ac:dyDescent="0.25">
      <c r="A3" s="2" t="s">
        <v>3</v>
      </c>
      <c r="B3" s="2">
        <v>5399</v>
      </c>
      <c r="C3" s="2">
        <v>2820</v>
      </c>
      <c r="D3" s="5">
        <v>8372</v>
      </c>
      <c r="E3" s="7">
        <v>3948.4080000000004</v>
      </c>
      <c r="F3" s="7">
        <v>3275.212</v>
      </c>
      <c r="G3" s="5">
        <v>7564</v>
      </c>
      <c r="H3" s="2">
        <v>0</v>
      </c>
      <c r="I3" s="8">
        <f t="shared" ref="I3:I66" si="0">$G3-$D3</f>
        <v>-808</v>
      </c>
      <c r="J3" s="9">
        <f t="shared" ref="J3:J66" si="1">$I3/G3</f>
        <v>-0.10682178741406663</v>
      </c>
      <c r="K3" s="10">
        <f t="shared" ref="K3:K66" si="2">$E3-$B3</f>
        <v>-1450.5919999999996</v>
      </c>
      <c r="L3" s="10">
        <f t="shared" ref="L3:L66" si="3">$F3-$C3</f>
        <v>455.21199999999999</v>
      </c>
    </row>
    <row r="4" spans="1:12" x14ac:dyDescent="0.25">
      <c r="A4" s="2" t="s">
        <v>4</v>
      </c>
      <c r="B4" s="2">
        <v>10890</v>
      </c>
      <c r="C4" s="2">
        <v>11443</v>
      </c>
      <c r="D4" s="5">
        <v>22692</v>
      </c>
      <c r="E4" s="7">
        <v>7516.5999999999995</v>
      </c>
      <c r="F4" s="7">
        <v>12971.503999999999</v>
      </c>
      <c r="G4" s="5">
        <v>21476</v>
      </c>
      <c r="H4" s="2">
        <v>1</v>
      </c>
      <c r="I4" s="8">
        <f t="shared" si="0"/>
        <v>-1216</v>
      </c>
      <c r="J4" s="9">
        <f t="shared" si="1"/>
        <v>-5.6621344756937975E-2</v>
      </c>
      <c r="K4" s="10">
        <f t="shared" si="2"/>
        <v>-3373.4000000000005</v>
      </c>
      <c r="L4" s="10">
        <f t="shared" si="3"/>
        <v>1528.503999999999</v>
      </c>
    </row>
    <row r="5" spans="1:12" x14ac:dyDescent="0.25">
      <c r="A5" s="2" t="s">
        <v>5</v>
      </c>
      <c r="B5" s="2">
        <v>6033</v>
      </c>
      <c r="C5" s="2">
        <v>3606</v>
      </c>
      <c r="D5" s="5">
        <v>9788</v>
      </c>
      <c r="E5" s="7">
        <v>4738.7160000000003</v>
      </c>
      <c r="F5" s="7">
        <v>3948.93</v>
      </c>
      <c r="G5" s="5">
        <v>9078</v>
      </c>
      <c r="H5" s="2">
        <v>0</v>
      </c>
      <c r="I5" s="8">
        <f t="shared" si="0"/>
        <v>-710</v>
      </c>
      <c r="J5" s="9">
        <f t="shared" si="1"/>
        <v>-7.8211059704780789E-2</v>
      </c>
      <c r="K5" s="10">
        <f t="shared" si="2"/>
        <v>-1294.2839999999997</v>
      </c>
      <c r="L5" s="10">
        <f t="shared" si="3"/>
        <v>342.92999999999984</v>
      </c>
    </row>
    <row r="6" spans="1:12" x14ac:dyDescent="0.25">
      <c r="A6" s="2" t="s">
        <v>6</v>
      </c>
      <c r="B6" s="2">
        <v>62526</v>
      </c>
      <c r="C6" s="2">
        <v>64836</v>
      </c>
      <c r="D6" s="5">
        <v>128928</v>
      </c>
      <c r="E6" s="7">
        <v>50510.45</v>
      </c>
      <c r="F6" s="7">
        <v>63529.850000000006</v>
      </c>
      <c r="G6" s="5">
        <v>120550</v>
      </c>
      <c r="H6" s="2">
        <v>0</v>
      </c>
      <c r="I6" s="8">
        <f t="shared" si="0"/>
        <v>-8378</v>
      </c>
      <c r="J6" s="9">
        <f t="shared" si="1"/>
        <v>-6.949813355454168E-2</v>
      </c>
      <c r="K6" s="10">
        <f t="shared" si="2"/>
        <v>-12015.550000000003</v>
      </c>
      <c r="L6" s="10">
        <f t="shared" si="3"/>
        <v>-1306.1499999999942</v>
      </c>
    </row>
    <row r="7" spans="1:12" x14ac:dyDescent="0.25">
      <c r="A7" s="2" t="s">
        <v>7</v>
      </c>
      <c r="B7" s="2">
        <v>3570</v>
      </c>
      <c r="C7" s="2">
        <v>3364</v>
      </c>
      <c r="D7" s="5">
        <v>7039</v>
      </c>
      <c r="E7" s="7">
        <v>2408.2799999999997</v>
      </c>
      <c r="F7" s="7">
        <v>3849.2999999999997</v>
      </c>
      <c r="G7" s="5">
        <v>6580</v>
      </c>
      <c r="H7" s="2">
        <v>1</v>
      </c>
      <c r="I7" s="8">
        <f t="shared" si="0"/>
        <v>-459</v>
      </c>
      <c r="J7" s="9">
        <f t="shared" si="1"/>
        <v>-6.9756838905775082E-2</v>
      </c>
      <c r="K7" s="10">
        <f t="shared" si="2"/>
        <v>-1161.7200000000003</v>
      </c>
      <c r="L7" s="10">
        <f t="shared" si="3"/>
        <v>485.29999999999973</v>
      </c>
    </row>
    <row r="8" spans="1:12" x14ac:dyDescent="0.25">
      <c r="A8" s="2" t="s">
        <v>8</v>
      </c>
      <c r="B8" s="2">
        <v>3986</v>
      </c>
      <c r="C8" s="2">
        <v>4550</v>
      </c>
      <c r="D8" s="5">
        <v>8677</v>
      </c>
      <c r="E8" s="7">
        <v>2825.6800000000003</v>
      </c>
      <c r="F8" s="7">
        <v>5191.5600000000004</v>
      </c>
      <c r="G8" s="5">
        <v>8360</v>
      </c>
      <c r="H8" s="2">
        <v>1</v>
      </c>
      <c r="I8" s="8">
        <f t="shared" si="0"/>
        <v>-317</v>
      </c>
      <c r="J8" s="9">
        <f t="shared" si="1"/>
        <v>-3.7918660287081338E-2</v>
      </c>
      <c r="K8" s="10">
        <f t="shared" si="2"/>
        <v>-1160.3199999999997</v>
      </c>
      <c r="L8" s="10">
        <f t="shared" si="3"/>
        <v>641.5600000000004</v>
      </c>
    </row>
    <row r="9" spans="1:12" x14ac:dyDescent="0.25">
      <c r="A9" s="2" t="s">
        <v>9</v>
      </c>
      <c r="B9" s="2">
        <v>11489</v>
      </c>
      <c r="C9" s="2">
        <v>14539</v>
      </c>
      <c r="D9" s="5">
        <v>26420</v>
      </c>
      <c r="E9" s="7">
        <v>9117.3349999999991</v>
      </c>
      <c r="F9" s="7">
        <v>14512.798999999999</v>
      </c>
      <c r="G9" s="5">
        <v>24979</v>
      </c>
      <c r="H9" s="2">
        <v>1</v>
      </c>
      <c r="I9" s="8">
        <f t="shared" si="0"/>
        <v>-1441</v>
      </c>
      <c r="J9" s="9">
        <f t="shared" si="1"/>
        <v>-5.7688458304976181E-2</v>
      </c>
      <c r="K9" s="10">
        <f t="shared" si="2"/>
        <v>-2371.6650000000009</v>
      </c>
      <c r="L9" s="10">
        <f t="shared" si="3"/>
        <v>-26.201000000000931</v>
      </c>
    </row>
    <row r="10" spans="1:12" x14ac:dyDescent="0.25">
      <c r="A10" s="2" t="s">
        <v>10</v>
      </c>
      <c r="B10" s="2">
        <v>15237</v>
      </c>
      <c r="C10" s="2">
        <v>15322</v>
      </c>
      <c r="D10" s="5">
        <v>30932</v>
      </c>
      <c r="E10" s="7">
        <v>11229.699000000001</v>
      </c>
      <c r="F10" s="7">
        <v>16948.803</v>
      </c>
      <c r="G10" s="5">
        <v>29787</v>
      </c>
      <c r="H10" s="2">
        <v>1</v>
      </c>
      <c r="I10" s="8">
        <f t="shared" si="0"/>
        <v>-1145</v>
      </c>
      <c r="J10" s="9">
        <f t="shared" si="1"/>
        <v>-3.8439587739617954E-2</v>
      </c>
      <c r="K10" s="10">
        <f t="shared" si="2"/>
        <v>-4007.3009999999995</v>
      </c>
      <c r="L10" s="10">
        <f t="shared" si="3"/>
        <v>1626.8029999999999</v>
      </c>
    </row>
    <row r="11" spans="1:12" x14ac:dyDescent="0.25">
      <c r="A11" s="2" t="s">
        <v>11</v>
      </c>
      <c r="B11" s="2">
        <v>6172</v>
      </c>
      <c r="C11" s="2">
        <v>7412</v>
      </c>
      <c r="D11" s="5">
        <v>13801</v>
      </c>
      <c r="E11" s="7">
        <v>4015.44</v>
      </c>
      <c r="F11" s="7">
        <v>8211.06</v>
      </c>
      <c r="G11" s="5">
        <v>12870</v>
      </c>
      <c r="H11" s="2">
        <v>1</v>
      </c>
      <c r="I11" s="8">
        <f t="shared" si="0"/>
        <v>-931</v>
      </c>
      <c r="J11" s="9">
        <f t="shared" si="1"/>
        <v>-7.2338772338772339E-2</v>
      </c>
      <c r="K11" s="10">
        <f t="shared" si="2"/>
        <v>-2156.56</v>
      </c>
      <c r="L11" s="10">
        <f t="shared" si="3"/>
        <v>799.05999999999949</v>
      </c>
    </row>
    <row r="12" spans="1:12" x14ac:dyDescent="0.25">
      <c r="A12" s="2" t="s">
        <v>12</v>
      </c>
      <c r="B12" s="2">
        <v>17175</v>
      </c>
      <c r="C12" s="2">
        <v>13026</v>
      </c>
      <c r="D12" s="5">
        <v>30654</v>
      </c>
      <c r="E12" s="7">
        <v>12790.470000000001</v>
      </c>
      <c r="F12" s="7">
        <v>13371.855</v>
      </c>
      <c r="G12" s="5">
        <v>27685</v>
      </c>
      <c r="H12" s="2">
        <v>0</v>
      </c>
      <c r="I12" s="8">
        <f t="shared" si="0"/>
        <v>-2969</v>
      </c>
      <c r="J12" s="9">
        <f t="shared" si="1"/>
        <v>-0.10724218891096261</v>
      </c>
      <c r="K12" s="10">
        <f t="shared" si="2"/>
        <v>-4384.5299999999988</v>
      </c>
      <c r="L12" s="10">
        <f t="shared" si="3"/>
        <v>345.85499999999956</v>
      </c>
    </row>
    <row r="13" spans="1:12" x14ac:dyDescent="0.25">
      <c r="A13" s="2" t="s">
        <v>13</v>
      </c>
      <c r="B13" s="2">
        <v>4629</v>
      </c>
      <c r="C13" s="2">
        <v>3067</v>
      </c>
      <c r="D13" s="5">
        <v>7817</v>
      </c>
      <c r="E13" s="7">
        <v>3242.42</v>
      </c>
      <c r="F13" s="7">
        <v>3642.27</v>
      </c>
      <c r="G13" s="5">
        <v>7270</v>
      </c>
      <c r="H13" s="2">
        <v>1</v>
      </c>
      <c r="I13" s="8">
        <f t="shared" si="0"/>
        <v>-547</v>
      </c>
      <c r="J13" s="9">
        <f t="shared" si="1"/>
        <v>-7.524071526822558E-2</v>
      </c>
      <c r="K13" s="10">
        <f t="shared" si="2"/>
        <v>-1386.58</v>
      </c>
      <c r="L13" s="10">
        <f t="shared" si="3"/>
        <v>575.27</v>
      </c>
    </row>
    <row r="14" spans="1:12" x14ac:dyDescent="0.25">
      <c r="A14" s="2" t="s">
        <v>14</v>
      </c>
      <c r="B14" s="2">
        <v>216071</v>
      </c>
      <c r="C14" s="2">
        <v>83644</v>
      </c>
      <c r="D14" s="5">
        <v>304181</v>
      </c>
      <c r="E14" s="7">
        <v>206186.06399999998</v>
      </c>
      <c r="F14" s="7">
        <v>67573.584000000003</v>
      </c>
      <c r="G14" s="5">
        <v>288776</v>
      </c>
      <c r="H14" s="2">
        <v>0</v>
      </c>
      <c r="I14" s="8">
        <f t="shared" si="0"/>
        <v>-15405</v>
      </c>
      <c r="J14" s="9">
        <f t="shared" si="1"/>
        <v>-5.3345845915173003E-2</v>
      </c>
      <c r="K14" s="10">
        <f t="shared" si="2"/>
        <v>-9884.9360000000161</v>
      </c>
      <c r="L14" s="10">
        <f t="shared" si="3"/>
        <v>-16070.415999999997</v>
      </c>
    </row>
    <row r="15" spans="1:12" x14ac:dyDescent="0.25">
      <c r="A15" s="2" t="s">
        <v>15</v>
      </c>
      <c r="B15" s="2">
        <v>18762</v>
      </c>
      <c r="C15" s="2">
        <v>25211</v>
      </c>
      <c r="D15" s="5">
        <v>44488</v>
      </c>
      <c r="E15" s="7">
        <v>13239.186</v>
      </c>
      <c r="F15" s="7">
        <v>25260.042000000001</v>
      </c>
      <c r="G15" s="5">
        <v>40611</v>
      </c>
      <c r="H15" s="2">
        <v>1</v>
      </c>
      <c r="I15" s="8">
        <f t="shared" si="0"/>
        <v>-3877</v>
      </c>
      <c r="J15" s="9">
        <f t="shared" si="1"/>
        <v>-9.546674546305188E-2</v>
      </c>
      <c r="K15" s="10">
        <f t="shared" si="2"/>
        <v>-5522.8140000000003</v>
      </c>
      <c r="L15" s="10">
        <f t="shared" si="3"/>
        <v>49.042000000001281</v>
      </c>
    </row>
    <row r="16" spans="1:12" x14ac:dyDescent="0.25">
      <c r="A16" s="2" t="s">
        <v>16</v>
      </c>
      <c r="B16" s="2">
        <v>9357</v>
      </c>
      <c r="C16" s="2">
        <v>8121</v>
      </c>
      <c r="D16" s="5">
        <v>17671</v>
      </c>
      <c r="E16" s="7">
        <v>7657.21</v>
      </c>
      <c r="F16" s="7">
        <v>8188.73</v>
      </c>
      <c r="G16" s="5">
        <v>16610</v>
      </c>
      <c r="H16" s="2">
        <v>0</v>
      </c>
      <c r="I16" s="8">
        <f t="shared" si="0"/>
        <v>-1061</v>
      </c>
      <c r="J16" s="9">
        <f t="shared" si="1"/>
        <v>-6.3877182420228773E-2</v>
      </c>
      <c r="K16" s="10">
        <f t="shared" si="2"/>
        <v>-1699.79</v>
      </c>
      <c r="L16" s="10">
        <f t="shared" si="3"/>
        <v>67.729999999999563</v>
      </c>
    </row>
    <row r="17" spans="1:12" x14ac:dyDescent="0.25">
      <c r="A17" s="2" t="s">
        <v>17</v>
      </c>
      <c r="B17" s="2">
        <v>14863</v>
      </c>
      <c r="C17" s="2">
        <v>7705</v>
      </c>
      <c r="D17" s="5">
        <v>22894</v>
      </c>
      <c r="E17" s="7">
        <v>10730.489</v>
      </c>
      <c r="F17" s="7">
        <v>9134.5650000000005</v>
      </c>
      <c r="G17" s="5">
        <v>20999</v>
      </c>
      <c r="H17" s="2">
        <v>0</v>
      </c>
      <c r="I17" s="8">
        <f t="shared" si="0"/>
        <v>-1895</v>
      </c>
      <c r="J17" s="9">
        <f t="shared" si="1"/>
        <v>-9.024239249488071E-2</v>
      </c>
      <c r="K17" s="10">
        <f t="shared" si="2"/>
        <v>-4132.5110000000004</v>
      </c>
      <c r="L17" s="10">
        <f t="shared" si="3"/>
        <v>1429.5650000000005</v>
      </c>
    </row>
    <row r="18" spans="1:12" x14ac:dyDescent="0.25">
      <c r="A18" s="2" t="s">
        <v>18</v>
      </c>
      <c r="B18" s="2">
        <v>11316</v>
      </c>
      <c r="C18" s="2">
        <v>10224</v>
      </c>
      <c r="D18" s="5">
        <v>21992</v>
      </c>
      <c r="E18" s="7">
        <v>8409.92</v>
      </c>
      <c r="F18" s="7">
        <v>10686.752</v>
      </c>
      <c r="G18" s="5">
        <v>20512</v>
      </c>
      <c r="H18" s="2">
        <v>1</v>
      </c>
      <c r="I18" s="8">
        <f t="shared" si="0"/>
        <v>-1480</v>
      </c>
      <c r="J18" s="9">
        <f t="shared" si="1"/>
        <v>-7.2152886115444612E-2</v>
      </c>
      <c r="K18" s="10">
        <f t="shared" si="2"/>
        <v>-2906.08</v>
      </c>
      <c r="L18" s="10">
        <f t="shared" si="3"/>
        <v>462.75200000000041</v>
      </c>
    </row>
    <row r="19" spans="1:12" x14ac:dyDescent="0.25">
      <c r="A19" s="2" t="s">
        <v>19</v>
      </c>
      <c r="B19" s="2">
        <v>30666</v>
      </c>
      <c r="C19" s="2">
        <v>23256</v>
      </c>
      <c r="D19" s="5">
        <v>54806</v>
      </c>
      <c r="E19" s="7">
        <v>25488.288</v>
      </c>
      <c r="F19" s="7">
        <v>21796.531999999999</v>
      </c>
      <c r="G19" s="5">
        <v>50572</v>
      </c>
      <c r="H19" s="2">
        <v>1</v>
      </c>
      <c r="I19" s="8">
        <f t="shared" si="0"/>
        <v>-4234</v>
      </c>
      <c r="J19" s="9">
        <f t="shared" si="1"/>
        <v>-8.3722217828047146E-2</v>
      </c>
      <c r="K19" s="10">
        <f t="shared" si="2"/>
        <v>-5177.7119999999995</v>
      </c>
      <c r="L19" s="10">
        <f t="shared" si="3"/>
        <v>-1459.4680000000008</v>
      </c>
    </row>
    <row r="20" spans="1:12" x14ac:dyDescent="0.25">
      <c r="A20" s="2" t="s">
        <v>20</v>
      </c>
      <c r="B20" s="2">
        <v>953</v>
      </c>
      <c r="C20" s="2">
        <v>1645</v>
      </c>
      <c r="D20" s="5">
        <v>2625</v>
      </c>
      <c r="E20" s="7">
        <v>643.31299999999999</v>
      </c>
      <c r="F20" s="7">
        <v>1835.1079999999999</v>
      </c>
      <c r="G20" s="5">
        <v>2563</v>
      </c>
      <c r="H20" s="2">
        <v>1</v>
      </c>
      <c r="I20" s="8">
        <f t="shared" si="0"/>
        <v>-62</v>
      </c>
      <c r="J20" s="9">
        <f t="shared" si="1"/>
        <v>-2.4190401872805307E-2</v>
      </c>
      <c r="K20" s="10">
        <f t="shared" si="2"/>
        <v>-309.68700000000001</v>
      </c>
      <c r="L20" s="10">
        <f t="shared" si="3"/>
        <v>190.10799999999995</v>
      </c>
    </row>
    <row r="21" spans="1:12" x14ac:dyDescent="0.25">
      <c r="A21" s="2" t="s">
        <v>72</v>
      </c>
      <c r="B21" s="2">
        <v>22379</v>
      </c>
      <c r="C21" s="2">
        <v>30355</v>
      </c>
      <c r="D21" s="5">
        <v>53402</v>
      </c>
      <c r="E21" s="7">
        <v>16467.900000000001</v>
      </c>
      <c r="F21" s="7">
        <v>29448.48</v>
      </c>
      <c r="G21" s="5">
        <v>48435</v>
      </c>
      <c r="H21" s="2">
        <v>0</v>
      </c>
      <c r="I21" s="8">
        <f t="shared" si="0"/>
        <v>-4967</v>
      </c>
      <c r="J21" s="9">
        <f t="shared" si="1"/>
        <v>-0.10254980902240116</v>
      </c>
      <c r="K21" s="10">
        <f t="shared" si="2"/>
        <v>-5911.0999999999985</v>
      </c>
      <c r="L21" s="10">
        <f t="shared" si="3"/>
        <v>-906.52000000000044</v>
      </c>
    </row>
    <row r="22" spans="1:12" x14ac:dyDescent="0.25">
      <c r="A22" s="2" t="s">
        <v>21</v>
      </c>
      <c r="B22" s="2">
        <v>2425</v>
      </c>
      <c r="C22" s="2">
        <v>2172</v>
      </c>
      <c r="D22" s="5">
        <v>4648</v>
      </c>
      <c r="E22" s="7">
        <v>1533.87</v>
      </c>
      <c r="F22" s="7">
        <v>2700.66</v>
      </c>
      <c r="G22" s="5">
        <v>4370</v>
      </c>
      <c r="H22" s="2">
        <v>1</v>
      </c>
      <c r="I22" s="8">
        <f t="shared" si="0"/>
        <v>-278</v>
      </c>
      <c r="J22" s="9">
        <f t="shared" si="1"/>
        <v>-6.361556064073226E-2</v>
      </c>
      <c r="K22" s="10">
        <f t="shared" si="2"/>
        <v>-891.13000000000011</v>
      </c>
      <c r="L22" s="10">
        <f t="shared" si="3"/>
        <v>528.65999999999985</v>
      </c>
    </row>
    <row r="23" spans="1:12" x14ac:dyDescent="0.25">
      <c r="A23" s="2" t="s">
        <v>22</v>
      </c>
      <c r="B23" s="2">
        <v>13594</v>
      </c>
      <c r="C23" s="2">
        <v>10255</v>
      </c>
      <c r="D23" s="5">
        <v>24248</v>
      </c>
      <c r="E23" s="7">
        <v>9360.6919999999991</v>
      </c>
      <c r="F23" s="7">
        <v>11488.121999999999</v>
      </c>
      <c r="G23" s="5">
        <v>22394</v>
      </c>
      <c r="H23" s="2">
        <v>1</v>
      </c>
      <c r="I23" s="8">
        <f t="shared" si="0"/>
        <v>-1854</v>
      </c>
      <c r="J23" s="9">
        <f t="shared" si="1"/>
        <v>-8.2790033044565503E-2</v>
      </c>
      <c r="K23" s="10">
        <f t="shared" si="2"/>
        <v>-4233.3080000000009</v>
      </c>
      <c r="L23" s="10">
        <f t="shared" si="3"/>
        <v>1233.1219999999994</v>
      </c>
    </row>
    <row r="24" spans="1:12" x14ac:dyDescent="0.25">
      <c r="A24" s="2" t="s">
        <v>23</v>
      </c>
      <c r="B24" s="2">
        <v>11206</v>
      </c>
      <c r="C24" s="2">
        <v>7857</v>
      </c>
      <c r="D24" s="5">
        <v>19322</v>
      </c>
      <c r="E24" s="7">
        <v>8639.7899999999991</v>
      </c>
      <c r="F24" s="7">
        <v>8247.8819999999996</v>
      </c>
      <c r="G24" s="5">
        <v>17814</v>
      </c>
      <c r="H24" s="2">
        <v>0</v>
      </c>
      <c r="I24" s="8">
        <f t="shared" si="0"/>
        <v>-1508</v>
      </c>
      <c r="J24" s="9">
        <f t="shared" si="1"/>
        <v>-8.4652520489502642E-2</v>
      </c>
      <c r="K24" s="10">
        <f t="shared" si="2"/>
        <v>-2566.2100000000009</v>
      </c>
      <c r="L24" s="10">
        <f t="shared" si="3"/>
        <v>390.88199999999961</v>
      </c>
    </row>
    <row r="25" spans="1:12" x14ac:dyDescent="0.25">
      <c r="A25" s="2" t="s">
        <v>24</v>
      </c>
      <c r="B25" s="2">
        <v>3793</v>
      </c>
      <c r="C25" s="2">
        <v>5782</v>
      </c>
      <c r="D25" s="5">
        <v>9675</v>
      </c>
      <c r="E25" s="7">
        <v>2583.8999999999996</v>
      </c>
      <c r="F25" s="7">
        <v>5942.97</v>
      </c>
      <c r="G25" s="5">
        <v>8910</v>
      </c>
      <c r="H25" s="2">
        <v>1</v>
      </c>
      <c r="I25" s="8">
        <f t="shared" si="0"/>
        <v>-765</v>
      </c>
      <c r="J25" s="9">
        <f t="shared" si="1"/>
        <v>-8.5858585858585856E-2</v>
      </c>
      <c r="K25" s="10">
        <f t="shared" si="2"/>
        <v>-1209.1000000000004</v>
      </c>
      <c r="L25" s="10">
        <f t="shared" si="3"/>
        <v>160.97000000000025</v>
      </c>
    </row>
    <row r="26" spans="1:12" x14ac:dyDescent="0.25">
      <c r="A26" s="2" t="s">
        <v>25</v>
      </c>
      <c r="B26" s="2">
        <v>8105</v>
      </c>
      <c r="C26" s="2">
        <v>4287</v>
      </c>
      <c r="D26" s="5">
        <v>12534</v>
      </c>
      <c r="E26" s="7">
        <v>6312.9000000000005</v>
      </c>
      <c r="F26" s="7">
        <v>4556.7660000000005</v>
      </c>
      <c r="G26" s="5">
        <v>11478</v>
      </c>
      <c r="H26" s="2">
        <v>1</v>
      </c>
      <c r="I26" s="8">
        <f t="shared" si="0"/>
        <v>-1056</v>
      </c>
      <c r="J26" s="9">
        <f t="shared" si="1"/>
        <v>-9.2002090956612645E-2</v>
      </c>
      <c r="K26" s="10">
        <f t="shared" si="2"/>
        <v>-1792.0999999999995</v>
      </c>
      <c r="L26" s="10">
        <f t="shared" si="3"/>
        <v>269.76600000000053</v>
      </c>
    </row>
    <row r="27" spans="1:12" x14ac:dyDescent="0.25">
      <c r="A27" s="2" t="s">
        <v>26</v>
      </c>
      <c r="B27" s="2">
        <v>1784</v>
      </c>
      <c r="C27" s="2">
        <v>1790</v>
      </c>
      <c r="D27" s="5">
        <v>3632</v>
      </c>
      <c r="E27" s="7">
        <v>1230.8579999999999</v>
      </c>
      <c r="F27" s="7">
        <v>2021.163</v>
      </c>
      <c r="G27" s="5">
        <v>3363</v>
      </c>
      <c r="H27" s="2">
        <v>1</v>
      </c>
      <c r="I27" s="8">
        <f t="shared" si="0"/>
        <v>-269</v>
      </c>
      <c r="J27" s="9">
        <f t="shared" si="1"/>
        <v>-7.9988105857865005E-2</v>
      </c>
      <c r="K27" s="10">
        <f t="shared" si="2"/>
        <v>-553.14200000000005</v>
      </c>
      <c r="L27" s="10">
        <f t="shared" si="3"/>
        <v>231.16300000000001</v>
      </c>
    </row>
    <row r="28" spans="1:12" x14ac:dyDescent="0.25">
      <c r="A28" s="2" t="s">
        <v>27</v>
      </c>
      <c r="B28" s="2">
        <v>5298</v>
      </c>
      <c r="C28" s="2">
        <v>3900</v>
      </c>
      <c r="D28" s="5">
        <v>9313</v>
      </c>
      <c r="E28" s="7">
        <v>3622.12</v>
      </c>
      <c r="F28" s="7">
        <v>4652.0240000000003</v>
      </c>
      <c r="G28" s="5">
        <v>8728</v>
      </c>
      <c r="H28" s="2">
        <v>1</v>
      </c>
      <c r="I28" s="8">
        <f t="shared" si="0"/>
        <v>-585</v>
      </c>
      <c r="J28" s="9">
        <f t="shared" si="1"/>
        <v>-6.7025664527955997E-2</v>
      </c>
      <c r="K28" s="10">
        <f t="shared" si="2"/>
        <v>-1675.88</v>
      </c>
      <c r="L28" s="10">
        <f t="shared" si="3"/>
        <v>752.02400000000034</v>
      </c>
    </row>
    <row r="29" spans="1:12" x14ac:dyDescent="0.25">
      <c r="A29" s="2" t="s">
        <v>28</v>
      </c>
      <c r="B29" s="2">
        <v>20158</v>
      </c>
      <c r="C29" s="2">
        <v>23517</v>
      </c>
      <c r="D29" s="5">
        <v>44281</v>
      </c>
      <c r="E29" s="7">
        <v>15627.488000000001</v>
      </c>
      <c r="F29" s="7">
        <v>22102.304</v>
      </c>
      <c r="G29" s="5">
        <v>39968</v>
      </c>
      <c r="H29" s="2">
        <v>1</v>
      </c>
      <c r="I29" s="8">
        <f t="shared" si="0"/>
        <v>-4313</v>
      </c>
      <c r="J29" s="9">
        <f t="shared" si="1"/>
        <v>-0.1079113290632506</v>
      </c>
      <c r="K29" s="10">
        <f t="shared" si="2"/>
        <v>-4530.5119999999988</v>
      </c>
      <c r="L29" s="10">
        <f t="shared" si="3"/>
        <v>-1414.6959999999999</v>
      </c>
    </row>
    <row r="30" spans="1:12" x14ac:dyDescent="0.25">
      <c r="A30" s="2" t="s">
        <v>29</v>
      </c>
      <c r="B30" s="2">
        <v>6242</v>
      </c>
      <c r="C30" s="2">
        <v>5411</v>
      </c>
      <c r="D30" s="5">
        <v>11827</v>
      </c>
      <c r="E30" s="7">
        <v>3939.5119999999997</v>
      </c>
      <c r="F30" s="7">
        <v>6908.2560000000003</v>
      </c>
      <c r="G30" s="5">
        <v>11288</v>
      </c>
      <c r="H30" s="2">
        <v>1</v>
      </c>
      <c r="I30" s="8">
        <f t="shared" si="0"/>
        <v>-539</v>
      </c>
      <c r="J30" s="9">
        <f t="shared" si="1"/>
        <v>-4.7749822820694544E-2</v>
      </c>
      <c r="K30" s="10">
        <f t="shared" si="2"/>
        <v>-2302.4880000000003</v>
      </c>
      <c r="L30" s="10">
        <f t="shared" si="3"/>
        <v>1497.2560000000003</v>
      </c>
    </row>
    <row r="31" spans="1:12" ht="13.5" customHeight="1" x14ac:dyDescent="0.25">
      <c r="A31" s="2" t="s">
        <v>30</v>
      </c>
      <c r="B31" s="2">
        <v>44867</v>
      </c>
      <c r="C31" s="2">
        <v>34977</v>
      </c>
      <c r="D31" s="5">
        <v>80897</v>
      </c>
      <c r="E31" s="7">
        <v>33887.24</v>
      </c>
      <c r="F31" s="7">
        <v>34102.625</v>
      </c>
      <c r="G31" s="5">
        <v>71795</v>
      </c>
      <c r="H31" s="2">
        <v>0</v>
      </c>
      <c r="I31" s="8">
        <f t="shared" si="0"/>
        <v>-9102</v>
      </c>
      <c r="J31" s="9">
        <f t="shared" si="1"/>
        <v>-0.12677763075423079</v>
      </c>
      <c r="K31" s="10">
        <f t="shared" si="2"/>
        <v>-10979.760000000002</v>
      </c>
      <c r="L31" s="10">
        <f t="shared" si="3"/>
        <v>-874.375</v>
      </c>
    </row>
    <row r="32" spans="1:12" x14ac:dyDescent="0.25">
      <c r="A32" s="2" t="s">
        <v>31</v>
      </c>
      <c r="B32" s="2">
        <v>5153</v>
      </c>
      <c r="C32" s="2">
        <v>5747</v>
      </c>
      <c r="D32" s="5">
        <v>11037</v>
      </c>
      <c r="E32" s="7">
        <v>3450.5430000000001</v>
      </c>
      <c r="F32" s="7">
        <v>6307.2240000000002</v>
      </c>
      <c r="G32" s="5">
        <v>10239</v>
      </c>
      <c r="H32" s="2">
        <v>1</v>
      </c>
      <c r="I32" s="8">
        <f t="shared" si="0"/>
        <v>-798</v>
      </c>
      <c r="J32" s="9">
        <f t="shared" si="1"/>
        <v>-7.7937298564312918E-2</v>
      </c>
      <c r="K32" s="10">
        <f t="shared" si="2"/>
        <v>-1702.4569999999999</v>
      </c>
      <c r="L32" s="10">
        <f t="shared" si="3"/>
        <v>560.22400000000016</v>
      </c>
    </row>
    <row r="33" spans="1:12" x14ac:dyDescent="0.25">
      <c r="A33" s="2" t="s">
        <v>32</v>
      </c>
      <c r="B33" s="2">
        <v>36693</v>
      </c>
      <c r="C33" s="2">
        <v>25751</v>
      </c>
      <c r="D33" s="5">
        <v>63462</v>
      </c>
      <c r="E33" s="7">
        <v>30333.576000000001</v>
      </c>
      <c r="F33" s="7">
        <v>24690.12</v>
      </c>
      <c r="G33" s="5">
        <v>58786</v>
      </c>
      <c r="H33" s="2">
        <v>0</v>
      </c>
      <c r="I33" s="8">
        <f t="shared" si="0"/>
        <v>-4676</v>
      </c>
      <c r="J33" s="9">
        <f t="shared" si="1"/>
        <v>-7.9542748273398425E-2</v>
      </c>
      <c r="K33" s="10">
        <f t="shared" si="2"/>
        <v>-6359.4239999999991</v>
      </c>
      <c r="L33" s="10">
        <f t="shared" si="3"/>
        <v>-1060.880000000001</v>
      </c>
    </row>
    <row r="34" spans="1:12" x14ac:dyDescent="0.25">
      <c r="A34" s="2" t="s">
        <v>33</v>
      </c>
      <c r="B34" s="2">
        <v>4536</v>
      </c>
      <c r="C34" s="2">
        <v>3314</v>
      </c>
      <c r="D34" s="5">
        <v>7952</v>
      </c>
      <c r="E34" s="7">
        <v>3145.7449999999999</v>
      </c>
      <c r="F34" s="7">
        <v>3799.5950000000003</v>
      </c>
      <c r="G34" s="5">
        <v>7265</v>
      </c>
      <c r="H34" s="2">
        <v>1</v>
      </c>
      <c r="I34" s="8">
        <f t="shared" si="0"/>
        <v>-687</v>
      </c>
      <c r="J34" s="9">
        <f t="shared" si="1"/>
        <v>-9.456297315898142E-2</v>
      </c>
      <c r="K34" s="10">
        <f t="shared" si="2"/>
        <v>-1390.2550000000001</v>
      </c>
      <c r="L34" s="10">
        <f t="shared" si="3"/>
        <v>485.59500000000025</v>
      </c>
    </row>
    <row r="35" spans="1:12" x14ac:dyDescent="0.25">
      <c r="A35" s="2" t="s">
        <v>34</v>
      </c>
      <c r="B35" s="2">
        <v>4573</v>
      </c>
      <c r="C35" s="2">
        <v>5816</v>
      </c>
      <c r="D35" s="5">
        <v>10519</v>
      </c>
      <c r="E35" s="7">
        <v>3131.808</v>
      </c>
      <c r="F35" s="7">
        <v>6186.0479999999998</v>
      </c>
      <c r="G35" s="5">
        <v>9696</v>
      </c>
      <c r="H35" s="2">
        <v>1</v>
      </c>
      <c r="I35" s="8">
        <f t="shared" si="0"/>
        <v>-823</v>
      </c>
      <c r="J35" s="9">
        <f t="shared" si="1"/>
        <v>-8.4880363036303627E-2</v>
      </c>
      <c r="K35" s="10">
        <f t="shared" si="2"/>
        <v>-1441.192</v>
      </c>
      <c r="L35" s="10">
        <f t="shared" si="3"/>
        <v>370.04799999999977</v>
      </c>
    </row>
    <row r="36" spans="1:12" x14ac:dyDescent="0.25">
      <c r="A36" s="2" t="s">
        <v>35</v>
      </c>
      <c r="B36" s="2">
        <v>7563</v>
      </c>
      <c r="C36" s="2">
        <v>7455</v>
      </c>
      <c r="D36" s="5">
        <v>15216</v>
      </c>
      <c r="E36" s="7">
        <v>5081.13</v>
      </c>
      <c r="F36" s="7">
        <v>7945.2899999999991</v>
      </c>
      <c r="G36" s="5">
        <v>13770</v>
      </c>
      <c r="H36" s="2">
        <v>0</v>
      </c>
      <c r="I36" s="8">
        <f t="shared" si="0"/>
        <v>-1446</v>
      </c>
      <c r="J36" s="9">
        <f t="shared" si="1"/>
        <v>-0.10501089324618737</v>
      </c>
      <c r="K36" s="10">
        <f t="shared" si="2"/>
        <v>-2481.87</v>
      </c>
      <c r="L36" s="10">
        <f t="shared" si="3"/>
        <v>490.28999999999905</v>
      </c>
    </row>
    <row r="37" spans="1:12" x14ac:dyDescent="0.25">
      <c r="A37" s="2" t="s">
        <v>36</v>
      </c>
      <c r="B37" s="2">
        <v>20403</v>
      </c>
      <c r="C37" s="2">
        <v>21604</v>
      </c>
      <c r="D37" s="5">
        <v>42617</v>
      </c>
      <c r="E37" s="7">
        <v>13758.108</v>
      </c>
      <c r="F37" s="7">
        <v>21960.056999999997</v>
      </c>
      <c r="G37" s="5">
        <v>37797</v>
      </c>
      <c r="H37" s="2">
        <v>1</v>
      </c>
      <c r="I37" s="8">
        <f t="shared" si="0"/>
        <v>-4820</v>
      </c>
      <c r="J37" s="9">
        <f t="shared" si="1"/>
        <v>-0.12752334841389529</v>
      </c>
      <c r="K37" s="10">
        <f t="shared" si="2"/>
        <v>-6644.8919999999998</v>
      </c>
      <c r="L37" s="10">
        <f t="shared" si="3"/>
        <v>356.05699999999706</v>
      </c>
    </row>
    <row r="38" spans="1:12" x14ac:dyDescent="0.25">
      <c r="A38" s="2" t="s">
        <v>37</v>
      </c>
      <c r="B38" s="2">
        <v>32363</v>
      </c>
      <c r="C38" s="2">
        <v>36617</v>
      </c>
      <c r="D38" s="5">
        <v>69862</v>
      </c>
      <c r="E38" s="7">
        <v>25212.11</v>
      </c>
      <c r="F38" s="7">
        <v>37130.561999999998</v>
      </c>
      <c r="G38" s="5">
        <v>65486</v>
      </c>
      <c r="H38" s="2">
        <v>1</v>
      </c>
      <c r="I38" s="8">
        <f t="shared" si="0"/>
        <v>-4376</v>
      </c>
      <c r="J38" s="9">
        <f t="shared" si="1"/>
        <v>-6.682344317869468E-2</v>
      </c>
      <c r="K38" s="10">
        <f t="shared" si="2"/>
        <v>-7150.8899999999994</v>
      </c>
      <c r="L38" s="10">
        <f t="shared" si="3"/>
        <v>513.56199999999808</v>
      </c>
    </row>
    <row r="39" spans="1:12" x14ac:dyDescent="0.25">
      <c r="A39" s="2" t="s">
        <v>38</v>
      </c>
      <c r="B39" s="2">
        <v>9882</v>
      </c>
      <c r="C39" s="2">
        <v>10619</v>
      </c>
      <c r="D39" s="5">
        <v>20777</v>
      </c>
      <c r="E39" s="7">
        <v>6002.2560000000003</v>
      </c>
      <c r="F39" s="7">
        <v>12504.7</v>
      </c>
      <c r="G39" s="5">
        <v>19238</v>
      </c>
      <c r="H39" s="2">
        <v>1</v>
      </c>
      <c r="I39" s="8">
        <f t="shared" si="0"/>
        <v>-1539</v>
      </c>
      <c r="J39" s="9">
        <f t="shared" si="1"/>
        <v>-7.9997920781786053E-2</v>
      </c>
      <c r="K39" s="10">
        <f t="shared" si="2"/>
        <v>-3879.7439999999997</v>
      </c>
      <c r="L39" s="10">
        <f t="shared" si="3"/>
        <v>1885.7000000000007</v>
      </c>
    </row>
    <row r="40" spans="1:12" x14ac:dyDescent="0.25">
      <c r="A40" s="2" t="s">
        <v>39</v>
      </c>
      <c r="B40" s="2">
        <v>4014</v>
      </c>
      <c r="C40" s="2">
        <v>3992</v>
      </c>
      <c r="D40" s="5">
        <v>8105</v>
      </c>
      <c r="E40" s="7">
        <v>2699.68</v>
      </c>
      <c r="F40" s="7">
        <v>4534.5599999999995</v>
      </c>
      <c r="G40" s="5">
        <v>7520</v>
      </c>
      <c r="H40" s="2">
        <v>1</v>
      </c>
      <c r="I40" s="8">
        <f t="shared" si="0"/>
        <v>-585</v>
      </c>
      <c r="J40" s="9">
        <f t="shared" si="1"/>
        <v>-7.7792553191489366E-2</v>
      </c>
      <c r="K40" s="10">
        <f t="shared" si="2"/>
        <v>-1314.3200000000002</v>
      </c>
      <c r="L40" s="10">
        <f t="shared" si="3"/>
        <v>542.55999999999949</v>
      </c>
    </row>
    <row r="41" spans="1:12" ht="16.5" customHeight="1" x14ac:dyDescent="0.25">
      <c r="A41" s="2" t="s">
        <v>40</v>
      </c>
      <c r="B41" s="2">
        <v>1191</v>
      </c>
      <c r="C41" s="2">
        <v>179</v>
      </c>
      <c r="D41" s="5">
        <v>1377</v>
      </c>
      <c r="E41" s="7">
        <v>997.24800000000005</v>
      </c>
      <c r="F41" s="7">
        <v>267.12</v>
      </c>
      <c r="G41" s="5">
        <v>1272</v>
      </c>
      <c r="H41" s="2">
        <v>1</v>
      </c>
      <c r="I41" s="8">
        <f t="shared" si="0"/>
        <v>-105</v>
      </c>
      <c r="J41" s="9">
        <f t="shared" si="1"/>
        <v>-8.254716981132075E-2</v>
      </c>
      <c r="K41" s="10">
        <f t="shared" si="2"/>
        <v>-193.75199999999995</v>
      </c>
      <c r="L41" s="10">
        <f t="shared" si="3"/>
        <v>88.12</v>
      </c>
    </row>
    <row r="42" spans="1:12" x14ac:dyDescent="0.25">
      <c r="A42" s="2" t="s">
        <v>41</v>
      </c>
      <c r="B42" s="2">
        <v>332438</v>
      </c>
      <c r="C42" s="2">
        <v>154924</v>
      </c>
      <c r="D42" s="5">
        <v>492576</v>
      </c>
      <c r="E42" s="7">
        <v>275611.12800000003</v>
      </c>
      <c r="F42" s="7">
        <v>120372.32999999999</v>
      </c>
      <c r="G42" s="5">
        <v>415077</v>
      </c>
      <c r="H42" s="2">
        <v>0</v>
      </c>
      <c r="I42" s="8">
        <f t="shared" si="0"/>
        <v>-77499</v>
      </c>
      <c r="J42" s="9">
        <f t="shared" si="1"/>
        <v>-0.18670993574686143</v>
      </c>
      <c r="K42" s="10">
        <f t="shared" si="2"/>
        <v>-56826.871999999974</v>
      </c>
      <c r="L42" s="10">
        <f t="shared" si="3"/>
        <v>-34551.670000000013</v>
      </c>
    </row>
    <row r="43" spans="1:12" x14ac:dyDescent="0.25">
      <c r="A43" s="2" t="s">
        <v>42</v>
      </c>
      <c r="B43" s="2">
        <v>9515</v>
      </c>
      <c r="C43" s="2">
        <v>9675</v>
      </c>
      <c r="D43" s="5">
        <v>19485</v>
      </c>
      <c r="E43" s="7">
        <v>6656.04</v>
      </c>
      <c r="F43" s="7">
        <v>10816.064999999999</v>
      </c>
      <c r="G43" s="5">
        <v>18489</v>
      </c>
      <c r="H43" s="2">
        <v>1</v>
      </c>
      <c r="I43" s="8">
        <f t="shared" si="0"/>
        <v>-996</v>
      </c>
      <c r="J43" s="9">
        <f t="shared" si="1"/>
        <v>-5.3869868570501377E-2</v>
      </c>
      <c r="K43" s="10">
        <f t="shared" si="2"/>
        <v>-2858.96</v>
      </c>
      <c r="L43" s="10">
        <f t="shared" si="3"/>
        <v>1141.0649999999987</v>
      </c>
    </row>
    <row r="44" spans="1:12" x14ac:dyDescent="0.25">
      <c r="A44" s="2" t="s">
        <v>43</v>
      </c>
      <c r="B44" s="2">
        <v>8865</v>
      </c>
      <c r="C44" s="2">
        <v>10741</v>
      </c>
      <c r="D44" s="5">
        <v>19859</v>
      </c>
      <c r="E44" s="7">
        <v>5646.5949999999993</v>
      </c>
      <c r="F44" s="7">
        <v>12728.765000000001</v>
      </c>
      <c r="G44" s="5">
        <v>19141</v>
      </c>
      <c r="H44" s="2">
        <v>1</v>
      </c>
      <c r="I44" s="8">
        <f t="shared" si="0"/>
        <v>-718</v>
      </c>
      <c r="J44" s="9">
        <f t="shared" si="1"/>
        <v>-3.7511101823311216E-2</v>
      </c>
      <c r="K44" s="10">
        <f t="shared" si="2"/>
        <v>-3218.4050000000007</v>
      </c>
      <c r="L44" s="10">
        <f t="shared" si="3"/>
        <v>1987.7650000000012</v>
      </c>
    </row>
    <row r="45" spans="1:12" x14ac:dyDescent="0.25">
      <c r="A45" s="2" t="s">
        <v>44</v>
      </c>
      <c r="B45" s="2">
        <v>10452</v>
      </c>
      <c r="C45" s="2">
        <v>10917</v>
      </c>
      <c r="D45" s="5">
        <v>21652</v>
      </c>
      <c r="E45" s="7">
        <v>7694.42</v>
      </c>
      <c r="F45" s="7">
        <v>11076.800000000001</v>
      </c>
      <c r="G45" s="5">
        <v>19780</v>
      </c>
      <c r="H45" s="2">
        <v>1</v>
      </c>
      <c r="I45" s="8">
        <f t="shared" si="0"/>
        <v>-1872</v>
      </c>
      <c r="J45" s="9">
        <f t="shared" si="1"/>
        <v>-9.4641051567239634E-2</v>
      </c>
      <c r="K45" s="10">
        <f t="shared" si="2"/>
        <v>-2757.58</v>
      </c>
      <c r="L45" s="10">
        <f t="shared" si="3"/>
        <v>159.80000000000109</v>
      </c>
    </row>
    <row r="46" spans="1:12" x14ac:dyDescent="0.25">
      <c r="A46" s="2" t="s">
        <v>45</v>
      </c>
      <c r="B46" s="2">
        <v>45659</v>
      </c>
      <c r="C46" s="2">
        <v>47372</v>
      </c>
      <c r="D46" s="5">
        <v>94569</v>
      </c>
      <c r="E46" s="7">
        <v>35968.096000000005</v>
      </c>
      <c r="F46" s="7">
        <v>48615.232000000004</v>
      </c>
      <c r="G46" s="5">
        <v>89696</v>
      </c>
      <c r="H46" s="2">
        <v>1</v>
      </c>
      <c r="I46" s="8">
        <f t="shared" si="0"/>
        <v>-4873</v>
      </c>
      <c r="J46" s="9">
        <f t="shared" si="1"/>
        <v>-5.4327952194077773E-2</v>
      </c>
      <c r="K46" s="10">
        <f t="shared" si="2"/>
        <v>-9690.903999999995</v>
      </c>
      <c r="L46" s="10">
        <f t="shared" si="3"/>
        <v>1243.2320000000036</v>
      </c>
    </row>
    <row r="47" spans="1:12" x14ac:dyDescent="0.25">
      <c r="A47" s="2" t="s">
        <v>46</v>
      </c>
      <c r="B47" s="2">
        <v>19159</v>
      </c>
      <c r="C47" s="2">
        <v>36077</v>
      </c>
      <c r="D47" s="5">
        <v>55817</v>
      </c>
      <c r="E47" s="7">
        <v>19136.25</v>
      </c>
      <c r="F47" s="7">
        <v>28906.874999999996</v>
      </c>
      <c r="G47" s="5">
        <v>50625</v>
      </c>
      <c r="H47" s="2">
        <v>0</v>
      </c>
      <c r="I47" s="8">
        <f t="shared" si="0"/>
        <v>-5192</v>
      </c>
      <c r="J47" s="9">
        <f t="shared" si="1"/>
        <v>-0.10255802469135802</v>
      </c>
      <c r="K47" s="10">
        <f t="shared" si="2"/>
        <v>-22.75</v>
      </c>
      <c r="L47" s="10">
        <f t="shared" si="3"/>
        <v>-7170.1250000000036</v>
      </c>
    </row>
    <row r="48" spans="1:12" x14ac:dyDescent="0.25">
      <c r="A48" s="2" t="s">
        <v>47</v>
      </c>
      <c r="B48" s="2">
        <v>1876</v>
      </c>
      <c r="C48" s="2">
        <v>1794</v>
      </c>
      <c r="D48" s="5">
        <v>3699</v>
      </c>
      <c r="E48" s="7">
        <v>1282.7069999999999</v>
      </c>
      <c r="F48" s="7">
        <v>2125.9349999999999</v>
      </c>
      <c r="G48" s="5">
        <v>3573</v>
      </c>
      <c r="H48" s="2">
        <v>1</v>
      </c>
      <c r="I48" s="8">
        <f t="shared" si="0"/>
        <v>-126</v>
      </c>
      <c r="J48" s="9">
        <f t="shared" si="1"/>
        <v>-3.5264483627204031E-2</v>
      </c>
      <c r="K48" s="10">
        <f t="shared" si="2"/>
        <v>-593.29300000000012</v>
      </c>
      <c r="L48" s="10">
        <f t="shared" si="3"/>
        <v>331.93499999999995</v>
      </c>
    </row>
    <row r="49" spans="1:12" x14ac:dyDescent="0.25">
      <c r="A49" s="2" t="s">
        <v>48</v>
      </c>
      <c r="B49" s="2">
        <v>10235</v>
      </c>
      <c r="C49" s="2">
        <v>10397</v>
      </c>
      <c r="D49" s="5">
        <v>21020</v>
      </c>
      <c r="E49" s="7">
        <v>7797.0800000000008</v>
      </c>
      <c r="F49" s="7">
        <v>10487.76</v>
      </c>
      <c r="G49" s="5">
        <v>19640</v>
      </c>
      <c r="H49" s="2">
        <v>1</v>
      </c>
      <c r="I49" s="8">
        <f t="shared" si="0"/>
        <v>-1380</v>
      </c>
      <c r="J49" s="9">
        <f t="shared" si="1"/>
        <v>-7.0264765784114058E-2</v>
      </c>
      <c r="K49" s="10">
        <f t="shared" si="2"/>
        <v>-2437.9199999999992</v>
      </c>
      <c r="L49" s="10">
        <f t="shared" si="3"/>
        <v>90.760000000000218</v>
      </c>
    </row>
    <row r="50" spans="1:12" x14ac:dyDescent="0.25">
      <c r="A50" s="2" t="s">
        <v>49</v>
      </c>
      <c r="B50" s="2">
        <v>10073</v>
      </c>
      <c r="C50" s="2">
        <v>12094</v>
      </c>
      <c r="D50" s="5">
        <v>22573</v>
      </c>
      <c r="E50" s="7">
        <v>7158.2880000000005</v>
      </c>
      <c r="F50" s="7">
        <v>13094.951999999999</v>
      </c>
      <c r="G50" s="5">
        <v>21432</v>
      </c>
      <c r="H50" s="2">
        <v>1</v>
      </c>
      <c r="I50" s="8">
        <f t="shared" si="0"/>
        <v>-1141</v>
      </c>
      <c r="J50" s="9">
        <f t="shared" si="1"/>
        <v>-5.3238148562896603E-2</v>
      </c>
      <c r="K50" s="10">
        <f t="shared" si="2"/>
        <v>-2914.7119999999995</v>
      </c>
      <c r="L50" s="10">
        <f t="shared" si="3"/>
        <v>1000.9519999999993</v>
      </c>
    </row>
    <row r="51" spans="1:12" x14ac:dyDescent="0.25">
      <c r="A51" s="2" t="s">
        <v>50</v>
      </c>
      <c r="B51" s="2">
        <v>22075</v>
      </c>
      <c r="C51" s="2">
        <v>16615</v>
      </c>
      <c r="D51" s="5">
        <v>39337</v>
      </c>
      <c r="E51" s="7">
        <v>17415.324000000001</v>
      </c>
      <c r="F51" s="7">
        <v>16268.636</v>
      </c>
      <c r="G51" s="5">
        <v>35834</v>
      </c>
      <c r="H51" s="2">
        <v>0</v>
      </c>
      <c r="I51" s="8">
        <f t="shared" si="0"/>
        <v>-3503</v>
      </c>
      <c r="J51" s="9">
        <f t="shared" si="1"/>
        <v>-9.7756320812636049E-2</v>
      </c>
      <c r="K51" s="10">
        <f t="shared" si="2"/>
        <v>-4659.6759999999995</v>
      </c>
      <c r="L51" s="10">
        <f t="shared" si="3"/>
        <v>-346.36399999999958</v>
      </c>
    </row>
    <row r="52" spans="1:12" x14ac:dyDescent="0.25">
      <c r="A52" s="2" t="s">
        <v>51</v>
      </c>
      <c r="B52" s="2">
        <v>3887</v>
      </c>
      <c r="C52" s="2">
        <v>3884</v>
      </c>
      <c r="D52" s="5">
        <v>7901</v>
      </c>
      <c r="E52" s="7">
        <v>2553.2489999999998</v>
      </c>
      <c r="F52" s="7">
        <v>4361.4989999999998</v>
      </c>
      <c r="G52" s="5">
        <v>7233</v>
      </c>
      <c r="H52" s="2">
        <v>1</v>
      </c>
      <c r="I52" s="8">
        <f t="shared" si="0"/>
        <v>-668</v>
      </c>
      <c r="J52" s="9">
        <f t="shared" si="1"/>
        <v>-9.2354486381860917E-2</v>
      </c>
      <c r="K52" s="10">
        <f t="shared" si="2"/>
        <v>-1333.7510000000002</v>
      </c>
      <c r="L52" s="10">
        <f t="shared" si="3"/>
        <v>477.4989999999998</v>
      </c>
    </row>
    <row r="53" spans="1:12" x14ac:dyDescent="0.25">
      <c r="A53" s="2" t="s">
        <v>52</v>
      </c>
      <c r="B53" s="2">
        <v>53008</v>
      </c>
      <c r="C53" s="2">
        <v>49347</v>
      </c>
      <c r="D53" s="5">
        <v>103364</v>
      </c>
      <c r="E53" s="7">
        <v>40463.203999999998</v>
      </c>
      <c r="F53" s="7">
        <v>44384.748</v>
      </c>
      <c r="G53" s="5">
        <v>89126</v>
      </c>
      <c r="H53" s="2">
        <v>1</v>
      </c>
      <c r="I53" s="8">
        <f t="shared" si="0"/>
        <v>-14238</v>
      </c>
      <c r="J53" s="9">
        <f t="shared" si="1"/>
        <v>-0.15975136323856115</v>
      </c>
      <c r="K53" s="10">
        <f t="shared" si="2"/>
        <v>-12544.796000000002</v>
      </c>
      <c r="L53" s="10">
        <f t="shared" si="3"/>
        <v>-4962.2520000000004</v>
      </c>
    </row>
    <row r="54" spans="1:12" x14ac:dyDescent="0.25">
      <c r="A54" s="2" t="s">
        <v>53</v>
      </c>
      <c r="B54" s="2">
        <v>4969</v>
      </c>
      <c r="C54" s="2">
        <v>3573</v>
      </c>
      <c r="D54" s="5">
        <v>8655</v>
      </c>
      <c r="E54" s="7">
        <v>3411.502</v>
      </c>
      <c r="F54" s="7">
        <v>3836.9900000000002</v>
      </c>
      <c r="G54" s="5">
        <v>7598</v>
      </c>
      <c r="H54" s="2">
        <v>1</v>
      </c>
      <c r="I54" s="8">
        <f t="shared" si="0"/>
        <v>-1057</v>
      </c>
      <c r="J54" s="9">
        <f t="shared" si="1"/>
        <v>-0.13911555672545406</v>
      </c>
      <c r="K54" s="10">
        <f t="shared" si="2"/>
        <v>-1557.498</v>
      </c>
      <c r="L54" s="10">
        <f t="shared" si="3"/>
        <v>263.99000000000024</v>
      </c>
    </row>
    <row r="55" spans="1:12" x14ac:dyDescent="0.25">
      <c r="A55" s="2" t="s">
        <v>54</v>
      </c>
      <c r="B55" s="2">
        <v>49219</v>
      </c>
      <c r="C55" s="2">
        <v>30517</v>
      </c>
      <c r="D55" s="5">
        <v>80690</v>
      </c>
      <c r="E55" s="7">
        <v>37109.156000000003</v>
      </c>
      <c r="F55" s="7">
        <v>29743.98</v>
      </c>
      <c r="G55" s="5">
        <v>70819</v>
      </c>
      <c r="H55" s="2">
        <v>0</v>
      </c>
      <c r="I55" s="8">
        <f t="shared" si="0"/>
        <v>-9871</v>
      </c>
      <c r="J55" s="9">
        <f t="shared" si="1"/>
        <v>-0.13938349877857636</v>
      </c>
      <c r="K55" s="10">
        <f t="shared" si="2"/>
        <v>-12109.843999999997</v>
      </c>
      <c r="L55" s="10">
        <f t="shared" si="3"/>
        <v>-773.02000000000044</v>
      </c>
    </row>
    <row r="56" spans="1:12" x14ac:dyDescent="0.25">
      <c r="A56" s="2" t="s">
        <v>55</v>
      </c>
      <c r="B56" s="2">
        <v>3397</v>
      </c>
      <c r="C56" s="2">
        <v>3676</v>
      </c>
      <c r="D56" s="5">
        <v>7191</v>
      </c>
      <c r="E56" s="7">
        <v>2081.1149999999998</v>
      </c>
      <c r="F56" s="7">
        <v>4371.0150000000003</v>
      </c>
      <c r="G56" s="5">
        <v>6735</v>
      </c>
      <c r="H56" s="2">
        <v>1</v>
      </c>
      <c r="I56" s="8">
        <f t="shared" si="0"/>
        <v>-456</v>
      </c>
      <c r="J56" s="9">
        <f t="shared" si="1"/>
        <v>-6.770601336302895E-2</v>
      </c>
      <c r="K56" s="10">
        <f t="shared" si="2"/>
        <v>-1315.8850000000002</v>
      </c>
      <c r="L56" s="10">
        <f t="shared" si="3"/>
        <v>695.01500000000033</v>
      </c>
    </row>
    <row r="57" spans="1:12" x14ac:dyDescent="0.25">
      <c r="A57" s="2" t="s">
        <v>56</v>
      </c>
      <c r="B57" s="2">
        <v>18736</v>
      </c>
      <c r="C57" s="2">
        <v>12838</v>
      </c>
      <c r="D57" s="5">
        <v>31927</v>
      </c>
      <c r="E57" s="7">
        <v>15130.554</v>
      </c>
      <c r="F57" s="7">
        <v>14970.948999999999</v>
      </c>
      <c r="G57" s="5">
        <v>31921</v>
      </c>
      <c r="H57" s="2">
        <v>0</v>
      </c>
      <c r="I57" s="8">
        <f t="shared" si="0"/>
        <v>-6</v>
      </c>
      <c r="J57" s="9">
        <f t="shared" si="1"/>
        <v>-1.8796403621440432E-4</v>
      </c>
      <c r="K57" s="10">
        <f t="shared" si="2"/>
        <v>-3605.4459999999999</v>
      </c>
      <c r="L57" s="10">
        <f t="shared" si="3"/>
        <v>2132.9489999999987</v>
      </c>
    </row>
    <row r="58" spans="1:12" x14ac:dyDescent="0.25">
      <c r="A58" s="2" t="s">
        <v>57</v>
      </c>
      <c r="B58" s="2">
        <v>4486</v>
      </c>
      <c r="C58" s="2">
        <v>4442</v>
      </c>
      <c r="D58" s="5">
        <v>9025</v>
      </c>
      <c r="E58" s="7">
        <v>2734.386</v>
      </c>
      <c r="F58" s="7">
        <v>4445.2449999999999</v>
      </c>
      <c r="G58" s="5">
        <v>7471</v>
      </c>
      <c r="H58" s="2">
        <v>1</v>
      </c>
      <c r="I58" s="8">
        <f t="shared" si="0"/>
        <v>-1554</v>
      </c>
      <c r="J58" s="9">
        <f t="shared" si="1"/>
        <v>-0.20800428322848347</v>
      </c>
      <c r="K58" s="10">
        <f t="shared" si="2"/>
        <v>-1751.614</v>
      </c>
      <c r="L58" s="10">
        <f t="shared" si="3"/>
        <v>3.2449999999998909</v>
      </c>
    </row>
    <row r="59" spans="1:12" x14ac:dyDescent="0.25">
      <c r="A59" s="2" t="s">
        <v>58</v>
      </c>
      <c r="B59" s="2">
        <v>9000</v>
      </c>
      <c r="C59" s="2">
        <v>11022</v>
      </c>
      <c r="D59" s="5">
        <v>20279</v>
      </c>
      <c r="E59" s="7">
        <v>5770.9859999999999</v>
      </c>
      <c r="F59" s="7">
        <v>12162.306</v>
      </c>
      <c r="G59" s="5">
        <v>18798</v>
      </c>
      <c r="H59" s="2">
        <v>1</v>
      </c>
      <c r="I59" s="8">
        <f t="shared" si="0"/>
        <v>-1481</v>
      </c>
      <c r="J59" s="9">
        <f t="shared" si="1"/>
        <v>-7.8784977125226086E-2</v>
      </c>
      <c r="K59" s="10">
        <f t="shared" si="2"/>
        <v>-3229.0140000000001</v>
      </c>
      <c r="L59" s="10">
        <f t="shared" si="3"/>
        <v>1140.3060000000005</v>
      </c>
    </row>
    <row r="60" spans="1:12" x14ac:dyDescent="0.25">
      <c r="A60" s="2" t="s">
        <v>59</v>
      </c>
      <c r="B60" s="2">
        <v>27918</v>
      </c>
      <c r="C60" s="2">
        <v>34072</v>
      </c>
      <c r="D60" s="5">
        <v>62651</v>
      </c>
      <c r="E60" s="7">
        <v>21341.552</v>
      </c>
      <c r="F60" s="7">
        <v>30527.22</v>
      </c>
      <c r="G60" s="5">
        <v>55004</v>
      </c>
      <c r="H60" s="2">
        <v>1</v>
      </c>
      <c r="I60" s="8">
        <f t="shared" si="0"/>
        <v>-7647</v>
      </c>
      <c r="J60" s="9">
        <f t="shared" si="1"/>
        <v>-0.13902625263617191</v>
      </c>
      <c r="K60" s="10">
        <f t="shared" si="2"/>
        <v>-6576.4480000000003</v>
      </c>
      <c r="L60" s="10">
        <f t="shared" si="3"/>
        <v>-3544.7799999999988</v>
      </c>
    </row>
    <row r="61" spans="1:12" x14ac:dyDescent="0.25">
      <c r="A61" s="2" t="s">
        <v>73</v>
      </c>
      <c r="B61" s="2">
        <v>19910</v>
      </c>
      <c r="C61" s="2">
        <v>25503</v>
      </c>
      <c r="D61" s="5">
        <v>46225</v>
      </c>
      <c r="E61" s="7">
        <v>16313.505999999999</v>
      </c>
      <c r="F61" s="7">
        <v>24339.402000000002</v>
      </c>
      <c r="G61" s="5">
        <v>43619</v>
      </c>
      <c r="H61" s="2">
        <v>0</v>
      </c>
      <c r="I61" s="8">
        <f t="shared" si="0"/>
        <v>-2606</v>
      </c>
      <c r="J61" s="9">
        <f t="shared" si="1"/>
        <v>-5.9744606708085929E-2</v>
      </c>
      <c r="K61" s="10">
        <f t="shared" si="2"/>
        <v>-3596.4940000000006</v>
      </c>
      <c r="L61" s="10">
        <f t="shared" si="3"/>
        <v>-1163.5979999999981</v>
      </c>
    </row>
    <row r="62" spans="1:12" x14ac:dyDescent="0.25">
      <c r="A62" s="2" t="s">
        <v>60</v>
      </c>
      <c r="B62" s="2">
        <v>3763</v>
      </c>
      <c r="C62" s="2">
        <v>5601</v>
      </c>
      <c r="D62" s="5">
        <v>9512</v>
      </c>
      <c r="E62" s="7">
        <v>2291.6849999999999</v>
      </c>
      <c r="F62" s="7">
        <v>6290.9</v>
      </c>
      <c r="G62" s="5">
        <v>8987</v>
      </c>
      <c r="H62" s="2">
        <v>1</v>
      </c>
      <c r="I62" s="8">
        <f t="shared" si="0"/>
        <v>-525</v>
      </c>
      <c r="J62" s="9">
        <f t="shared" si="1"/>
        <v>-5.8417714476466008E-2</v>
      </c>
      <c r="K62" s="10">
        <f t="shared" si="2"/>
        <v>-1471.3150000000001</v>
      </c>
      <c r="L62" s="10">
        <f t="shared" si="3"/>
        <v>689.89999999999964</v>
      </c>
    </row>
    <row r="63" spans="1:12" ht="14.25" customHeight="1" x14ac:dyDescent="0.25">
      <c r="A63" s="2" t="s">
        <v>61</v>
      </c>
      <c r="B63" s="2">
        <v>7605</v>
      </c>
      <c r="C63" s="2">
        <v>5707</v>
      </c>
      <c r="D63" s="5">
        <v>13481</v>
      </c>
      <c r="E63" s="7">
        <v>5414.24</v>
      </c>
      <c r="F63" s="7">
        <v>7067.1450000000004</v>
      </c>
      <c r="G63" s="5">
        <v>13015</v>
      </c>
      <c r="H63" s="2">
        <v>1</v>
      </c>
      <c r="I63" s="8">
        <f t="shared" si="0"/>
        <v>-466</v>
      </c>
      <c r="J63" s="9">
        <f t="shared" si="1"/>
        <v>-3.580484056857472E-2</v>
      </c>
      <c r="K63" s="10">
        <f t="shared" si="2"/>
        <v>-2190.7600000000002</v>
      </c>
      <c r="L63" s="10">
        <f t="shared" si="3"/>
        <v>1360.1450000000004</v>
      </c>
    </row>
    <row r="64" spans="1:12" x14ac:dyDescent="0.25">
      <c r="A64" s="2" t="s">
        <v>62</v>
      </c>
      <c r="B64" s="2">
        <v>8044</v>
      </c>
      <c r="C64" s="2">
        <v>5942</v>
      </c>
      <c r="D64" s="5">
        <v>14269</v>
      </c>
      <c r="E64" s="7">
        <v>5965.2150000000001</v>
      </c>
      <c r="F64" s="7">
        <v>6579.085</v>
      </c>
      <c r="G64" s="5">
        <v>13345</v>
      </c>
      <c r="H64" s="2">
        <v>1</v>
      </c>
      <c r="I64" s="8">
        <f t="shared" si="0"/>
        <v>-924</v>
      </c>
      <c r="J64" s="9">
        <f t="shared" si="1"/>
        <v>-6.9239415511427496E-2</v>
      </c>
      <c r="K64" s="10">
        <f t="shared" si="2"/>
        <v>-2078.7849999999999</v>
      </c>
      <c r="L64" s="10">
        <f t="shared" si="3"/>
        <v>637.08500000000004</v>
      </c>
    </row>
    <row r="65" spans="1:12" x14ac:dyDescent="0.25">
      <c r="A65" s="2" t="s">
        <v>63</v>
      </c>
      <c r="B65" s="2">
        <v>5951</v>
      </c>
      <c r="C65" s="2">
        <v>7749</v>
      </c>
      <c r="D65" s="5">
        <v>13842</v>
      </c>
      <c r="E65" s="7">
        <v>4580.0519999999997</v>
      </c>
      <c r="F65" s="7">
        <v>7853.366</v>
      </c>
      <c r="G65" s="5">
        <v>12938</v>
      </c>
      <c r="H65" s="2">
        <v>1</v>
      </c>
      <c r="I65" s="8">
        <f t="shared" si="0"/>
        <v>-904</v>
      </c>
      <c r="J65" s="9">
        <f t="shared" si="1"/>
        <v>-6.9871695779873247E-2</v>
      </c>
      <c r="K65" s="10">
        <f t="shared" si="2"/>
        <v>-1370.9480000000003</v>
      </c>
      <c r="L65" s="10">
        <f t="shared" si="3"/>
        <v>104.36599999999999</v>
      </c>
    </row>
    <row r="66" spans="1:12" x14ac:dyDescent="0.25">
      <c r="A66" s="2" t="s">
        <v>64</v>
      </c>
      <c r="B66" s="2">
        <v>22552</v>
      </c>
      <c r="C66" s="2">
        <v>29006</v>
      </c>
      <c r="D66" s="5">
        <v>52303</v>
      </c>
      <c r="E66" s="7">
        <v>17594.98</v>
      </c>
      <c r="F66" s="7">
        <v>27105.78</v>
      </c>
      <c r="G66" s="5">
        <v>47554</v>
      </c>
      <c r="H66" s="2">
        <v>1</v>
      </c>
      <c r="I66" s="8">
        <f t="shared" si="0"/>
        <v>-4749</v>
      </c>
      <c r="J66" s="9">
        <f t="shared" si="1"/>
        <v>-9.986541615847247E-2</v>
      </c>
      <c r="K66" s="10">
        <f t="shared" si="2"/>
        <v>-4957.0200000000004</v>
      </c>
      <c r="L66" s="10">
        <f t="shared" si="3"/>
        <v>-1900.2200000000012</v>
      </c>
    </row>
    <row r="67" spans="1:12" x14ac:dyDescent="0.25">
      <c r="A67" s="2" t="s">
        <v>65</v>
      </c>
      <c r="B67" s="2">
        <v>4447</v>
      </c>
      <c r="C67" s="2">
        <v>4699</v>
      </c>
      <c r="D67" s="5">
        <v>9287</v>
      </c>
      <c r="E67" s="7">
        <v>3144.694</v>
      </c>
      <c r="F67" s="7">
        <v>5186.1390000000001</v>
      </c>
      <c r="G67" s="5">
        <v>8687</v>
      </c>
      <c r="H67" s="2">
        <v>1</v>
      </c>
      <c r="I67" s="8">
        <f t="shared" ref="I67:I73" si="4">$G67-$D67</f>
        <v>-600</v>
      </c>
      <c r="J67" s="9">
        <f t="shared" ref="J67:J68" si="5">$I67/G67</f>
        <v>-6.9068723379762859E-2</v>
      </c>
      <c r="K67" s="10">
        <f t="shared" ref="K67:K73" si="6">$E67-$B67</f>
        <v>-1302.306</v>
      </c>
      <c r="L67" s="10">
        <f t="shared" ref="L67:L73" si="7">$F67-$C67</f>
        <v>487.13900000000012</v>
      </c>
    </row>
    <row r="68" spans="1:12" ht="16.5" customHeight="1" x14ac:dyDescent="0.25">
      <c r="A68" s="2" t="s">
        <v>66</v>
      </c>
      <c r="B68" s="2">
        <v>23166</v>
      </c>
      <c r="C68" s="2">
        <v>54765</v>
      </c>
      <c r="D68" s="5">
        <v>78742</v>
      </c>
      <c r="E68" s="7">
        <v>19887.742000000002</v>
      </c>
      <c r="F68" s="7">
        <v>49211.274000000005</v>
      </c>
      <c r="G68" s="5">
        <v>72583</v>
      </c>
      <c r="H68" s="2">
        <v>0</v>
      </c>
      <c r="I68" s="8">
        <f t="shared" si="4"/>
        <v>-6159</v>
      </c>
      <c r="J68" s="9">
        <f t="shared" si="5"/>
        <v>-8.4854580273617794E-2</v>
      </c>
      <c r="K68" s="10">
        <f t="shared" si="6"/>
        <v>-3278.257999999998</v>
      </c>
      <c r="L68" s="10">
        <f t="shared" si="7"/>
        <v>-5553.7259999999951</v>
      </c>
    </row>
    <row r="69" spans="1:12" x14ac:dyDescent="0.25">
      <c r="A69" s="2" t="s">
        <v>67</v>
      </c>
      <c r="B69" s="2">
        <v>78779</v>
      </c>
      <c r="C69" s="2">
        <v>162798</v>
      </c>
      <c r="D69" s="5">
        <v>243856</v>
      </c>
      <c r="E69" s="7">
        <v>75280.53</v>
      </c>
      <c r="F69" s="7">
        <v>138426.288</v>
      </c>
      <c r="G69" s="5">
        <v>224718</v>
      </c>
      <c r="H69" s="2">
        <v>0</v>
      </c>
      <c r="I69" s="8">
        <f t="shared" si="4"/>
        <v>-19138</v>
      </c>
      <c r="J69" s="9">
        <f t="shared" ref="J69:J73" si="8">$I69/G69</f>
        <v>-8.5164517306134793E-2</v>
      </c>
      <c r="K69" s="10">
        <f t="shared" si="6"/>
        <v>-3498.4700000000012</v>
      </c>
      <c r="L69" s="10">
        <f t="shared" si="7"/>
        <v>-24371.712</v>
      </c>
    </row>
    <row r="70" spans="1:12" x14ac:dyDescent="0.25">
      <c r="A70" s="2" t="s">
        <v>68</v>
      </c>
      <c r="B70" s="2">
        <v>11578</v>
      </c>
      <c r="C70" s="2">
        <v>14002</v>
      </c>
      <c r="D70" s="5">
        <v>25840</v>
      </c>
      <c r="E70" s="7">
        <v>7927.0160000000005</v>
      </c>
      <c r="F70" s="7">
        <v>15270.448</v>
      </c>
      <c r="G70" s="5">
        <v>24316</v>
      </c>
      <c r="H70" s="2">
        <v>1</v>
      </c>
      <c r="I70" s="8">
        <f t="shared" si="4"/>
        <v>-1524</v>
      </c>
      <c r="J70" s="9">
        <f t="shared" si="8"/>
        <v>-6.2674782036519161E-2</v>
      </c>
      <c r="K70" s="10">
        <f t="shared" si="6"/>
        <v>-3650.9839999999995</v>
      </c>
      <c r="L70" s="10">
        <f t="shared" si="7"/>
        <v>1268.4480000000003</v>
      </c>
    </row>
    <row r="71" spans="1:12" x14ac:dyDescent="0.25">
      <c r="A71" s="2" t="s">
        <v>69</v>
      </c>
      <c r="B71" s="2">
        <v>5335</v>
      </c>
      <c r="C71" s="2">
        <v>6562</v>
      </c>
      <c r="D71" s="5">
        <v>12048</v>
      </c>
      <c r="E71" s="7">
        <v>3647.7780000000002</v>
      </c>
      <c r="F71" s="7">
        <v>7352.9110000000001</v>
      </c>
      <c r="G71" s="5">
        <v>11471</v>
      </c>
      <c r="H71" s="2">
        <v>1</v>
      </c>
      <c r="I71" s="8">
        <f t="shared" si="4"/>
        <v>-577</v>
      </c>
      <c r="J71" s="9">
        <f t="shared" si="8"/>
        <v>-5.0300758434312615E-2</v>
      </c>
      <c r="K71" s="10">
        <f t="shared" si="6"/>
        <v>-1687.2219999999998</v>
      </c>
      <c r="L71" s="10">
        <f t="shared" si="7"/>
        <v>790.91100000000006</v>
      </c>
    </row>
    <row r="72" spans="1:12" x14ac:dyDescent="0.25">
      <c r="A72" s="2" t="s">
        <v>70</v>
      </c>
      <c r="B72" s="2">
        <v>45449</v>
      </c>
      <c r="C72" s="2">
        <v>42122</v>
      </c>
      <c r="D72" s="5">
        <v>89173</v>
      </c>
      <c r="E72" s="7">
        <v>34695.930999999997</v>
      </c>
      <c r="F72" s="7">
        <v>40733.506000000001</v>
      </c>
      <c r="G72" s="5">
        <v>80501</v>
      </c>
      <c r="H72" s="2">
        <v>0</v>
      </c>
      <c r="I72" s="8">
        <f t="shared" si="4"/>
        <v>-8672</v>
      </c>
      <c r="J72" s="9">
        <f t="shared" si="8"/>
        <v>-0.10772536987118173</v>
      </c>
      <c r="K72" s="10">
        <f t="shared" si="6"/>
        <v>-10753.069000000003</v>
      </c>
      <c r="L72" s="10">
        <f t="shared" si="7"/>
        <v>-1388.4939999999988</v>
      </c>
    </row>
    <row r="73" spans="1:12" x14ac:dyDescent="0.25">
      <c r="A73" s="2" t="s">
        <v>71</v>
      </c>
      <c r="B73" s="2">
        <v>18581</v>
      </c>
      <c r="C73" s="2">
        <v>19704</v>
      </c>
      <c r="D73" s="5">
        <v>38900</v>
      </c>
      <c r="E73" s="7">
        <v>13471.718000000001</v>
      </c>
      <c r="F73" s="7">
        <v>20368.379999999997</v>
      </c>
      <c r="G73" s="5">
        <v>35734</v>
      </c>
      <c r="H73" s="2">
        <v>0</v>
      </c>
      <c r="I73" s="8">
        <f t="shared" si="4"/>
        <v>-3166</v>
      </c>
      <c r="J73" s="9">
        <f t="shared" si="8"/>
        <v>-8.859909330049813E-2</v>
      </c>
      <c r="K73" s="10">
        <f t="shared" si="6"/>
        <v>-5109.2819999999992</v>
      </c>
      <c r="L73" s="10">
        <f t="shared" si="7"/>
        <v>664.37999999999738</v>
      </c>
    </row>
    <row r="76" spans="1:12" x14ac:dyDescent="0.25">
      <c r="J76" s="13" t="s">
        <v>84</v>
      </c>
      <c r="K76" s="2"/>
    </row>
    <row r="77" spans="1:12" x14ac:dyDescent="0.25">
      <c r="J77" s="2" t="s">
        <v>85</v>
      </c>
      <c r="K77" s="2" t="s">
        <v>86</v>
      </c>
    </row>
    <row r="78" spans="1:12" x14ac:dyDescent="0.25">
      <c r="J78" s="2" t="s">
        <v>87</v>
      </c>
      <c r="K78" s="2" t="s">
        <v>88</v>
      </c>
    </row>
    <row r="79" spans="1:12" x14ac:dyDescent="0.25">
      <c r="J79" s="2" t="s">
        <v>89</v>
      </c>
      <c r="K79" s="14" t="s">
        <v>90</v>
      </c>
    </row>
    <row r="80" spans="1:12" x14ac:dyDescent="0.25">
      <c r="J80" s="2" t="s">
        <v>91</v>
      </c>
      <c r="K80" s="2" t="s">
        <v>92</v>
      </c>
    </row>
  </sheetData>
  <conditionalFormatting sqref="E77:E78 E84:E85 E91:E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B78 B84:B85 B91:B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:C78 C84:C85 C91:C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68 J74:J75 J8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tooltip="Adams County, Wisconsin" display="https://en.wikipedia.org/wiki/Adams_County,_Wisconsin"/>
    <hyperlink ref="A3" r:id="rId2" tooltip="Ashland County, Wisconsin" display="https://en.wikipedia.org/wiki/Ashland_County,_Wisconsin"/>
    <hyperlink ref="A4" r:id="rId3" tooltip="Barron County" display="https://en.wikipedia.org/wiki/Barron_County"/>
    <hyperlink ref="A5" r:id="rId4" tooltip="Bayfield County" display="https://en.wikipedia.org/wiki/Bayfield_County"/>
    <hyperlink ref="A6" r:id="rId5" tooltip="Brown County, Wisconsin" display="https://en.wikipedia.org/wiki/Brown_County,_Wisconsin"/>
    <hyperlink ref="A7" r:id="rId6" tooltip="Buffalo County, Wisconsin" display="https://en.wikipedia.org/wiki/Buffalo_County,_Wisconsin"/>
    <hyperlink ref="A8" r:id="rId7" tooltip="Burnett County, Wisconsin" display="https://en.wikipedia.org/wiki/Burnett_County,_Wisconsin"/>
    <hyperlink ref="A9" r:id="rId8" tooltip="Calumet County" display="https://en.wikipedia.org/wiki/Calumet_County"/>
    <hyperlink ref="A10" r:id="rId9" tooltip="Chippewa County, Wisconsin" display="https://en.wikipedia.org/wiki/Chippewa_County,_Wisconsin"/>
    <hyperlink ref="A11" r:id="rId10" tooltip="Clark County, Wisconsin" display="https://en.wikipedia.org/wiki/Clark_County,_Wisconsin"/>
    <hyperlink ref="A12" r:id="rId11" tooltip="Columbia County, Wisconsin" display="https://en.wikipedia.org/wiki/Columbia_County,_Wisconsin"/>
    <hyperlink ref="A13" r:id="rId12" tooltip="Crawford County, Wisconsin" display="https://en.wikipedia.org/wiki/Crawford_County,_Wisconsin"/>
    <hyperlink ref="A14" r:id="rId13" tooltip="Dane County" display="https://en.wikipedia.org/wiki/Dane_County"/>
    <hyperlink ref="A15" r:id="rId14" tooltip="Dodge County, Wisconsin" display="https://en.wikipedia.org/wiki/Dodge_County,_Wisconsin"/>
    <hyperlink ref="A16" r:id="rId15" tooltip="Door County" display="https://en.wikipedia.org/wiki/Door_County"/>
    <hyperlink ref="A17" r:id="rId16" tooltip="Douglas County, Wisconsin" display="https://en.wikipedia.org/wiki/Douglas_County,_Wisconsin"/>
    <hyperlink ref="A18" r:id="rId17" tooltip="Dunn County, Wisconsin" display="https://en.wikipedia.org/wiki/Dunn_County,_Wisconsin"/>
    <hyperlink ref="A19" r:id="rId18" tooltip="Eau Claire County" display="https://en.wikipedia.org/wiki/Eau_Claire_County"/>
    <hyperlink ref="A20" r:id="rId19" tooltip="Florence County, Wisconsin" display="https://en.wikipedia.org/wiki/Florence_County,_Wisconsin"/>
    <hyperlink ref="A21" r:id="rId20" tooltip="Fond du Lac County" display="https://en.wikipedia.org/wiki/Fond_du_Lac_County"/>
    <hyperlink ref="A22" r:id="rId21" tooltip="Forest County, Wisconsin" display="https://en.wikipedia.org/wiki/Forest_County,_Wisconsin"/>
    <hyperlink ref="A23" r:id="rId22" tooltip="Grant County, Wisconsin" display="https://en.wikipedia.org/wiki/Grant_County,_Wisconsin"/>
    <hyperlink ref="A24" r:id="rId23" tooltip="Green County, Wisconsin" display="https://en.wikipedia.org/wiki/Green_County,_Wisconsin"/>
    <hyperlink ref="A25" r:id="rId24" tooltip="Green Lake County" display="https://en.wikipedia.org/wiki/Green_Lake_County"/>
    <hyperlink ref="A26" r:id="rId25" tooltip="Iowa County, Wisconsin" display="https://en.wikipedia.org/wiki/Iowa_County,_Wisconsin"/>
    <hyperlink ref="A27" r:id="rId26" tooltip="Iron County, Wisconsin" display="https://en.wikipedia.org/wiki/Iron_County,_Wisconsin"/>
    <hyperlink ref="A28" r:id="rId27" tooltip="Jackson County, Wisconsin" display="https://en.wikipedia.org/wiki/Jackson_County,_Wisconsin"/>
    <hyperlink ref="A29" r:id="rId28" tooltip="Jefferson County, Wisconsin" display="https://en.wikipedia.org/wiki/Jefferson_County,_Wisconsin"/>
    <hyperlink ref="A30" r:id="rId29" tooltip="Juneau County, Wisconsin" display="https://en.wikipedia.org/wiki/Juneau_County,_Wisconsin"/>
    <hyperlink ref="A31" r:id="rId30" tooltip="Kenosha County" display="https://en.wikipedia.org/wiki/Kenosha_County"/>
    <hyperlink ref="A32" r:id="rId31" tooltip="Kewaunee County" display="https://en.wikipedia.org/wiki/Kewaunee_County"/>
    <hyperlink ref="A33" r:id="rId32" tooltip="La Crosse County" display="https://en.wikipedia.org/wiki/La_Crosse_County"/>
    <hyperlink ref="A34" r:id="rId33" tooltip="Lafayette County, Wisconsin" display="https://en.wikipedia.org/wiki/Lafayette_County,_Wisconsin"/>
    <hyperlink ref="A35" r:id="rId34" tooltip="Langlade County" display="https://en.wikipedia.org/wiki/Langlade_County"/>
    <hyperlink ref="A36" r:id="rId35" tooltip="Lincoln County, Wisconsin" display="https://en.wikipedia.org/wiki/Lincoln_County,_Wisconsin"/>
    <hyperlink ref="A37" r:id="rId36" tooltip="Manitowoc County" display="https://en.wikipedia.org/wiki/Manitowoc_County"/>
    <hyperlink ref="A38" r:id="rId37" tooltip="Marathon County" display="https://en.wikipedia.org/wiki/Marathon_County"/>
    <hyperlink ref="A39" r:id="rId38" tooltip="Marinette County" display="https://en.wikipedia.org/wiki/Marinette_County"/>
    <hyperlink ref="A40" r:id="rId39" tooltip="Marquette County, Wisconsin" display="https://en.wikipedia.org/wiki/Marquette_County,_Wisconsin"/>
    <hyperlink ref="A41" r:id="rId40" tooltip="Menominee County, Wisconsin" display="https://en.wikipedia.org/wiki/Menominee_County,_Wisconsin"/>
    <hyperlink ref="A42" r:id="rId41" tooltip="Milwaukee County" display="https://en.wikipedia.org/wiki/Milwaukee_County"/>
    <hyperlink ref="A43" r:id="rId42" tooltip="Monroe County, Wisconsin" display="https://en.wikipedia.org/wiki/Monroe_County,_Wisconsin"/>
    <hyperlink ref="A44" r:id="rId43" tooltip="Oconto County" display="https://en.wikipedia.org/wiki/Oconto_County"/>
    <hyperlink ref="A45" r:id="rId44" tooltip="Oneida County, Wisconsin" display="https://en.wikipedia.org/wiki/Oneida_County,_Wisconsin"/>
    <hyperlink ref="A46" r:id="rId45" tooltip="Outagamie County" display="https://en.wikipedia.org/wiki/Outagamie_County"/>
    <hyperlink ref="A47" r:id="rId46" tooltip="Ozaukee County" display="https://en.wikipedia.org/wiki/Ozaukee_County"/>
    <hyperlink ref="A48" r:id="rId47" tooltip="Pepin County" display="https://en.wikipedia.org/wiki/Pepin_County"/>
    <hyperlink ref="A49" r:id="rId48" tooltip="Pierce County, Wisconsin" display="https://en.wikipedia.org/wiki/Pierce_County,_Wisconsin"/>
    <hyperlink ref="A50" r:id="rId49" tooltip="Polk County, Wisconsin" display="https://en.wikipedia.org/wiki/Polk_County,_Wisconsin"/>
    <hyperlink ref="A51" r:id="rId50" tooltip="Portage County, Wisconsin" display="https://en.wikipedia.org/wiki/Portage_County,_Wisconsin"/>
    <hyperlink ref="A52" r:id="rId51" tooltip="Price County" display="https://en.wikipedia.org/wiki/Price_County"/>
    <hyperlink ref="A53" r:id="rId52" tooltip="Racine County" display="https://en.wikipedia.org/wiki/Racine_County"/>
    <hyperlink ref="A54" r:id="rId53" tooltip="Richland County, Wisconsin" display="https://en.wikipedia.org/wiki/Richland_County,_Wisconsin"/>
    <hyperlink ref="A55" r:id="rId54" tooltip="Rock County, Wisconsin" display="https://en.wikipedia.org/wiki/Rock_County,_Wisconsin"/>
    <hyperlink ref="A56" r:id="rId55" tooltip="Rusk County, Wisconsin" display="https://en.wikipedia.org/wiki/Rusk_County,_Wisconsin"/>
    <hyperlink ref="A57" r:id="rId56" tooltip="Sauk County" display="https://en.wikipedia.org/wiki/Sauk_County"/>
    <hyperlink ref="A58" r:id="rId57" tooltip="Sawyer County" display="https://en.wikipedia.org/wiki/Sawyer_County"/>
    <hyperlink ref="A59" r:id="rId58" tooltip="Shawano County" display="https://en.wikipedia.org/wiki/Shawano_County"/>
    <hyperlink ref="A60" r:id="rId59" tooltip="Sheboygan County" display="https://en.wikipedia.org/wiki/Sheboygan_County"/>
    <hyperlink ref="A61" r:id="rId60" tooltip="St Croix County" display="https://en.wikipedia.org/wiki/St_Croix_County"/>
    <hyperlink ref="A62" r:id="rId61" tooltip="Taylor County, Wisconsin" display="https://en.wikipedia.org/wiki/Taylor_County,_Wisconsin"/>
    <hyperlink ref="A63" r:id="rId62" tooltip="Trempealeau County" display="https://en.wikipedia.org/wiki/Trempealeau_County"/>
    <hyperlink ref="A64" r:id="rId63" tooltip="Vernon County, Wisconsin" display="https://en.wikipedia.org/wiki/Vernon_County,_Wisconsin"/>
    <hyperlink ref="A65" r:id="rId64" tooltip="Vilas County" display="https://en.wikipedia.org/wiki/Vilas_County"/>
    <hyperlink ref="A66" r:id="rId65" tooltip="Walworth County, Wisconsin" display="https://en.wikipedia.org/wiki/Walworth_County,_Wisconsin"/>
    <hyperlink ref="A67" r:id="rId66" tooltip="Washburn County" display="https://en.wikipedia.org/wiki/Washburn_County"/>
    <hyperlink ref="A68" r:id="rId67" tooltip="Washington County, Wisconsin" display="https://en.wikipedia.org/wiki/Washington_County,_Wisconsin"/>
    <hyperlink ref="A69" r:id="rId68" tooltip="Waukesha County" display="https://en.wikipedia.org/wiki/Waukesha_County"/>
    <hyperlink ref="A70" r:id="rId69" tooltip="Waupaca County" display="https://en.wikipedia.org/wiki/Waupaca_County"/>
    <hyperlink ref="A71" r:id="rId70" tooltip="Waushara County" display="https://en.wikipedia.org/wiki/Waushara_County"/>
    <hyperlink ref="A72" r:id="rId71" tooltip="Winnebago County, Wisconsin" display="https://en.wikipedia.org/wiki/Winnebago_County,_Wisconsin"/>
    <hyperlink ref="A73" r:id="rId72" tooltip="Wood County, Wisconsin" display="https://en.wikipedia.org/wiki/Wood_County,_Wisconsin"/>
    <hyperlink ref="K79" r:id="rId73"/>
  </hyperlinks>
  <pageMargins left="0.7" right="0.7" top="0.75" bottom="0.75" header="0.3" footer="0.3"/>
  <pageSetup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2016-11-21T03:51:58Z</dcterms:created>
  <dcterms:modified xsi:type="dcterms:W3CDTF">2016-11-21T04:30:03Z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d8e2bac6-d3b8-4236-9b71-ae37ff1c9da3</vt:lpwstr>
  </property>
</Properties>
</file>