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More Furniture (Continued) - 2565302299\"/>
    </mc:Choice>
  </mc:AlternateContent>
  <xr:revisionPtr revIDLastSave="0" documentId="13_ncr:1_{1FDBF824-8D51-46C0-8C57-9D16CA2A78B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G51" i="1"/>
  <c r="G52" i="1"/>
  <c r="A3" i="1"/>
  <c r="A4" i="1"/>
  <c r="A5" i="1"/>
  <c r="A6" i="1"/>
  <c r="A7" i="1"/>
  <c r="A8" i="1"/>
  <c r="A9" i="1"/>
  <c r="A10" i="1"/>
  <c r="A11" i="1"/>
  <c r="A12" i="1"/>
  <c r="A13" i="1"/>
  <c r="A14" i="1"/>
  <c r="E175" i="2" s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E6" i="2" s="1"/>
  <c r="A50" i="1"/>
  <c r="A51" i="1"/>
  <c r="A52" i="1"/>
  <c r="A53" i="1"/>
  <c r="A54" i="1"/>
  <c r="A55" i="1"/>
  <c r="A56" i="1"/>
  <c r="A57" i="1"/>
  <c r="A58" i="1"/>
  <c r="A59" i="1"/>
  <c r="A60" i="1"/>
  <c r="A61" i="1"/>
  <c r="G61" i="1" s="1"/>
  <c r="A62" i="1"/>
  <c r="G62" i="1" s="1"/>
  <c r="A63" i="1"/>
  <c r="A2" i="1"/>
  <c r="B180" i="2"/>
  <c r="B179" i="2"/>
  <c r="B178" i="2"/>
  <c r="B177" i="2"/>
  <c r="B174" i="2"/>
  <c r="B173" i="2"/>
  <c r="B172" i="2"/>
  <c r="B171" i="2"/>
  <c r="B168" i="2"/>
  <c r="B167" i="2"/>
  <c r="B166" i="2"/>
  <c r="E166" i="2" s="1"/>
  <c r="B165" i="2"/>
  <c r="E165" i="2" s="1"/>
  <c r="B162" i="2"/>
  <c r="B161" i="2"/>
  <c r="B160" i="2"/>
  <c r="B159" i="2"/>
  <c r="B144" i="2"/>
  <c r="B156" i="2"/>
  <c r="B155" i="2"/>
  <c r="B154" i="2"/>
  <c r="B153" i="2"/>
  <c r="B150" i="2"/>
  <c r="B149" i="2"/>
  <c r="B148" i="2"/>
  <c r="B147" i="2"/>
  <c r="B143" i="2"/>
  <c r="E143" i="2" s="1"/>
  <c r="B142" i="2"/>
  <c r="E142" i="2" s="1"/>
  <c r="B141" i="2"/>
  <c r="B140" i="2"/>
  <c r="C140" i="2" s="1"/>
  <c r="B139" i="2"/>
  <c r="B138" i="2"/>
  <c r="B137" i="2"/>
  <c r="B136" i="2"/>
  <c r="B135" i="2"/>
  <c r="B134" i="2"/>
  <c r="B133" i="2"/>
  <c r="B132" i="2"/>
  <c r="B131" i="2"/>
  <c r="B130" i="2"/>
  <c r="B129" i="2"/>
  <c r="C129" i="2" s="1"/>
  <c r="B126" i="2"/>
  <c r="B125" i="2"/>
  <c r="C125" i="2" s="1"/>
  <c r="B124" i="2"/>
  <c r="B123" i="2"/>
  <c r="B120" i="2"/>
  <c r="B119" i="2"/>
  <c r="B118" i="2"/>
  <c r="B117" i="2"/>
  <c r="B114" i="2"/>
  <c r="B113" i="2"/>
  <c r="B112" i="2"/>
  <c r="B111" i="2"/>
  <c r="E111" i="2" s="1"/>
  <c r="B108" i="2"/>
  <c r="B107" i="2"/>
  <c r="C107" i="2" s="1"/>
  <c r="B106" i="2"/>
  <c r="B105" i="2"/>
  <c r="B102" i="2"/>
  <c r="B101" i="2"/>
  <c r="B100" i="2"/>
  <c r="E100" i="2" s="1"/>
  <c r="B97" i="2"/>
  <c r="B94" i="2"/>
  <c r="B91" i="2"/>
  <c r="B90" i="2"/>
  <c r="B89" i="2"/>
  <c r="C89" i="2" s="1"/>
  <c r="B88" i="2"/>
  <c r="B85" i="2"/>
  <c r="E85" i="2" s="1"/>
  <c r="B84" i="2"/>
  <c r="B83" i="2"/>
  <c r="B82" i="2"/>
  <c r="B79" i="2"/>
  <c r="C79" i="2" s="1"/>
  <c r="B78" i="2"/>
  <c r="B77" i="2"/>
  <c r="B76" i="2"/>
  <c r="B73" i="2"/>
  <c r="B72" i="2"/>
  <c r="B71" i="2"/>
  <c r="E71" i="2" s="1"/>
  <c r="B70" i="2"/>
  <c r="E101" i="2"/>
  <c r="E97" i="2"/>
  <c r="E77" i="2"/>
  <c r="B23" i="2"/>
  <c r="B24" i="2"/>
  <c r="B25" i="2"/>
  <c r="B29" i="2"/>
  <c r="B30" i="2"/>
  <c r="B31" i="2"/>
  <c r="B35" i="2"/>
  <c r="B36" i="2"/>
  <c r="B37" i="2"/>
  <c r="B41" i="2"/>
  <c r="C41" i="2" s="1"/>
  <c r="B42" i="2"/>
  <c r="E42" i="2" s="1"/>
  <c r="B43" i="2"/>
  <c r="E43" i="2" s="1"/>
  <c r="B47" i="2"/>
  <c r="B48" i="2"/>
  <c r="B49" i="2"/>
  <c r="B53" i="2"/>
  <c r="B54" i="2"/>
  <c r="B55" i="2"/>
  <c r="B59" i="2"/>
  <c r="B60" i="2"/>
  <c r="B61" i="2"/>
  <c r="B65" i="2"/>
  <c r="C65" i="2" s="1"/>
  <c r="B66" i="2"/>
  <c r="C66" i="2" s="1"/>
  <c r="B67" i="2"/>
  <c r="E67" i="2" s="1"/>
  <c r="B64" i="2"/>
  <c r="B58" i="2"/>
  <c r="C53" i="2"/>
  <c r="B52" i="2"/>
  <c r="C52" i="2" s="1"/>
  <c r="B46" i="2"/>
  <c r="B40" i="2"/>
  <c r="C35" i="2"/>
  <c r="B34" i="2"/>
  <c r="C34" i="2" s="1"/>
  <c r="B28" i="2"/>
  <c r="B22" i="2"/>
  <c r="G40" i="1"/>
  <c r="G41" i="1"/>
  <c r="G54" i="1"/>
  <c r="G55" i="1"/>
  <c r="G56" i="1"/>
  <c r="G57" i="1"/>
  <c r="G58" i="1"/>
  <c r="G59" i="1"/>
  <c r="G60" i="1"/>
  <c r="G63" i="1"/>
  <c r="E22" i="2"/>
  <c r="E23" i="2"/>
  <c r="E24" i="2"/>
  <c r="E25" i="2"/>
  <c r="E28" i="2"/>
  <c r="E29" i="2"/>
  <c r="E30" i="2"/>
  <c r="E31" i="2"/>
  <c r="E36" i="2"/>
  <c r="E37" i="2"/>
  <c r="E40" i="2"/>
  <c r="E46" i="2"/>
  <c r="E47" i="2"/>
  <c r="E48" i="2"/>
  <c r="E49" i="2"/>
  <c r="E53" i="2"/>
  <c r="E54" i="2"/>
  <c r="E55" i="2"/>
  <c r="E58" i="2"/>
  <c r="E59" i="2"/>
  <c r="E60" i="2"/>
  <c r="E61" i="2"/>
  <c r="E64" i="2"/>
  <c r="E66" i="2"/>
  <c r="E68" i="2"/>
  <c r="E69" i="2"/>
  <c r="E70" i="2"/>
  <c r="E72" i="2"/>
  <c r="E73" i="2"/>
  <c r="E74" i="2"/>
  <c r="E75" i="2"/>
  <c r="E76" i="2"/>
  <c r="E78" i="2"/>
  <c r="E79" i="2"/>
  <c r="E82" i="2"/>
  <c r="E83" i="2"/>
  <c r="E84" i="2"/>
  <c r="E88" i="2"/>
  <c r="E90" i="2"/>
  <c r="E91" i="2"/>
  <c r="E92" i="2"/>
  <c r="E93" i="2"/>
  <c r="E94" i="2"/>
  <c r="E95" i="2"/>
  <c r="E96" i="2"/>
  <c r="E98" i="2"/>
  <c r="E99" i="2"/>
  <c r="E102" i="2"/>
  <c r="E105" i="2"/>
  <c r="E106" i="2"/>
  <c r="E108" i="2"/>
  <c r="E112" i="2"/>
  <c r="E113" i="2"/>
  <c r="E114" i="2"/>
  <c r="E117" i="2"/>
  <c r="E118" i="2"/>
  <c r="E119" i="2"/>
  <c r="E120" i="2"/>
  <c r="E121" i="2"/>
  <c r="E122" i="2"/>
  <c r="E123" i="2"/>
  <c r="E124" i="2"/>
  <c r="E126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4" i="2"/>
  <c r="E147" i="2"/>
  <c r="E148" i="2"/>
  <c r="E149" i="2"/>
  <c r="E150" i="2"/>
  <c r="E153" i="2"/>
  <c r="E154" i="2"/>
  <c r="E155" i="2"/>
  <c r="E156" i="2"/>
  <c r="E159" i="2"/>
  <c r="E160" i="2"/>
  <c r="E161" i="2"/>
  <c r="E162" i="2"/>
  <c r="E167" i="2"/>
  <c r="E168" i="2"/>
  <c r="E171" i="2"/>
  <c r="E172" i="2"/>
  <c r="E173" i="2"/>
  <c r="E174" i="2"/>
  <c r="E177" i="2"/>
  <c r="E178" i="2"/>
  <c r="E179" i="2"/>
  <c r="E18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6" i="2"/>
  <c r="C37" i="2"/>
  <c r="C38" i="2"/>
  <c r="C39" i="2"/>
  <c r="C40" i="2"/>
  <c r="C44" i="2"/>
  <c r="C45" i="2"/>
  <c r="C46" i="2"/>
  <c r="C47" i="2"/>
  <c r="C48" i="2"/>
  <c r="C49" i="2"/>
  <c r="C50" i="2"/>
  <c r="C51" i="2"/>
  <c r="C54" i="2"/>
  <c r="C55" i="2"/>
  <c r="C56" i="2"/>
  <c r="C57" i="2"/>
  <c r="C58" i="2"/>
  <c r="C59" i="2"/>
  <c r="C60" i="2"/>
  <c r="C61" i="2"/>
  <c r="C62" i="2"/>
  <c r="C63" i="2"/>
  <c r="C64" i="2"/>
  <c r="C68" i="2"/>
  <c r="C69" i="2"/>
  <c r="C70" i="2"/>
  <c r="C71" i="2"/>
  <c r="C72" i="2"/>
  <c r="C73" i="2"/>
  <c r="C74" i="2"/>
  <c r="C75" i="2"/>
  <c r="C76" i="2"/>
  <c r="C78" i="2"/>
  <c r="C80" i="2"/>
  <c r="C81" i="2"/>
  <c r="C82" i="2"/>
  <c r="C83" i="2"/>
  <c r="C84" i="2"/>
  <c r="C85" i="2"/>
  <c r="C86" i="2"/>
  <c r="C87" i="2"/>
  <c r="C88" i="2"/>
  <c r="C90" i="2"/>
  <c r="C91" i="2"/>
  <c r="C92" i="2"/>
  <c r="C93" i="2"/>
  <c r="C94" i="2"/>
  <c r="C95" i="2"/>
  <c r="C96" i="2"/>
  <c r="C98" i="2"/>
  <c r="C99" i="2"/>
  <c r="C100" i="2"/>
  <c r="C102" i="2"/>
  <c r="C103" i="2"/>
  <c r="C104" i="2"/>
  <c r="C105" i="2"/>
  <c r="C106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6" i="2"/>
  <c r="C127" i="2"/>
  <c r="C128" i="2"/>
  <c r="C130" i="2"/>
  <c r="C131" i="2"/>
  <c r="C132" i="2"/>
  <c r="C133" i="2"/>
  <c r="C134" i="2"/>
  <c r="C135" i="2"/>
  <c r="C136" i="2"/>
  <c r="C137" i="2"/>
  <c r="C138" i="2"/>
  <c r="C139" i="2"/>
  <c r="C141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2" i="2"/>
  <c r="G49" i="1" l="1"/>
  <c r="E7" i="2"/>
  <c r="E18" i="2"/>
  <c r="E146" i="2"/>
  <c r="E157" i="2"/>
  <c r="E145" i="2"/>
  <c r="E103" i="2"/>
  <c r="E87" i="2"/>
  <c r="E45" i="2"/>
  <c r="E16" i="2"/>
  <c r="E4" i="2"/>
  <c r="E170" i="2"/>
  <c r="E116" i="2"/>
  <c r="E86" i="2"/>
  <c r="E57" i="2"/>
  <c r="E44" i="2"/>
  <c r="E27" i="2"/>
  <c r="E15" i="2"/>
  <c r="E3" i="2"/>
  <c r="E17" i="2"/>
  <c r="E2" i="2"/>
  <c r="E169" i="2"/>
  <c r="E128" i="2"/>
  <c r="E115" i="2"/>
  <c r="E56" i="2"/>
  <c r="E26" i="2"/>
  <c r="E14" i="2"/>
  <c r="E158" i="2"/>
  <c r="E127" i="2"/>
  <c r="E39" i="2"/>
  <c r="E13" i="2"/>
  <c r="E38" i="2"/>
  <c r="E12" i="2"/>
  <c r="E104" i="2"/>
  <c r="E5" i="2"/>
  <c r="E164" i="2"/>
  <c r="E152" i="2"/>
  <c r="E81" i="2"/>
  <c r="E11" i="2"/>
  <c r="E163" i="2"/>
  <c r="E151" i="2"/>
  <c r="E110" i="2"/>
  <c r="E80" i="2"/>
  <c r="E51" i="2"/>
  <c r="E10" i="2"/>
  <c r="E176" i="2"/>
  <c r="E109" i="2"/>
  <c r="E63" i="2"/>
  <c r="E50" i="2"/>
  <c r="E33" i="2"/>
  <c r="E21" i="2"/>
  <c r="E9" i="2"/>
  <c r="E62" i="2"/>
  <c r="E32" i="2"/>
  <c r="E20" i="2"/>
  <c r="E8" i="2"/>
  <c r="E19" i="2"/>
  <c r="C166" i="2"/>
  <c r="C165" i="2"/>
  <c r="C143" i="2"/>
  <c r="C142" i="2"/>
  <c r="E107" i="2"/>
  <c r="E129" i="2"/>
  <c r="E89" i="2"/>
  <c r="E125" i="2"/>
  <c r="C101" i="2"/>
  <c r="C77" i="2"/>
  <c r="C97" i="2"/>
  <c r="C42" i="2"/>
  <c r="C67" i="2"/>
  <c r="E41" i="2"/>
  <c r="C43" i="2"/>
  <c r="E65" i="2"/>
  <c r="E52" i="2"/>
  <c r="E35" i="2"/>
  <c r="E34" i="2"/>
  <c r="G14" i="1"/>
  <c r="G37" i="1"/>
  <c r="G25" i="1"/>
  <c r="G13" i="1"/>
  <c r="G48" i="1"/>
  <c r="G36" i="1"/>
  <c r="G24" i="1"/>
  <c r="G12" i="1"/>
  <c r="G47" i="1"/>
  <c r="G35" i="1"/>
  <c r="G23" i="1"/>
  <c r="G11" i="1"/>
  <c r="G46" i="1"/>
  <c r="G34" i="1"/>
  <c r="G22" i="1"/>
  <c r="G10" i="1"/>
  <c r="G45" i="1"/>
  <c r="G33" i="1"/>
  <c r="G21" i="1"/>
  <c r="G9" i="1"/>
  <c r="G44" i="1"/>
  <c r="G32" i="1"/>
  <c r="G20" i="1"/>
  <c r="G8" i="1"/>
  <c r="G43" i="1"/>
  <c r="G31" i="1"/>
  <c r="G19" i="1"/>
  <c r="G7" i="1"/>
  <c r="G42" i="1"/>
  <c r="G30" i="1"/>
  <c r="G18" i="1"/>
  <c r="G6" i="1"/>
  <c r="G29" i="1"/>
  <c r="G17" i="1"/>
  <c r="G5" i="1"/>
  <c r="G53" i="1"/>
  <c r="G28" i="1"/>
  <c r="G16" i="1"/>
  <c r="G4" i="1"/>
  <c r="G2" i="1"/>
  <c r="G39" i="1"/>
  <c r="G27" i="1"/>
  <c r="G15" i="1"/>
  <c r="G3" i="1"/>
  <c r="G38" i="1"/>
  <c r="G26" i="1"/>
</calcChain>
</file>

<file path=xl/sharedStrings.xml><?xml version="1.0" encoding="utf-8"?>
<sst xmlns="http://schemas.openxmlformats.org/spreadsheetml/2006/main" count="619" uniqueCount="440">
  <si>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</si>
  <si>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</si>
  <si>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</si>
  <si>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</si>
  <si>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</si>
  <si>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</si>
  <si>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ThingDef+Anon2SquarePlantPot.label</t>
  </si>
  <si>
    <t>ThingDef</t>
  </si>
  <si>
    <t>Anon2SquarePlantPot.label</t>
  </si>
  <si>
    <t>square plant pot</t>
  </si>
  <si>
    <t>pakageID</t>
  </si>
  <si>
    <t>ThingDef+Anon2SquarePlantPot.description</t>
  </si>
  <si>
    <t>Anon2SquarePlantPot.description</t>
  </si>
  <si>
    <t>Plant decorative flowers here to improve the mood of people nearby.</t>
  </si>
  <si>
    <t>ThingDef+Anon2PlantSpot.label</t>
  </si>
  <si>
    <t>Anon2PlantSpot.label</t>
  </si>
  <si>
    <t>plant spot</t>
  </si>
  <si>
    <t>modName (folderName)</t>
  </si>
  <si>
    <t>ThingDef+Anon2PlantSpot.description</t>
  </si>
  <si>
    <t>Anon2PlantSpot.description</t>
  </si>
  <si>
    <t>A large flat pot for decorative flowers. Easier to build but not quite as pretty as a pot.</t>
  </si>
  <si>
    <t>ThingDef+Anon2OrnatePlantPot.label</t>
  </si>
  <si>
    <t>Anon2OrnatePlantPot.label</t>
  </si>
  <si>
    <t>ornate plant pot</t>
  </si>
  <si>
    <t>ThingDef+Anon2OrnatePlantPot.description</t>
  </si>
  <si>
    <t>Anon2OrnatePlantPot.description</t>
  </si>
  <si>
    <t>Plant decorative flowers here to improve the mood of people nearby. This plant pot has some artwork carved into it.</t>
  </si>
  <si>
    <t>ThingDef+Anon2OrnateSquarePlantPot.label</t>
  </si>
  <si>
    <t>Anon2OrnateSquarePlantPot.label</t>
  </si>
  <si>
    <t>ornate square plant pot</t>
  </si>
  <si>
    <t>ThingDef+Anon2OrnateSquarePlantPot.description</t>
  </si>
  <si>
    <t>Anon2OrnateSquarePlantPot.description</t>
  </si>
  <si>
    <t>ThingDef+Anon2Dresser.label</t>
  </si>
  <si>
    <t>Anon2Dresser.label</t>
  </si>
  <si>
    <t>dresser</t>
  </si>
  <si>
    <t>ThingDef+Anon2Dresser.description</t>
  </si>
  <si>
    <t>Anon2Dresser.description</t>
  </si>
  <si>
    <t>A place for colonist to store personal belongings. When placed with a bed it will increase comfort slightly.</t>
  </si>
  <si>
    <t>ThingDef+Anon2EndTable.label</t>
  </si>
  <si>
    <t>Anon2EndTable.label</t>
  </si>
  <si>
    <t>end table</t>
  </si>
  <si>
    <t>ThingDef+Anon2EndTable.description</t>
  </si>
  <si>
    <t>Anon2EndTable.description</t>
  </si>
  <si>
    <t>This small table goes well with a bed. When placed with a bed it will increase comfort slightly.</t>
  </si>
  <si>
    <t>ThingDef+Anon2RoyalEndTable.label</t>
  </si>
  <si>
    <t>Anon2RoyalEndTable.label</t>
  </si>
  <si>
    <t>royal end table</t>
  </si>
  <si>
    <t>ThingDef+Anon2RoyalEndTable.description</t>
  </si>
  <si>
    <t>Anon2RoyalEndTable.description</t>
  </si>
  <si>
    <t>This small table goes well with a royal bed. When placed with a bed it will increase comfort.</t>
  </si>
  <si>
    <t>ThingDef+Anon2EndTableLight.label</t>
  </si>
  <si>
    <t>Anon2EndTableLight.label</t>
  </si>
  <si>
    <t>end table (lamp)</t>
  </si>
  <si>
    <t>ThingDef+Anon2EndTableLight.description</t>
  </si>
  <si>
    <t>Anon2EndTableLight.description</t>
  </si>
  <si>
    <t>This small table goes well with a bed. When placed with a bed it will increase comfort slightly. Includes a lamp.</t>
  </si>
  <si>
    <t>ThingDef+Anon2RoyalEndTableLight.label</t>
  </si>
  <si>
    <t>Anon2RoyalEndTableLight.label</t>
  </si>
  <si>
    <t>royal end table (lamp)</t>
  </si>
  <si>
    <t>ThingDef+Anon2RoyalEndTableLight.description</t>
  </si>
  <si>
    <t>Anon2RoyalEndTableLight.description</t>
  </si>
  <si>
    <t>This small table goes well with a royal bed. When placed with a bed it will increase comfort. Includes a lamp.</t>
  </si>
  <si>
    <t>ThingDef+StandingLamp_Magenta.label</t>
  </si>
  <si>
    <t>StandingLamp_Magenta.label</t>
  </si>
  <si>
    <t>standing lamp (magenta)</t>
  </si>
  <si>
    <t>ThingDef+StandingLamp_Magenta.description</t>
  </si>
  <si>
    <t>StandingLamp_Magenta.description</t>
  </si>
  <si>
    <t>Standing lamp that lights an area in magenta.</t>
  </si>
  <si>
    <t>ThingDef+StandingLamp_Yellow.label</t>
  </si>
  <si>
    <t>StandingLamp_Yellow.label</t>
  </si>
  <si>
    <t>standing lamp (yellow)</t>
  </si>
  <si>
    <t>ThingDef+StandingLamp_Yellow.description</t>
  </si>
  <si>
    <t>StandingLamp_Yellow.description</t>
  </si>
  <si>
    <t>Standing lamp that lights an area in yellow.</t>
  </si>
  <si>
    <t>ThingDef+StandingLamp_Orange.label</t>
  </si>
  <si>
    <t>StandingLamp_Orange.label</t>
  </si>
  <si>
    <t>standing lamp (orange)</t>
  </si>
  <si>
    <t>ThingDef+StandingLamp_Orange.description</t>
  </si>
  <si>
    <t>StandingLamp_Orange.description</t>
  </si>
  <si>
    <t>Standing lamp that lights an area in orange.</t>
  </si>
  <si>
    <t>ThingDef+StandingLamp_Purple.label</t>
  </si>
  <si>
    <t>StandingLamp_Purple.label</t>
  </si>
  <si>
    <t>standing lamp (purple)</t>
  </si>
  <si>
    <t>ThingDef+StandingLamp_Purple.description</t>
  </si>
  <si>
    <t>StandingLamp_Purple.description</t>
  </si>
  <si>
    <t>Standing lamp that lights an area in purple.</t>
  </si>
  <si>
    <t>ThingDef+StandingLamp_Aqua.label</t>
  </si>
  <si>
    <t>StandingLamp_Aqua.label</t>
  </si>
  <si>
    <t>standing lamp (aqua)</t>
  </si>
  <si>
    <t>ThingDef+StandingLamp_Aqua.description</t>
  </si>
  <si>
    <t>StandingLamp_Aqua.description</t>
  </si>
  <si>
    <t>Standing lamp that lights an area in aqua.</t>
  </si>
  <si>
    <t>ThingDef+StandingLamp_Lime.label</t>
  </si>
  <si>
    <t>StandingLamp_Lime.label</t>
  </si>
  <si>
    <t>standing lamp (lime)</t>
  </si>
  <si>
    <t>ThingDef+StandingLamp_Lime.description</t>
  </si>
  <si>
    <t>StandingLamp_Lime.description</t>
  </si>
  <si>
    <t>Standing lamp that lights an area in lime.</t>
  </si>
  <si>
    <t>ThingDef+Anon2FileCabinet.label</t>
  </si>
  <si>
    <t>Anon2FileCabinet.label</t>
  </si>
  <si>
    <t>file cabinet</t>
  </si>
  <si>
    <t>ThingDef+Anon2FileCabinet.description</t>
  </si>
  <si>
    <t>Anon2FileCabinet.description</t>
  </si>
  <si>
    <t>An organizational tool often used for keeping records in old fashion paper form.</t>
  </si>
  <si>
    <t>ThingDef+Anon2SquareDiningChair.label</t>
  </si>
  <si>
    <t>Anon2SquareDiningChair.label</t>
  </si>
  <si>
    <t>square dining chair</t>
  </si>
  <si>
    <t>ThingDef+Anon2SquareDiningChair.description</t>
  </si>
  <si>
    <t>Anon2SquareDiningChair.description</t>
  </si>
  <si>
    <t>A comfortable and attractive chair for sitting at a table.</t>
  </si>
  <si>
    <t>ThingDef+Anon2CushionedChair.label</t>
  </si>
  <si>
    <t>Anon2CushionedChair.label</t>
  </si>
  <si>
    <t>cushioned chair</t>
  </si>
  <si>
    <t>ThingDef+Anon2CushionedChair.description</t>
  </si>
  <si>
    <t>Anon2CushionedChair.description</t>
  </si>
  <si>
    <t>A large, soft, comfy seat. Great for relaxation and dining.</t>
  </si>
  <si>
    <t>ThingDef+Anon2CouchRight.label</t>
  </si>
  <si>
    <t>Anon2CouchRight.label</t>
  </si>
  <si>
    <t>couch right</t>
  </si>
  <si>
    <t>ThingDef+Anon2CouchRight.description</t>
  </si>
  <si>
    <t>Anon2CouchRight.description</t>
  </si>
  <si>
    <t>A piece of a large, soft, comfy sofa. Great for relaxation.</t>
  </si>
  <si>
    <t>ThingDef+Anon2CouchCenter.label</t>
  </si>
  <si>
    <t>Anon2CouchCenter.label</t>
  </si>
  <si>
    <t>couch center</t>
  </si>
  <si>
    <t>ThingDef+Anon2CouchCenter.description</t>
  </si>
  <si>
    <t>Anon2CouchCenter.description</t>
  </si>
  <si>
    <t>ThingDef+Anon2CouchLeft.label</t>
  </si>
  <si>
    <t>Anon2CouchLeft.label</t>
  </si>
  <si>
    <t>couch left</t>
  </si>
  <si>
    <t>ThingDef+Anon2CouchLeft.description</t>
  </si>
  <si>
    <t>Anon2CouchLeft.description</t>
  </si>
  <si>
    <t>ThingDef+Anon2CouchCorner.label</t>
  </si>
  <si>
    <t>Anon2CouchCorner.label</t>
  </si>
  <si>
    <t>couch corner</t>
  </si>
  <si>
    <t>ThingDef+Anon2CouchCorner.description</t>
  </si>
  <si>
    <t>Anon2CouchCorner.description</t>
  </si>
  <si>
    <t>ThingDef+Anon2CouchCornerInv.label</t>
  </si>
  <si>
    <t>Anon2CouchCornerInv.label</t>
  </si>
  <si>
    <t>couch corner Inverted</t>
  </si>
  <si>
    <t>ThingDef+Anon2CouchCornerInv.description</t>
  </si>
  <si>
    <t>Anon2CouchCornerInv.description</t>
  </si>
  <si>
    <t>ThingDef+Anon2TableTiny.label</t>
  </si>
  <si>
    <t>Anon2TableTiny.label</t>
  </si>
  <si>
    <t>table (1x1)</t>
  </si>
  <si>
    <t>ThingDef+Anon2CounterA.description</t>
  </si>
  <si>
    <t>Anon2CounterA.description</t>
  </si>
  <si>
    <t>An Counter, has a large flat top.</t>
  </si>
  <si>
    <t>ThingDef+Anon2CounterA.label</t>
  </si>
  <si>
    <t>Anon2CounterA.label</t>
  </si>
  <si>
    <t>Counter</t>
  </si>
  <si>
    <t>ThingDef+Anon2CounterAFull.description</t>
  </si>
  <si>
    <t>Anon2CounterAFull.description</t>
  </si>
  <si>
    <t>An Counter, has a large flat top. All Counter top, useful for those front walls.</t>
  </si>
  <si>
    <t>ThingDef+Anon2CounterAFull.label</t>
  </si>
  <si>
    <t>Anon2CounterAFull.label</t>
  </si>
  <si>
    <t>Counter Full</t>
  </si>
  <si>
    <t>DesignationCategoryDef+ANON2MF.label</t>
  </si>
  <si>
    <t>DesignationCategoryDef</t>
  </si>
  <si>
    <t>ANON2MF.label</t>
  </si>
  <si>
    <t>Furniture+</t>
  </si>
  <si>
    <t>DesignationCategoryDef+ANON2MF.description</t>
  </si>
  <si>
    <t>ANON2MF.description</t>
  </si>
  <si>
    <t>The New items added by more furniture.</t>
  </si>
  <si>
    <t>TerrainDef+CarpetBedGreen.label</t>
  </si>
  <si>
    <t>TerrainDef</t>
  </si>
  <si>
    <t>CarpetBedGreen.label</t>
  </si>
  <si>
    <t>bed green carpet</t>
  </si>
  <si>
    <t>TerrainDef+CarpetBedGreen.description</t>
  </si>
  <si>
    <t>CarpetBedGreen.description</t>
  </si>
  <si>
    <t>A faded green carpet to match a bed.</t>
  </si>
  <si>
    <t>TerrainDef+CarpetBedOrange.label</t>
  </si>
  <si>
    <t>CarpetBedOrange.label</t>
  </si>
  <si>
    <t>bed orange carpet</t>
  </si>
  <si>
    <t>TerrainDef+CarpetBedOrange.description</t>
  </si>
  <si>
    <t>CarpetBedOrange.description</t>
  </si>
  <si>
    <t>A dull orange carpet to match a bed.</t>
  </si>
  <si>
    <t>TerrainDef+CarpetBedBlue.label</t>
  </si>
  <si>
    <t>CarpetBedBlue.label</t>
  </si>
  <si>
    <t>bed blue carpet</t>
  </si>
  <si>
    <t>TerrainDef+CarpetBedBlue.description</t>
  </si>
  <si>
    <t>CarpetBedBlue.description</t>
  </si>
  <si>
    <t>A relaxing blue carpet to match a bed.</t>
  </si>
  <si>
    <t>TerrainDef+CarpetBedMaroon.label</t>
  </si>
  <si>
    <t>CarpetBedMaroon.label</t>
  </si>
  <si>
    <t>bed maroon carpet</t>
  </si>
  <si>
    <t>TerrainDef+CarpetBedMaroon.description</t>
  </si>
  <si>
    <t>CarpetBedMaroon.description</t>
  </si>
  <si>
    <t>A maroon carpet to match a bed.</t>
  </si>
  <si>
    <t>RKTM [Mod] [Not chosen]</t>
    <phoneticPr fontId="4" type="noConversion"/>
  </si>
  <si>
    <t>더 많은 가구를 추가합니다.</t>
  </si>
  <si>
    <t>가구+</t>
  </si>
  <si>
    <t>KeyBindingCategoryDef+Architect_ANON2MF.description</t>
  </si>
  <si>
    <t>구상 메뉴의 "가구+"에 대한 단축키입니다</t>
  </si>
  <si>
    <t>KeyBindingCategoryDef+Architect_ANON2MF.label</t>
  </si>
  <si>
    <t>가구+ 탭</t>
  </si>
  <si>
    <t>RecipeDef+Make_Anon2OrnatePlantPot.description</t>
  </si>
  <si>
    <t>화려한 화분을 만듭니다.</t>
  </si>
  <si>
    <t>RecipeDef+Make_Anon2OrnatePlantPot.jobString</t>
  </si>
  <si>
    <t>화려한 화분 만드는 중.</t>
  </si>
  <si>
    <t>RecipeDef+Make_Anon2OrnatePlantPot.label</t>
  </si>
  <si>
    <t>화려한 화분 만들기</t>
  </si>
  <si>
    <t>RecipeDef+Make_Anon2OrnateSquarePlantPot.description</t>
  </si>
  <si>
    <t>네모난 화려한 화분을 만듭니다.</t>
  </si>
  <si>
    <t>RecipeDef+Make_Anon2OrnateSquarePlantPot.jobString</t>
  </si>
  <si>
    <t>네모난 화려한 화분 만드는 중.</t>
  </si>
  <si>
    <t>RecipeDef+Make_Anon2OrnateSquarePlantPot.label</t>
  </si>
  <si>
    <t>네모난 화려한 화분 만들기.</t>
  </si>
  <si>
    <t>침대와 어울리는 편안하고 푸른색 카펫입니다.</t>
  </si>
  <si>
    <t>파란색 침대 카펫</t>
  </si>
  <si>
    <t>침대와 어울리는 색이 바랜 녹색 카펫입니다.</t>
  </si>
  <si>
    <t>초록색 침대 카펫</t>
  </si>
  <si>
    <t>침대와 어울리는 황토색 카펫입니다.</t>
  </si>
  <si>
    <t>황토색 침대 카펫</t>
  </si>
  <si>
    <t>침대와 어울리는 칙칙한 오렌지색 카펫입니다.</t>
  </si>
  <si>
    <t>주황색 침대 카펫</t>
  </si>
  <si>
    <t>크고, 부드럽고, 편안한 소파의 한 부분. 휴식을 취하기에 좋습니다.</t>
  </si>
  <si>
    <t>소파 중앙</t>
  </si>
  <si>
    <t>ThingDef+Anon2CouchCenter_Blueprint.label</t>
  </si>
  <si>
    <t>소파 중앙 (청사진)</t>
  </si>
  <si>
    <t>ThingDef+Anon2CouchCenter_Blueprint_Install.label</t>
  </si>
  <si>
    <t>ThingDef+Anon2CouchCenter_Frame.description</t>
  </si>
  <si>
    <t>ThingDef+Anon2CouchCenter_Frame.label</t>
  </si>
  <si>
    <t>소파 중앙 (건설 중)</t>
  </si>
  <si>
    <t>소파 모서리</t>
  </si>
  <si>
    <t>ThingDef+Anon2CouchCorner_Blueprint.label</t>
  </si>
  <si>
    <t>소파 모서리 (청사진)</t>
  </si>
  <si>
    <t>ThingDef+Anon2CouchCorner_Blueprint_Install.label</t>
  </si>
  <si>
    <t>ThingDef+Anon2CouchCorner_Frame.description</t>
  </si>
  <si>
    <t>ThingDef+Anon2CouchCorner_Frame.label</t>
  </si>
  <si>
    <t>소파 모서리 (건설 중)</t>
  </si>
  <si>
    <t>소파 모서리 (역방향)</t>
  </si>
  <si>
    <t>ThingDef+Anon2CouchCornerInv_Blueprint.label</t>
  </si>
  <si>
    <t>소파 모서리 (역방향) (청사진)</t>
  </si>
  <si>
    <t>ThingDef+Anon2CouchCornerInv_Blueprint_Install.label</t>
  </si>
  <si>
    <t>ThingDef+Anon2CouchCornerInv_Frame.description</t>
  </si>
  <si>
    <t>ThingDef+Anon2CouchCornerInv_Frame.label</t>
  </si>
  <si>
    <t>소파 모서리 (역방향) (건설 중)</t>
  </si>
  <si>
    <t>소파 왼쪽</t>
  </si>
  <si>
    <t>ThingDef+Anon2CouchLeft_Blueprint.label</t>
  </si>
  <si>
    <t>소파 왼쪽 (청사진)</t>
  </si>
  <si>
    <t>ThingDef+Anon2CouchLeft_Blueprint_Install.label</t>
  </si>
  <si>
    <t>ThingDef+Anon2CouchLeft_Frame.description</t>
  </si>
  <si>
    <t>ThingDef+Anon2CouchLeft_Frame.label</t>
  </si>
  <si>
    <t>소파 왼쪽 (건설 중)</t>
  </si>
  <si>
    <t>소파 오른쪽</t>
  </si>
  <si>
    <t>ThingDef+Anon2CouchRight_Blueprint.label</t>
  </si>
  <si>
    <t>소파 오른쪽 (청사진)</t>
  </si>
  <si>
    <t>ThingDef+Anon2CouchRight_Blueprint_Install.label</t>
  </si>
  <si>
    <t>ThingDef+Anon2CouchRight_Frame.description</t>
  </si>
  <si>
    <t>ThingDef+Anon2CouchRight_Frame.label</t>
  </si>
  <si>
    <t>소파 오른쪽 (건설 중)</t>
  </si>
  <si>
    <t>카운터, 납작한 상판을 가지고 있습니다.</t>
  </si>
  <si>
    <t>카운터</t>
  </si>
  <si>
    <t>ThingDef+Anon2CounterA_Blueprint.label</t>
  </si>
  <si>
    <t>카운터 (청사진)</t>
  </si>
  <si>
    <t>ThingDef+Anon2CounterA_Blueprint_Install.label</t>
  </si>
  <si>
    <t>ThingDef+Anon2CounterA_Frame.description</t>
  </si>
  <si>
    <t>ThingDef+Anon2CounterA_Frame.label</t>
  </si>
  <si>
    <t>카운터 (건설 중)</t>
  </si>
  <si>
    <t>카운터, 크고 납작한 상판을 가지고 있습니다. 모든 카운터 상판은 서로 연결됩니다.</t>
  </si>
  <si>
    <t>카운터 풀</t>
  </si>
  <si>
    <t>ThingDef+Anon2CounterAFull_Blueprint.label</t>
  </si>
  <si>
    <t>카운터 풀 (청사진)</t>
  </si>
  <si>
    <t>ThingDef+Anon2CounterAFull_Blueprint_Install.label</t>
  </si>
  <si>
    <t>ThingDef+Anon2CounterAFull_Frame.description</t>
  </si>
  <si>
    <t>ThingDef+Anon2CounterAFull_Frame.label</t>
  </si>
  <si>
    <t>카운터 풀 (건설 중)</t>
  </si>
  <si>
    <t>크고, 부드럽고, 편안한 좌석입니다. 휴식과 식사를 하기에 좋습니다.</t>
  </si>
  <si>
    <t>쿠션 의자</t>
  </si>
  <si>
    <t>ThingDef+Anon2CushionedChair_Blueprint.label</t>
  </si>
  <si>
    <t>쿠션 의자 (청사진)</t>
  </si>
  <si>
    <t>ThingDef+Anon2CushionedChair_Blueprint_Install.label</t>
  </si>
  <si>
    <t>ThingDef+Anon2CushionedChair_Frame.description</t>
  </si>
  <si>
    <t>ThingDef+Anon2CushionedChair_Frame.label</t>
  </si>
  <si>
    <t>쿠션 의자 (건설 중)</t>
  </si>
  <si>
    <t>개인 소지품을 보관하는 가구. 침대 주위에 설치 시 편안함이 약간 증가합니다.</t>
  </si>
  <si>
    <t>옷장</t>
  </si>
  <si>
    <t>ThingDef+Anon2Dresser_Blueprint.label</t>
  </si>
  <si>
    <t>옷장 (청사진).</t>
  </si>
  <si>
    <t>ThingDef+Anon2Dresser_Blueprint_Install.label</t>
  </si>
  <si>
    <t>옷장 (청사진)</t>
  </si>
  <si>
    <t>ThingDef+Anon2Dresser_Frame.description</t>
  </si>
  <si>
    <t>ThingDef+Anon2Dresser_Frame.label</t>
  </si>
  <si>
    <t>옷장 (건설 중)</t>
  </si>
  <si>
    <t>침대와 잘 어울리는 작은 서랍장. 침대 주위에 설치 시 편안함이 약간 증가합니다.</t>
  </si>
  <si>
    <t>서랍장</t>
  </si>
  <si>
    <t>ThingDef+Anon2EndTable_Blueprint.label</t>
  </si>
  <si>
    <t>서랍장 (청사진)</t>
  </si>
  <si>
    <t>ThingDef+Anon2EndTable_Blueprint_Install.label</t>
  </si>
  <si>
    <t>ThingDef+Anon2EndTable_Frame.description</t>
  </si>
  <si>
    <t>ThingDef+Anon2EndTable_Frame.label</t>
  </si>
  <si>
    <t>서랍장 (건설 중)</t>
  </si>
  <si>
    <t>침대와 잘 어울리는 서랍장. 침대 주위에 설치 시 편안함이 약간 증가합니다. 조명이 설치돼 있습니다.</t>
  </si>
  <si>
    <t>서랍장 (조명)</t>
  </si>
  <si>
    <t>ThingDef+Anon2EndTableLight_Blueprint.label</t>
  </si>
  <si>
    <t>서랍장 (조명) (청사진)</t>
  </si>
  <si>
    <t>ThingDef+Anon2EndTableLight_Blueprint_Install.label</t>
  </si>
  <si>
    <t>ThingDef+Anon2EndTableLight_Frame.description</t>
  </si>
  <si>
    <t>ThingDef+Anon2EndTableLight_Frame.label</t>
  </si>
  <si>
    <t>서랍장 (조명) (건설 중)</t>
  </si>
  <si>
    <t>오래된 종이들을 보관하는 데 사용되는 가구입니다.</t>
  </si>
  <si>
    <t>캐비닛</t>
  </si>
  <si>
    <t>ThingDef+Anon2FileCabinet_Blueprint.label</t>
  </si>
  <si>
    <t>캐비닛 (청사진)</t>
  </si>
  <si>
    <t>ThingDef+Anon2FileCabinet_Blueprint_Install.label</t>
  </si>
  <si>
    <t>ThingDef+Anon2FileCabinet_Frame.description</t>
  </si>
  <si>
    <t>ThingDef+Anon2FileCabinet_Frame.label</t>
  </si>
  <si>
    <t>캐비닛 (건설 중)</t>
  </si>
  <si>
    <t>꽃을 심어 주변 사람들의 기분을 좋게 만드세요. 화분에 몇 점의 예술작품이 새겨져 있습니다.</t>
  </si>
  <si>
    <t>화려한 화분</t>
  </si>
  <si>
    <t>ThingDef+Anon2OrnatePlantPot_Blueprint_Install.label</t>
  </si>
  <si>
    <t>화려한 화분 (청사진)</t>
  </si>
  <si>
    <t>네모난 화려한 화분</t>
  </si>
  <si>
    <t>ThingDef+Anon2OrnateSquarePlantPot_Blueprint_Install.label</t>
  </si>
  <si>
    <t>네모난 화려한 화분 (청사진)</t>
  </si>
  <si>
    <t>장식용의 크고 납작한 화분. 만들기는 쉽지만 예쁘지는 않습니다.</t>
  </si>
  <si>
    <t>화분</t>
  </si>
  <si>
    <t>ThingDef+Anon2PlantSpot_Blueprint.label</t>
  </si>
  <si>
    <t>화분 (청사진)</t>
  </si>
  <si>
    <t>ThingDef+Anon2PlantSpot_Frame.description</t>
  </si>
  <si>
    <t>ThingDef+Anon2PlantSpot_Frame.label</t>
  </si>
  <si>
    <t>화분 (건설 중)</t>
  </si>
  <si>
    <t>고급진 침대와 잘 어울리는 작은 서랍장. 침대 주위에 설치 시 편안함이 약간 증가합니다.</t>
  </si>
  <si>
    <t>고급진 서랍장</t>
  </si>
  <si>
    <t>ThingDef+Anon2RoyalEndTable_Blueprint.label</t>
  </si>
  <si>
    <t>고급진 서랍장 (청사진)</t>
  </si>
  <si>
    <t>ThingDef+Anon2RoyalEndTable_Blueprint_Install.label</t>
  </si>
  <si>
    <t>ThingDef+Anon2RoyalEndTable_Frame.description</t>
  </si>
  <si>
    <t>고급진 침대와 잘 어울리는 서랍장. 침대 주위에 설치 시 편안함이 약간 증가합니다.</t>
  </si>
  <si>
    <t>ThingDef+Anon2RoyalEndTable_Frame.label</t>
  </si>
  <si>
    <t>고급진 서랍장 (건설 중)</t>
  </si>
  <si>
    <t>고급진 침대와 잘 어울리는 서랍장. 침대 주위에 설치 시 편안함이 약간 증가합니다. 조명이 설치돼 있습니다.</t>
  </si>
  <si>
    <t>고급진 서랍장 (조명)</t>
  </si>
  <si>
    <t>ThingDef+Anon2RoyalEndTableLight_Blueprint.label</t>
  </si>
  <si>
    <t>고급진 서랍장 (조명) (청사진)</t>
  </si>
  <si>
    <t>ThingDef+Anon2RoyalEndTableLight_Blueprint_Install.label</t>
  </si>
  <si>
    <t>ThingDef+Anon2RoyalEndTableLight_Frame.description</t>
  </si>
  <si>
    <t>ThingDef+Anon2RoyalEndTableLight_Frame.label</t>
  </si>
  <si>
    <t>고급진 서랍장 (조명) (건설 중)</t>
  </si>
  <si>
    <t>테이블에 앉을 수 있는 편안하고 매력적인 의자.</t>
  </si>
  <si>
    <t>네모난 식탁 의자</t>
  </si>
  <si>
    <t>ThingDef+Anon2SquareDiningChair_Blueprint.label</t>
  </si>
  <si>
    <t>네모난 식탁 의자 (청사진)</t>
  </si>
  <si>
    <t>ThingDef+Anon2SquareDiningChair_Blueprint_Install.label</t>
  </si>
  <si>
    <t>ThingDef+Anon2SquareDiningChair_Frame.description</t>
  </si>
  <si>
    <t>ThingDef+Anon2SquareDiningChair_Frame.label</t>
  </si>
  <si>
    <t>네모난 식탁 의자 (건설 중)</t>
  </si>
  <si>
    <t>꽃을 심어 주변 사람들의 기분을 좋게 만드세요.</t>
  </si>
  <si>
    <t>네모난 화분</t>
  </si>
  <si>
    <t>ThingDef+Anon2SquarePlantPot_Blueprint.label</t>
  </si>
  <si>
    <t>네모난 화분 (청사진)</t>
  </si>
  <si>
    <t>ThingDef+Anon2SquarePlantPot_Blueprint_Install.label</t>
  </si>
  <si>
    <t>ThingDef+Anon2SquarePlantPot_Frame.description</t>
  </si>
  <si>
    <t>ThingDef+Anon2SquarePlantPot_Frame.label</t>
  </si>
  <si>
    <t>네모난 화분 (건설 중)</t>
  </si>
  <si>
    <t>ThingDef+Anon2TableTiny.description</t>
  </si>
  <si>
    <t>거주민들이 음식을 먹을 수 있는 소형 탁자입니다.</t>
  </si>
  <si>
    <t>탁자 (소형)</t>
  </si>
  <si>
    <t>ThingDef+Anon2TableTiny_Blueprint.label</t>
  </si>
  <si>
    <t>탁자 (소형) (청사진)</t>
  </si>
  <si>
    <t>ThingDef+Anon2TableTiny_Blueprint_Install.label</t>
  </si>
  <si>
    <t>ThingDef+Anon2TableTiny_Frame.description</t>
  </si>
  <si>
    <t>ThingDef+Anon2TableTiny_Frame.label</t>
  </si>
  <si>
    <t>탁자 (소형) (건설 중)</t>
  </si>
  <si>
    <t>ThingDef+CarpetBedBlue_Blueprint.label</t>
  </si>
  <si>
    <t>파란색 침대 카펫 (청사진)</t>
  </si>
  <si>
    <t>ThingDef+CarpetBedBlue_Frame.description</t>
  </si>
  <si>
    <t>작업이 진행중 입니다.</t>
  </si>
  <si>
    <t>ThingDef+CarpetBedBlue_Frame.label</t>
  </si>
  <si>
    <t>파란색 침대 카펫 (건설 중)</t>
  </si>
  <si>
    <t>ThingDef+CarpetBedGreen_Blueprint.label</t>
  </si>
  <si>
    <t>초록색 침대 카펫 (청사진)</t>
  </si>
  <si>
    <t>ThingDef+CarpetBedGreen_Frame.description</t>
  </si>
  <si>
    <t>ThingDef+CarpetBedGreen_Frame.label</t>
  </si>
  <si>
    <t>초록색 침대 카펫 (건설 중)</t>
  </si>
  <si>
    <t>ThingDef+CarpetBedMaroon_Blueprint.label</t>
  </si>
  <si>
    <t>황토색 침대 카펫 (청사진)</t>
  </si>
  <si>
    <t>ThingDef+CarpetBedMaroon_Frame.description</t>
  </si>
  <si>
    <t>ThingDef+CarpetBedMaroon_Frame.label</t>
  </si>
  <si>
    <t>황토색 카펫 (건설 중)</t>
  </si>
  <si>
    <t>ThingDef+CarpetBedOrange_Blueprint.label</t>
  </si>
  <si>
    <t>주황색 침대 카펫 (청사진)</t>
  </si>
  <si>
    <t>ThingDef+CarpetBedOrange_Frame.description</t>
  </si>
  <si>
    <t>ThingDef+CarpetBedOrange_Frame.label</t>
  </si>
  <si>
    <t>주황색 침대 카펫 (건설 중)</t>
  </si>
  <si>
    <t>하늘색 빛을 내는 스탠드 조명입니다.</t>
  </si>
  <si>
    <t>스탠드 조명 (하늘색)</t>
  </si>
  <si>
    <t>ThingDef+StandingLamp_Aqua_Blueprint.label</t>
  </si>
  <si>
    <t>스탠드 조명 (하늘색) (청사진)</t>
  </si>
  <si>
    <t>ThingDef+StandingLamp_Aqua_Blueprint_Install.label</t>
  </si>
  <si>
    <t>ThingDef+StandingLamp_Aqua_Frame.description</t>
  </si>
  <si>
    <t>ThingDef+StandingLamp_Aqua_Frame.label</t>
  </si>
  <si>
    <t>스탠드 조명 (하늘색) (건설 중)</t>
  </si>
  <si>
    <t>라임색 빛을 내는 스탠드 조명입니다.</t>
  </si>
  <si>
    <t>스탠드 조명 (라임색)</t>
  </si>
  <si>
    <t>ThingDef+StandingLamp_Lime_Blueprint.label</t>
  </si>
  <si>
    <t>스탠드 조명 (라임색) (청사진)</t>
  </si>
  <si>
    <t>ThingDef+StandingLamp_Lime_Blueprint_Install.label</t>
  </si>
  <si>
    <t>ThingDef+StandingLamp_Lime_Frame.description</t>
  </si>
  <si>
    <t>ThingDef+StandingLamp_Lime_Frame.label</t>
  </si>
  <si>
    <t>스탠드 조명 (라임색) (건설 중)</t>
  </si>
  <si>
    <t>자홍색 빛을 내는 스탠드 조명입니다.</t>
  </si>
  <si>
    <t>스탠드 조명 (자홍색)</t>
  </si>
  <si>
    <t>ThingDef+StandingLamp_Magenta_Blueprint.label</t>
  </si>
  <si>
    <t>스탠드 조명 (자홍색) (청사진)</t>
  </si>
  <si>
    <t>ThingDef+StandingLamp_Magenta_Blueprint_Install.label</t>
  </si>
  <si>
    <t>ThingDef+StandingLamp_Magenta_Frame.description</t>
  </si>
  <si>
    <t>ThingDef+StandingLamp_Magenta_Frame.label</t>
  </si>
  <si>
    <t>스탠드 조명 (자홍색) (건설 중)</t>
  </si>
  <si>
    <t>주황색 빛을 내는 스탠드 조명입니다.</t>
  </si>
  <si>
    <t>스탠드 조명 (주황색)</t>
  </si>
  <si>
    <t>ThingDef+StandingLamp_Orange_Blueprint.label</t>
  </si>
  <si>
    <t>스탠드 조명 (주황색) (청사진)</t>
  </si>
  <si>
    <t>ThingDef+StandingLamp_Orange_Blueprint_Install.label</t>
  </si>
  <si>
    <t>ThingDef+StandingLamp_Orange_Frame.description</t>
  </si>
  <si>
    <t>ThingDef+StandingLamp_Orange_Frame.label</t>
  </si>
  <si>
    <t>스탠드 조명 (주황색) (건설 중)</t>
  </si>
  <si>
    <t>보라색 빛을 내는 스탠드 조명입니다.</t>
  </si>
  <si>
    <t>스탠드 조명 (보라색)</t>
  </si>
  <si>
    <t>ThingDef+StandingLamp_Purple_Blueprint.label</t>
  </si>
  <si>
    <t>스탠드 조명 (보라색) (청사진)</t>
  </si>
  <si>
    <t>ThingDef+StandingLamp_Purple_Blueprint_Install.label</t>
  </si>
  <si>
    <t>ThingDef+StandingLamp_Purple_Frame.description</t>
  </si>
  <si>
    <t>ThingDef+StandingLamp_Purple_Frame.label</t>
  </si>
  <si>
    <t>스탠드 조명 (보라색) (건설 중)</t>
  </si>
  <si>
    <t>노란색 빛을 내는 스탠드 조명입니다.</t>
  </si>
  <si>
    <t>스탠드 조명 (노란색)</t>
  </si>
  <si>
    <t>ThingDef+StandingLamp_Yellow_Blueprint.label</t>
  </si>
  <si>
    <t>스탠드 조명 (노란색) (청사진)</t>
  </si>
  <si>
    <t>ThingDef+StandingLamp_Yellow_Blueprint_Install.label</t>
  </si>
  <si>
    <t>ThingDef+StandingLamp_Yellow_Frame.description</t>
  </si>
  <si>
    <t>ThingDef+StandingLamp_Yellow_Frame.label</t>
  </si>
  <si>
    <t>스탠드 조명 (노란색) (건설 중)</t>
  </si>
  <si>
    <t>가져온 노드</t>
    <phoneticPr fontId="4" type="noConversion"/>
  </si>
  <si>
    <t>수정할 노드</t>
    <phoneticPr fontId="4" type="noConversion"/>
  </si>
  <si>
    <t>결과 노드</t>
    <phoneticPr fontId="4" type="noConversion"/>
  </si>
  <si>
    <t>Anon2TableTiny.description</t>
    <phoneticPr fontId="4" type="noConversion"/>
  </si>
  <si>
    <t>More Furniture (Continued) - 2565302299</t>
    <phoneticPr fontId="4" type="noConversion"/>
  </si>
  <si>
    <t>Mlie.MoreFurniture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</si>
</sst>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0" xfId="2" applyAlignment="1"/>
    <xf numFmtId="0" fontId="3" fillId="8" borderId="0" xfId="3" applyAlignment="1"/>
    <xf numFmtId="0" fontId="1" fillId="6" borderId="0" xfId="1" applyAlignment="1"/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/>
  </sheetViews>
  <sheetFormatPr defaultRowHeight="17" x14ac:dyDescent="0.45"/>
  <cols>
    <col min="1" max="1" width="46" bestFit="1" customWidth="1"/>
    <col min="2" max="2" width="22.33203125" bestFit="1" customWidth="1"/>
    <col min="3" max="3" width="36.5" bestFit="1" customWidth="1"/>
    <col min="4" max="5" width="36.6640625" customWidth="1"/>
    <col min="6" max="6" width="38.33203125" bestFit="1" customWidth="1"/>
    <col min="7" max="7" width="51.33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189</v>
      </c>
    </row>
    <row r="2" spans="1:7" x14ac:dyDescent="0.45">
      <c r="A2" s="1" t="str">
        <f>_xlfn.TEXTJOIN("+",,B2,C2)</f>
        <v>ThingDef+Anon2SquarePlantPot.label</v>
      </c>
      <c r="B2" s="1" t="s">
        <v>7</v>
      </c>
      <c r="C2" s="1" t="s">
        <v>8</v>
      </c>
      <c r="D2" s="1" t="s">
        <v>9</v>
      </c>
      <c r="E2" s="1" t="s">
        <v>349</v>
      </c>
      <c r="F2" s="3" t="s">
        <v>10</v>
      </c>
      <c r="G2" t="str">
        <f>IFERROR(VLOOKUP(A2,Merge_RKTM!$C$2:$D$180,2,FALSE),"")</f>
        <v>네모난 화분</v>
      </c>
    </row>
    <row r="3" spans="1:7" x14ac:dyDescent="0.45">
      <c r="A3" s="1" t="str">
        <f t="shared" ref="A3:A63" si="0">_xlfn.TEXTJOIN("+",,B3,C3)</f>
        <v>ThingDef+Anon2SquarePlantPot.description</v>
      </c>
      <c r="B3" s="1" t="s">
        <v>7</v>
      </c>
      <c r="C3" s="1" t="s">
        <v>12</v>
      </c>
      <c r="D3" s="1" t="s">
        <v>13</v>
      </c>
      <c r="E3" s="1" t="s">
        <v>348</v>
      </c>
      <c r="F3" s="4" t="s">
        <v>439</v>
      </c>
      <c r="G3" t="str">
        <f>IFERROR(VLOOKUP(A3,Merge_RKTM!$C$2:$D$180,2,FALSE),"")</f>
        <v>꽃을 심어 주변 사람들의 기분을 좋게 만드세요.</v>
      </c>
    </row>
    <row r="4" spans="1:7" x14ac:dyDescent="0.45">
      <c r="A4" s="1" t="str">
        <f t="shared" si="0"/>
        <v>ThingDef+Anon2PlantSpot.label</v>
      </c>
      <c r="B4" s="1" t="s">
        <v>7</v>
      </c>
      <c r="C4" s="1" t="s">
        <v>15</v>
      </c>
      <c r="D4" s="1" t="s">
        <v>16</v>
      </c>
      <c r="E4" s="1" t="s">
        <v>317</v>
      </c>
      <c r="F4" s="3" t="s">
        <v>17</v>
      </c>
      <c r="G4" t="str">
        <f>IFERROR(VLOOKUP(A4,Merge_RKTM!$C$2:$D$180,2,FALSE),"")</f>
        <v>화분</v>
      </c>
    </row>
    <row r="5" spans="1:7" x14ac:dyDescent="0.45">
      <c r="A5" s="1" t="str">
        <f t="shared" si="0"/>
        <v>ThingDef+Anon2PlantSpot.description</v>
      </c>
      <c r="B5" s="1" t="s">
        <v>7</v>
      </c>
      <c r="C5" s="1" t="s">
        <v>19</v>
      </c>
      <c r="D5" s="1" t="s">
        <v>20</v>
      </c>
      <c r="E5" s="1" t="s">
        <v>316</v>
      </c>
      <c r="F5" s="4" t="s">
        <v>438</v>
      </c>
      <c r="G5" t="str">
        <f>IFERROR(VLOOKUP(A5,Merge_RKTM!$C$2:$D$180,2,FALSE),"")</f>
        <v>장식용의 크고 납작한 화분. 만들기는 쉽지만 예쁘지는 않습니다.</v>
      </c>
    </row>
    <row r="6" spans="1:7" x14ac:dyDescent="0.45">
      <c r="A6" s="1" t="str">
        <f t="shared" si="0"/>
        <v>ThingDef+Anon2OrnatePlantPot.label</v>
      </c>
      <c r="B6" s="1" t="s">
        <v>7</v>
      </c>
      <c r="C6" s="1" t="s">
        <v>22</v>
      </c>
      <c r="D6" s="1" t="s">
        <v>23</v>
      </c>
      <c r="E6" s="1" t="s">
        <v>310</v>
      </c>
      <c r="G6" t="str">
        <f>IFERROR(VLOOKUP(A6,Merge_RKTM!$C$2:$D$180,2,FALSE),"")</f>
        <v>화려한 화분</v>
      </c>
    </row>
    <row r="7" spans="1:7" x14ac:dyDescent="0.45">
      <c r="A7" s="1" t="str">
        <f t="shared" si="0"/>
        <v>ThingDef+Anon2OrnatePlantPot.description</v>
      </c>
      <c r="B7" s="1" t="s">
        <v>7</v>
      </c>
      <c r="C7" s="1" t="s">
        <v>25</v>
      </c>
      <c r="D7" s="1" t="s">
        <v>26</v>
      </c>
      <c r="E7" s="1" t="s">
        <v>309</v>
      </c>
      <c r="G7" t="str">
        <f>IFERROR(VLOOKUP(A7,Merge_RKTM!$C$2:$D$180,2,FALSE),"")</f>
        <v>꽃을 심어 주변 사람들의 기분을 좋게 만드세요. 화분에 몇 점의 예술작품이 새겨져 있습니다.</v>
      </c>
    </row>
    <row r="8" spans="1:7" x14ac:dyDescent="0.45">
      <c r="A8" s="1" t="str">
        <f t="shared" si="0"/>
        <v>ThingDef+Anon2OrnateSquarePlantPot.label</v>
      </c>
      <c r="B8" s="1" t="s">
        <v>7</v>
      </c>
      <c r="C8" s="1" t="s">
        <v>28</v>
      </c>
      <c r="D8" s="1" t="s">
        <v>29</v>
      </c>
      <c r="E8" s="1" t="s">
        <v>313</v>
      </c>
      <c r="G8" t="str">
        <f>IFERROR(VLOOKUP(A8,Merge_RKTM!$C$2:$D$180,2,FALSE),"")</f>
        <v>네모난 화려한 화분</v>
      </c>
    </row>
    <row r="9" spans="1:7" x14ac:dyDescent="0.45">
      <c r="A9" s="1" t="str">
        <f t="shared" si="0"/>
        <v>ThingDef+Anon2OrnateSquarePlantPot.description</v>
      </c>
      <c r="B9" s="1" t="s">
        <v>7</v>
      </c>
      <c r="C9" s="1" t="s">
        <v>31</v>
      </c>
      <c r="D9" s="1" t="s">
        <v>26</v>
      </c>
      <c r="E9" s="1" t="s">
        <v>309</v>
      </c>
      <c r="G9" t="str">
        <f>IFERROR(VLOOKUP(A9,Merge_RKTM!$C$2:$D$180,2,FALSE),"")</f>
        <v>꽃을 심어 주변 사람들의 기분을 좋게 만드세요. 화분에 몇 점의 예술작품이 새겨져 있습니다.</v>
      </c>
    </row>
    <row r="10" spans="1:7" x14ac:dyDescent="0.45">
      <c r="A10" s="1" t="str">
        <f t="shared" si="0"/>
        <v>ThingDef+Anon2Dresser.label</v>
      </c>
      <c r="B10" s="1" t="s">
        <v>7</v>
      </c>
      <c r="C10" s="1" t="s">
        <v>33</v>
      </c>
      <c r="D10" s="1" t="s">
        <v>34</v>
      </c>
      <c r="E10" s="1" t="s">
        <v>277</v>
      </c>
      <c r="G10" t="str">
        <f>IFERROR(VLOOKUP(A10,Merge_RKTM!$C$2:$D$180,2,FALSE),"")</f>
        <v>옷장</v>
      </c>
    </row>
    <row r="11" spans="1:7" x14ac:dyDescent="0.45">
      <c r="A11" s="1" t="str">
        <f t="shared" si="0"/>
        <v>ThingDef+Anon2Dresser.description</v>
      </c>
      <c r="B11" s="1" t="s">
        <v>7</v>
      </c>
      <c r="C11" s="1" t="s">
        <v>36</v>
      </c>
      <c r="D11" s="1" t="s">
        <v>37</v>
      </c>
      <c r="E11" s="1" t="s">
        <v>276</v>
      </c>
      <c r="G11" t="str">
        <f>IFERROR(VLOOKUP(A11,Merge_RKTM!$C$2:$D$180,2,FALSE),"")</f>
        <v>개인 소지품을 보관하는 가구. 침대 주위에 설치 시 편안함이 약간 증가합니다.</v>
      </c>
    </row>
    <row r="12" spans="1:7" x14ac:dyDescent="0.45">
      <c r="A12" s="1" t="str">
        <f t="shared" si="0"/>
        <v>ThingDef+Anon2EndTable.label</v>
      </c>
      <c r="B12" s="1" t="s">
        <v>7</v>
      </c>
      <c r="C12" s="1" t="s">
        <v>39</v>
      </c>
      <c r="D12" s="1" t="s">
        <v>40</v>
      </c>
      <c r="E12" s="1" t="s">
        <v>286</v>
      </c>
      <c r="G12" t="str">
        <f>IFERROR(VLOOKUP(A12,Merge_RKTM!$C$2:$D$180,2,FALSE),"")</f>
        <v>서랍장</v>
      </c>
    </row>
    <row r="13" spans="1:7" x14ac:dyDescent="0.45">
      <c r="A13" s="1" t="str">
        <f t="shared" si="0"/>
        <v>ThingDef+Anon2EndTable.description</v>
      </c>
      <c r="B13" s="1" t="s">
        <v>7</v>
      </c>
      <c r="C13" s="1" t="s">
        <v>42</v>
      </c>
      <c r="D13" s="1" t="s">
        <v>43</v>
      </c>
      <c r="E13" s="1" t="s">
        <v>285</v>
      </c>
      <c r="G13" t="str">
        <f>IFERROR(VLOOKUP(A13,Merge_RKTM!$C$2:$D$180,2,FALSE),"")</f>
        <v>침대와 잘 어울리는 작은 서랍장. 침대 주위에 설치 시 편안함이 약간 증가합니다.</v>
      </c>
    </row>
    <row r="14" spans="1:7" x14ac:dyDescent="0.45">
      <c r="A14" s="1" t="str">
        <f t="shared" si="0"/>
        <v>ThingDef+Anon2RoyalEndTable.label</v>
      </c>
      <c r="B14" s="1" t="s">
        <v>7</v>
      </c>
      <c r="C14" s="1" t="s">
        <v>45</v>
      </c>
      <c r="D14" s="1" t="s">
        <v>46</v>
      </c>
      <c r="E14" s="1" t="s">
        <v>324</v>
      </c>
      <c r="G14" t="str">
        <f>IFERROR(VLOOKUP(A14,Merge_RKTM!$C$2:$D$180,2,FALSE),"")</f>
        <v>고급진 서랍장</v>
      </c>
    </row>
    <row r="15" spans="1:7" x14ac:dyDescent="0.45">
      <c r="A15" s="1" t="str">
        <f t="shared" si="0"/>
        <v>ThingDef+Anon2RoyalEndTable.description</v>
      </c>
      <c r="B15" s="1" t="s">
        <v>7</v>
      </c>
      <c r="C15" s="1" t="s">
        <v>48</v>
      </c>
      <c r="D15" s="1" t="s">
        <v>49</v>
      </c>
      <c r="E15" s="1" t="s">
        <v>323</v>
      </c>
      <c r="G15" t="str">
        <f>IFERROR(VLOOKUP(A15,Merge_RKTM!$C$2:$D$180,2,FALSE),"")</f>
        <v>고급진 침대와 잘 어울리는 작은 서랍장. 침대 주위에 설치 시 편안함이 약간 증가합니다.</v>
      </c>
    </row>
    <row r="16" spans="1:7" x14ac:dyDescent="0.45">
      <c r="A16" s="1" t="str">
        <f t="shared" si="0"/>
        <v>ThingDef+Anon2EndTableLight.label</v>
      </c>
      <c r="B16" s="1" t="s">
        <v>7</v>
      </c>
      <c r="C16" s="1" t="s">
        <v>51</v>
      </c>
      <c r="D16" s="1" t="s">
        <v>52</v>
      </c>
      <c r="E16" s="1" t="s">
        <v>294</v>
      </c>
      <c r="G16" t="str">
        <f>IFERROR(VLOOKUP(A16,Merge_RKTM!$C$2:$D$180,2,FALSE),"")</f>
        <v>서랍장 (조명)</v>
      </c>
    </row>
    <row r="17" spans="1:7" x14ac:dyDescent="0.45">
      <c r="A17" s="1" t="str">
        <f t="shared" si="0"/>
        <v>ThingDef+Anon2EndTableLight.description</v>
      </c>
      <c r="B17" s="1" t="s">
        <v>7</v>
      </c>
      <c r="C17" s="1" t="s">
        <v>54</v>
      </c>
      <c r="D17" s="1" t="s">
        <v>55</v>
      </c>
      <c r="E17" s="1" t="s">
        <v>293</v>
      </c>
      <c r="G17" t="str">
        <f>IFERROR(VLOOKUP(A17,Merge_RKTM!$C$2:$D$180,2,FALSE),"")</f>
        <v>침대와 잘 어울리는 서랍장. 침대 주위에 설치 시 편안함이 약간 증가합니다. 조명이 설치돼 있습니다.</v>
      </c>
    </row>
    <row r="18" spans="1:7" x14ac:dyDescent="0.45">
      <c r="A18" s="1" t="str">
        <f t="shared" si="0"/>
        <v>ThingDef+Anon2RoyalEndTableLight.label</v>
      </c>
      <c r="B18" s="1" t="s">
        <v>7</v>
      </c>
      <c r="C18" s="1" t="s">
        <v>57</v>
      </c>
      <c r="D18" s="1" t="s">
        <v>58</v>
      </c>
      <c r="E18" s="1" t="s">
        <v>333</v>
      </c>
      <c r="G18" t="str">
        <f>IFERROR(VLOOKUP(A18,Merge_RKTM!$C$2:$D$180,2,FALSE),"")</f>
        <v>고급진 서랍장 (조명)</v>
      </c>
    </row>
    <row r="19" spans="1:7" x14ac:dyDescent="0.45">
      <c r="A19" s="1" t="str">
        <f t="shared" si="0"/>
        <v>ThingDef+Anon2RoyalEndTableLight.description</v>
      </c>
      <c r="B19" s="1" t="s">
        <v>7</v>
      </c>
      <c r="C19" s="1" t="s">
        <v>60</v>
      </c>
      <c r="D19" s="1" t="s">
        <v>61</v>
      </c>
      <c r="E19" s="1" t="s">
        <v>332</v>
      </c>
      <c r="G19" t="str">
        <f>IFERROR(VLOOKUP(A19,Merge_RKTM!$C$2:$D$180,2,FALSE),"")</f>
        <v>고급진 침대와 잘 어울리는 서랍장. 침대 주위에 설치 시 편안함이 약간 증가합니다. 조명이 설치돼 있습니다.</v>
      </c>
    </row>
    <row r="20" spans="1:7" x14ac:dyDescent="0.45">
      <c r="A20" s="1" t="str">
        <f t="shared" si="0"/>
        <v>ThingDef+StandingLamp_Magenta.label</v>
      </c>
      <c r="B20" s="1" t="s">
        <v>7</v>
      </c>
      <c r="C20" s="1" t="s">
        <v>63</v>
      </c>
      <c r="D20" s="1" t="s">
        <v>64</v>
      </c>
      <c r="E20" s="1" t="s">
        <v>403</v>
      </c>
      <c r="G20" t="str">
        <f>IFERROR(VLOOKUP(A20,Merge_RKTM!$C$2:$D$180,2,FALSE),"")</f>
        <v>스탠드 조명 (자홍색)</v>
      </c>
    </row>
    <row r="21" spans="1:7" x14ac:dyDescent="0.45">
      <c r="A21" s="1" t="str">
        <f t="shared" si="0"/>
        <v>ThingDef+StandingLamp_Magenta.description</v>
      </c>
      <c r="B21" s="1" t="s">
        <v>7</v>
      </c>
      <c r="C21" s="1" t="s">
        <v>66</v>
      </c>
      <c r="D21" s="1" t="s">
        <v>67</v>
      </c>
      <c r="E21" s="1" t="s">
        <v>402</v>
      </c>
      <c r="G21" t="str">
        <f>IFERROR(VLOOKUP(A21,Merge_RKTM!$C$2:$D$180,2,FALSE),"")</f>
        <v>자홍색 빛을 내는 스탠드 조명입니다.</v>
      </c>
    </row>
    <row r="22" spans="1:7" x14ac:dyDescent="0.45">
      <c r="A22" s="1" t="str">
        <f t="shared" si="0"/>
        <v>ThingDef+StandingLamp_Yellow.label</v>
      </c>
      <c r="B22" s="1" t="s">
        <v>7</v>
      </c>
      <c r="C22" s="1" t="s">
        <v>69</v>
      </c>
      <c r="D22" s="1" t="s">
        <v>70</v>
      </c>
      <c r="E22" s="1" t="s">
        <v>427</v>
      </c>
      <c r="G22" t="str">
        <f>IFERROR(VLOOKUP(A22,Merge_RKTM!$C$2:$D$180,2,FALSE),"")</f>
        <v>스탠드 조명 (노란색)</v>
      </c>
    </row>
    <row r="23" spans="1:7" x14ac:dyDescent="0.45">
      <c r="A23" s="1" t="str">
        <f t="shared" si="0"/>
        <v>ThingDef+StandingLamp_Yellow.description</v>
      </c>
      <c r="B23" s="1" t="s">
        <v>7</v>
      </c>
      <c r="C23" s="1" t="s">
        <v>72</v>
      </c>
      <c r="D23" s="1" t="s">
        <v>73</v>
      </c>
      <c r="E23" s="1" t="s">
        <v>426</v>
      </c>
      <c r="G23" t="str">
        <f>IFERROR(VLOOKUP(A23,Merge_RKTM!$C$2:$D$180,2,FALSE),"")</f>
        <v>노란색 빛을 내는 스탠드 조명입니다.</v>
      </c>
    </row>
    <row r="24" spans="1:7" x14ac:dyDescent="0.45">
      <c r="A24" s="1" t="str">
        <f t="shared" si="0"/>
        <v>ThingDef+StandingLamp_Orange.label</v>
      </c>
      <c r="B24" s="1" t="s">
        <v>7</v>
      </c>
      <c r="C24" s="1" t="s">
        <v>75</v>
      </c>
      <c r="D24" s="1" t="s">
        <v>76</v>
      </c>
      <c r="E24" s="1" t="s">
        <v>411</v>
      </c>
      <c r="G24" t="str">
        <f>IFERROR(VLOOKUP(A24,Merge_RKTM!$C$2:$D$180,2,FALSE),"")</f>
        <v>스탠드 조명 (주황색)</v>
      </c>
    </row>
    <row r="25" spans="1:7" x14ac:dyDescent="0.45">
      <c r="A25" s="1" t="str">
        <f t="shared" si="0"/>
        <v>ThingDef+StandingLamp_Orange.description</v>
      </c>
      <c r="B25" s="1" t="s">
        <v>7</v>
      </c>
      <c r="C25" s="1" t="s">
        <v>78</v>
      </c>
      <c r="D25" s="1" t="s">
        <v>79</v>
      </c>
      <c r="E25" s="1" t="s">
        <v>410</v>
      </c>
      <c r="G25" t="str">
        <f>IFERROR(VLOOKUP(A25,Merge_RKTM!$C$2:$D$180,2,FALSE),"")</f>
        <v>주황색 빛을 내는 스탠드 조명입니다.</v>
      </c>
    </row>
    <row r="26" spans="1:7" x14ac:dyDescent="0.45">
      <c r="A26" s="1" t="str">
        <f t="shared" si="0"/>
        <v>ThingDef+StandingLamp_Purple.label</v>
      </c>
      <c r="B26" s="1" t="s">
        <v>7</v>
      </c>
      <c r="C26" s="1" t="s">
        <v>81</v>
      </c>
      <c r="D26" s="1" t="s">
        <v>82</v>
      </c>
      <c r="E26" s="1" t="s">
        <v>419</v>
      </c>
      <c r="G26" t="str">
        <f>IFERROR(VLOOKUP(A26,Merge_RKTM!$C$2:$D$180,2,FALSE),"")</f>
        <v>스탠드 조명 (보라색)</v>
      </c>
    </row>
    <row r="27" spans="1:7" x14ac:dyDescent="0.45">
      <c r="A27" s="1" t="str">
        <f t="shared" si="0"/>
        <v>ThingDef+StandingLamp_Purple.description</v>
      </c>
      <c r="B27" s="1" t="s">
        <v>7</v>
      </c>
      <c r="C27" s="1" t="s">
        <v>84</v>
      </c>
      <c r="D27" s="1" t="s">
        <v>85</v>
      </c>
      <c r="E27" s="1" t="s">
        <v>418</v>
      </c>
      <c r="G27" t="str">
        <f>IFERROR(VLOOKUP(A27,Merge_RKTM!$C$2:$D$180,2,FALSE),"")</f>
        <v>보라색 빛을 내는 스탠드 조명입니다.</v>
      </c>
    </row>
    <row r="28" spans="1:7" x14ac:dyDescent="0.45">
      <c r="A28" s="1" t="str">
        <f t="shared" si="0"/>
        <v>ThingDef+StandingLamp_Aqua.label</v>
      </c>
      <c r="B28" s="1" t="s">
        <v>7</v>
      </c>
      <c r="C28" s="1" t="s">
        <v>87</v>
      </c>
      <c r="D28" s="1" t="s">
        <v>88</v>
      </c>
      <c r="E28" s="1" t="s">
        <v>387</v>
      </c>
      <c r="G28" t="str">
        <f>IFERROR(VLOOKUP(A28,Merge_RKTM!$C$2:$D$180,2,FALSE),"")</f>
        <v>스탠드 조명 (하늘색)</v>
      </c>
    </row>
    <row r="29" spans="1:7" x14ac:dyDescent="0.45">
      <c r="A29" s="1" t="str">
        <f t="shared" si="0"/>
        <v>ThingDef+StandingLamp_Aqua.description</v>
      </c>
      <c r="B29" s="1" t="s">
        <v>7</v>
      </c>
      <c r="C29" s="1" t="s">
        <v>90</v>
      </c>
      <c r="D29" s="1" t="s">
        <v>91</v>
      </c>
      <c r="E29" s="1" t="s">
        <v>386</v>
      </c>
      <c r="G29" t="str">
        <f>IFERROR(VLOOKUP(A29,Merge_RKTM!$C$2:$D$180,2,FALSE),"")</f>
        <v>하늘색 빛을 내는 스탠드 조명입니다.</v>
      </c>
    </row>
    <row r="30" spans="1:7" x14ac:dyDescent="0.45">
      <c r="A30" s="1" t="str">
        <f t="shared" si="0"/>
        <v>ThingDef+StandingLamp_Lime.label</v>
      </c>
      <c r="B30" s="1" t="s">
        <v>7</v>
      </c>
      <c r="C30" s="1" t="s">
        <v>93</v>
      </c>
      <c r="D30" s="1" t="s">
        <v>94</v>
      </c>
      <c r="E30" s="1" t="s">
        <v>395</v>
      </c>
      <c r="G30" t="str">
        <f>IFERROR(VLOOKUP(A30,Merge_RKTM!$C$2:$D$180,2,FALSE),"")</f>
        <v>스탠드 조명 (라임색)</v>
      </c>
    </row>
    <row r="31" spans="1:7" x14ac:dyDescent="0.45">
      <c r="A31" s="1" t="str">
        <f t="shared" si="0"/>
        <v>ThingDef+StandingLamp_Lime.description</v>
      </c>
      <c r="B31" s="1" t="s">
        <v>7</v>
      </c>
      <c r="C31" s="1" t="s">
        <v>96</v>
      </c>
      <c r="D31" s="1" t="s">
        <v>97</v>
      </c>
      <c r="E31" s="1" t="s">
        <v>394</v>
      </c>
      <c r="G31" t="str">
        <f>IFERROR(VLOOKUP(A31,Merge_RKTM!$C$2:$D$180,2,FALSE),"")</f>
        <v>라임색 빛을 내는 스탠드 조명입니다.</v>
      </c>
    </row>
    <row r="32" spans="1:7" x14ac:dyDescent="0.45">
      <c r="A32" s="1" t="str">
        <f t="shared" si="0"/>
        <v>ThingDef+Anon2FileCabinet.label</v>
      </c>
      <c r="B32" s="1" t="s">
        <v>7</v>
      </c>
      <c r="C32" s="1" t="s">
        <v>99</v>
      </c>
      <c r="D32" s="1" t="s">
        <v>100</v>
      </c>
      <c r="E32" s="1" t="s">
        <v>302</v>
      </c>
      <c r="G32" t="str">
        <f>IFERROR(VLOOKUP(A32,Merge_RKTM!$C$2:$D$180,2,FALSE),"")</f>
        <v>캐비닛</v>
      </c>
    </row>
    <row r="33" spans="1:7" x14ac:dyDescent="0.45">
      <c r="A33" s="1" t="str">
        <f t="shared" si="0"/>
        <v>ThingDef+Anon2FileCabinet.description</v>
      </c>
      <c r="B33" s="1" t="s">
        <v>7</v>
      </c>
      <c r="C33" s="1" t="s">
        <v>102</v>
      </c>
      <c r="D33" s="1" t="s">
        <v>103</v>
      </c>
      <c r="E33" s="1" t="s">
        <v>301</v>
      </c>
      <c r="G33" t="str">
        <f>IFERROR(VLOOKUP(A33,Merge_RKTM!$C$2:$D$180,2,FALSE),"")</f>
        <v>오래된 종이들을 보관하는 데 사용되는 가구입니다.</v>
      </c>
    </row>
    <row r="34" spans="1:7" x14ac:dyDescent="0.45">
      <c r="A34" s="1" t="str">
        <f t="shared" si="0"/>
        <v>ThingDef+Anon2SquareDiningChair.label</v>
      </c>
      <c r="B34" s="1" t="s">
        <v>7</v>
      </c>
      <c r="C34" s="1" t="s">
        <v>105</v>
      </c>
      <c r="D34" s="1" t="s">
        <v>106</v>
      </c>
      <c r="E34" s="1" t="s">
        <v>341</v>
      </c>
      <c r="G34" t="str">
        <f>IFERROR(VLOOKUP(A34,Merge_RKTM!$C$2:$D$180,2,FALSE),"")</f>
        <v>네모난 식탁 의자</v>
      </c>
    </row>
    <row r="35" spans="1:7" x14ac:dyDescent="0.45">
      <c r="A35" s="1" t="str">
        <f t="shared" si="0"/>
        <v>ThingDef+Anon2SquareDiningChair.description</v>
      </c>
      <c r="B35" s="1" t="s">
        <v>7</v>
      </c>
      <c r="C35" s="1" t="s">
        <v>108</v>
      </c>
      <c r="D35" s="1" t="s">
        <v>109</v>
      </c>
      <c r="E35" s="1" t="s">
        <v>340</v>
      </c>
      <c r="G35" t="str">
        <f>IFERROR(VLOOKUP(A35,Merge_RKTM!$C$2:$D$180,2,FALSE),"")</f>
        <v>테이블에 앉을 수 있는 편안하고 매력적인 의자.</v>
      </c>
    </row>
    <row r="36" spans="1:7" x14ac:dyDescent="0.45">
      <c r="A36" s="1" t="str">
        <f t="shared" si="0"/>
        <v>ThingDef+Anon2CushionedChair.label</v>
      </c>
      <c r="B36" s="1" t="s">
        <v>7</v>
      </c>
      <c r="C36" s="1" t="s">
        <v>111</v>
      </c>
      <c r="D36" s="1" t="s">
        <v>112</v>
      </c>
      <c r="E36" s="1" t="s">
        <v>269</v>
      </c>
      <c r="G36" t="str">
        <f>IFERROR(VLOOKUP(A36,Merge_RKTM!$C$2:$D$180,2,FALSE),"")</f>
        <v>쿠션 의자</v>
      </c>
    </row>
    <row r="37" spans="1:7" x14ac:dyDescent="0.45">
      <c r="A37" s="1" t="str">
        <f t="shared" si="0"/>
        <v>ThingDef+Anon2CushionedChair.description</v>
      </c>
      <c r="B37" s="1" t="s">
        <v>7</v>
      </c>
      <c r="C37" s="1" t="s">
        <v>114</v>
      </c>
      <c r="D37" s="1" t="s">
        <v>115</v>
      </c>
      <c r="E37" s="1" t="s">
        <v>268</v>
      </c>
      <c r="G37" t="str">
        <f>IFERROR(VLOOKUP(A37,Merge_RKTM!$C$2:$D$180,2,FALSE),"")</f>
        <v>크고, 부드럽고, 편안한 좌석입니다. 휴식과 식사를 하기에 좋습니다.</v>
      </c>
    </row>
    <row r="38" spans="1:7" x14ac:dyDescent="0.45">
      <c r="A38" s="1" t="str">
        <f t="shared" si="0"/>
        <v>ThingDef+Anon2CouchRight.label</v>
      </c>
      <c r="B38" s="1" t="s">
        <v>7</v>
      </c>
      <c r="C38" s="1" t="s">
        <v>117</v>
      </c>
      <c r="D38" s="1" t="s">
        <v>118</v>
      </c>
      <c r="E38" s="1" t="s">
        <v>245</v>
      </c>
      <c r="G38" t="str">
        <f>IFERROR(VLOOKUP(A38,Merge_RKTM!$C$2:$D$180,2,FALSE),"")</f>
        <v>소파 오른쪽</v>
      </c>
    </row>
    <row r="39" spans="1:7" x14ac:dyDescent="0.45">
      <c r="A39" s="1" t="str">
        <f t="shared" si="0"/>
        <v>ThingDef+Anon2CouchRight.description</v>
      </c>
      <c r="B39" s="1" t="s">
        <v>7</v>
      </c>
      <c r="C39" s="1" t="s">
        <v>120</v>
      </c>
      <c r="D39" s="1" t="s">
        <v>121</v>
      </c>
      <c r="E39" s="1" t="s">
        <v>216</v>
      </c>
      <c r="G39" t="str">
        <f>IFERROR(VLOOKUP(A39,Merge_RKTM!$C$2:$D$180,2,FALSE),"")</f>
        <v>크고, 부드럽고, 편안한 소파의 한 부분. 휴식을 취하기에 좋습니다.</v>
      </c>
    </row>
    <row r="40" spans="1:7" x14ac:dyDescent="0.45">
      <c r="A40" s="1" t="str">
        <f t="shared" si="0"/>
        <v>ThingDef+Anon2CouchCenter.label</v>
      </c>
      <c r="B40" s="1" t="s">
        <v>7</v>
      </c>
      <c r="C40" s="1" t="s">
        <v>123</v>
      </c>
      <c r="D40" s="1" t="s">
        <v>124</v>
      </c>
      <c r="E40" s="1" t="s">
        <v>217</v>
      </c>
      <c r="G40" t="str">
        <f>IFERROR(VLOOKUP(A40,Merge_RKTM!$C$2:$D$180,2,FALSE),"")</f>
        <v>소파 중앙</v>
      </c>
    </row>
    <row r="41" spans="1:7" x14ac:dyDescent="0.45">
      <c r="A41" s="1" t="str">
        <f t="shared" si="0"/>
        <v>ThingDef+Anon2CouchCenter.description</v>
      </c>
      <c r="B41" s="1" t="s">
        <v>7</v>
      </c>
      <c r="C41" s="1" t="s">
        <v>126</v>
      </c>
      <c r="D41" s="1" t="s">
        <v>121</v>
      </c>
      <c r="E41" s="1" t="s">
        <v>216</v>
      </c>
      <c r="G41" t="str">
        <f>IFERROR(VLOOKUP(A41,Merge_RKTM!$C$2:$D$180,2,FALSE),"")</f>
        <v>크고, 부드럽고, 편안한 소파의 한 부분. 휴식을 취하기에 좋습니다.</v>
      </c>
    </row>
    <row r="42" spans="1:7" x14ac:dyDescent="0.45">
      <c r="A42" s="1" t="str">
        <f t="shared" si="0"/>
        <v>ThingDef+Anon2CouchLeft.label</v>
      </c>
      <c r="B42" s="1" t="s">
        <v>7</v>
      </c>
      <c r="C42" s="1" t="s">
        <v>128</v>
      </c>
      <c r="D42" s="1" t="s">
        <v>129</v>
      </c>
      <c r="E42" s="1" t="s">
        <v>238</v>
      </c>
      <c r="G42" t="str">
        <f>IFERROR(VLOOKUP(A42,Merge_RKTM!$C$2:$D$180,2,FALSE),"")</f>
        <v>소파 왼쪽</v>
      </c>
    </row>
    <row r="43" spans="1:7" x14ac:dyDescent="0.45">
      <c r="A43" s="1" t="str">
        <f t="shared" si="0"/>
        <v>ThingDef+Anon2CouchLeft.description</v>
      </c>
      <c r="B43" s="1" t="s">
        <v>7</v>
      </c>
      <c r="C43" s="1" t="s">
        <v>131</v>
      </c>
      <c r="D43" s="1" t="s">
        <v>121</v>
      </c>
      <c r="E43" s="1" t="s">
        <v>216</v>
      </c>
      <c r="G43" t="str">
        <f>IFERROR(VLOOKUP(A43,Merge_RKTM!$C$2:$D$180,2,FALSE),"")</f>
        <v>크고, 부드럽고, 편안한 소파의 한 부분. 휴식을 취하기에 좋습니다.</v>
      </c>
    </row>
    <row r="44" spans="1:7" x14ac:dyDescent="0.45">
      <c r="A44" s="1" t="str">
        <f t="shared" si="0"/>
        <v>ThingDef+Anon2CouchCorner.label</v>
      </c>
      <c r="B44" s="1" t="s">
        <v>7</v>
      </c>
      <c r="C44" s="1" t="s">
        <v>133</v>
      </c>
      <c r="D44" s="1" t="s">
        <v>134</v>
      </c>
      <c r="E44" s="1" t="s">
        <v>224</v>
      </c>
      <c r="G44" t="str">
        <f>IFERROR(VLOOKUP(A44,Merge_RKTM!$C$2:$D$180,2,FALSE),"")</f>
        <v>소파 모서리</v>
      </c>
    </row>
    <row r="45" spans="1:7" x14ac:dyDescent="0.45">
      <c r="A45" s="1" t="str">
        <f t="shared" si="0"/>
        <v>ThingDef+Anon2CouchCorner.description</v>
      </c>
      <c r="B45" s="1" t="s">
        <v>7</v>
      </c>
      <c r="C45" s="1" t="s">
        <v>136</v>
      </c>
      <c r="D45" s="1" t="s">
        <v>121</v>
      </c>
      <c r="E45" s="1" t="s">
        <v>216</v>
      </c>
      <c r="G45" t="str">
        <f>IFERROR(VLOOKUP(A45,Merge_RKTM!$C$2:$D$180,2,FALSE),"")</f>
        <v>크고, 부드럽고, 편안한 소파의 한 부분. 휴식을 취하기에 좋습니다.</v>
      </c>
    </row>
    <row r="46" spans="1:7" x14ac:dyDescent="0.45">
      <c r="A46" s="1" t="str">
        <f t="shared" si="0"/>
        <v>ThingDef+Anon2CouchCornerInv.label</v>
      </c>
      <c r="B46" s="1" t="s">
        <v>7</v>
      </c>
      <c r="C46" s="1" t="s">
        <v>138</v>
      </c>
      <c r="D46" s="1" t="s">
        <v>139</v>
      </c>
      <c r="E46" s="1" t="s">
        <v>231</v>
      </c>
      <c r="G46" t="str">
        <f>IFERROR(VLOOKUP(A46,Merge_RKTM!$C$2:$D$180,2,FALSE),"")</f>
        <v>소파 모서리 (역방향)</v>
      </c>
    </row>
    <row r="47" spans="1:7" x14ac:dyDescent="0.45">
      <c r="A47" s="1" t="str">
        <f t="shared" si="0"/>
        <v>ThingDef+Anon2CouchCornerInv.description</v>
      </c>
      <c r="B47" s="1" t="s">
        <v>7</v>
      </c>
      <c r="C47" s="1" t="s">
        <v>141</v>
      </c>
      <c r="D47" s="1" t="s">
        <v>121</v>
      </c>
      <c r="E47" s="1" t="s">
        <v>216</v>
      </c>
      <c r="G47" t="str">
        <f>IFERROR(VLOOKUP(A47,Merge_RKTM!$C$2:$D$180,2,FALSE),"")</f>
        <v>크고, 부드럽고, 편안한 소파의 한 부분. 휴식을 취하기에 좋습니다.</v>
      </c>
    </row>
    <row r="48" spans="1:7" x14ac:dyDescent="0.45">
      <c r="A48" s="1" t="str">
        <f t="shared" si="0"/>
        <v>ThingDef+Anon2TableTiny.label</v>
      </c>
      <c r="B48" s="1" t="s">
        <v>7</v>
      </c>
      <c r="C48" s="1" t="s">
        <v>143</v>
      </c>
      <c r="D48" s="1" t="s">
        <v>144</v>
      </c>
      <c r="E48" s="1" t="s">
        <v>358</v>
      </c>
      <c r="G48" t="str">
        <f>IFERROR(VLOOKUP(A48,Merge_RKTM!$C$2:$D$180,2,FALSE),"")</f>
        <v>탁자 (소형)</v>
      </c>
    </row>
    <row r="49" spans="1:7" x14ac:dyDescent="0.45">
      <c r="A49" s="1" t="str">
        <f t="shared" si="0"/>
        <v>ThingDef+Anon2TableTiny.description</v>
      </c>
      <c r="B49" s="1" t="s">
        <v>7</v>
      </c>
      <c r="C49" s="1" t="s">
        <v>437</v>
      </c>
      <c r="D49" s="1"/>
      <c r="E49" s="1" t="s">
        <v>357</v>
      </c>
      <c r="G49" t="str">
        <f>IFERROR(VLOOKUP(A49,Merge_RKTM!$C$2:$D$180,2,FALSE),"")</f>
        <v>거주민들이 음식을 먹을 수 있는 소형 탁자입니다.</v>
      </c>
    </row>
    <row r="50" spans="1:7" x14ac:dyDescent="0.45">
      <c r="A50" s="1" t="str">
        <f t="shared" si="0"/>
        <v>ThingDef+Anon2CounterA.description</v>
      </c>
      <c r="B50" s="1" t="s">
        <v>7</v>
      </c>
      <c r="C50" s="1" t="s">
        <v>146</v>
      </c>
      <c r="D50" s="1" t="s">
        <v>147</v>
      </c>
      <c r="E50" s="1" t="s">
        <v>252</v>
      </c>
      <c r="G50" t="str">
        <f>IFERROR(VLOOKUP(A50,Merge_RKTM!$C$2:$D$180,2,FALSE),"")</f>
        <v>카운터, 납작한 상판을 가지고 있습니다.</v>
      </c>
    </row>
    <row r="51" spans="1:7" x14ac:dyDescent="0.45">
      <c r="A51" s="1" t="str">
        <f t="shared" si="0"/>
        <v>ThingDef+Anon2CounterA.label</v>
      </c>
      <c r="B51" s="1" t="s">
        <v>7</v>
      </c>
      <c r="C51" s="1" t="s">
        <v>149</v>
      </c>
      <c r="D51" s="1" t="s">
        <v>150</v>
      </c>
      <c r="E51" s="1" t="s">
        <v>253</v>
      </c>
      <c r="G51" t="str">
        <f>IFERROR(VLOOKUP(A51,Merge_RKTM!$C$2:$D$180,2,FALSE),"")</f>
        <v>카운터</v>
      </c>
    </row>
    <row r="52" spans="1:7" x14ac:dyDescent="0.45">
      <c r="A52" s="1" t="str">
        <f t="shared" si="0"/>
        <v>ThingDef+Anon2CounterAFull.description</v>
      </c>
      <c r="B52" s="1" t="s">
        <v>7</v>
      </c>
      <c r="C52" s="1" t="s">
        <v>152</v>
      </c>
      <c r="D52" s="1" t="s">
        <v>153</v>
      </c>
      <c r="E52" s="1" t="s">
        <v>260</v>
      </c>
      <c r="G52" t="str">
        <f>IFERROR(VLOOKUP(A52,Merge_RKTM!$C$2:$D$180,2,FALSE),"")</f>
        <v>카운터, 크고 납작한 상판을 가지고 있습니다. 모든 카운터 상판은 서로 연결됩니다.</v>
      </c>
    </row>
    <row r="53" spans="1:7" x14ac:dyDescent="0.45">
      <c r="A53" s="1" t="str">
        <f t="shared" si="0"/>
        <v>ThingDef+Anon2CounterAFull.label</v>
      </c>
      <c r="B53" s="1" t="s">
        <v>7</v>
      </c>
      <c r="C53" s="1" t="s">
        <v>155</v>
      </c>
      <c r="D53" s="1" t="s">
        <v>156</v>
      </c>
      <c r="E53" s="1" t="s">
        <v>261</v>
      </c>
      <c r="G53" t="str">
        <f>IFERROR(VLOOKUP(A53,Merge_RKTM!$C$2:$D$180,2,FALSE),"")</f>
        <v>카운터 풀</v>
      </c>
    </row>
    <row r="54" spans="1:7" x14ac:dyDescent="0.45">
      <c r="A54" s="1" t="str">
        <f t="shared" si="0"/>
        <v>DesignationCategoryDef+ANON2MF.label</v>
      </c>
      <c r="B54" s="1" t="s">
        <v>158</v>
      </c>
      <c r="C54" s="1" t="s">
        <v>159</v>
      </c>
      <c r="D54" s="1" t="s">
        <v>160</v>
      </c>
      <c r="E54" s="1" t="s">
        <v>191</v>
      </c>
      <c r="G54" t="str">
        <f>IFERROR(VLOOKUP(A54,Merge_RKTM!$C$2:$D$180,2,FALSE),"")</f>
        <v>가구+</v>
      </c>
    </row>
    <row r="55" spans="1:7" x14ac:dyDescent="0.45">
      <c r="A55" s="1" t="str">
        <f t="shared" si="0"/>
        <v>DesignationCategoryDef+ANON2MF.description</v>
      </c>
      <c r="B55" s="1" t="s">
        <v>158</v>
      </c>
      <c r="C55" s="1" t="s">
        <v>162</v>
      </c>
      <c r="D55" s="1" t="s">
        <v>163</v>
      </c>
      <c r="E55" s="1" t="s">
        <v>190</v>
      </c>
      <c r="G55" t="str">
        <f>IFERROR(VLOOKUP(A55,Merge_RKTM!$C$2:$D$180,2,FALSE),"")</f>
        <v>더 많은 가구를 추가합니다.</v>
      </c>
    </row>
    <row r="56" spans="1:7" x14ac:dyDescent="0.45">
      <c r="A56" s="1" t="str">
        <f t="shared" si="0"/>
        <v>TerrainDef+CarpetBedGreen.label</v>
      </c>
      <c r="B56" s="1" t="s">
        <v>165</v>
      </c>
      <c r="C56" s="1" t="s">
        <v>166</v>
      </c>
      <c r="D56" s="1" t="s">
        <v>167</v>
      </c>
      <c r="E56" s="1" t="s">
        <v>211</v>
      </c>
      <c r="G56" t="str">
        <f>IFERROR(VLOOKUP(A56,Merge_RKTM!$C$2:$D$180,2,FALSE),"")</f>
        <v>초록색 침대 카펫</v>
      </c>
    </row>
    <row r="57" spans="1:7" x14ac:dyDescent="0.45">
      <c r="A57" s="1" t="str">
        <f t="shared" si="0"/>
        <v>TerrainDef+CarpetBedGreen.description</v>
      </c>
      <c r="B57" s="1" t="s">
        <v>165</v>
      </c>
      <c r="C57" s="1" t="s">
        <v>169</v>
      </c>
      <c r="D57" s="1" t="s">
        <v>170</v>
      </c>
      <c r="E57" s="1" t="s">
        <v>210</v>
      </c>
      <c r="G57" t="str">
        <f>IFERROR(VLOOKUP(A57,Merge_RKTM!$C$2:$D$180,2,FALSE),"")</f>
        <v>침대와 어울리는 색이 바랜 녹색 카펫입니다.</v>
      </c>
    </row>
    <row r="58" spans="1:7" x14ac:dyDescent="0.45">
      <c r="A58" s="1" t="str">
        <f t="shared" si="0"/>
        <v>TerrainDef+CarpetBedOrange.label</v>
      </c>
      <c r="B58" s="1" t="s">
        <v>165</v>
      </c>
      <c r="C58" s="1" t="s">
        <v>172</v>
      </c>
      <c r="D58" s="1" t="s">
        <v>173</v>
      </c>
      <c r="E58" s="1" t="s">
        <v>215</v>
      </c>
      <c r="G58" t="str">
        <f>IFERROR(VLOOKUP(A58,Merge_RKTM!$C$2:$D$180,2,FALSE),"")</f>
        <v>주황색 침대 카펫</v>
      </c>
    </row>
    <row r="59" spans="1:7" x14ac:dyDescent="0.45">
      <c r="A59" s="1" t="str">
        <f t="shared" si="0"/>
        <v>TerrainDef+CarpetBedOrange.description</v>
      </c>
      <c r="B59" s="1" t="s">
        <v>165</v>
      </c>
      <c r="C59" s="1" t="s">
        <v>175</v>
      </c>
      <c r="D59" s="1" t="s">
        <v>176</v>
      </c>
      <c r="E59" s="1" t="s">
        <v>214</v>
      </c>
      <c r="G59" t="str">
        <f>IFERROR(VLOOKUP(A59,Merge_RKTM!$C$2:$D$180,2,FALSE),"")</f>
        <v>침대와 어울리는 칙칙한 오렌지색 카펫입니다.</v>
      </c>
    </row>
    <row r="60" spans="1:7" x14ac:dyDescent="0.45">
      <c r="A60" s="1" t="str">
        <f t="shared" si="0"/>
        <v>TerrainDef+CarpetBedBlue.label</v>
      </c>
      <c r="B60" s="1" t="s">
        <v>165</v>
      </c>
      <c r="C60" s="1" t="s">
        <v>178</v>
      </c>
      <c r="D60" s="1" t="s">
        <v>179</v>
      </c>
      <c r="E60" s="1" t="s">
        <v>209</v>
      </c>
      <c r="G60" t="str">
        <f>IFERROR(VLOOKUP(A60,Merge_RKTM!$C$2:$D$180,2,FALSE),"")</f>
        <v>파란색 침대 카펫</v>
      </c>
    </row>
    <row r="61" spans="1:7" x14ac:dyDescent="0.45">
      <c r="A61" s="1" t="str">
        <f t="shared" si="0"/>
        <v>TerrainDef+CarpetBedBlue.description</v>
      </c>
      <c r="B61" s="1" t="s">
        <v>165</v>
      </c>
      <c r="C61" s="1" t="s">
        <v>181</v>
      </c>
      <c r="D61" s="1" t="s">
        <v>182</v>
      </c>
      <c r="E61" s="1" t="s">
        <v>208</v>
      </c>
      <c r="G61" t="str">
        <f>IFERROR(VLOOKUP(A61,Merge_RKTM!$C$2:$D$180,2,FALSE),"")</f>
        <v>침대와 어울리는 편안하고 푸른색 카펫입니다.</v>
      </c>
    </row>
    <row r="62" spans="1:7" x14ac:dyDescent="0.45">
      <c r="A62" s="1" t="str">
        <f t="shared" si="0"/>
        <v>TerrainDef+CarpetBedMaroon.label</v>
      </c>
      <c r="B62" s="1" t="s">
        <v>165</v>
      </c>
      <c r="C62" s="1" t="s">
        <v>184</v>
      </c>
      <c r="D62" s="1" t="s">
        <v>185</v>
      </c>
      <c r="E62" s="1" t="s">
        <v>213</v>
      </c>
      <c r="G62" t="str">
        <f>IFERROR(VLOOKUP(A62,Merge_RKTM!$C$2:$D$180,2,FALSE),"")</f>
        <v>황토색 침대 카펫</v>
      </c>
    </row>
    <row r="63" spans="1:7" x14ac:dyDescent="0.45">
      <c r="A63" s="1" t="str">
        <f t="shared" si="0"/>
        <v>TerrainDef+CarpetBedMaroon.description</v>
      </c>
      <c r="B63" s="1" t="s">
        <v>165</v>
      </c>
      <c r="C63" s="1" t="s">
        <v>187</v>
      </c>
      <c r="D63" s="1" t="s">
        <v>188</v>
      </c>
      <c r="E63" s="1" t="s">
        <v>212</v>
      </c>
      <c r="G63" t="str">
        <f>IFERROR(VLOOKUP(A63,Merge_RKTM!$C$2:$D$180,2,FALSE),"")</f>
        <v>침대와 어울리는 황토색 카펫입니다.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4D48-00DC-4C2E-BC7F-1C093B8FD818}">
  <dimension ref="A1:E180"/>
  <sheetViews>
    <sheetView workbookViewId="0">
      <selection activeCell="B4" sqref="B4"/>
    </sheetView>
  </sheetViews>
  <sheetFormatPr defaultRowHeight="17" x14ac:dyDescent="0.45"/>
  <cols>
    <col min="1" max="1" width="55.08203125" bestFit="1" customWidth="1"/>
    <col min="2" max="2" width="11.08203125" bestFit="1" customWidth="1"/>
    <col min="3" max="3" width="55.08203125" bestFit="1" customWidth="1"/>
    <col min="4" max="4" width="36.25" customWidth="1"/>
  </cols>
  <sheetData>
    <row r="1" spans="1:5" x14ac:dyDescent="0.45">
      <c r="A1" s="5" t="s">
        <v>434</v>
      </c>
      <c r="B1" s="6" t="s">
        <v>435</v>
      </c>
      <c r="C1" s="7" t="s">
        <v>436</v>
      </c>
    </row>
    <row r="2" spans="1:5" x14ac:dyDescent="0.45">
      <c r="A2" t="s">
        <v>161</v>
      </c>
      <c r="C2" t="str">
        <f>IF(B2="",A2,B2)</f>
        <v>DesignationCategoryDef+ANON2MF.description</v>
      </c>
      <c r="D2" t="s">
        <v>190</v>
      </c>
      <c r="E2">
        <f>IF(ISERROR(B2),"",MATCH(A2,Sheet!$A$2:$A$63,0))</f>
        <v>54</v>
      </c>
    </row>
    <row r="3" spans="1:5" x14ac:dyDescent="0.45">
      <c r="A3" t="s">
        <v>157</v>
      </c>
      <c r="C3" t="str">
        <f t="shared" ref="C3:C66" si="0">IF(B3="",A3,B3)</f>
        <v>DesignationCategoryDef+ANON2MF.label</v>
      </c>
      <c r="D3" t="s">
        <v>191</v>
      </c>
      <c r="E3">
        <f>IF(ISERROR(B3),"",MATCH(A3,Sheet!$A$2:$A$63,0))</f>
        <v>53</v>
      </c>
    </row>
    <row r="4" spans="1:5" x14ac:dyDescent="0.45">
      <c r="A4" t="s">
        <v>192</v>
      </c>
      <c r="C4" t="str">
        <f t="shared" si="0"/>
        <v>KeyBindingCategoryDef+Architect_ANON2MF.description</v>
      </c>
      <c r="D4" t="s">
        <v>193</v>
      </c>
      <c r="E4" t="e">
        <f>IF(ISERROR(B4),"",MATCH(A4,Sheet!$A$2:$A$63,0))</f>
        <v>#N/A</v>
      </c>
    </row>
    <row r="5" spans="1:5" x14ac:dyDescent="0.45">
      <c r="A5" t="s">
        <v>194</v>
      </c>
      <c r="C5" t="str">
        <f t="shared" si="0"/>
        <v>KeyBindingCategoryDef+Architect_ANON2MF.label</v>
      </c>
      <c r="D5" t="s">
        <v>195</v>
      </c>
      <c r="E5" t="e">
        <f>IF(ISERROR(B5),"",MATCH(A5,Sheet!$A$2:$A$63,0))</f>
        <v>#N/A</v>
      </c>
    </row>
    <row r="6" spans="1:5" x14ac:dyDescent="0.45">
      <c r="A6" t="s">
        <v>196</v>
      </c>
      <c r="C6" t="str">
        <f t="shared" si="0"/>
        <v>RecipeDef+Make_Anon2OrnatePlantPot.description</v>
      </c>
      <c r="D6" t="s">
        <v>197</v>
      </c>
      <c r="E6" t="e">
        <f>IF(ISERROR(B6),"",MATCH(A6,Sheet!$A$2:$A$63,0))</f>
        <v>#N/A</v>
      </c>
    </row>
    <row r="7" spans="1:5" x14ac:dyDescent="0.45">
      <c r="A7" t="s">
        <v>198</v>
      </c>
      <c r="C7" t="str">
        <f t="shared" si="0"/>
        <v>RecipeDef+Make_Anon2OrnatePlantPot.jobString</v>
      </c>
      <c r="D7" t="s">
        <v>199</v>
      </c>
      <c r="E7" t="e">
        <f>IF(ISERROR(B7),"",MATCH(A7,Sheet!$A$2:$A$63,0))</f>
        <v>#N/A</v>
      </c>
    </row>
    <row r="8" spans="1:5" x14ac:dyDescent="0.45">
      <c r="A8" t="s">
        <v>200</v>
      </c>
      <c r="C8" t="str">
        <f t="shared" si="0"/>
        <v>RecipeDef+Make_Anon2OrnatePlantPot.label</v>
      </c>
      <c r="D8" t="s">
        <v>201</v>
      </c>
      <c r="E8" t="e">
        <f>IF(ISERROR(B8),"",MATCH(A8,Sheet!$A$2:$A$63,0))</f>
        <v>#N/A</v>
      </c>
    </row>
    <row r="9" spans="1:5" x14ac:dyDescent="0.45">
      <c r="A9" t="s">
        <v>202</v>
      </c>
      <c r="C9" t="str">
        <f t="shared" si="0"/>
        <v>RecipeDef+Make_Anon2OrnateSquarePlantPot.description</v>
      </c>
      <c r="D9" t="s">
        <v>203</v>
      </c>
      <c r="E9" t="e">
        <f>IF(ISERROR(B9),"",MATCH(A9,Sheet!$A$2:$A$63,0))</f>
        <v>#N/A</v>
      </c>
    </row>
    <row r="10" spans="1:5" x14ac:dyDescent="0.45">
      <c r="A10" t="s">
        <v>204</v>
      </c>
      <c r="C10" t="str">
        <f t="shared" si="0"/>
        <v>RecipeDef+Make_Anon2OrnateSquarePlantPot.jobString</v>
      </c>
      <c r="D10" t="s">
        <v>205</v>
      </c>
      <c r="E10" t="e">
        <f>IF(ISERROR(B10),"",MATCH(A10,Sheet!$A$2:$A$63,0))</f>
        <v>#N/A</v>
      </c>
    </row>
    <row r="11" spans="1:5" x14ac:dyDescent="0.45">
      <c r="A11" t="s">
        <v>206</v>
      </c>
      <c r="C11" t="str">
        <f t="shared" si="0"/>
        <v>RecipeDef+Make_Anon2OrnateSquarePlantPot.label</v>
      </c>
      <c r="D11" t="s">
        <v>207</v>
      </c>
      <c r="E11" t="e">
        <f>IF(ISERROR(B11),"",MATCH(A11,Sheet!$A$2:$A$63,0))</f>
        <v>#N/A</v>
      </c>
    </row>
    <row r="12" spans="1:5" x14ac:dyDescent="0.45">
      <c r="A12" t="s">
        <v>180</v>
      </c>
      <c r="C12" t="str">
        <f t="shared" si="0"/>
        <v>TerrainDef+CarpetBedBlue.description</v>
      </c>
      <c r="D12" t="s">
        <v>208</v>
      </c>
      <c r="E12">
        <f>IF(ISERROR(B12),"",MATCH(A12,Sheet!$A$2:$A$63,0))</f>
        <v>60</v>
      </c>
    </row>
    <row r="13" spans="1:5" x14ac:dyDescent="0.45">
      <c r="A13" t="s">
        <v>177</v>
      </c>
      <c r="C13" t="str">
        <f t="shared" si="0"/>
        <v>TerrainDef+CarpetBedBlue.label</v>
      </c>
      <c r="D13" t="s">
        <v>209</v>
      </c>
      <c r="E13">
        <f>IF(ISERROR(B13),"",MATCH(A13,Sheet!$A$2:$A$63,0))</f>
        <v>59</v>
      </c>
    </row>
    <row r="14" spans="1:5" x14ac:dyDescent="0.45">
      <c r="A14" t="s">
        <v>168</v>
      </c>
      <c r="C14" t="str">
        <f t="shared" si="0"/>
        <v>TerrainDef+CarpetBedGreen.description</v>
      </c>
      <c r="D14" t="s">
        <v>210</v>
      </c>
      <c r="E14">
        <f>IF(ISERROR(B14),"",MATCH(A14,Sheet!$A$2:$A$63,0))</f>
        <v>56</v>
      </c>
    </row>
    <row r="15" spans="1:5" x14ac:dyDescent="0.45">
      <c r="A15" t="s">
        <v>164</v>
      </c>
      <c r="C15" t="str">
        <f t="shared" si="0"/>
        <v>TerrainDef+CarpetBedGreen.label</v>
      </c>
      <c r="D15" t="s">
        <v>211</v>
      </c>
      <c r="E15">
        <f>IF(ISERROR(B15),"",MATCH(A15,Sheet!$A$2:$A$63,0))</f>
        <v>55</v>
      </c>
    </row>
    <row r="16" spans="1:5" x14ac:dyDescent="0.45">
      <c r="A16" t="s">
        <v>186</v>
      </c>
      <c r="C16" t="str">
        <f t="shared" si="0"/>
        <v>TerrainDef+CarpetBedMaroon.description</v>
      </c>
      <c r="D16" t="s">
        <v>212</v>
      </c>
      <c r="E16">
        <f>IF(ISERROR(B16),"",MATCH(A16,Sheet!$A$2:$A$63,0))</f>
        <v>62</v>
      </c>
    </row>
    <row r="17" spans="1:5" x14ac:dyDescent="0.45">
      <c r="A17" t="s">
        <v>183</v>
      </c>
      <c r="C17" t="str">
        <f t="shared" si="0"/>
        <v>TerrainDef+CarpetBedMaroon.label</v>
      </c>
      <c r="D17" t="s">
        <v>213</v>
      </c>
      <c r="E17">
        <f>IF(ISERROR(B17),"",MATCH(A17,Sheet!$A$2:$A$63,0))</f>
        <v>61</v>
      </c>
    </row>
    <row r="18" spans="1:5" x14ac:dyDescent="0.45">
      <c r="A18" t="s">
        <v>174</v>
      </c>
      <c r="C18" t="str">
        <f t="shared" si="0"/>
        <v>TerrainDef+CarpetBedOrange.description</v>
      </c>
      <c r="D18" t="s">
        <v>214</v>
      </c>
      <c r="E18">
        <f>IF(ISERROR(B18),"",MATCH(A18,Sheet!$A$2:$A$63,0))</f>
        <v>58</v>
      </c>
    </row>
    <row r="19" spans="1:5" x14ac:dyDescent="0.45">
      <c r="A19" t="s">
        <v>171</v>
      </c>
      <c r="C19" t="str">
        <f t="shared" si="0"/>
        <v>TerrainDef+CarpetBedOrange.label</v>
      </c>
      <c r="D19" t="s">
        <v>215</v>
      </c>
      <c r="E19">
        <f>IF(ISERROR(B19),"",MATCH(A19,Sheet!$A$2:$A$63,0))</f>
        <v>57</v>
      </c>
    </row>
    <row r="20" spans="1:5" x14ac:dyDescent="0.45">
      <c r="A20" t="s">
        <v>125</v>
      </c>
      <c r="C20" t="str">
        <f t="shared" si="0"/>
        <v>ThingDef+Anon2CouchCenter.description</v>
      </c>
      <c r="D20" t="s">
        <v>216</v>
      </c>
      <c r="E20">
        <f>IF(ISERROR(B20),"",MATCH(A20,Sheet!$A$2:$A$63,0))</f>
        <v>40</v>
      </c>
    </row>
    <row r="21" spans="1:5" x14ac:dyDescent="0.45">
      <c r="A21" t="s">
        <v>122</v>
      </c>
      <c r="C21" t="str">
        <f t="shared" si="0"/>
        <v>ThingDef+Anon2CouchCenter.label</v>
      </c>
      <c r="D21" t="s">
        <v>217</v>
      </c>
      <c r="E21">
        <f>IF(ISERROR(B21),"",MATCH(A21,Sheet!$A$2:$A$63,0))</f>
        <v>39</v>
      </c>
    </row>
    <row r="22" spans="1:5" x14ac:dyDescent="0.45">
      <c r="A22" t="s">
        <v>218</v>
      </c>
      <c r="B22" t="e">
        <f>NA()</f>
        <v>#N/A</v>
      </c>
      <c r="C22" t="e">
        <f t="shared" si="0"/>
        <v>#N/A</v>
      </c>
      <c r="D22" t="s">
        <v>219</v>
      </c>
      <c r="E22" t="str">
        <f>IF(ISERROR(B22),"",MATCH(A22,Sheet!$A$2:$A$63,0))</f>
        <v/>
      </c>
    </row>
    <row r="23" spans="1:5" x14ac:dyDescent="0.45">
      <c r="A23" t="s">
        <v>220</v>
      </c>
      <c r="B23" t="e">
        <f>NA()</f>
        <v>#N/A</v>
      </c>
      <c r="C23" t="e">
        <f t="shared" si="0"/>
        <v>#N/A</v>
      </c>
      <c r="D23" t="s">
        <v>219</v>
      </c>
      <c r="E23" t="str">
        <f>IF(ISERROR(B23),"",MATCH(A23,Sheet!$A$2:$A$63,0))</f>
        <v/>
      </c>
    </row>
    <row r="24" spans="1:5" x14ac:dyDescent="0.45">
      <c r="A24" t="s">
        <v>221</v>
      </c>
      <c r="B24" t="e">
        <f>NA()</f>
        <v>#N/A</v>
      </c>
      <c r="C24" t="e">
        <f t="shared" si="0"/>
        <v>#N/A</v>
      </c>
      <c r="D24" t="s">
        <v>216</v>
      </c>
      <c r="E24" t="str">
        <f>IF(ISERROR(B24),"",MATCH(A24,Sheet!$A$2:$A$63,0))</f>
        <v/>
      </c>
    </row>
    <row r="25" spans="1:5" x14ac:dyDescent="0.45">
      <c r="A25" t="s">
        <v>222</v>
      </c>
      <c r="B25" t="e">
        <f>NA()</f>
        <v>#N/A</v>
      </c>
      <c r="C25" t="e">
        <f t="shared" si="0"/>
        <v>#N/A</v>
      </c>
      <c r="D25" t="s">
        <v>223</v>
      </c>
      <c r="E25" t="str">
        <f>IF(ISERROR(B25),"",MATCH(A25,Sheet!$A$2:$A$63,0))</f>
        <v/>
      </c>
    </row>
    <row r="26" spans="1:5" x14ac:dyDescent="0.45">
      <c r="A26" t="s">
        <v>135</v>
      </c>
      <c r="C26" t="str">
        <f t="shared" si="0"/>
        <v>ThingDef+Anon2CouchCorner.description</v>
      </c>
      <c r="D26" t="s">
        <v>216</v>
      </c>
      <c r="E26">
        <f>IF(ISERROR(B26),"",MATCH(A26,Sheet!$A$2:$A$63,0))</f>
        <v>44</v>
      </c>
    </row>
    <row r="27" spans="1:5" x14ac:dyDescent="0.45">
      <c r="A27" t="s">
        <v>132</v>
      </c>
      <c r="C27" t="str">
        <f t="shared" si="0"/>
        <v>ThingDef+Anon2CouchCorner.label</v>
      </c>
      <c r="D27" t="s">
        <v>224</v>
      </c>
      <c r="E27">
        <f>IF(ISERROR(B27),"",MATCH(A27,Sheet!$A$2:$A$63,0))</f>
        <v>43</v>
      </c>
    </row>
    <row r="28" spans="1:5" x14ac:dyDescent="0.45">
      <c r="A28" t="s">
        <v>225</v>
      </c>
      <c r="B28" t="e">
        <f>NA()</f>
        <v>#N/A</v>
      </c>
      <c r="C28" t="e">
        <f t="shared" si="0"/>
        <v>#N/A</v>
      </c>
      <c r="D28" t="s">
        <v>226</v>
      </c>
      <c r="E28" t="str">
        <f>IF(ISERROR(B28),"",MATCH(A28,Sheet!$A$2:$A$63,0))</f>
        <v/>
      </c>
    </row>
    <row r="29" spans="1:5" x14ac:dyDescent="0.45">
      <c r="A29" t="s">
        <v>227</v>
      </c>
      <c r="B29" t="e">
        <f>NA()</f>
        <v>#N/A</v>
      </c>
      <c r="C29" t="e">
        <f t="shared" si="0"/>
        <v>#N/A</v>
      </c>
      <c r="D29" t="s">
        <v>226</v>
      </c>
      <c r="E29" t="str">
        <f>IF(ISERROR(B29),"",MATCH(A29,Sheet!$A$2:$A$63,0))</f>
        <v/>
      </c>
    </row>
    <row r="30" spans="1:5" x14ac:dyDescent="0.45">
      <c r="A30" t="s">
        <v>228</v>
      </c>
      <c r="B30" t="e">
        <f>NA()</f>
        <v>#N/A</v>
      </c>
      <c r="C30" t="e">
        <f t="shared" si="0"/>
        <v>#N/A</v>
      </c>
      <c r="D30" t="s">
        <v>216</v>
      </c>
      <c r="E30" t="str">
        <f>IF(ISERROR(B30),"",MATCH(A30,Sheet!$A$2:$A$63,0))</f>
        <v/>
      </c>
    </row>
    <row r="31" spans="1:5" x14ac:dyDescent="0.45">
      <c r="A31" t="s">
        <v>229</v>
      </c>
      <c r="B31" t="e">
        <f>NA()</f>
        <v>#N/A</v>
      </c>
      <c r="C31" t="e">
        <f t="shared" si="0"/>
        <v>#N/A</v>
      </c>
      <c r="D31" t="s">
        <v>230</v>
      </c>
      <c r="E31" t="str">
        <f>IF(ISERROR(B31),"",MATCH(A31,Sheet!$A$2:$A$63,0))</f>
        <v/>
      </c>
    </row>
    <row r="32" spans="1:5" x14ac:dyDescent="0.45">
      <c r="A32" t="s">
        <v>140</v>
      </c>
      <c r="C32" t="str">
        <f t="shared" si="0"/>
        <v>ThingDef+Anon2CouchCornerInv.description</v>
      </c>
      <c r="D32" t="s">
        <v>216</v>
      </c>
      <c r="E32">
        <f>IF(ISERROR(B32),"",MATCH(A32,Sheet!$A$2:$A$63,0))</f>
        <v>46</v>
      </c>
    </row>
    <row r="33" spans="1:5" x14ac:dyDescent="0.45">
      <c r="A33" t="s">
        <v>137</v>
      </c>
      <c r="C33" t="str">
        <f t="shared" si="0"/>
        <v>ThingDef+Anon2CouchCornerInv.label</v>
      </c>
      <c r="D33" t="s">
        <v>231</v>
      </c>
      <c r="E33">
        <f>IF(ISERROR(B33),"",MATCH(A33,Sheet!$A$2:$A$63,0))</f>
        <v>45</v>
      </c>
    </row>
    <row r="34" spans="1:5" x14ac:dyDescent="0.45">
      <c r="A34" t="s">
        <v>232</v>
      </c>
      <c r="B34" t="e">
        <f>NA()</f>
        <v>#N/A</v>
      </c>
      <c r="C34" t="e">
        <f t="shared" si="0"/>
        <v>#N/A</v>
      </c>
      <c r="D34" t="s">
        <v>233</v>
      </c>
      <c r="E34" t="str">
        <f>IF(ISERROR(B34),"",MATCH(A34,Sheet!$A$2:$A$63,0))</f>
        <v/>
      </c>
    </row>
    <row r="35" spans="1:5" x14ac:dyDescent="0.45">
      <c r="A35" t="s">
        <v>234</v>
      </c>
      <c r="B35" t="e">
        <f>NA()</f>
        <v>#N/A</v>
      </c>
      <c r="C35" t="e">
        <f t="shared" si="0"/>
        <v>#N/A</v>
      </c>
      <c r="D35" t="s">
        <v>233</v>
      </c>
      <c r="E35" t="str">
        <f>IF(ISERROR(B35),"",MATCH(A35,Sheet!$A$2:$A$63,0))</f>
        <v/>
      </c>
    </row>
    <row r="36" spans="1:5" x14ac:dyDescent="0.45">
      <c r="A36" t="s">
        <v>235</v>
      </c>
      <c r="B36" t="e">
        <f>NA()</f>
        <v>#N/A</v>
      </c>
      <c r="C36" t="e">
        <f t="shared" si="0"/>
        <v>#N/A</v>
      </c>
      <c r="D36" t="s">
        <v>216</v>
      </c>
      <c r="E36" t="str">
        <f>IF(ISERROR(B36),"",MATCH(A36,Sheet!$A$2:$A$63,0))</f>
        <v/>
      </c>
    </row>
    <row r="37" spans="1:5" x14ac:dyDescent="0.45">
      <c r="A37" t="s">
        <v>236</v>
      </c>
      <c r="B37" t="e">
        <f>NA()</f>
        <v>#N/A</v>
      </c>
      <c r="C37" t="e">
        <f t="shared" si="0"/>
        <v>#N/A</v>
      </c>
      <c r="D37" t="s">
        <v>237</v>
      </c>
      <c r="E37" t="str">
        <f>IF(ISERROR(B37),"",MATCH(A37,Sheet!$A$2:$A$63,0))</f>
        <v/>
      </c>
    </row>
    <row r="38" spans="1:5" x14ac:dyDescent="0.45">
      <c r="A38" t="s">
        <v>130</v>
      </c>
      <c r="C38" t="str">
        <f t="shared" si="0"/>
        <v>ThingDef+Anon2CouchLeft.description</v>
      </c>
      <c r="D38" t="s">
        <v>216</v>
      </c>
      <c r="E38">
        <f>IF(ISERROR(B38),"",MATCH(A38,Sheet!$A$2:$A$63,0))</f>
        <v>42</v>
      </c>
    </row>
    <row r="39" spans="1:5" x14ac:dyDescent="0.45">
      <c r="A39" t="s">
        <v>127</v>
      </c>
      <c r="C39" t="str">
        <f t="shared" si="0"/>
        <v>ThingDef+Anon2CouchLeft.label</v>
      </c>
      <c r="D39" t="s">
        <v>238</v>
      </c>
      <c r="E39">
        <f>IF(ISERROR(B39),"",MATCH(A39,Sheet!$A$2:$A$63,0))</f>
        <v>41</v>
      </c>
    </row>
    <row r="40" spans="1:5" x14ac:dyDescent="0.45">
      <c r="A40" t="s">
        <v>239</v>
      </c>
      <c r="B40" t="e">
        <f>NA()</f>
        <v>#N/A</v>
      </c>
      <c r="C40" t="e">
        <f t="shared" si="0"/>
        <v>#N/A</v>
      </c>
      <c r="D40" t="s">
        <v>240</v>
      </c>
      <c r="E40" t="str">
        <f>IF(ISERROR(B40),"",MATCH(A40,Sheet!$A$2:$A$63,0))</f>
        <v/>
      </c>
    </row>
    <row r="41" spans="1:5" x14ac:dyDescent="0.45">
      <c r="A41" t="s">
        <v>241</v>
      </c>
      <c r="B41" t="e">
        <f>NA()</f>
        <v>#N/A</v>
      </c>
      <c r="C41" t="e">
        <f t="shared" si="0"/>
        <v>#N/A</v>
      </c>
      <c r="D41" t="s">
        <v>240</v>
      </c>
      <c r="E41" t="str">
        <f>IF(ISERROR(B41),"",MATCH(A41,Sheet!$A$2:$A$63,0))</f>
        <v/>
      </c>
    </row>
    <row r="42" spans="1:5" x14ac:dyDescent="0.45">
      <c r="A42" t="s">
        <v>242</v>
      </c>
      <c r="B42" t="e">
        <f>NA()</f>
        <v>#N/A</v>
      </c>
      <c r="C42" t="e">
        <f t="shared" si="0"/>
        <v>#N/A</v>
      </c>
      <c r="D42" t="s">
        <v>216</v>
      </c>
      <c r="E42" t="str">
        <f>IF(ISERROR(B42),"",MATCH(A42,Sheet!$A$2:$A$63,0))</f>
        <v/>
      </c>
    </row>
    <row r="43" spans="1:5" x14ac:dyDescent="0.45">
      <c r="A43" t="s">
        <v>243</v>
      </c>
      <c r="B43" t="e">
        <f>NA()</f>
        <v>#N/A</v>
      </c>
      <c r="C43" t="e">
        <f t="shared" si="0"/>
        <v>#N/A</v>
      </c>
      <c r="D43" t="s">
        <v>244</v>
      </c>
      <c r="E43" t="str">
        <f>IF(ISERROR(B43),"",MATCH(A43,Sheet!$A$2:$A$63,0))</f>
        <v/>
      </c>
    </row>
    <row r="44" spans="1:5" x14ac:dyDescent="0.45">
      <c r="A44" t="s">
        <v>119</v>
      </c>
      <c r="C44" t="str">
        <f t="shared" si="0"/>
        <v>ThingDef+Anon2CouchRight.description</v>
      </c>
      <c r="D44" t="s">
        <v>216</v>
      </c>
      <c r="E44">
        <f>IF(ISERROR(B44),"",MATCH(A44,Sheet!$A$2:$A$63,0))</f>
        <v>38</v>
      </c>
    </row>
    <row r="45" spans="1:5" x14ac:dyDescent="0.45">
      <c r="A45" t="s">
        <v>116</v>
      </c>
      <c r="C45" t="str">
        <f t="shared" si="0"/>
        <v>ThingDef+Anon2CouchRight.label</v>
      </c>
      <c r="D45" t="s">
        <v>245</v>
      </c>
      <c r="E45">
        <f>IF(ISERROR(B45),"",MATCH(A45,Sheet!$A$2:$A$63,0))</f>
        <v>37</v>
      </c>
    </row>
    <row r="46" spans="1:5" x14ac:dyDescent="0.45">
      <c r="A46" t="s">
        <v>246</v>
      </c>
      <c r="B46" t="e">
        <f>NA()</f>
        <v>#N/A</v>
      </c>
      <c r="C46" t="e">
        <f t="shared" si="0"/>
        <v>#N/A</v>
      </c>
      <c r="D46" t="s">
        <v>247</v>
      </c>
      <c r="E46" t="str">
        <f>IF(ISERROR(B46),"",MATCH(A46,Sheet!$A$2:$A$63,0))</f>
        <v/>
      </c>
    </row>
    <row r="47" spans="1:5" x14ac:dyDescent="0.45">
      <c r="A47" t="s">
        <v>248</v>
      </c>
      <c r="B47" t="e">
        <f>NA()</f>
        <v>#N/A</v>
      </c>
      <c r="C47" t="e">
        <f t="shared" si="0"/>
        <v>#N/A</v>
      </c>
      <c r="D47" t="s">
        <v>247</v>
      </c>
      <c r="E47" t="str">
        <f>IF(ISERROR(B47),"",MATCH(A47,Sheet!$A$2:$A$63,0))</f>
        <v/>
      </c>
    </row>
    <row r="48" spans="1:5" x14ac:dyDescent="0.45">
      <c r="A48" t="s">
        <v>249</v>
      </c>
      <c r="B48" t="e">
        <f>NA()</f>
        <v>#N/A</v>
      </c>
      <c r="C48" t="e">
        <f t="shared" si="0"/>
        <v>#N/A</v>
      </c>
      <c r="D48" t="s">
        <v>216</v>
      </c>
      <c r="E48" t="str">
        <f>IF(ISERROR(B48),"",MATCH(A48,Sheet!$A$2:$A$63,0))</f>
        <v/>
      </c>
    </row>
    <row r="49" spans="1:5" x14ac:dyDescent="0.45">
      <c r="A49" t="s">
        <v>250</v>
      </c>
      <c r="B49" t="e">
        <f>NA()</f>
        <v>#N/A</v>
      </c>
      <c r="C49" t="e">
        <f t="shared" si="0"/>
        <v>#N/A</v>
      </c>
      <c r="D49" t="s">
        <v>251</v>
      </c>
      <c r="E49" t="str">
        <f>IF(ISERROR(B49),"",MATCH(A49,Sheet!$A$2:$A$63,0))</f>
        <v/>
      </c>
    </row>
    <row r="50" spans="1:5" x14ac:dyDescent="0.45">
      <c r="A50" t="s">
        <v>145</v>
      </c>
      <c r="C50" t="str">
        <f t="shared" si="0"/>
        <v>ThingDef+Anon2CounterA.description</v>
      </c>
      <c r="D50" t="s">
        <v>252</v>
      </c>
      <c r="E50">
        <f>IF(ISERROR(B50),"",MATCH(A50,Sheet!$A$2:$A$63,0))</f>
        <v>49</v>
      </c>
    </row>
    <row r="51" spans="1:5" x14ac:dyDescent="0.45">
      <c r="A51" t="s">
        <v>148</v>
      </c>
      <c r="C51" t="str">
        <f t="shared" si="0"/>
        <v>ThingDef+Anon2CounterA.label</v>
      </c>
      <c r="D51" t="s">
        <v>253</v>
      </c>
      <c r="E51">
        <f>IF(ISERROR(B51),"",MATCH(A51,Sheet!$A$2:$A$63,0))</f>
        <v>50</v>
      </c>
    </row>
    <row r="52" spans="1:5" x14ac:dyDescent="0.45">
      <c r="A52" t="s">
        <v>254</v>
      </c>
      <c r="B52" t="e">
        <f>NA()</f>
        <v>#N/A</v>
      </c>
      <c r="C52" t="e">
        <f t="shared" si="0"/>
        <v>#N/A</v>
      </c>
      <c r="D52" t="s">
        <v>255</v>
      </c>
      <c r="E52" t="str">
        <f>IF(ISERROR(B52),"",MATCH(A52,Sheet!$A$2:$A$63,0))</f>
        <v/>
      </c>
    </row>
    <row r="53" spans="1:5" x14ac:dyDescent="0.45">
      <c r="A53" t="s">
        <v>256</v>
      </c>
      <c r="B53" t="e">
        <f>NA()</f>
        <v>#N/A</v>
      </c>
      <c r="C53" t="e">
        <f t="shared" si="0"/>
        <v>#N/A</v>
      </c>
      <c r="D53" t="s">
        <v>255</v>
      </c>
      <c r="E53" t="str">
        <f>IF(ISERROR(B53),"",MATCH(A53,Sheet!$A$2:$A$63,0))</f>
        <v/>
      </c>
    </row>
    <row r="54" spans="1:5" x14ac:dyDescent="0.45">
      <c r="A54" t="s">
        <v>257</v>
      </c>
      <c r="B54" t="e">
        <f>NA()</f>
        <v>#N/A</v>
      </c>
      <c r="C54" t="e">
        <f t="shared" si="0"/>
        <v>#N/A</v>
      </c>
      <c r="D54" t="s">
        <v>252</v>
      </c>
      <c r="E54" t="str">
        <f>IF(ISERROR(B54),"",MATCH(A54,Sheet!$A$2:$A$63,0))</f>
        <v/>
      </c>
    </row>
    <row r="55" spans="1:5" x14ac:dyDescent="0.45">
      <c r="A55" t="s">
        <v>258</v>
      </c>
      <c r="B55" t="e">
        <f>NA()</f>
        <v>#N/A</v>
      </c>
      <c r="C55" t="e">
        <f t="shared" si="0"/>
        <v>#N/A</v>
      </c>
      <c r="D55" t="s">
        <v>259</v>
      </c>
      <c r="E55" t="str">
        <f>IF(ISERROR(B55),"",MATCH(A55,Sheet!$A$2:$A$63,0))</f>
        <v/>
      </c>
    </row>
    <row r="56" spans="1:5" x14ac:dyDescent="0.45">
      <c r="A56" t="s">
        <v>151</v>
      </c>
      <c r="C56" t="str">
        <f t="shared" si="0"/>
        <v>ThingDef+Anon2CounterAFull.description</v>
      </c>
      <c r="D56" t="s">
        <v>260</v>
      </c>
      <c r="E56">
        <f>IF(ISERROR(B56),"",MATCH(A56,Sheet!$A$2:$A$63,0))</f>
        <v>51</v>
      </c>
    </row>
    <row r="57" spans="1:5" x14ac:dyDescent="0.45">
      <c r="A57" t="s">
        <v>154</v>
      </c>
      <c r="C57" t="str">
        <f t="shared" si="0"/>
        <v>ThingDef+Anon2CounterAFull.label</v>
      </c>
      <c r="D57" t="s">
        <v>261</v>
      </c>
      <c r="E57">
        <f>IF(ISERROR(B57),"",MATCH(A57,Sheet!$A$2:$A$63,0))</f>
        <v>52</v>
      </c>
    </row>
    <row r="58" spans="1:5" x14ac:dyDescent="0.45">
      <c r="A58" t="s">
        <v>262</v>
      </c>
      <c r="B58" t="e">
        <f>NA()</f>
        <v>#N/A</v>
      </c>
      <c r="C58" t="e">
        <f t="shared" si="0"/>
        <v>#N/A</v>
      </c>
      <c r="D58" t="s">
        <v>263</v>
      </c>
      <c r="E58" t="str">
        <f>IF(ISERROR(B58),"",MATCH(A58,Sheet!$A$2:$A$63,0))</f>
        <v/>
      </c>
    </row>
    <row r="59" spans="1:5" x14ac:dyDescent="0.45">
      <c r="A59" t="s">
        <v>264</v>
      </c>
      <c r="B59" t="e">
        <f>NA()</f>
        <v>#N/A</v>
      </c>
      <c r="C59" t="e">
        <f t="shared" si="0"/>
        <v>#N/A</v>
      </c>
      <c r="D59" t="s">
        <v>263</v>
      </c>
      <c r="E59" t="str">
        <f>IF(ISERROR(B59),"",MATCH(A59,Sheet!$A$2:$A$63,0))</f>
        <v/>
      </c>
    </row>
    <row r="60" spans="1:5" x14ac:dyDescent="0.45">
      <c r="A60" t="s">
        <v>265</v>
      </c>
      <c r="B60" t="e">
        <f>NA()</f>
        <v>#N/A</v>
      </c>
      <c r="C60" t="e">
        <f t="shared" si="0"/>
        <v>#N/A</v>
      </c>
      <c r="D60" t="s">
        <v>260</v>
      </c>
      <c r="E60" t="str">
        <f>IF(ISERROR(B60),"",MATCH(A60,Sheet!$A$2:$A$63,0))</f>
        <v/>
      </c>
    </row>
    <row r="61" spans="1:5" x14ac:dyDescent="0.45">
      <c r="A61" t="s">
        <v>266</v>
      </c>
      <c r="B61" t="e">
        <f>NA()</f>
        <v>#N/A</v>
      </c>
      <c r="C61" t="e">
        <f t="shared" si="0"/>
        <v>#N/A</v>
      </c>
      <c r="D61" t="s">
        <v>267</v>
      </c>
      <c r="E61" t="str">
        <f>IF(ISERROR(B61),"",MATCH(A61,Sheet!$A$2:$A$63,0))</f>
        <v/>
      </c>
    </row>
    <row r="62" spans="1:5" x14ac:dyDescent="0.45">
      <c r="A62" t="s">
        <v>113</v>
      </c>
      <c r="C62" t="str">
        <f t="shared" si="0"/>
        <v>ThingDef+Anon2CushionedChair.description</v>
      </c>
      <c r="D62" t="s">
        <v>268</v>
      </c>
      <c r="E62">
        <f>IF(ISERROR(B62),"",MATCH(A62,Sheet!$A$2:$A$63,0))</f>
        <v>36</v>
      </c>
    </row>
    <row r="63" spans="1:5" x14ac:dyDescent="0.45">
      <c r="A63" t="s">
        <v>110</v>
      </c>
      <c r="C63" t="str">
        <f t="shared" si="0"/>
        <v>ThingDef+Anon2CushionedChair.label</v>
      </c>
      <c r="D63" t="s">
        <v>269</v>
      </c>
      <c r="E63">
        <f>IF(ISERROR(B63),"",MATCH(A63,Sheet!$A$2:$A$63,0))</f>
        <v>35</v>
      </c>
    </row>
    <row r="64" spans="1:5" x14ac:dyDescent="0.45">
      <c r="A64" t="s">
        <v>270</v>
      </c>
      <c r="B64" t="e">
        <f>NA()</f>
        <v>#N/A</v>
      </c>
      <c r="C64" t="e">
        <f t="shared" si="0"/>
        <v>#N/A</v>
      </c>
      <c r="D64" t="s">
        <v>271</v>
      </c>
      <c r="E64" t="str">
        <f>IF(ISERROR(B64),"",MATCH(A64,Sheet!$A$2:$A$63,0))</f>
        <v/>
      </c>
    </row>
    <row r="65" spans="1:5" x14ac:dyDescent="0.45">
      <c r="A65" t="s">
        <v>272</v>
      </c>
      <c r="B65" t="e">
        <f>NA()</f>
        <v>#N/A</v>
      </c>
      <c r="C65" t="e">
        <f t="shared" si="0"/>
        <v>#N/A</v>
      </c>
      <c r="D65" t="s">
        <v>271</v>
      </c>
      <c r="E65" t="str">
        <f>IF(ISERROR(B65),"",MATCH(A65,Sheet!$A$2:$A$63,0))</f>
        <v/>
      </c>
    </row>
    <row r="66" spans="1:5" x14ac:dyDescent="0.45">
      <c r="A66" t="s">
        <v>273</v>
      </c>
      <c r="B66" t="e">
        <f>NA()</f>
        <v>#N/A</v>
      </c>
      <c r="C66" t="e">
        <f t="shared" si="0"/>
        <v>#N/A</v>
      </c>
      <c r="D66" t="s">
        <v>268</v>
      </c>
      <c r="E66" t="str">
        <f>IF(ISERROR(B66),"",MATCH(A66,Sheet!$A$2:$A$63,0))</f>
        <v/>
      </c>
    </row>
    <row r="67" spans="1:5" x14ac:dyDescent="0.45">
      <c r="A67" t="s">
        <v>274</v>
      </c>
      <c r="B67" t="e">
        <f>NA()</f>
        <v>#N/A</v>
      </c>
      <c r="C67" t="e">
        <f t="shared" ref="C67:C130" si="1">IF(B67="",A67,B67)</f>
        <v>#N/A</v>
      </c>
      <c r="D67" t="s">
        <v>275</v>
      </c>
      <c r="E67" t="str">
        <f>IF(ISERROR(B67),"",MATCH(A67,Sheet!$A$2:$A$63,0))</f>
        <v/>
      </c>
    </row>
    <row r="68" spans="1:5" x14ac:dyDescent="0.45">
      <c r="A68" t="s">
        <v>35</v>
      </c>
      <c r="C68" t="str">
        <f t="shared" si="1"/>
        <v>ThingDef+Anon2Dresser.description</v>
      </c>
      <c r="D68" t="s">
        <v>276</v>
      </c>
      <c r="E68">
        <f>IF(ISERROR(B68),"",MATCH(A68,Sheet!$A$2:$A$63,0))</f>
        <v>10</v>
      </c>
    </row>
    <row r="69" spans="1:5" x14ac:dyDescent="0.45">
      <c r="A69" t="s">
        <v>32</v>
      </c>
      <c r="C69" t="str">
        <f t="shared" si="1"/>
        <v>ThingDef+Anon2Dresser.label</v>
      </c>
      <c r="D69" t="s">
        <v>277</v>
      </c>
      <c r="E69">
        <f>IF(ISERROR(B69),"",MATCH(A69,Sheet!$A$2:$A$63,0))</f>
        <v>9</v>
      </c>
    </row>
    <row r="70" spans="1:5" x14ac:dyDescent="0.45">
      <c r="A70" t="s">
        <v>278</v>
      </c>
      <c r="B70" t="e">
        <f>NA()</f>
        <v>#N/A</v>
      </c>
      <c r="C70" t="e">
        <f t="shared" si="1"/>
        <v>#N/A</v>
      </c>
      <c r="D70" t="s">
        <v>279</v>
      </c>
      <c r="E70" t="str">
        <f>IF(ISERROR(B70),"",MATCH(A70,Sheet!$A$2:$A$63,0))</f>
        <v/>
      </c>
    </row>
    <row r="71" spans="1:5" x14ac:dyDescent="0.45">
      <c r="A71" t="s">
        <v>280</v>
      </c>
      <c r="B71" t="e">
        <f>NA()</f>
        <v>#N/A</v>
      </c>
      <c r="C71" t="e">
        <f t="shared" si="1"/>
        <v>#N/A</v>
      </c>
      <c r="D71" t="s">
        <v>281</v>
      </c>
      <c r="E71" t="str">
        <f>IF(ISERROR(B71),"",MATCH(A71,Sheet!$A$2:$A$63,0))</f>
        <v/>
      </c>
    </row>
    <row r="72" spans="1:5" x14ac:dyDescent="0.45">
      <c r="A72" t="s">
        <v>282</v>
      </c>
      <c r="B72" t="e">
        <f>NA()</f>
        <v>#N/A</v>
      </c>
      <c r="C72" t="e">
        <f t="shared" si="1"/>
        <v>#N/A</v>
      </c>
      <c r="D72" t="s">
        <v>276</v>
      </c>
      <c r="E72" t="str">
        <f>IF(ISERROR(B72),"",MATCH(A72,Sheet!$A$2:$A$63,0))</f>
        <v/>
      </c>
    </row>
    <row r="73" spans="1:5" x14ac:dyDescent="0.45">
      <c r="A73" t="s">
        <v>283</v>
      </c>
      <c r="B73" t="e">
        <f>NA()</f>
        <v>#N/A</v>
      </c>
      <c r="C73" t="e">
        <f t="shared" si="1"/>
        <v>#N/A</v>
      </c>
      <c r="D73" t="s">
        <v>284</v>
      </c>
      <c r="E73" t="str">
        <f>IF(ISERROR(B73),"",MATCH(A73,Sheet!$A$2:$A$63,0))</f>
        <v/>
      </c>
    </row>
    <row r="74" spans="1:5" x14ac:dyDescent="0.45">
      <c r="A74" t="s">
        <v>41</v>
      </c>
      <c r="C74" t="str">
        <f t="shared" si="1"/>
        <v>ThingDef+Anon2EndTable.description</v>
      </c>
      <c r="D74" t="s">
        <v>285</v>
      </c>
      <c r="E74">
        <f>IF(ISERROR(B74),"",MATCH(A74,Sheet!$A$2:$A$63,0))</f>
        <v>12</v>
      </c>
    </row>
    <row r="75" spans="1:5" x14ac:dyDescent="0.45">
      <c r="A75" t="s">
        <v>38</v>
      </c>
      <c r="C75" t="str">
        <f t="shared" si="1"/>
        <v>ThingDef+Anon2EndTable.label</v>
      </c>
      <c r="D75" t="s">
        <v>286</v>
      </c>
      <c r="E75">
        <f>IF(ISERROR(B75),"",MATCH(A75,Sheet!$A$2:$A$63,0))</f>
        <v>11</v>
      </c>
    </row>
    <row r="76" spans="1:5" x14ac:dyDescent="0.45">
      <c r="A76" t="s">
        <v>287</v>
      </c>
      <c r="B76" t="e">
        <f>NA()</f>
        <v>#N/A</v>
      </c>
      <c r="C76" t="e">
        <f t="shared" si="1"/>
        <v>#N/A</v>
      </c>
      <c r="D76" t="s">
        <v>288</v>
      </c>
      <c r="E76" t="str">
        <f>IF(ISERROR(B76),"",MATCH(A76,Sheet!$A$2:$A$63,0))</f>
        <v/>
      </c>
    </row>
    <row r="77" spans="1:5" x14ac:dyDescent="0.45">
      <c r="A77" t="s">
        <v>289</v>
      </c>
      <c r="B77" t="e">
        <f>NA()</f>
        <v>#N/A</v>
      </c>
      <c r="C77" t="e">
        <f t="shared" si="1"/>
        <v>#N/A</v>
      </c>
      <c r="D77" t="s">
        <v>288</v>
      </c>
      <c r="E77" t="str">
        <f>IF(ISERROR(B77),"",MATCH(A77,Sheet!$A$2:$A$63,0))</f>
        <v/>
      </c>
    </row>
    <row r="78" spans="1:5" x14ac:dyDescent="0.45">
      <c r="A78" t="s">
        <v>290</v>
      </c>
      <c r="B78" t="e">
        <f>NA()</f>
        <v>#N/A</v>
      </c>
      <c r="C78" t="e">
        <f t="shared" si="1"/>
        <v>#N/A</v>
      </c>
      <c r="D78" t="s">
        <v>285</v>
      </c>
      <c r="E78" t="str">
        <f>IF(ISERROR(B78),"",MATCH(A78,Sheet!$A$2:$A$63,0))</f>
        <v/>
      </c>
    </row>
    <row r="79" spans="1:5" x14ac:dyDescent="0.45">
      <c r="A79" t="s">
        <v>291</v>
      </c>
      <c r="B79" t="e">
        <f>NA()</f>
        <v>#N/A</v>
      </c>
      <c r="C79" t="e">
        <f t="shared" si="1"/>
        <v>#N/A</v>
      </c>
      <c r="D79" t="s">
        <v>292</v>
      </c>
      <c r="E79" t="str">
        <f>IF(ISERROR(B79),"",MATCH(A79,Sheet!$A$2:$A$63,0))</f>
        <v/>
      </c>
    </row>
    <row r="80" spans="1:5" x14ac:dyDescent="0.45">
      <c r="A80" t="s">
        <v>53</v>
      </c>
      <c r="C80" t="str">
        <f t="shared" si="1"/>
        <v>ThingDef+Anon2EndTableLight.description</v>
      </c>
      <c r="D80" t="s">
        <v>293</v>
      </c>
      <c r="E80">
        <f>IF(ISERROR(B80),"",MATCH(A80,Sheet!$A$2:$A$63,0))</f>
        <v>16</v>
      </c>
    </row>
    <row r="81" spans="1:5" x14ac:dyDescent="0.45">
      <c r="A81" t="s">
        <v>50</v>
      </c>
      <c r="C81" t="str">
        <f t="shared" si="1"/>
        <v>ThingDef+Anon2EndTableLight.label</v>
      </c>
      <c r="D81" t="s">
        <v>294</v>
      </c>
      <c r="E81">
        <f>IF(ISERROR(B81),"",MATCH(A81,Sheet!$A$2:$A$63,0))</f>
        <v>15</v>
      </c>
    </row>
    <row r="82" spans="1:5" x14ac:dyDescent="0.45">
      <c r="A82" t="s">
        <v>295</v>
      </c>
      <c r="B82" t="e">
        <f>NA()</f>
        <v>#N/A</v>
      </c>
      <c r="C82" t="e">
        <f t="shared" si="1"/>
        <v>#N/A</v>
      </c>
      <c r="D82" t="s">
        <v>296</v>
      </c>
      <c r="E82" t="str">
        <f>IF(ISERROR(B82),"",MATCH(A82,Sheet!$A$2:$A$63,0))</f>
        <v/>
      </c>
    </row>
    <row r="83" spans="1:5" x14ac:dyDescent="0.45">
      <c r="A83" t="s">
        <v>297</v>
      </c>
      <c r="B83" t="e">
        <f>NA()</f>
        <v>#N/A</v>
      </c>
      <c r="C83" t="e">
        <f t="shared" si="1"/>
        <v>#N/A</v>
      </c>
      <c r="D83" t="s">
        <v>296</v>
      </c>
      <c r="E83" t="str">
        <f>IF(ISERROR(B83),"",MATCH(A83,Sheet!$A$2:$A$63,0))</f>
        <v/>
      </c>
    </row>
    <row r="84" spans="1:5" x14ac:dyDescent="0.45">
      <c r="A84" t="s">
        <v>298</v>
      </c>
      <c r="B84" t="e">
        <f>NA()</f>
        <v>#N/A</v>
      </c>
      <c r="C84" t="e">
        <f t="shared" si="1"/>
        <v>#N/A</v>
      </c>
      <c r="D84" t="s">
        <v>293</v>
      </c>
      <c r="E84" t="str">
        <f>IF(ISERROR(B84),"",MATCH(A84,Sheet!$A$2:$A$63,0))</f>
        <v/>
      </c>
    </row>
    <row r="85" spans="1:5" x14ac:dyDescent="0.45">
      <c r="A85" t="s">
        <v>299</v>
      </c>
      <c r="B85" t="e">
        <f>NA()</f>
        <v>#N/A</v>
      </c>
      <c r="C85" t="e">
        <f t="shared" si="1"/>
        <v>#N/A</v>
      </c>
      <c r="D85" t="s">
        <v>300</v>
      </c>
      <c r="E85" t="str">
        <f>IF(ISERROR(B85),"",MATCH(A85,Sheet!$A$2:$A$63,0))</f>
        <v/>
      </c>
    </row>
    <row r="86" spans="1:5" x14ac:dyDescent="0.45">
      <c r="A86" t="s">
        <v>101</v>
      </c>
      <c r="C86" t="str">
        <f t="shared" si="1"/>
        <v>ThingDef+Anon2FileCabinet.description</v>
      </c>
      <c r="D86" t="s">
        <v>301</v>
      </c>
      <c r="E86">
        <f>IF(ISERROR(B86),"",MATCH(A86,Sheet!$A$2:$A$63,0))</f>
        <v>32</v>
      </c>
    </row>
    <row r="87" spans="1:5" x14ac:dyDescent="0.45">
      <c r="A87" t="s">
        <v>98</v>
      </c>
      <c r="C87" t="str">
        <f t="shared" si="1"/>
        <v>ThingDef+Anon2FileCabinet.label</v>
      </c>
      <c r="D87" t="s">
        <v>302</v>
      </c>
      <c r="E87">
        <f>IF(ISERROR(B87),"",MATCH(A87,Sheet!$A$2:$A$63,0))</f>
        <v>31</v>
      </c>
    </row>
    <row r="88" spans="1:5" x14ac:dyDescent="0.45">
      <c r="A88" t="s">
        <v>303</v>
      </c>
      <c r="B88" t="e">
        <f>NA()</f>
        <v>#N/A</v>
      </c>
      <c r="C88" t="e">
        <f t="shared" si="1"/>
        <v>#N/A</v>
      </c>
      <c r="D88" t="s">
        <v>304</v>
      </c>
      <c r="E88" t="str">
        <f>IF(ISERROR(B88),"",MATCH(A88,Sheet!$A$2:$A$63,0))</f>
        <v/>
      </c>
    </row>
    <row r="89" spans="1:5" x14ac:dyDescent="0.45">
      <c r="A89" t="s">
        <v>305</v>
      </c>
      <c r="B89" t="e">
        <f>NA()</f>
        <v>#N/A</v>
      </c>
      <c r="C89" t="e">
        <f t="shared" si="1"/>
        <v>#N/A</v>
      </c>
      <c r="D89" t="s">
        <v>304</v>
      </c>
      <c r="E89" t="str">
        <f>IF(ISERROR(B89),"",MATCH(A89,Sheet!$A$2:$A$63,0))</f>
        <v/>
      </c>
    </row>
    <row r="90" spans="1:5" x14ac:dyDescent="0.45">
      <c r="A90" t="s">
        <v>306</v>
      </c>
      <c r="B90" t="e">
        <f>NA()</f>
        <v>#N/A</v>
      </c>
      <c r="C90" t="e">
        <f t="shared" si="1"/>
        <v>#N/A</v>
      </c>
      <c r="D90" t="s">
        <v>301</v>
      </c>
      <c r="E90" t="str">
        <f>IF(ISERROR(B90),"",MATCH(A90,Sheet!$A$2:$A$63,0))</f>
        <v/>
      </c>
    </row>
    <row r="91" spans="1:5" x14ac:dyDescent="0.45">
      <c r="A91" t="s">
        <v>307</v>
      </c>
      <c r="B91" t="e">
        <f>NA()</f>
        <v>#N/A</v>
      </c>
      <c r="C91" t="e">
        <f t="shared" si="1"/>
        <v>#N/A</v>
      </c>
      <c r="D91" t="s">
        <v>308</v>
      </c>
      <c r="E91" t="str">
        <f>IF(ISERROR(B91),"",MATCH(A91,Sheet!$A$2:$A$63,0))</f>
        <v/>
      </c>
    </row>
    <row r="92" spans="1:5" x14ac:dyDescent="0.45">
      <c r="A92" t="s">
        <v>24</v>
      </c>
      <c r="C92" t="str">
        <f t="shared" si="1"/>
        <v>ThingDef+Anon2OrnatePlantPot.description</v>
      </c>
      <c r="D92" t="s">
        <v>309</v>
      </c>
      <c r="E92">
        <f>IF(ISERROR(B92),"",MATCH(A92,Sheet!$A$2:$A$63,0))</f>
        <v>6</v>
      </c>
    </row>
    <row r="93" spans="1:5" x14ac:dyDescent="0.45">
      <c r="A93" t="s">
        <v>21</v>
      </c>
      <c r="C93" t="str">
        <f t="shared" si="1"/>
        <v>ThingDef+Anon2OrnatePlantPot.label</v>
      </c>
      <c r="D93" t="s">
        <v>310</v>
      </c>
      <c r="E93">
        <f>IF(ISERROR(B93),"",MATCH(A93,Sheet!$A$2:$A$63,0))</f>
        <v>5</v>
      </c>
    </row>
    <row r="94" spans="1:5" x14ac:dyDescent="0.45">
      <c r="A94" t="s">
        <v>311</v>
      </c>
      <c r="B94" t="e">
        <f>NA()</f>
        <v>#N/A</v>
      </c>
      <c r="C94" t="e">
        <f t="shared" si="1"/>
        <v>#N/A</v>
      </c>
      <c r="D94" t="s">
        <v>312</v>
      </c>
      <c r="E94" t="str">
        <f>IF(ISERROR(B94),"",MATCH(A94,Sheet!$A$2:$A$63,0))</f>
        <v/>
      </c>
    </row>
    <row r="95" spans="1:5" x14ac:dyDescent="0.45">
      <c r="A95" t="s">
        <v>30</v>
      </c>
      <c r="C95" t="str">
        <f t="shared" si="1"/>
        <v>ThingDef+Anon2OrnateSquarePlantPot.description</v>
      </c>
      <c r="D95" t="s">
        <v>309</v>
      </c>
      <c r="E95">
        <f>IF(ISERROR(B95),"",MATCH(A95,Sheet!$A$2:$A$63,0))</f>
        <v>8</v>
      </c>
    </row>
    <row r="96" spans="1:5" x14ac:dyDescent="0.45">
      <c r="A96" t="s">
        <v>27</v>
      </c>
      <c r="C96" t="str">
        <f t="shared" si="1"/>
        <v>ThingDef+Anon2OrnateSquarePlantPot.label</v>
      </c>
      <c r="D96" t="s">
        <v>313</v>
      </c>
      <c r="E96">
        <f>IF(ISERROR(B96),"",MATCH(A96,Sheet!$A$2:$A$63,0))</f>
        <v>7</v>
      </c>
    </row>
    <row r="97" spans="1:5" x14ac:dyDescent="0.45">
      <c r="A97" t="s">
        <v>314</v>
      </c>
      <c r="B97" t="e">
        <f>NA()</f>
        <v>#N/A</v>
      </c>
      <c r="C97" t="e">
        <f t="shared" si="1"/>
        <v>#N/A</v>
      </c>
      <c r="D97" t="s">
        <v>315</v>
      </c>
      <c r="E97" t="str">
        <f>IF(ISERROR(B97),"",MATCH(A97,Sheet!$A$2:$A$63,0))</f>
        <v/>
      </c>
    </row>
    <row r="98" spans="1:5" x14ac:dyDescent="0.45">
      <c r="A98" t="s">
        <v>18</v>
      </c>
      <c r="C98" t="str">
        <f t="shared" si="1"/>
        <v>ThingDef+Anon2PlantSpot.description</v>
      </c>
      <c r="D98" t="s">
        <v>316</v>
      </c>
      <c r="E98">
        <f>IF(ISERROR(B98),"",MATCH(A98,Sheet!$A$2:$A$63,0))</f>
        <v>4</v>
      </c>
    </row>
    <row r="99" spans="1:5" x14ac:dyDescent="0.45">
      <c r="A99" t="s">
        <v>14</v>
      </c>
      <c r="C99" t="str">
        <f t="shared" si="1"/>
        <v>ThingDef+Anon2PlantSpot.label</v>
      </c>
      <c r="D99" t="s">
        <v>317</v>
      </c>
      <c r="E99">
        <f>IF(ISERROR(B99),"",MATCH(A99,Sheet!$A$2:$A$63,0))</f>
        <v>3</v>
      </c>
    </row>
    <row r="100" spans="1:5" x14ac:dyDescent="0.45">
      <c r="A100" t="s">
        <v>318</v>
      </c>
      <c r="B100" t="e">
        <f>NA()</f>
        <v>#N/A</v>
      </c>
      <c r="C100" t="e">
        <f t="shared" si="1"/>
        <v>#N/A</v>
      </c>
      <c r="D100" t="s">
        <v>319</v>
      </c>
      <c r="E100" t="str">
        <f>IF(ISERROR(B100),"",MATCH(A100,Sheet!$A$2:$A$63,0))</f>
        <v/>
      </c>
    </row>
    <row r="101" spans="1:5" x14ac:dyDescent="0.45">
      <c r="A101" t="s">
        <v>320</v>
      </c>
      <c r="B101" t="e">
        <f>NA()</f>
        <v>#N/A</v>
      </c>
      <c r="C101" t="e">
        <f t="shared" si="1"/>
        <v>#N/A</v>
      </c>
      <c r="D101" t="s">
        <v>316</v>
      </c>
      <c r="E101" t="str">
        <f>IF(ISERROR(B101),"",MATCH(A101,Sheet!$A$2:$A$63,0))</f>
        <v/>
      </c>
    </row>
    <row r="102" spans="1:5" x14ac:dyDescent="0.45">
      <c r="A102" t="s">
        <v>321</v>
      </c>
      <c r="B102" t="e">
        <f>NA()</f>
        <v>#N/A</v>
      </c>
      <c r="C102" t="e">
        <f t="shared" si="1"/>
        <v>#N/A</v>
      </c>
      <c r="D102" t="s">
        <v>322</v>
      </c>
      <c r="E102" t="str">
        <f>IF(ISERROR(B102),"",MATCH(A102,Sheet!$A$2:$A$63,0))</f>
        <v/>
      </c>
    </row>
    <row r="103" spans="1:5" x14ac:dyDescent="0.45">
      <c r="A103" t="s">
        <v>47</v>
      </c>
      <c r="C103" t="str">
        <f t="shared" si="1"/>
        <v>ThingDef+Anon2RoyalEndTable.description</v>
      </c>
      <c r="D103" t="s">
        <v>323</v>
      </c>
      <c r="E103">
        <f>IF(ISERROR(B103),"",MATCH(A103,Sheet!$A$2:$A$63,0))</f>
        <v>14</v>
      </c>
    </row>
    <row r="104" spans="1:5" x14ac:dyDescent="0.45">
      <c r="A104" t="s">
        <v>44</v>
      </c>
      <c r="C104" t="str">
        <f t="shared" si="1"/>
        <v>ThingDef+Anon2RoyalEndTable.label</v>
      </c>
      <c r="D104" t="s">
        <v>324</v>
      </c>
      <c r="E104">
        <f>IF(ISERROR(B104),"",MATCH(A104,Sheet!$A$2:$A$63,0))</f>
        <v>13</v>
      </c>
    </row>
    <row r="105" spans="1:5" x14ac:dyDescent="0.45">
      <c r="A105" t="s">
        <v>325</v>
      </c>
      <c r="B105" t="e">
        <f>NA()</f>
        <v>#N/A</v>
      </c>
      <c r="C105" t="e">
        <f t="shared" si="1"/>
        <v>#N/A</v>
      </c>
      <c r="D105" t="s">
        <v>326</v>
      </c>
      <c r="E105" t="str">
        <f>IF(ISERROR(B105),"",MATCH(A105,Sheet!$A$2:$A$63,0))</f>
        <v/>
      </c>
    </row>
    <row r="106" spans="1:5" x14ac:dyDescent="0.45">
      <c r="A106" t="s">
        <v>327</v>
      </c>
      <c r="B106" t="e">
        <f>NA()</f>
        <v>#N/A</v>
      </c>
      <c r="C106" t="e">
        <f t="shared" si="1"/>
        <v>#N/A</v>
      </c>
      <c r="D106" t="s">
        <v>326</v>
      </c>
      <c r="E106" t="str">
        <f>IF(ISERROR(B106),"",MATCH(A106,Sheet!$A$2:$A$63,0))</f>
        <v/>
      </c>
    </row>
    <row r="107" spans="1:5" x14ac:dyDescent="0.45">
      <c r="A107" t="s">
        <v>328</v>
      </c>
      <c r="B107" t="e">
        <f>NA()</f>
        <v>#N/A</v>
      </c>
      <c r="C107" t="e">
        <f t="shared" si="1"/>
        <v>#N/A</v>
      </c>
      <c r="D107" t="s">
        <v>329</v>
      </c>
      <c r="E107" t="str">
        <f>IF(ISERROR(B107),"",MATCH(A107,Sheet!$A$2:$A$63,0))</f>
        <v/>
      </c>
    </row>
    <row r="108" spans="1:5" x14ac:dyDescent="0.45">
      <c r="A108" t="s">
        <v>330</v>
      </c>
      <c r="B108" t="e">
        <f>NA()</f>
        <v>#N/A</v>
      </c>
      <c r="C108" t="e">
        <f t="shared" si="1"/>
        <v>#N/A</v>
      </c>
      <c r="D108" t="s">
        <v>331</v>
      </c>
      <c r="E108" t="str">
        <f>IF(ISERROR(B108),"",MATCH(A108,Sheet!$A$2:$A$63,0))</f>
        <v/>
      </c>
    </row>
    <row r="109" spans="1:5" x14ac:dyDescent="0.45">
      <c r="A109" t="s">
        <v>59</v>
      </c>
      <c r="C109" t="str">
        <f t="shared" si="1"/>
        <v>ThingDef+Anon2RoyalEndTableLight.description</v>
      </c>
      <c r="D109" t="s">
        <v>332</v>
      </c>
      <c r="E109">
        <f>IF(ISERROR(B109),"",MATCH(A109,Sheet!$A$2:$A$63,0))</f>
        <v>18</v>
      </c>
    </row>
    <row r="110" spans="1:5" x14ac:dyDescent="0.45">
      <c r="A110" t="s">
        <v>56</v>
      </c>
      <c r="C110" t="str">
        <f t="shared" si="1"/>
        <v>ThingDef+Anon2RoyalEndTableLight.label</v>
      </c>
      <c r="D110" t="s">
        <v>333</v>
      </c>
      <c r="E110">
        <f>IF(ISERROR(B110),"",MATCH(A110,Sheet!$A$2:$A$63,0))</f>
        <v>17</v>
      </c>
    </row>
    <row r="111" spans="1:5" x14ac:dyDescent="0.45">
      <c r="A111" t="s">
        <v>334</v>
      </c>
      <c r="B111" t="e">
        <f>NA()</f>
        <v>#N/A</v>
      </c>
      <c r="C111" t="e">
        <f t="shared" si="1"/>
        <v>#N/A</v>
      </c>
      <c r="D111" t="s">
        <v>335</v>
      </c>
      <c r="E111" t="str">
        <f>IF(ISERROR(B111),"",MATCH(A111,Sheet!$A$2:$A$63,0))</f>
        <v/>
      </c>
    </row>
    <row r="112" spans="1:5" x14ac:dyDescent="0.45">
      <c r="A112" t="s">
        <v>336</v>
      </c>
      <c r="B112" t="e">
        <f>NA()</f>
        <v>#N/A</v>
      </c>
      <c r="C112" t="e">
        <f t="shared" si="1"/>
        <v>#N/A</v>
      </c>
      <c r="D112" t="s">
        <v>335</v>
      </c>
      <c r="E112" t="str">
        <f>IF(ISERROR(B112),"",MATCH(A112,Sheet!$A$2:$A$63,0))</f>
        <v/>
      </c>
    </row>
    <row r="113" spans="1:5" x14ac:dyDescent="0.45">
      <c r="A113" t="s">
        <v>337</v>
      </c>
      <c r="B113" t="e">
        <f>NA()</f>
        <v>#N/A</v>
      </c>
      <c r="C113" t="e">
        <f t="shared" si="1"/>
        <v>#N/A</v>
      </c>
      <c r="D113" t="s">
        <v>332</v>
      </c>
      <c r="E113" t="str">
        <f>IF(ISERROR(B113),"",MATCH(A113,Sheet!$A$2:$A$63,0))</f>
        <v/>
      </c>
    </row>
    <row r="114" spans="1:5" x14ac:dyDescent="0.45">
      <c r="A114" t="s">
        <v>338</v>
      </c>
      <c r="B114" t="e">
        <f>NA()</f>
        <v>#N/A</v>
      </c>
      <c r="C114" t="e">
        <f t="shared" si="1"/>
        <v>#N/A</v>
      </c>
      <c r="D114" t="s">
        <v>339</v>
      </c>
      <c r="E114" t="str">
        <f>IF(ISERROR(B114),"",MATCH(A114,Sheet!$A$2:$A$63,0))</f>
        <v/>
      </c>
    </row>
    <row r="115" spans="1:5" x14ac:dyDescent="0.45">
      <c r="A115" t="s">
        <v>107</v>
      </c>
      <c r="C115" t="str">
        <f t="shared" si="1"/>
        <v>ThingDef+Anon2SquareDiningChair.description</v>
      </c>
      <c r="D115" t="s">
        <v>340</v>
      </c>
      <c r="E115">
        <f>IF(ISERROR(B115),"",MATCH(A115,Sheet!$A$2:$A$63,0))</f>
        <v>34</v>
      </c>
    </row>
    <row r="116" spans="1:5" x14ac:dyDescent="0.45">
      <c r="A116" t="s">
        <v>104</v>
      </c>
      <c r="C116" t="str">
        <f t="shared" si="1"/>
        <v>ThingDef+Anon2SquareDiningChair.label</v>
      </c>
      <c r="D116" t="s">
        <v>341</v>
      </c>
      <c r="E116">
        <f>IF(ISERROR(B116),"",MATCH(A116,Sheet!$A$2:$A$63,0))</f>
        <v>33</v>
      </c>
    </row>
    <row r="117" spans="1:5" x14ac:dyDescent="0.45">
      <c r="A117" t="s">
        <v>342</v>
      </c>
      <c r="B117" t="e">
        <f>NA()</f>
        <v>#N/A</v>
      </c>
      <c r="C117" t="e">
        <f t="shared" si="1"/>
        <v>#N/A</v>
      </c>
      <c r="D117" t="s">
        <v>343</v>
      </c>
      <c r="E117" t="str">
        <f>IF(ISERROR(B117),"",MATCH(A117,Sheet!$A$2:$A$63,0))</f>
        <v/>
      </c>
    </row>
    <row r="118" spans="1:5" x14ac:dyDescent="0.45">
      <c r="A118" t="s">
        <v>344</v>
      </c>
      <c r="B118" t="e">
        <f>NA()</f>
        <v>#N/A</v>
      </c>
      <c r="C118" t="e">
        <f t="shared" si="1"/>
        <v>#N/A</v>
      </c>
      <c r="D118" t="s">
        <v>343</v>
      </c>
      <c r="E118" t="str">
        <f>IF(ISERROR(B118),"",MATCH(A118,Sheet!$A$2:$A$63,0))</f>
        <v/>
      </c>
    </row>
    <row r="119" spans="1:5" x14ac:dyDescent="0.45">
      <c r="A119" t="s">
        <v>345</v>
      </c>
      <c r="B119" t="e">
        <f>NA()</f>
        <v>#N/A</v>
      </c>
      <c r="C119" t="e">
        <f t="shared" si="1"/>
        <v>#N/A</v>
      </c>
      <c r="D119" t="s">
        <v>340</v>
      </c>
      <c r="E119" t="str">
        <f>IF(ISERROR(B119),"",MATCH(A119,Sheet!$A$2:$A$63,0))</f>
        <v/>
      </c>
    </row>
    <row r="120" spans="1:5" x14ac:dyDescent="0.45">
      <c r="A120" t="s">
        <v>346</v>
      </c>
      <c r="B120" t="e">
        <f>NA()</f>
        <v>#N/A</v>
      </c>
      <c r="C120" t="e">
        <f t="shared" si="1"/>
        <v>#N/A</v>
      </c>
      <c r="D120" t="s">
        <v>347</v>
      </c>
      <c r="E120" t="str">
        <f>IF(ISERROR(B120),"",MATCH(A120,Sheet!$A$2:$A$63,0))</f>
        <v/>
      </c>
    </row>
    <row r="121" spans="1:5" x14ac:dyDescent="0.45">
      <c r="A121" t="s">
        <v>11</v>
      </c>
      <c r="C121" t="str">
        <f t="shared" si="1"/>
        <v>ThingDef+Anon2SquarePlantPot.description</v>
      </c>
      <c r="D121" t="s">
        <v>348</v>
      </c>
      <c r="E121">
        <f>IF(ISERROR(B121),"",MATCH(A121,Sheet!$A$2:$A$63,0))</f>
        <v>2</v>
      </c>
    </row>
    <row r="122" spans="1:5" x14ac:dyDescent="0.45">
      <c r="A122" t="s">
        <v>6</v>
      </c>
      <c r="C122" t="str">
        <f t="shared" si="1"/>
        <v>ThingDef+Anon2SquarePlantPot.label</v>
      </c>
      <c r="D122" t="s">
        <v>349</v>
      </c>
      <c r="E122">
        <f>IF(ISERROR(B122),"",MATCH(A122,Sheet!$A$2:$A$63,0))</f>
        <v>1</v>
      </c>
    </row>
    <row r="123" spans="1:5" x14ac:dyDescent="0.45">
      <c r="A123" t="s">
        <v>350</v>
      </c>
      <c r="B123" t="e">
        <f>NA()</f>
        <v>#N/A</v>
      </c>
      <c r="C123" t="e">
        <f t="shared" si="1"/>
        <v>#N/A</v>
      </c>
      <c r="D123" t="s">
        <v>351</v>
      </c>
      <c r="E123" t="str">
        <f>IF(ISERROR(B123),"",MATCH(A123,Sheet!$A$2:$A$63,0))</f>
        <v/>
      </c>
    </row>
    <row r="124" spans="1:5" x14ac:dyDescent="0.45">
      <c r="A124" t="s">
        <v>352</v>
      </c>
      <c r="B124" t="e">
        <f>NA()</f>
        <v>#N/A</v>
      </c>
      <c r="C124" t="e">
        <f t="shared" si="1"/>
        <v>#N/A</v>
      </c>
      <c r="D124" t="s">
        <v>351</v>
      </c>
      <c r="E124" t="str">
        <f>IF(ISERROR(B124),"",MATCH(A124,Sheet!$A$2:$A$63,0))</f>
        <v/>
      </c>
    </row>
    <row r="125" spans="1:5" x14ac:dyDescent="0.45">
      <c r="A125" t="s">
        <v>353</v>
      </c>
      <c r="B125" t="e">
        <f>NA()</f>
        <v>#N/A</v>
      </c>
      <c r="C125" t="e">
        <f t="shared" si="1"/>
        <v>#N/A</v>
      </c>
      <c r="D125" t="s">
        <v>348</v>
      </c>
      <c r="E125" t="str">
        <f>IF(ISERROR(B125),"",MATCH(A125,Sheet!$A$2:$A$63,0))</f>
        <v/>
      </c>
    </row>
    <row r="126" spans="1:5" x14ac:dyDescent="0.45">
      <c r="A126" t="s">
        <v>354</v>
      </c>
      <c r="B126" t="e">
        <f>NA()</f>
        <v>#N/A</v>
      </c>
      <c r="C126" t="e">
        <f t="shared" si="1"/>
        <v>#N/A</v>
      </c>
      <c r="D126" t="s">
        <v>355</v>
      </c>
      <c r="E126" t="str">
        <f>IF(ISERROR(B126),"",MATCH(A126,Sheet!$A$2:$A$63,0))</f>
        <v/>
      </c>
    </row>
    <row r="127" spans="1:5" x14ac:dyDescent="0.45">
      <c r="A127" t="s">
        <v>356</v>
      </c>
      <c r="C127" t="str">
        <f t="shared" si="1"/>
        <v>ThingDef+Anon2TableTiny.description</v>
      </c>
      <c r="D127" t="s">
        <v>357</v>
      </c>
      <c r="E127">
        <f>IF(ISERROR(B127),"",MATCH(A127,Sheet!$A$2:$A$63,0))</f>
        <v>48</v>
      </c>
    </row>
    <row r="128" spans="1:5" x14ac:dyDescent="0.45">
      <c r="A128" t="s">
        <v>142</v>
      </c>
      <c r="C128" t="str">
        <f t="shared" si="1"/>
        <v>ThingDef+Anon2TableTiny.label</v>
      </c>
      <c r="D128" t="s">
        <v>358</v>
      </c>
      <c r="E128">
        <f>IF(ISERROR(B128),"",MATCH(A128,Sheet!$A$2:$A$63,0))</f>
        <v>47</v>
      </c>
    </row>
    <row r="129" spans="1:5" x14ac:dyDescent="0.45">
      <c r="A129" t="s">
        <v>359</v>
      </c>
      <c r="B129" t="e">
        <f>NA()</f>
        <v>#N/A</v>
      </c>
      <c r="C129" t="e">
        <f t="shared" si="1"/>
        <v>#N/A</v>
      </c>
      <c r="D129" t="s">
        <v>360</v>
      </c>
      <c r="E129" t="str">
        <f>IF(ISERROR(B129),"",MATCH(A129,Sheet!$A$2:$A$63,0))</f>
        <v/>
      </c>
    </row>
    <row r="130" spans="1:5" x14ac:dyDescent="0.45">
      <c r="A130" t="s">
        <v>361</v>
      </c>
      <c r="B130" t="e">
        <f>NA()</f>
        <v>#N/A</v>
      </c>
      <c r="C130" t="e">
        <f t="shared" si="1"/>
        <v>#N/A</v>
      </c>
      <c r="D130" t="s">
        <v>360</v>
      </c>
      <c r="E130" t="str">
        <f>IF(ISERROR(B130),"",MATCH(A130,Sheet!$A$2:$A$63,0))</f>
        <v/>
      </c>
    </row>
    <row r="131" spans="1:5" x14ac:dyDescent="0.45">
      <c r="A131" t="s">
        <v>362</v>
      </c>
      <c r="B131" t="e">
        <f>NA()</f>
        <v>#N/A</v>
      </c>
      <c r="C131" t="e">
        <f t="shared" ref="C131:C180" si="2">IF(B131="",A131,B131)</f>
        <v>#N/A</v>
      </c>
      <c r="D131" t="s">
        <v>357</v>
      </c>
      <c r="E131" t="str">
        <f>IF(ISERROR(B131),"",MATCH(A131,Sheet!$A$2:$A$63,0))</f>
        <v/>
      </c>
    </row>
    <row r="132" spans="1:5" x14ac:dyDescent="0.45">
      <c r="A132" t="s">
        <v>363</v>
      </c>
      <c r="B132" t="e">
        <f>NA()</f>
        <v>#N/A</v>
      </c>
      <c r="C132" t="e">
        <f t="shared" si="2"/>
        <v>#N/A</v>
      </c>
      <c r="D132" t="s">
        <v>364</v>
      </c>
      <c r="E132" t="str">
        <f>IF(ISERROR(B132),"",MATCH(A132,Sheet!$A$2:$A$63,0))</f>
        <v/>
      </c>
    </row>
    <row r="133" spans="1:5" x14ac:dyDescent="0.45">
      <c r="A133" t="s">
        <v>365</v>
      </c>
      <c r="B133" t="e">
        <f>NA()</f>
        <v>#N/A</v>
      </c>
      <c r="C133" t="e">
        <f t="shared" si="2"/>
        <v>#N/A</v>
      </c>
      <c r="D133" t="s">
        <v>366</v>
      </c>
      <c r="E133" t="str">
        <f>IF(ISERROR(B133),"",MATCH(A133,Sheet!$A$2:$A$63,0))</f>
        <v/>
      </c>
    </row>
    <row r="134" spans="1:5" x14ac:dyDescent="0.45">
      <c r="A134" t="s">
        <v>367</v>
      </c>
      <c r="B134" t="e">
        <f>NA()</f>
        <v>#N/A</v>
      </c>
      <c r="C134" t="e">
        <f t="shared" si="2"/>
        <v>#N/A</v>
      </c>
      <c r="D134" t="s">
        <v>368</v>
      </c>
      <c r="E134" t="str">
        <f>IF(ISERROR(B134),"",MATCH(A134,Sheet!$A$2:$A$63,0))</f>
        <v/>
      </c>
    </row>
    <row r="135" spans="1:5" x14ac:dyDescent="0.45">
      <c r="A135" t="s">
        <v>369</v>
      </c>
      <c r="B135" t="e">
        <f>NA()</f>
        <v>#N/A</v>
      </c>
      <c r="C135" t="e">
        <f t="shared" si="2"/>
        <v>#N/A</v>
      </c>
      <c r="D135" t="s">
        <v>370</v>
      </c>
      <c r="E135" t="str">
        <f>IF(ISERROR(B135),"",MATCH(A135,Sheet!$A$2:$A$63,0))</f>
        <v/>
      </c>
    </row>
    <row r="136" spans="1:5" x14ac:dyDescent="0.45">
      <c r="A136" t="s">
        <v>371</v>
      </c>
      <c r="B136" t="e">
        <f>NA()</f>
        <v>#N/A</v>
      </c>
      <c r="C136" t="e">
        <f t="shared" si="2"/>
        <v>#N/A</v>
      </c>
      <c r="D136" t="s">
        <v>372</v>
      </c>
      <c r="E136" t="str">
        <f>IF(ISERROR(B136),"",MATCH(A136,Sheet!$A$2:$A$63,0))</f>
        <v/>
      </c>
    </row>
    <row r="137" spans="1:5" x14ac:dyDescent="0.45">
      <c r="A137" t="s">
        <v>373</v>
      </c>
      <c r="B137" t="e">
        <f>NA()</f>
        <v>#N/A</v>
      </c>
      <c r="C137" t="e">
        <f t="shared" si="2"/>
        <v>#N/A</v>
      </c>
      <c r="D137" t="s">
        <v>368</v>
      </c>
      <c r="E137" t="str">
        <f>IF(ISERROR(B137),"",MATCH(A137,Sheet!$A$2:$A$63,0))</f>
        <v/>
      </c>
    </row>
    <row r="138" spans="1:5" x14ac:dyDescent="0.45">
      <c r="A138" t="s">
        <v>374</v>
      </c>
      <c r="B138" t="e">
        <f>NA()</f>
        <v>#N/A</v>
      </c>
      <c r="C138" t="e">
        <f t="shared" si="2"/>
        <v>#N/A</v>
      </c>
      <c r="D138" t="s">
        <v>375</v>
      </c>
      <c r="E138" t="str">
        <f>IF(ISERROR(B138),"",MATCH(A138,Sheet!$A$2:$A$63,0))</f>
        <v/>
      </c>
    </row>
    <row r="139" spans="1:5" x14ac:dyDescent="0.45">
      <c r="A139" t="s">
        <v>376</v>
      </c>
      <c r="B139" t="e">
        <f>NA()</f>
        <v>#N/A</v>
      </c>
      <c r="C139" t="e">
        <f t="shared" si="2"/>
        <v>#N/A</v>
      </c>
      <c r="D139" t="s">
        <v>377</v>
      </c>
      <c r="E139" t="str">
        <f>IF(ISERROR(B139),"",MATCH(A139,Sheet!$A$2:$A$63,0))</f>
        <v/>
      </c>
    </row>
    <row r="140" spans="1:5" x14ac:dyDescent="0.45">
      <c r="A140" t="s">
        <v>378</v>
      </c>
      <c r="B140" t="e">
        <f>NA()</f>
        <v>#N/A</v>
      </c>
      <c r="C140" t="e">
        <f t="shared" si="2"/>
        <v>#N/A</v>
      </c>
      <c r="D140" t="s">
        <v>368</v>
      </c>
      <c r="E140" t="str">
        <f>IF(ISERROR(B140),"",MATCH(A140,Sheet!$A$2:$A$63,0))</f>
        <v/>
      </c>
    </row>
    <row r="141" spans="1:5" x14ac:dyDescent="0.45">
      <c r="A141" t="s">
        <v>379</v>
      </c>
      <c r="B141" t="e">
        <f>NA()</f>
        <v>#N/A</v>
      </c>
      <c r="C141" t="e">
        <f t="shared" si="2"/>
        <v>#N/A</v>
      </c>
      <c r="D141" t="s">
        <v>380</v>
      </c>
      <c r="E141" t="str">
        <f>IF(ISERROR(B141),"",MATCH(A141,Sheet!$A$2:$A$63,0))</f>
        <v/>
      </c>
    </row>
    <row r="142" spans="1:5" x14ac:dyDescent="0.45">
      <c r="A142" t="s">
        <v>381</v>
      </c>
      <c r="B142" t="e">
        <f>NA()</f>
        <v>#N/A</v>
      </c>
      <c r="C142" t="e">
        <f t="shared" si="2"/>
        <v>#N/A</v>
      </c>
      <c r="D142" t="s">
        <v>382</v>
      </c>
      <c r="E142" t="str">
        <f>IF(ISERROR(B142),"",MATCH(A142,Sheet!$A$2:$A$63,0))</f>
        <v/>
      </c>
    </row>
    <row r="143" spans="1:5" x14ac:dyDescent="0.45">
      <c r="A143" t="s">
        <v>383</v>
      </c>
      <c r="B143" t="e">
        <f>NA()</f>
        <v>#N/A</v>
      </c>
      <c r="C143" t="e">
        <f t="shared" si="2"/>
        <v>#N/A</v>
      </c>
      <c r="D143" t="s">
        <v>368</v>
      </c>
      <c r="E143" t="str">
        <f>IF(ISERROR(B143),"",MATCH(A143,Sheet!$A$2:$A$63,0))</f>
        <v/>
      </c>
    </row>
    <row r="144" spans="1:5" x14ac:dyDescent="0.45">
      <c r="A144" t="s">
        <v>384</v>
      </c>
      <c r="B144" t="e">
        <f>NA()</f>
        <v>#N/A</v>
      </c>
      <c r="C144" t="e">
        <f t="shared" si="2"/>
        <v>#N/A</v>
      </c>
      <c r="D144" t="s">
        <v>385</v>
      </c>
      <c r="E144" t="str">
        <f>IF(ISERROR(B144),"",MATCH(A144,Sheet!$A$2:$A$63,0))</f>
        <v/>
      </c>
    </row>
    <row r="145" spans="1:5" x14ac:dyDescent="0.45">
      <c r="A145" t="s">
        <v>89</v>
      </c>
      <c r="C145" t="str">
        <f t="shared" si="2"/>
        <v>ThingDef+StandingLamp_Aqua.description</v>
      </c>
      <c r="D145" t="s">
        <v>386</v>
      </c>
      <c r="E145">
        <f>IF(ISERROR(B145),"",MATCH(A145,Sheet!$A$2:$A$63,0))</f>
        <v>28</v>
      </c>
    </row>
    <row r="146" spans="1:5" x14ac:dyDescent="0.45">
      <c r="A146" t="s">
        <v>86</v>
      </c>
      <c r="C146" t="str">
        <f t="shared" si="2"/>
        <v>ThingDef+StandingLamp_Aqua.label</v>
      </c>
      <c r="D146" t="s">
        <v>387</v>
      </c>
      <c r="E146">
        <f>IF(ISERROR(B146),"",MATCH(A146,Sheet!$A$2:$A$63,0))</f>
        <v>27</v>
      </c>
    </row>
    <row r="147" spans="1:5" x14ac:dyDescent="0.45">
      <c r="A147" t="s">
        <v>388</v>
      </c>
      <c r="B147" t="e">
        <f>NA()</f>
        <v>#N/A</v>
      </c>
      <c r="C147" t="e">
        <f t="shared" si="2"/>
        <v>#N/A</v>
      </c>
      <c r="D147" t="s">
        <v>389</v>
      </c>
      <c r="E147" t="str">
        <f>IF(ISERROR(B147),"",MATCH(A147,Sheet!$A$2:$A$63,0))</f>
        <v/>
      </c>
    </row>
    <row r="148" spans="1:5" x14ac:dyDescent="0.45">
      <c r="A148" t="s">
        <v>390</v>
      </c>
      <c r="B148" t="e">
        <f>NA()</f>
        <v>#N/A</v>
      </c>
      <c r="C148" t="e">
        <f t="shared" si="2"/>
        <v>#N/A</v>
      </c>
      <c r="D148" t="s">
        <v>389</v>
      </c>
      <c r="E148" t="str">
        <f>IF(ISERROR(B148),"",MATCH(A148,Sheet!$A$2:$A$63,0))</f>
        <v/>
      </c>
    </row>
    <row r="149" spans="1:5" x14ac:dyDescent="0.45">
      <c r="A149" t="s">
        <v>391</v>
      </c>
      <c r="B149" t="e">
        <f>NA()</f>
        <v>#N/A</v>
      </c>
      <c r="C149" t="e">
        <f t="shared" si="2"/>
        <v>#N/A</v>
      </c>
      <c r="D149" t="s">
        <v>386</v>
      </c>
      <c r="E149" t="str">
        <f>IF(ISERROR(B149),"",MATCH(A149,Sheet!$A$2:$A$63,0))</f>
        <v/>
      </c>
    </row>
    <row r="150" spans="1:5" x14ac:dyDescent="0.45">
      <c r="A150" t="s">
        <v>392</v>
      </c>
      <c r="B150" t="e">
        <f>NA()</f>
        <v>#N/A</v>
      </c>
      <c r="C150" t="e">
        <f t="shared" si="2"/>
        <v>#N/A</v>
      </c>
      <c r="D150" t="s">
        <v>393</v>
      </c>
      <c r="E150" t="str">
        <f>IF(ISERROR(B150),"",MATCH(A150,Sheet!$A$2:$A$63,0))</f>
        <v/>
      </c>
    </row>
    <row r="151" spans="1:5" x14ac:dyDescent="0.45">
      <c r="A151" t="s">
        <v>95</v>
      </c>
      <c r="C151" t="str">
        <f t="shared" si="2"/>
        <v>ThingDef+StandingLamp_Lime.description</v>
      </c>
      <c r="D151" t="s">
        <v>394</v>
      </c>
      <c r="E151">
        <f>IF(ISERROR(B151),"",MATCH(A151,Sheet!$A$2:$A$63,0))</f>
        <v>30</v>
      </c>
    </row>
    <row r="152" spans="1:5" x14ac:dyDescent="0.45">
      <c r="A152" t="s">
        <v>92</v>
      </c>
      <c r="C152" t="str">
        <f t="shared" si="2"/>
        <v>ThingDef+StandingLamp_Lime.label</v>
      </c>
      <c r="D152" t="s">
        <v>395</v>
      </c>
      <c r="E152">
        <f>IF(ISERROR(B152),"",MATCH(A152,Sheet!$A$2:$A$63,0))</f>
        <v>29</v>
      </c>
    </row>
    <row r="153" spans="1:5" x14ac:dyDescent="0.45">
      <c r="A153" t="s">
        <v>396</v>
      </c>
      <c r="B153" t="e">
        <f>NA()</f>
        <v>#N/A</v>
      </c>
      <c r="C153" t="e">
        <f t="shared" si="2"/>
        <v>#N/A</v>
      </c>
      <c r="D153" t="s">
        <v>397</v>
      </c>
      <c r="E153" t="str">
        <f>IF(ISERROR(B153),"",MATCH(A153,Sheet!$A$2:$A$63,0))</f>
        <v/>
      </c>
    </row>
    <row r="154" spans="1:5" x14ac:dyDescent="0.45">
      <c r="A154" t="s">
        <v>398</v>
      </c>
      <c r="B154" t="e">
        <f>NA()</f>
        <v>#N/A</v>
      </c>
      <c r="C154" t="e">
        <f t="shared" si="2"/>
        <v>#N/A</v>
      </c>
      <c r="D154" t="s">
        <v>397</v>
      </c>
      <c r="E154" t="str">
        <f>IF(ISERROR(B154),"",MATCH(A154,Sheet!$A$2:$A$63,0))</f>
        <v/>
      </c>
    </row>
    <row r="155" spans="1:5" x14ac:dyDescent="0.45">
      <c r="A155" t="s">
        <v>399</v>
      </c>
      <c r="B155" t="e">
        <f>NA()</f>
        <v>#N/A</v>
      </c>
      <c r="C155" t="e">
        <f t="shared" si="2"/>
        <v>#N/A</v>
      </c>
      <c r="D155" t="s">
        <v>394</v>
      </c>
      <c r="E155" t="str">
        <f>IF(ISERROR(B155),"",MATCH(A155,Sheet!$A$2:$A$63,0))</f>
        <v/>
      </c>
    </row>
    <row r="156" spans="1:5" x14ac:dyDescent="0.45">
      <c r="A156" t="s">
        <v>400</v>
      </c>
      <c r="B156" t="e">
        <f>NA()</f>
        <v>#N/A</v>
      </c>
      <c r="C156" t="e">
        <f t="shared" si="2"/>
        <v>#N/A</v>
      </c>
      <c r="D156" t="s">
        <v>401</v>
      </c>
      <c r="E156" t="str">
        <f>IF(ISERROR(B156),"",MATCH(A156,Sheet!$A$2:$A$63,0))</f>
        <v/>
      </c>
    </row>
    <row r="157" spans="1:5" x14ac:dyDescent="0.45">
      <c r="A157" t="s">
        <v>65</v>
      </c>
      <c r="C157" t="str">
        <f t="shared" si="2"/>
        <v>ThingDef+StandingLamp_Magenta.description</v>
      </c>
      <c r="D157" t="s">
        <v>402</v>
      </c>
      <c r="E157">
        <f>IF(ISERROR(B157),"",MATCH(A157,Sheet!$A$2:$A$63,0))</f>
        <v>20</v>
      </c>
    </row>
    <row r="158" spans="1:5" x14ac:dyDescent="0.45">
      <c r="A158" t="s">
        <v>62</v>
      </c>
      <c r="C158" t="str">
        <f t="shared" si="2"/>
        <v>ThingDef+StandingLamp_Magenta.label</v>
      </c>
      <c r="D158" t="s">
        <v>403</v>
      </c>
      <c r="E158">
        <f>IF(ISERROR(B158),"",MATCH(A158,Sheet!$A$2:$A$63,0))</f>
        <v>19</v>
      </c>
    </row>
    <row r="159" spans="1:5" x14ac:dyDescent="0.45">
      <c r="A159" t="s">
        <v>404</v>
      </c>
      <c r="B159" t="e">
        <f>NA()</f>
        <v>#N/A</v>
      </c>
      <c r="C159" t="e">
        <f t="shared" si="2"/>
        <v>#N/A</v>
      </c>
      <c r="D159" t="s">
        <v>405</v>
      </c>
      <c r="E159" t="str">
        <f>IF(ISERROR(B159),"",MATCH(A159,Sheet!$A$2:$A$63,0))</f>
        <v/>
      </c>
    </row>
    <row r="160" spans="1:5" x14ac:dyDescent="0.45">
      <c r="A160" t="s">
        <v>406</v>
      </c>
      <c r="B160" t="e">
        <f>NA()</f>
        <v>#N/A</v>
      </c>
      <c r="C160" t="e">
        <f t="shared" si="2"/>
        <v>#N/A</v>
      </c>
      <c r="D160" t="s">
        <v>405</v>
      </c>
      <c r="E160" t="str">
        <f>IF(ISERROR(B160),"",MATCH(A160,Sheet!$A$2:$A$63,0))</f>
        <v/>
      </c>
    </row>
    <row r="161" spans="1:5" x14ac:dyDescent="0.45">
      <c r="A161" t="s">
        <v>407</v>
      </c>
      <c r="B161" t="e">
        <f>NA()</f>
        <v>#N/A</v>
      </c>
      <c r="C161" t="e">
        <f t="shared" si="2"/>
        <v>#N/A</v>
      </c>
      <c r="D161" t="s">
        <v>402</v>
      </c>
      <c r="E161" t="str">
        <f>IF(ISERROR(B161),"",MATCH(A161,Sheet!$A$2:$A$63,0))</f>
        <v/>
      </c>
    </row>
    <row r="162" spans="1:5" x14ac:dyDescent="0.45">
      <c r="A162" t="s">
        <v>408</v>
      </c>
      <c r="B162" t="e">
        <f>NA()</f>
        <v>#N/A</v>
      </c>
      <c r="C162" t="e">
        <f t="shared" si="2"/>
        <v>#N/A</v>
      </c>
      <c r="D162" t="s">
        <v>409</v>
      </c>
      <c r="E162" t="str">
        <f>IF(ISERROR(B162),"",MATCH(A162,Sheet!$A$2:$A$63,0))</f>
        <v/>
      </c>
    </row>
    <row r="163" spans="1:5" x14ac:dyDescent="0.45">
      <c r="A163" t="s">
        <v>77</v>
      </c>
      <c r="C163" t="str">
        <f t="shared" si="2"/>
        <v>ThingDef+StandingLamp_Orange.description</v>
      </c>
      <c r="D163" t="s">
        <v>410</v>
      </c>
      <c r="E163">
        <f>IF(ISERROR(B163),"",MATCH(A163,Sheet!$A$2:$A$63,0))</f>
        <v>24</v>
      </c>
    </row>
    <row r="164" spans="1:5" x14ac:dyDescent="0.45">
      <c r="A164" t="s">
        <v>74</v>
      </c>
      <c r="C164" t="str">
        <f t="shared" si="2"/>
        <v>ThingDef+StandingLamp_Orange.label</v>
      </c>
      <c r="D164" t="s">
        <v>411</v>
      </c>
      <c r="E164">
        <f>IF(ISERROR(B164),"",MATCH(A164,Sheet!$A$2:$A$63,0))</f>
        <v>23</v>
      </c>
    </row>
    <row r="165" spans="1:5" x14ac:dyDescent="0.45">
      <c r="A165" t="s">
        <v>412</v>
      </c>
      <c r="B165" t="e">
        <f>NA()</f>
        <v>#N/A</v>
      </c>
      <c r="C165" t="e">
        <f t="shared" si="2"/>
        <v>#N/A</v>
      </c>
      <c r="D165" t="s">
        <v>413</v>
      </c>
      <c r="E165" t="str">
        <f>IF(ISERROR(B165),"",MATCH(A165,Sheet!$A$2:$A$63,0))</f>
        <v/>
      </c>
    </row>
    <row r="166" spans="1:5" x14ac:dyDescent="0.45">
      <c r="A166" t="s">
        <v>414</v>
      </c>
      <c r="B166" t="e">
        <f>NA()</f>
        <v>#N/A</v>
      </c>
      <c r="C166" t="e">
        <f t="shared" si="2"/>
        <v>#N/A</v>
      </c>
      <c r="D166" t="s">
        <v>413</v>
      </c>
      <c r="E166" t="str">
        <f>IF(ISERROR(B166),"",MATCH(A166,Sheet!$A$2:$A$63,0))</f>
        <v/>
      </c>
    </row>
    <row r="167" spans="1:5" x14ac:dyDescent="0.45">
      <c r="A167" t="s">
        <v>415</v>
      </c>
      <c r="B167" t="e">
        <f>NA()</f>
        <v>#N/A</v>
      </c>
      <c r="C167" t="e">
        <f t="shared" si="2"/>
        <v>#N/A</v>
      </c>
      <c r="D167" t="s">
        <v>410</v>
      </c>
      <c r="E167" t="str">
        <f>IF(ISERROR(B167),"",MATCH(A167,Sheet!$A$2:$A$63,0))</f>
        <v/>
      </c>
    </row>
    <row r="168" spans="1:5" x14ac:dyDescent="0.45">
      <c r="A168" t="s">
        <v>416</v>
      </c>
      <c r="B168" t="e">
        <f>NA()</f>
        <v>#N/A</v>
      </c>
      <c r="C168" t="e">
        <f t="shared" si="2"/>
        <v>#N/A</v>
      </c>
      <c r="D168" t="s">
        <v>417</v>
      </c>
      <c r="E168" t="str">
        <f>IF(ISERROR(B168),"",MATCH(A168,Sheet!$A$2:$A$63,0))</f>
        <v/>
      </c>
    </row>
    <row r="169" spans="1:5" x14ac:dyDescent="0.45">
      <c r="A169" t="s">
        <v>83</v>
      </c>
      <c r="C169" t="str">
        <f t="shared" si="2"/>
        <v>ThingDef+StandingLamp_Purple.description</v>
      </c>
      <c r="D169" t="s">
        <v>418</v>
      </c>
      <c r="E169">
        <f>IF(ISERROR(B169),"",MATCH(A169,Sheet!$A$2:$A$63,0))</f>
        <v>26</v>
      </c>
    </row>
    <row r="170" spans="1:5" x14ac:dyDescent="0.45">
      <c r="A170" t="s">
        <v>80</v>
      </c>
      <c r="C170" t="str">
        <f t="shared" si="2"/>
        <v>ThingDef+StandingLamp_Purple.label</v>
      </c>
      <c r="D170" t="s">
        <v>419</v>
      </c>
      <c r="E170">
        <f>IF(ISERROR(B170),"",MATCH(A170,Sheet!$A$2:$A$63,0))</f>
        <v>25</v>
      </c>
    </row>
    <row r="171" spans="1:5" x14ac:dyDescent="0.45">
      <c r="A171" t="s">
        <v>420</v>
      </c>
      <c r="B171" t="e">
        <f>NA()</f>
        <v>#N/A</v>
      </c>
      <c r="C171" t="e">
        <f t="shared" si="2"/>
        <v>#N/A</v>
      </c>
      <c r="D171" t="s">
        <v>421</v>
      </c>
      <c r="E171" t="str">
        <f>IF(ISERROR(B171),"",MATCH(A171,Sheet!$A$2:$A$63,0))</f>
        <v/>
      </c>
    </row>
    <row r="172" spans="1:5" x14ac:dyDescent="0.45">
      <c r="A172" t="s">
        <v>422</v>
      </c>
      <c r="B172" t="e">
        <f>NA()</f>
        <v>#N/A</v>
      </c>
      <c r="C172" t="e">
        <f t="shared" si="2"/>
        <v>#N/A</v>
      </c>
      <c r="D172" t="s">
        <v>421</v>
      </c>
      <c r="E172" t="str">
        <f>IF(ISERROR(B172),"",MATCH(A172,Sheet!$A$2:$A$63,0))</f>
        <v/>
      </c>
    </row>
    <row r="173" spans="1:5" x14ac:dyDescent="0.45">
      <c r="A173" t="s">
        <v>423</v>
      </c>
      <c r="B173" t="e">
        <f>NA()</f>
        <v>#N/A</v>
      </c>
      <c r="C173" t="e">
        <f t="shared" si="2"/>
        <v>#N/A</v>
      </c>
      <c r="D173" t="s">
        <v>418</v>
      </c>
      <c r="E173" t="str">
        <f>IF(ISERROR(B173),"",MATCH(A173,Sheet!$A$2:$A$63,0))</f>
        <v/>
      </c>
    </row>
    <row r="174" spans="1:5" x14ac:dyDescent="0.45">
      <c r="A174" t="s">
        <v>424</v>
      </c>
      <c r="B174" t="e">
        <f>NA()</f>
        <v>#N/A</v>
      </c>
      <c r="C174" t="e">
        <f t="shared" si="2"/>
        <v>#N/A</v>
      </c>
      <c r="D174" t="s">
        <v>425</v>
      </c>
      <c r="E174" t="str">
        <f>IF(ISERROR(B174),"",MATCH(A174,Sheet!$A$2:$A$63,0))</f>
        <v/>
      </c>
    </row>
    <row r="175" spans="1:5" x14ac:dyDescent="0.45">
      <c r="A175" t="s">
        <v>71</v>
      </c>
      <c r="C175" t="str">
        <f t="shared" si="2"/>
        <v>ThingDef+StandingLamp_Yellow.description</v>
      </c>
      <c r="D175" t="s">
        <v>426</v>
      </c>
      <c r="E175">
        <f>IF(ISERROR(B175),"",MATCH(A175,Sheet!$A$2:$A$63,0))</f>
        <v>22</v>
      </c>
    </row>
    <row r="176" spans="1:5" x14ac:dyDescent="0.45">
      <c r="A176" t="s">
        <v>68</v>
      </c>
      <c r="C176" t="str">
        <f t="shared" si="2"/>
        <v>ThingDef+StandingLamp_Yellow.label</v>
      </c>
      <c r="D176" t="s">
        <v>427</v>
      </c>
      <c r="E176">
        <f>IF(ISERROR(B176),"",MATCH(A176,Sheet!$A$2:$A$63,0))</f>
        <v>21</v>
      </c>
    </row>
    <row r="177" spans="1:5" x14ac:dyDescent="0.45">
      <c r="A177" t="s">
        <v>428</v>
      </c>
      <c r="B177" t="e">
        <f>NA()</f>
        <v>#N/A</v>
      </c>
      <c r="C177" t="e">
        <f t="shared" si="2"/>
        <v>#N/A</v>
      </c>
      <c r="D177" t="s">
        <v>429</v>
      </c>
      <c r="E177" t="str">
        <f>IF(ISERROR(B177),"",MATCH(A177,Sheet!$A$2:$A$63,0))</f>
        <v/>
      </c>
    </row>
    <row r="178" spans="1:5" x14ac:dyDescent="0.45">
      <c r="A178" t="s">
        <v>430</v>
      </c>
      <c r="B178" t="e">
        <f>NA()</f>
        <v>#N/A</v>
      </c>
      <c r="C178" t="e">
        <f t="shared" si="2"/>
        <v>#N/A</v>
      </c>
      <c r="D178" t="s">
        <v>429</v>
      </c>
      <c r="E178" t="str">
        <f>IF(ISERROR(B178),"",MATCH(A178,Sheet!$A$2:$A$63,0))</f>
        <v/>
      </c>
    </row>
    <row r="179" spans="1:5" x14ac:dyDescent="0.45">
      <c r="A179" t="s">
        <v>431</v>
      </c>
      <c r="B179" t="e">
        <f>NA()</f>
        <v>#N/A</v>
      </c>
      <c r="C179" t="e">
        <f t="shared" si="2"/>
        <v>#N/A</v>
      </c>
      <c r="D179" t="s">
        <v>426</v>
      </c>
      <c r="E179" t="str">
        <f>IF(ISERROR(B179),"",MATCH(A179,Sheet!$A$2:$A$63,0))</f>
        <v/>
      </c>
    </row>
    <row r="180" spans="1:5" x14ac:dyDescent="0.45">
      <c r="A180" t="s">
        <v>432</v>
      </c>
      <c r="B180" t="e">
        <f>NA()</f>
        <v>#N/A</v>
      </c>
      <c r="C180" t="e">
        <f t="shared" si="2"/>
        <v>#N/A</v>
      </c>
      <c r="D180" t="s">
        <v>433</v>
      </c>
      <c r="E180" t="str">
        <f>IF(ISERROR(B180),"",MATCH(A180,Sheet!$A$2:$A$63,0))</f>
        <v/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2023-11-26T00:26:21Z</dcterms:created>
  <dcterms:modified xsi:type="dcterms:W3CDTF">2023-11-26T04:01:52Z</dcterms:modified>
</cp:coreProperties>
</file>