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tone\Desktop\Therapy - 1076950211\"/>
    </mc:Choice>
  </mc:AlternateContent>
  <xr:revisionPtr revIDLastSave="0" documentId="13_ncr:1_{973E0E3D-CD8A-42D3-AB40-0E8AEE4A557B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</calcChain>
</file>

<file path=xl/sharedStrings.xml><?xml version="1.0" encoding="utf-8"?>
<sst xmlns="http://schemas.openxmlformats.org/spreadsheetml/2006/main" count="176" uniqueCount="113">
  <si>
    <t>Class+Node [(Identifier (Key)]</t>
  </si>
  <si>
    <t>Class [Not chosen]</t>
  </si>
  <si>
    <t>Node [Not chosen]</t>
  </si>
  <si>
    <t>EN [Source string]</t>
  </si>
  <si>
    <t>KO [Translation]</t>
  </si>
  <si>
    <t>Configs [Not chosen]</t>
  </si>
  <si>
    <t>JobDef+ReceiveTherapy.reportString</t>
  </si>
  <si>
    <t>JobDef</t>
  </si>
  <si>
    <t>ReceiveTherapy.reportString</t>
  </si>
  <si>
    <t>waiting for therapy.</t>
  </si>
  <si>
    <t>pakageID</t>
  </si>
  <si>
    <t>JobDef+PerformTherapy.reportString</t>
  </si>
  <si>
    <t>PerformTherapy.reportString</t>
  </si>
  <si>
    <t>counseling TargetB.</t>
  </si>
  <si>
    <t>ResearchProjectDef+Therapy.label</t>
  </si>
  <si>
    <t>ResearchProjectDef</t>
  </si>
  <si>
    <t>Therapy.label</t>
  </si>
  <si>
    <t>therapy</t>
  </si>
  <si>
    <t>modName (folderName)</t>
  </si>
  <si>
    <t>ResearchProjectDef+Therapy.description</t>
  </si>
  <si>
    <t>Therapy.description</t>
  </si>
  <si>
    <t>Build a therapy couch and chair and treat the wellbeing of your colonists.</t>
  </si>
  <si>
    <t>RoomRoleDef+TherapyOffice.label</t>
  </si>
  <si>
    <t>RoomRoleDef</t>
  </si>
  <si>
    <t>TherapyOffice.label</t>
  </si>
  <si>
    <t>therapy office</t>
  </si>
  <si>
    <t>ThingDef+Couch.label</t>
  </si>
  <si>
    <t>ThingDef</t>
  </si>
  <si>
    <t>Couch.label</t>
  </si>
  <si>
    <t>therapy couch</t>
  </si>
  <si>
    <t>ThingDef+Couch.description</t>
  </si>
  <si>
    <t>Couch.description</t>
  </si>
  <si>
    <t>A partially upholstered kind of bench, comfy enough to relax but not to fall asleep.</t>
  </si>
  <si>
    <t>ThoughtDef+TherapyRelieved.stages.0.label</t>
  </si>
  <si>
    <t>ThoughtDef</t>
  </si>
  <si>
    <t>TherapyRelieved.stages.0.label</t>
  </si>
  <si>
    <t>my troubles have been heard</t>
  </si>
  <si>
    <t>ThoughtDef+TherapyRelieved.stages.0.description</t>
  </si>
  <si>
    <t>TherapyRelieved.stages.0.description</t>
  </si>
  <si>
    <t>I could vent my anger and worries.</t>
  </si>
  <si>
    <t>WorkGiverDef+Therapy.label</t>
  </si>
  <si>
    <t>WorkGiverDef</t>
  </si>
  <si>
    <t>counsel colonists</t>
  </si>
  <si>
    <t>WorkGiverDef+Therapy.verb</t>
  </si>
  <si>
    <t>Therapy.verb</t>
  </si>
  <si>
    <t>counsel</t>
  </si>
  <si>
    <t>WorkGiverDef+Therapy.gerund</t>
  </si>
  <si>
    <t>Therapy.gerund</t>
  </si>
  <si>
    <t>counseling</t>
  </si>
  <si>
    <t>WorkGiverDef+ReceiveTherapy.label</t>
  </si>
  <si>
    <t>ReceiveTherapy.label</t>
  </si>
  <si>
    <t>wait for therapist</t>
  </si>
  <si>
    <t>WorkGiverDef+ReceiveTherapy.verb</t>
  </si>
  <si>
    <t>ReceiveTherapy.verb</t>
  </si>
  <si>
    <t>WorkGiverDef+ReceiveTherapy.gerund</t>
  </si>
  <si>
    <t>ReceiveTherapy.gerund</t>
  </si>
  <si>
    <t>waiting for therapist</t>
  </si>
  <si>
    <t>WorkTypeDef+Therapist.labelShort</t>
  </si>
  <si>
    <t>WorkTypeDef</t>
  </si>
  <si>
    <t>Therapist.labelShort</t>
  </si>
  <si>
    <t>Therapist</t>
  </si>
  <si>
    <t>WorkTypeDef+Therapist.pawnLabel</t>
  </si>
  <si>
    <t>Therapist.pawnLabel</t>
  </si>
  <si>
    <t>WorkTypeDef+Therapist.gerundLabel</t>
  </si>
  <si>
    <t>Therapist.gerundLabel</t>
  </si>
  <si>
    <t>Counseling</t>
  </si>
  <si>
    <t>WorkTypeDef+Therapist.description</t>
  </si>
  <si>
    <t>Therapist.description</t>
  </si>
  <si>
    <t>Help colonists get over their traumas and addictions.</t>
  </si>
  <si>
    <t>WorkTypeDef+Therapist.verb</t>
  </si>
  <si>
    <t>Therapist.verb</t>
  </si>
  <si>
    <t>Counsel</t>
  </si>
  <si>
    <t>Keyed+CommandThingSetPatientsLabel</t>
  </si>
  <si>
    <t>Keyed</t>
  </si>
  <si>
    <t>CommandThingSetPatientsLabel</t>
  </si>
  <si>
    <t>Set patients</t>
  </si>
  <si>
    <t>Keyed+CommandBedSetPatientsDesc</t>
  </si>
  <si>
    <t>CommandBedSetPatientsDesc</t>
  </si>
  <si>
    <t>Assign this couch to specific colonists. If noone is assigned, everyone can use it.</t>
  </si>
  <si>
    <t>Keyed+NeedsChair</t>
  </si>
  <si>
    <t>NeedsChair</t>
  </si>
  <si>
    <t>Requires a chair nearby to be usable.</t>
  </si>
  <si>
    <t>Keyed+ReceiveTherapyReport</t>
  </si>
  <si>
    <t>ReceiveTherapyReport</t>
  </si>
  <si>
    <t>Being counseled.</t>
  </si>
  <si>
    <t>Keyed+CounseledTooltip</t>
  </si>
  <si>
    <t>CounseledTooltip</t>
  </si>
  <si>
    <t>Being counseled ({0})</t>
  </si>
  <si>
    <t>Therapy - 1076950211</t>
    <phoneticPr fontId="2" type="noConversion"/>
  </si>
  <si>
    <t>TargetB(을)를 상담하는 중.</t>
  </si>
  <si>
    <t>심리치료 대기중.</t>
  </si>
  <si>
    <t>상담실</t>
  </si>
  <si>
    <t>약간의 장식이 달린, 긴장을 풀 만큼 편안하지만 잠들지는 않을 수 있는 적당한 소파입니다.</t>
  </si>
  <si>
    <t>상담 소파</t>
  </si>
  <si>
    <t>ThingDef+Couch_Blueprint.label</t>
  </si>
  <si>
    <t>상담 소파 (청사진)</t>
  </si>
  <si>
    <t>ThingDef+Couch_Blueprint_Install.label</t>
  </si>
  <si>
    <t>ThingDef+Couch_Frame.description</t>
  </si>
  <si>
    <t>ThingDef+Couch_Frame.label</t>
  </si>
  <si>
    <t>상담 소파 (건설 중)</t>
  </si>
  <si>
    <t>내 분노와 걱정에 대해서 누군가에게 솔직하게 털어놓을 수 있었어.</t>
  </si>
  <si>
    <t>내 괴로움을 털어놓음</t>
  </si>
  <si>
    <t>상담</t>
  </si>
  <si>
    <t>정착민 상담</t>
  </si>
  <si>
    <t>정착지 사람들이 정신적 충격과 중독 등을 극복하도록 도와줍니다.</t>
  </si>
  <si>
    <t>상담중</t>
  </si>
  <si>
    <t>WorkTypeDef+Therapist.label</t>
  </si>
  <si>
    <t>상담가</t>
  </si>
  <si>
    <t>RKTM [Mod] [Not chosen]</t>
    <phoneticPr fontId="2" type="noConversion"/>
  </si>
  <si>
    <t/>
  </si>
  <si>
    <t>심리치료 대기 중</t>
    <phoneticPr fontId="2" type="noConversion"/>
  </si>
  <si>
    <t>TargetB(을)를 상담하는 중</t>
    <phoneticPr fontId="2" type="noConversion"/>
  </si>
  <si>
    <t>Orion.Therapy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</si>
</sst>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A6A6A6"/>
      </patternFill>
    </fill>
    <fill>
      <patternFill patternType="solid">
        <fgColor rgb="FFF79646"/>
      </patternFill>
    </fill>
    <fill>
      <patternFill patternType="solid">
        <fgColor rgb="FFFFFF00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6" borderId="1" applyNumberFormat="0" applyAlignment="0" applyProtection="0">
      <alignment vertical="center"/>
    </xf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1" xfId="1" applyAlignment="1"/>
  </cellXfs>
  <cellStyles count="2">
    <cellStyle name="셀 확인" xfId="1" builtinId="23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topLeftCell="C1" workbookViewId="0">
      <selection activeCell="F3" sqref="F3"/>
    </sheetView>
  </sheetViews>
  <sheetFormatPr defaultRowHeight="17" x14ac:dyDescent="0.45"/>
  <cols>
    <col min="1" max="1" width="45.1640625" bestFit="1" customWidth="1"/>
    <col min="2" max="2" width="17.83203125" bestFit="1" customWidth="1"/>
    <col min="3" max="3" width="33.08203125" bestFit="1" customWidth="1"/>
    <col min="4" max="4" width="22.5" customWidth="1"/>
    <col min="5" max="5" width="60.5" customWidth="1"/>
    <col min="6" max="6" width="22.25" bestFit="1" customWidth="1"/>
    <col min="7" max="7" width="24.2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108</v>
      </c>
    </row>
    <row r="2" spans="1:7" x14ac:dyDescent="0.45">
      <c r="A2" s="1" t="s">
        <v>6</v>
      </c>
      <c r="B2" s="1" t="s">
        <v>7</v>
      </c>
      <c r="C2" s="1" t="s">
        <v>8</v>
      </c>
      <c r="D2" s="1" t="s">
        <v>9</v>
      </c>
      <c r="E2" s="1" t="s">
        <v>110</v>
      </c>
      <c r="F2" s="3" t="s">
        <v>10</v>
      </c>
      <c r="G2" t="str">
        <f>IFERROR(VLOOKUP(A2,Merge_RKTM!$C$2:$D$21,2,FALSE),"")</f>
        <v>심리치료 대기중.</v>
      </c>
    </row>
    <row r="3" spans="1:7" x14ac:dyDescent="0.45">
      <c r="A3" s="1" t="s">
        <v>11</v>
      </c>
      <c r="B3" s="1" t="s">
        <v>7</v>
      </c>
      <c r="C3" s="1" t="s">
        <v>12</v>
      </c>
      <c r="D3" s="1" t="s">
        <v>13</v>
      </c>
      <c r="E3" s="1" t="s">
        <v>111</v>
      </c>
      <c r="F3" s="4" t="s">
        <v>112</v>
      </c>
      <c r="G3" t="str">
        <f>IFERROR(VLOOKUP(A3,Merge_RKTM!$C$2:$D$21,2,FALSE),"")</f>
        <v>TargetB(을)를 상담하는 중.</v>
      </c>
    </row>
    <row r="4" spans="1:7" x14ac:dyDescent="0.45">
      <c r="A4" s="1" t="s">
        <v>14</v>
      </c>
      <c r="B4" s="1" t="s">
        <v>15</v>
      </c>
      <c r="C4" s="1" t="s">
        <v>16</v>
      </c>
      <c r="D4" s="1" t="s">
        <v>17</v>
      </c>
      <c r="E4" s="1" t="s">
        <v>109</v>
      </c>
      <c r="F4" s="3" t="s">
        <v>18</v>
      </c>
      <c r="G4" t="str">
        <f>IFERROR(VLOOKUP(A4,Merge_RKTM!$C$2:$D$21,2,FALSE),"")</f>
        <v/>
      </c>
    </row>
    <row r="5" spans="1:7" x14ac:dyDescent="0.45">
      <c r="A5" s="1" t="s">
        <v>19</v>
      </c>
      <c r="B5" s="1" t="s">
        <v>15</v>
      </c>
      <c r="C5" s="1" t="s">
        <v>20</v>
      </c>
      <c r="D5" s="1" t="s">
        <v>21</v>
      </c>
      <c r="E5" s="1" t="s">
        <v>109</v>
      </c>
      <c r="F5" s="4" t="s">
        <v>88</v>
      </c>
      <c r="G5" t="str">
        <f>IFERROR(VLOOKUP(A5,Merge_RKTM!$C$2:$D$21,2,FALSE),"")</f>
        <v/>
      </c>
    </row>
    <row r="6" spans="1:7" x14ac:dyDescent="0.45">
      <c r="A6" s="1" t="s">
        <v>22</v>
      </c>
      <c r="B6" s="1" t="s">
        <v>23</v>
      </c>
      <c r="C6" s="1" t="s">
        <v>24</v>
      </c>
      <c r="D6" s="1" t="s">
        <v>25</v>
      </c>
      <c r="E6" s="1" t="s">
        <v>91</v>
      </c>
      <c r="G6" t="str">
        <f>IFERROR(VLOOKUP(A6,Merge_RKTM!$C$2:$D$21,2,FALSE),"")</f>
        <v>상담실</v>
      </c>
    </row>
    <row r="7" spans="1:7" x14ac:dyDescent="0.45">
      <c r="A7" s="1" t="s">
        <v>26</v>
      </c>
      <c r="B7" s="1" t="s">
        <v>27</v>
      </c>
      <c r="C7" s="1" t="s">
        <v>28</v>
      </c>
      <c r="D7" s="1" t="s">
        <v>29</v>
      </c>
      <c r="E7" s="1" t="s">
        <v>93</v>
      </c>
      <c r="G7" t="str">
        <f>IFERROR(VLOOKUP(A7,Merge_RKTM!$C$2:$D$21,2,FALSE),"")</f>
        <v>상담 소파</v>
      </c>
    </row>
    <row r="8" spans="1:7" x14ac:dyDescent="0.45">
      <c r="A8" s="1" t="s">
        <v>30</v>
      </c>
      <c r="B8" s="1" t="s">
        <v>27</v>
      </c>
      <c r="C8" s="1" t="s">
        <v>31</v>
      </c>
      <c r="D8" s="1" t="s">
        <v>32</v>
      </c>
      <c r="E8" s="1" t="s">
        <v>92</v>
      </c>
      <c r="G8" t="str">
        <f>IFERROR(VLOOKUP(A8,Merge_RKTM!$C$2:$D$21,2,FALSE),"")</f>
        <v>약간의 장식이 달린, 긴장을 풀 만큼 편안하지만 잠들지는 않을 수 있는 적당한 소파입니다.</v>
      </c>
    </row>
    <row r="9" spans="1:7" x14ac:dyDescent="0.45">
      <c r="A9" s="1" t="s">
        <v>33</v>
      </c>
      <c r="B9" s="1" t="s">
        <v>34</v>
      </c>
      <c r="C9" s="1" t="s">
        <v>35</v>
      </c>
      <c r="D9" s="1" t="s">
        <v>36</v>
      </c>
      <c r="E9" s="1" t="s">
        <v>101</v>
      </c>
      <c r="G9" t="str">
        <f>IFERROR(VLOOKUP(A9,Merge_RKTM!$C$2:$D$21,2,FALSE),"")</f>
        <v>내 괴로움을 털어놓음</v>
      </c>
    </row>
    <row r="10" spans="1:7" x14ac:dyDescent="0.45">
      <c r="A10" s="1" t="s">
        <v>37</v>
      </c>
      <c r="B10" s="1" t="s">
        <v>34</v>
      </c>
      <c r="C10" s="1" t="s">
        <v>38</v>
      </c>
      <c r="D10" s="1" t="s">
        <v>39</v>
      </c>
      <c r="E10" s="1" t="s">
        <v>100</v>
      </c>
      <c r="G10" t="str">
        <f>IFERROR(VLOOKUP(A10,Merge_RKTM!$C$2:$D$21,2,FALSE),"")</f>
        <v>내 분노와 걱정에 대해서 누군가에게 솔직하게 털어놓을 수 있었어.</v>
      </c>
    </row>
    <row r="11" spans="1:7" x14ac:dyDescent="0.45">
      <c r="A11" s="1" t="s">
        <v>40</v>
      </c>
      <c r="B11" s="1" t="s">
        <v>41</v>
      </c>
      <c r="C11" s="1" t="s">
        <v>16</v>
      </c>
      <c r="D11" s="1" t="s">
        <v>42</v>
      </c>
      <c r="E11" s="1" t="s">
        <v>103</v>
      </c>
      <c r="G11" t="str">
        <f>IFERROR(VLOOKUP(A11,Merge_RKTM!$C$2:$D$21,2,FALSE),"")</f>
        <v>정착민 상담</v>
      </c>
    </row>
    <row r="12" spans="1:7" x14ac:dyDescent="0.45">
      <c r="A12" s="1" t="s">
        <v>43</v>
      </c>
      <c r="B12" s="1" t="s">
        <v>41</v>
      </c>
      <c r="C12" s="1" t="s">
        <v>44</v>
      </c>
      <c r="D12" s="1" t="s">
        <v>45</v>
      </c>
      <c r="E12" s="1" t="s">
        <v>102</v>
      </c>
      <c r="G12" t="str">
        <f>IFERROR(VLOOKUP(A12,Merge_RKTM!$C$2:$D$21,2,FALSE),"")</f>
        <v>상담</v>
      </c>
    </row>
    <row r="13" spans="1:7" x14ac:dyDescent="0.45">
      <c r="A13" s="1" t="s">
        <v>46</v>
      </c>
      <c r="B13" s="1" t="s">
        <v>41</v>
      </c>
      <c r="C13" s="1" t="s">
        <v>47</v>
      </c>
      <c r="D13" s="1" t="s">
        <v>48</v>
      </c>
      <c r="E13" s="1" t="s">
        <v>102</v>
      </c>
      <c r="G13" t="str">
        <f>IFERROR(VLOOKUP(A13,Merge_RKTM!$C$2:$D$21,2,FALSE),"")</f>
        <v>상담</v>
      </c>
    </row>
    <row r="14" spans="1:7" x14ac:dyDescent="0.45">
      <c r="A14" s="1" t="s">
        <v>49</v>
      </c>
      <c r="B14" s="1" t="s">
        <v>41</v>
      </c>
      <c r="C14" s="1" t="s">
        <v>50</v>
      </c>
      <c r="D14" s="1" t="s">
        <v>51</v>
      </c>
      <c r="E14" s="1" t="s">
        <v>109</v>
      </c>
      <c r="G14" t="str">
        <f>IFERROR(VLOOKUP(A14,Merge_RKTM!$C$2:$D$21,2,FALSE),"")</f>
        <v/>
      </c>
    </row>
    <row r="15" spans="1:7" x14ac:dyDescent="0.45">
      <c r="A15" s="1" t="s">
        <v>52</v>
      </c>
      <c r="B15" s="1" t="s">
        <v>41</v>
      </c>
      <c r="C15" s="1" t="s">
        <v>53</v>
      </c>
      <c r="D15" s="1" t="s">
        <v>51</v>
      </c>
      <c r="E15" s="1" t="s">
        <v>109</v>
      </c>
      <c r="G15" t="str">
        <f>IFERROR(VLOOKUP(A15,Merge_RKTM!$C$2:$D$21,2,FALSE),"")</f>
        <v/>
      </c>
    </row>
    <row r="16" spans="1:7" x14ac:dyDescent="0.45">
      <c r="A16" s="1" t="s">
        <v>54</v>
      </c>
      <c r="B16" s="1" t="s">
        <v>41</v>
      </c>
      <c r="C16" s="1" t="s">
        <v>55</v>
      </c>
      <c r="D16" s="1" t="s">
        <v>56</v>
      </c>
      <c r="E16" s="1" t="s">
        <v>109</v>
      </c>
      <c r="G16" t="str">
        <f>IFERROR(VLOOKUP(A16,Merge_RKTM!$C$2:$D$21,2,FALSE),"")</f>
        <v/>
      </c>
    </row>
    <row r="17" spans="1:7" x14ac:dyDescent="0.45">
      <c r="A17" s="1" t="s">
        <v>57</v>
      </c>
      <c r="B17" s="1" t="s">
        <v>58</v>
      </c>
      <c r="C17" s="1" t="s">
        <v>59</v>
      </c>
      <c r="D17" s="1" t="s">
        <v>60</v>
      </c>
      <c r="E17" s="1" t="s">
        <v>107</v>
      </c>
      <c r="G17" t="str">
        <f>IFERROR(VLOOKUP(A17,Merge_RKTM!$C$2:$D$21,2,FALSE),"")</f>
        <v>상담가</v>
      </c>
    </row>
    <row r="18" spans="1:7" x14ac:dyDescent="0.45">
      <c r="A18" s="1" t="s">
        <v>61</v>
      </c>
      <c r="B18" s="1" t="s">
        <v>58</v>
      </c>
      <c r="C18" s="1" t="s">
        <v>62</v>
      </c>
      <c r="D18" s="1" t="s">
        <v>60</v>
      </c>
      <c r="E18" s="1" t="s">
        <v>107</v>
      </c>
      <c r="G18" t="str">
        <f>IFERROR(VLOOKUP(A18,Merge_RKTM!$C$2:$D$21,2,FALSE),"")</f>
        <v>상담가</v>
      </c>
    </row>
    <row r="19" spans="1:7" x14ac:dyDescent="0.45">
      <c r="A19" s="1" t="s">
        <v>63</v>
      </c>
      <c r="B19" s="1" t="s">
        <v>58</v>
      </c>
      <c r="C19" s="1" t="s">
        <v>64</v>
      </c>
      <c r="D19" s="1" t="s">
        <v>65</v>
      </c>
      <c r="E19" s="1" t="s">
        <v>105</v>
      </c>
      <c r="G19" t="str">
        <f>IFERROR(VLOOKUP(A19,Merge_RKTM!$C$2:$D$21,2,FALSE),"")</f>
        <v>상담중</v>
      </c>
    </row>
    <row r="20" spans="1:7" x14ac:dyDescent="0.45">
      <c r="A20" s="1" t="s">
        <v>66</v>
      </c>
      <c r="B20" s="1" t="s">
        <v>58</v>
      </c>
      <c r="C20" s="1" t="s">
        <v>67</v>
      </c>
      <c r="D20" s="1" t="s">
        <v>68</v>
      </c>
      <c r="E20" s="1" t="s">
        <v>104</v>
      </c>
      <c r="G20" t="str">
        <f>IFERROR(VLOOKUP(A20,Merge_RKTM!$C$2:$D$21,2,FALSE),"")</f>
        <v>정착지 사람들이 정신적 충격과 중독 등을 극복하도록 도와줍니다.</v>
      </c>
    </row>
    <row r="21" spans="1:7" x14ac:dyDescent="0.45">
      <c r="A21" s="1" t="s">
        <v>69</v>
      </c>
      <c r="B21" s="1" t="s">
        <v>58</v>
      </c>
      <c r="C21" s="1" t="s">
        <v>70</v>
      </c>
      <c r="D21" s="1" t="s">
        <v>71</v>
      </c>
      <c r="E21" s="1" t="s">
        <v>102</v>
      </c>
      <c r="G21" t="str">
        <f>IFERROR(VLOOKUP(A21,Merge_RKTM!$C$2:$D$21,2,FALSE),"")</f>
        <v>상담</v>
      </c>
    </row>
    <row r="22" spans="1:7" x14ac:dyDescent="0.45">
      <c r="A22" s="1" t="s">
        <v>72</v>
      </c>
      <c r="B22" s="1" t="s">
        <v>73</v>
      </c>
      <c r="C22" s="1" t="s">
        <v>74</v>
      </c>
      <c r="D22" s="1" t="s">
        <v>75</v>
      </c>
      <c r="E22" s="1" t="s">
        <v>109</v>
      </c>
      <c r="G22" t="str">
        <f>IFERROR(VLOOKUP(A22,Merge_RKTM!$C$2:$D$21,2,FALSE),"")</f>
        <v/>
      </c>
    </row>
    <row r="23" spans="1:7" x14ac:dyDescent="0.45">
      <c r="A23" s="1" t="s">
        <v>76</v>
      </c>
      <c r="B23" s="1" t="s">
        <v>73</v>
      </c>
      <c r="C23" s="1" t="s">
        <v>77</v>
      </c>
      <c r="D23" s="1" t="s">
        <v>78</v>
      </c>
      <c r="E23" s="1" t="s">
        <v>109</v>
      </c>
      <c r="G23" t="str">
        <f>IFERROR(VLOOKUP(A23,Merge_RKTM!$C$2:$D$21,2,FALSE),"")</f>
        <v/>
      </c>
    </row>
    <row r="24" spans="1:7" x14ac:dyDescent="0.45">
      <c r="A24" s="1" t="s">
        <v>79</v>
      </c>
      <c r="B24" s="1" t="s">
        <v>73</v>
      </c>
      <c r="C24" s="1" t="s">
        <v>80</v>
      </c>
      <c r="D24" s="1" t="s">
        <v>81</v>
      </c>
      <c r="E24" s="1" t="s">
        <v>109</v>
      </c>
      <c r="G24" t="str">
        <f>IFERROR(VLOOKUP(A24,Merge_RKTM!$C$2:$D$21,2,FALSE),"")</f>
        <v/>
      </c>
    </row>
    <row r="25" spans="1:7" x14ac:dyDescent="0.45">
      <c r="A25" s="1" t="s">
        <v>82</v>
      </c>
      <c r="B25" s="1" t="s">
        <v>73</v>
      </c>
      <c r="C25" s="1" t="s">
        <v>83</v>
      </c>
      <c r="D25" s="1" t="s">
        <v>84</v>
      </c>
      <c r="E25" s="1" t="s">
        <v>109</v>
      </c>
      <c r="G25" t="str">
        <f>IFERROR(VLOOKUP(A25,Merge_RKTM!$C$2:$D$21,2,FALSE),"")</f>
        <v/>
      </c>
    </row>
    <row r="26" spans="1:7" x14ac:dyDescent="0.45">
      <c r="A26" s="1" t="s">
        <v>85</v>
      </c>
      <c r="B26" s="1" t="s">
        <v>73</v>
      </c>
      <c r="C26" s="1" t="s">
        <v>86</v>
      </c>
      <c r="D26" s="1" t="s">
        <v>87</v>
      </c>
      <c r="E26" s="1" t="s">
        <v>109</v>
      </c>
      <c r="G26" t="str">
        <f>IFERROR(VLOOKUP(A26,Merge_RKTM!$C$2:$D$21,2,FALSE),"")</f>
        <v/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1CAD-A721-4DDA-A38E-B2760107A07C}">
  <dimension ref="C2:E21"/>
  <sheetViews>
    <sheetView workbookViewId="0">
      <selection activeCell="F7" sqref="F7"/>
    </sheetView>
  </sheetViews>
  <sheetFormatPr defaultRowHeight="17" x14ac:dyDescent="0.45"/>
  <cols>
    <col min="3" max="3" width="45.1640625" bestFit="1" customWidth="1"/>
    <col min="4" max="4" width="80.83203125" bestFit="1" customWidth="1"/>
  </cols>
  <sheetData>
    <row r="2" spans="3:5" x14ac:dyDescent="0.45">
      <c r="C2" t="s">
        <v>11</v>
      </c>
      <c r="D2" t="s">
        <v>89</v>
      </c>
      <c r="E2">
        <f>MATCH(C2,Sheet!$A$2:$A$26,0)</f>
        <v>2</v>
      </c>
    </row>
    <row r="3" spans="3:5" x14ac:dyDescent="0.45">
      <c r="C3" t="s">
        <v>6</v>
      </c>
      <c r="D3" t="s">
        <v>90</v>
      </c>
      <c r="E3">
        <f>MATCH(C3,Sheet!$A$2:$A$26,0)</f>
        <v>1</v>
      </c>
    </row>
    <row r="4" spans="3:5" x14ac:dyDescent="0.45">
      <c r="C4" t="s">
        <v>22</v>
      </c>
      <c r="D4" t="s">
        <v>91</v>
      </c>
      <c r="E4">
        <f>MATCH(C4,Sheet!$A$2:$A$26,0)</f>
        <v>5</v>
      </c>
    </row>
    <row r="5" spans="3:5" x14ac:dyDescent="0.45">
      <c r="C5" t="s">
        <v>30</v>
      </c>
      <c r="D5" t="s">
        <v>92</v>
      </c>
      <c r="E5">
        <f>MATCH(C5,Sheet!$A$2:$A$26,0)</f>
        <v>7</v>
      </c>
    </row>
    <row r="6" spans="3:5" ht="17.5" thickBot="1" x14ac:dyDescent="0.5">
      <c r="C6" t="s">
        <v>26</v>
      </c>
      <c r="D6" t="s">
        <v>93</v>
      </c>
      <c r="E6">
        <f>MATCH(C6,Sheet!$A$2:$A$26,0)</f>
        <v>6</v>
      </c>
    </row>
    <row r="7" spans="3:5" ht="18" thickTop="1" thickBot="1" x14ac:dyDescent="0.5">
      <c r="C7" t="s">
        <v>94</v>
      </c>
      <c r="D7" t="s">
        <v>95</v>
      </c>
      <c r="E7" s="5" t="e">
        <f>MATCH(C7,Sheet!$A$2:$A$26,0)</f>
        <v>#N/A</v>
      </c>
    </row>
    <row r="8" spans="3:5" ht="18" thickTop="1" thickBot="1" x14ac:dyDescent="0.5">
      <c r="C8" t="s">
        <v>96</v>
      </c>
      <c r="D8" t="s">
        <v>95</v>
      </c>
      <c r="E8" s="5" t="e">
        <f>MATCH(C8,Sheet!$A$2:$A$26,0)</f>
        <v>#N/A</v>
      </c>
    </row>
    <row r="9" spans="3:5" ht="18" thickTop="1" thickBot="1" x14ac:dyDescent="0.5">
      <c r="C9" t="s">
        <v>97</v>
      </c>
      <c r="D9" t="s">
        <v>92</v>
      </c>
      <c r="E9" s="5" t="e">
        <f>MATCH(C9,Sheet!$A$2:$A$26,0)</f>
        <v>#N/A</v>
      </c>
    </row>
    <row r="10" spans="3:5" ht="18" thickTop="1" thickBot="1" x14ac:dyDescent="0.5">
      <c r="C10" t="s">
        <v>98</v>
      </c>
      <c r="D10" t="s">
        <v>99</v>
      </c>
      <c r="E10" s="5" t="e">
        <f>MATCH(C10,Sheet!$A$2:$A$26,0)</f>
        <v>#N/A</v>
      </c>
    </row>
    <row r="11" spans="3:5" ht="17.5" thickTop="1" x14ac:dyDescent="0.45">
      <c r="C11" t="s">
        <v>37</v>
      </c>
      <c r="D11" t="s">
        <v>100</v>
      </c>
      <c r="E11">
        <f>MATCH(C11,Sheet!$A$2:$A$26,0)</f>
        <v>9</v>
      </c>
    </row>
    <row r="12" spans="3:5" x14ac:dyDescent="0.45">
      <c r="C12" t="s">
        <v>33</v>
      </c>
      <c r="D12" t="s">
        <v>101</v>
      </c>
      <c r="E12">
        <f>MATCH(C12,Sheet!$A$2:$A$26,0)</f>
        <v>8</v>
      </c>
    </row>
    <row r="13" spans="3:5" x14ac:dyDescent="0.45">
      <c r="C13" t="s">
        <v>46</v>
      </c>
      <c r="D13" t="s">
        <v>102</v>
      </c>
      <c r="E13">
        <f>MATCH(C13,Sheet!$A$2:$A$26,0)</f>
        <v>12</v>
      </c>
    </row>
    <row r="14" spans="3:5" x14ac:dyDescent="0.45">
      <c r="C14" t="s">
        <v>40</v>
      </c>
      <c r="D14" t="s">
        <v>103</v>
      </c>
      <c r="E14">
        <f>MATCH(C14,Sheet!$A$2:$A$26,0)</f>
        <v>10</v>
      </c>
    </row>
    <row r="15" spans="3:5" x14ac:dyDescent="0.45">
      <c r="C15" t="s">
        <v>43</v>
      </c>
      <c r="D15" t="s">
        <v>102</v>
      </c>
      <c r="E15">
        <f>MATCH(C15,Sheet!$A$2:$A$26,0)</f>
        <v>11</v>
      </c>
    </row>
    <row r="16" spans="3:5" x14ac:dyDescent="0.45">
      <c r="C16" t="s">
        <v>66</v>
      </c>
      <c r="D16" t="s">
        <v>104</v>
      </c>
      <c r="E16">
        <f>MATCH(C16,Sheet!$A$2:$A$26,0)</f>
        <v>19</v>
      </c>
    </row>
    <row r="17" spans="3:5" x14ac:dyDescent="0.45">
      <c r="C17" t="s">
        <v>63</v>
      </c>
      <c r="D17" t="s">
        <v>105</v>
      </c>
      <c r="E17">
        <f>MATCH(C17,Sheet!$A$2:$A$26,0)</f>
        <v>18</v>
      </c>
    </row>
    <row r="18" spans="3:5" x14ac:dyDescent="0.45">
      <c r="C18" t="s">
        <v>106</v>
      </c>
      <c r="D18" t="s">
        <v>107</v>
      </c>
      <c r="E18" t="e">
        <f>MATCH(C18,Sheet!$A$2:$A$26,0)</f>
        <v>#N/A</v>
      </c>
    </row>
    <row r="19" spans="3:5" x14ac:dyDescent="0.45">
      <c r="C19" t="s">
        <v>57</v>
      </c>
      <c r="D19" t="s">
        <v>107</v>
      </c>
      <c r="E19">
        <f>MATCH(C19,Sheet!$A$2:$A$26,0)</f>
        <v>16</v>
      </c>
    </row>
    <row r="20" spans="3:5" x14ac:dyDescent="0.45">
      <c r="C20" t="s">
        <v>61</v>
      </c>
      <c r="D20" t="s">
        <v>107</v>
      </c>
      <c r="E20">
        <f>MATCH(C20,Sheet!$A$2:$A$26,0)</f>
        <v>17</v>
      </c>
    </row>
    <row r="21" spans="3:5" x14ac:dyDescent="0.45">
      <c r="C21" t="s">
        <v>69</v>
      </c>
      <c r="D21" t="s">
        <v>102</v>
      </c>
      <c r="E21">
        <f>MATCH(C21,Sheet!$A$2:$A$26,0)</f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2023-11-24T19:38:57Z</dcterms:created>
  <dcterms:modified xsi:type="dcterms:W3CDTF">2023-11-24T21:03:40Z</dcterms:modified>
</cp:coreProperties>
</file>