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240122\RimJobWorld Pedophilia Extension\"/>
    </mc:Choice>
  </mc:AlternateContent>
  <xr:revisionPtr revIDLastSave="0" documentId="13_ncr:1_{757AD427-16E0-4CA8-84E2-8651B831318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128" sheetId="1" r:id="rId1"/>
    <sheet name="Merge_24012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2" i="2"/>
  <c r="B129" i="2"/>
  <c r="B128" i="2"/>
  <c r="B127" i="2"/>
  <c r="B126" i="2"/>
  <c r="B125" i="2"/>
  <c r="B124" i="2"/>
  <c r="B123" i="2"/>
  <c r="B122" i="2"/>
  <c r="B121" i="2"/>
  <c r="B120" i="2"/>
  <c r="C120" i="2" s="1"/>
  <c r="B119" i="2"/>
  <c r="B118" i="2"/>
  <c r="C118" i="2" s="1"/>
  <c r="B117" i="2"/>
  <c r="B116" i="2"/>
  <c r="B115" i="2"/>
  <c r="B114" i="2"/>
  <c r="B113" i="2"/>
  <c r="B112" i="2"/>
  <c r="B111" i="2"/>
  <c r="B110" i="2"/>
  <c r="B109" i="2"/>
  <c r="B108" i="2"/>
  <c r="C108" i="2" s="1"/>
  <c r="B107" i="2"/>
  <c r="B106" i="2"/>
  <c r="C106" i="2" s="1"/>
  <c r="B105" i="2"/>
  <c r="B104" i="2"/>
  <c r="B103" i="2"/>
  <c r="B102" i="2"/>
  <c r="B101" i="2"/>
  <c r="B100" i="2"/>
  <c r="B99" i="2"/>
  <c r="B98" i="2"/>
  <c r="B97" i="2"/>
  <c r="C96" i="2"/>
  <c r="B61" i="2"/>
  <c r="B60" i="2"/>
  <c r="B59" i="2"/>
  <c r="B58" i="2"/>
  <c r="B57" i="2"/>
  <c r="B52" i="2"/>
  <c r="B50" i="2"/>
  <c r="B49" i="2"/>
  <c r="B48" i="2"/>
  <c r="B47" i="2"/>
  <c r="C47" i="2" s="1"/>
  <c r="B46" i="2"/>
  <c r="C46" i="2" s="1"/>
  <c r="B38" i="2"/>
  <c r="B33" i="2"/>
  <c r="C33" i="2" s="1"/>
  <c r="B32" i="2"/>
  <c r="B31" i="2"/>
  <c r="B30" i="2"/>
  <c r="B29" i="2"/>
  <c r="B28" i="2"/>
  <c r="C28" i="2" s="1"/>
  <c r="B27" i="2"/>
  <c r="B26" i="2"/>
  <c r="B21" i="2"/>
  <c r="B20" i="2"/>
  <c r="C20" i="2" s="1"/>
  <c r="B19" i="2"/>
  <c r="C19" i="2" s="1"/>
  <c r="B18" i="2"/>
  <c r="C18" i="2" s="1"/>
  <c r="B17" i="2"/>
  <c r="C17" i="2" s="1"/>
  <c r="B15" i="2"/>
  <c r="B14" i="2"/>
  <c r="B13" i="2"/>
  <c r="B12" i="2"/>
  <c r="B10" i="2"/>
  <c r="G54" i="1"/>
  <c r="G55" i="1"/>
  <c r="G56" i="1"/>
  <c r="G57" i="1"/>
  <c r="G58" i="1"/>
  <c r="G59" i="1"/>
  <c r="G60" i="1"/>
  <c r="G61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21" i="2"/>
  <c r="C22" i="2"/>
  <c r="C23" i="2"/>
  <c r="C24" i="2"/>
  <c r="C25" i="2"/>
  <c r="C26" i="2"/>
  <c r="C27" i="2"/>
  <c r="C29" i="2"/>
  <c r="C30" i="2"/>
  <c r="C31" i="2"/>
  <c r="C32" i="2"/>
  <c r="C34" i="2"/>
  <c r="C35" i="2"/>
  <c r="C36" i="2"/>
  <c r="C37" i="2"/>
  <c r="C38" i="2"/>
  <c r="C39" i="2"/>
  <c r="C40" i="2"/>
  <c r="C41" i="2"/>
  <c r="C42" i="2"/>
  <c r="C43" i="2"/>
  <c r="C44" i="2"/>
  <c r="C45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E95" i="2" s="1"/>
  <c r="C97" i="2"/>
  <c r="C98" i="2"/>
  <c r="C99" i="2"/>
  <c r="C100" i="2"/>
  <c r="C101" i="2"/>
  <c r="C102" i="2"/>
  <c r="C103" i="2"/>
  <c r="C104" i="2"/>
  <c r="C105" i="2"/>
  <c r="C107" i="2"/>
  <c r="C109" i="2"/>
  <c r="C110" i="2"/>
  <c r="C111" i="2"/>
  <c r="C112" i="2"/>
  <c r="C113" i="2"/>
  <c r="C114" i="2"/>
  <c r="C115" i="2"/>
  <c r="C116" i="2"/>
  <c r="C117" i="2"/>
  <c r="C119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2" i="2"/>
  <c r="G181" i="1" l="1"/>
  <c r="G169" i="1"/>
  <c r="G157" i="1"/>
  <c r="G14" i="1"/>
  <c r="G145" i="1"/>
  <c r="G133" i="1"/>
  <c r="G121" i="1"/>
  <c r="G109" i="1"/>
  <c r="G97" i="1"/>
  <c r="G85" i="1"/>
  <c r="G73" i="1"/>
  <c r="G49" i="1"/>
  <c r="G37" i="1"/>
  <c r="G25" i="1"/>
  <c r="G13" i="1"/>
  <c r="G180" i="1"/>
  <c r="G168" i="1"/>
  <c r="G156" i="1"/>
  <c r="G144" i="1"/>
  <c r="G132" i="1"/>
  <c r="G120" i="1"/>
  <c r="G108" i="1"/>
  <c r="G96" i="1"/>
  <c r="G84" i="1"/>
  <c r="G72" i="1"/>
  <c r="G48" i="1"/>
  <c r="G36" i="1"/>
  <c r="G24" i="1"/>
  <c r="G12" i="1"/>
  <c r="G179" i="1"/>
  <c r="G167" i="1"/>
  <c r="G155" i="1"/>
  <c r="G143" i="1"/>
  <c r="G131" i="1"/>
  <c r="G119" i="1"/>
  <c r="G107" i="1"/>
  <c r="G95" i="1"/>
  <c r="G83" i="1"/>
  <c r="G71" i="1"/>
  <c r="G47" i="1"/>
  <c r="G35" i="1"/>
  <c r="G23" i="1"/>
  <c r="G11" i="1"/>
  <c r="G178" i="1"/>
  <c r="G166" i="1"/>
  <c r="G154" i="1"/>
  <c r="G142" i="1"/>
  <c r="G130" i="1"/>
  <c r="G118" i="1"/>
  <c r="G106" i="1"/>
  <c r="G94" i="1"/>
  <c r="G82" i="1"/>
  <c r="G70" i="1"/>
  <c r="G46" i="1"/>
  <c r="G34" i="1"/>
  <c r="G22" i="1"/>
  <c r="G10" i="1"/>
  <c r="G177" i="1"/>
  <c r="G165" i="1"/>
  <c r="G153" i="1"/>
  <c r="G141" i="1"/>
  <c r="G129" i="1"/>
  <c r="G117" i="1"/>
  <c r="G105" i="1"/>
  <c r="G93" i="1"/>
  <c r="G81" i="1"/>
  <c r="G69" i="1"/>
  <c r="G45" i="1"/>
  <c r="G33" i="1"/>
  <c r="G21" i="1"/>
  <c r="G9" i="1"/>
  <c r="G176" i="1"/>
  <c r="G164" i="1"/>
  <c r="G152" i="1"/>
  <c r="G140" i="1"/>
  <c r="G128" i="1"/>
  <c r="G116" i="1"/>
  <c r="G104" i="1"/>
  <c r="G92" i="1"/>
  <c r="G80" i="1"/>
  <c r="G68" i="1"/>
  <c r="G44" i="1"/>
  <c r="G32" i="1"/>
  <c r="G20" i="1"/>
  <c r="G8" i="1"/>
  <c r="G175" i="1"/>
  <c r="G163" i="1"/>
  <c r="G151" i="1"/>
  <c r="G139" i="1"/>
  <c r="G127" i="1"/>
  <c r="G115" i="1"/>
  <c r="G103" i="1"/>
  <c r="G91" i="1"/>
  <c r="G79" i="1"/>
  <c r="G67" i="1"/>
  <c r="G43" i="1"/>
  <c r="G31" i="1"/>
  <c r="G19" i="1"/>
  <c r="G7" i="1"/>
  <c r="G174" i="1"/>
  <c r="G162" i="1"/>
  <c r="G150" i="1"/>
  <c r="G138" i="1"/>
  <c r="G126" i="1"/>
  <c r="G114" i="1"/>
  <c r="G102" i="1"/>
  <c r="G90" i="1"/>
  <c r="G78" i="1"/>
  <c r="G66" i="1"/>
  <c r="G42" i="1"/>
  <c r="G30" i="1"/>
  <c r="G18" i="1"/>
  <c r="G6" i="1"/>
  <c r="G173" i="1"/>
  <c r="G161" i="1"/>
  <c r="G149" i="1"/>
  <c r="G137" i="1"/>
  <c r="G125" i="1"/>
  <c r="G113" i="1"/>
  <c r="G101" i="1"/>
  <c r="G89" i="1"/>
  <c r="G77" i="1"/>
  <c r="G65" i="1"/>
  <c r="G53" i="1"/>
  <c r="G41" i="1"/>
  <c r="G29" i="1"/>
  <c r="G17" i="1"/>
  <c r="G5" i="1"/>
  <c r="G172" i="1"/>
  <c r="G160" i="1"/>
  <c r="G148" i="1"/>
  <c r="G136" i="1"/>
  <c r="G124" i="1"/>
  <c r="G112" i="1"/>
  <c r="G100" i="1"/>
  <c r="G88" i="1"/>
  <c r="G76" i="1"/>
  <c r="G64" i="1"/>
  <c r="G52" i="1"/>
  <c r="G40" i="1"/>
  <c r="G28" i="1"/>
  <c r="G16" i="1"/>
  <c r="G4" i="1"/>
  <c r="G171" i="1"/>
  <c r="G159" i="1"/>
  <c r="G147" i="1"/>
  <c r="G135" i="1"/>
  <c r="G123" i="1"/>
  <c r="G111" i="1"/>
  <c r="G99" i="1"/>
  <c r="G87" i="1"/>
  <c r="G75" i="1"/>
  <c r="G63" i="1"/>
  <c r="G51" i="1"/>
  <c r="G39" i="1"/>
  <c r="G27" i="1"/>
  <c r="G15" i="1"/>
  <c r="G3" i="1"/>
  <c r="G2" i="1"/>
  <c r="G170" i="1"/>
  <c r="G158" i="1"/>
  <c r="G146" i="1"/>
  <c r="G134" i="1"/>
  <c r="G122" i="1"/>
  <c r="G110" i="1"/>
  <c r="G98" i="1"/>
  <c r="G86" i="1"/>
  <c r="G74" i="1"/>
  <c r="G62" i="1"/>
  <c r="G50" i="1"/>
  <c r="G38" i="1"/>
  <c r="G26" i="1"/>
</calcChain>
</file>

<file path=xl/sharedStrings.xml><?xml version="1.0" encoding="utf-8"?>
<sst xmlns="http://schemas.openxmlformats.org/spreadsheetml/2006/main" count="1332" uniqueCount="627">
  <si>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</si>
  <si>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</si>
  <si>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</si>
  <si>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</si>
  <si>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</si>
  <si>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</si>
  <si>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HediffDef+size1_PE.description</t>
  </si>
  <si>
    <t>HediffDef</t>
  </si>
  <si>
    <t>size1_PE.description</t>
  </si>
  <si>
    <t>Change part size to:</t>
  </si>
  <si>
    <t>HediffDef+size1_PE.label</t>
  </si>
  <si>
    <t>size1_PE.label</t>
  </si>
  <si>
    <t>RJW size set(CE): Undeveloped</t>
  </si>
  <si>
    <t>HediffDef+size2_PE.description</t>
  </si>
  <si>
    <t>size2_PE.description</t>
  </si>
  <si>
    <t>HediffDef+size2_PE.label</t>
  </si>
  <si>
    <t>size2_PE.label</t>
  </si>
  <si>
    <t>RJW size set(CE): Slender/Tiny</t>
  </si>
  <si>
    <t>HediffDef+size3_PE.description</t>
  </si>
  <si>
    <t>size3_PE.description</t>
  </si>
  <si>
    <t>HediffDef+size3_PE.label</t>
  </si>
  <si>
    <t>size3_PE.label</t>
  </si>
  <si>
    <t>RJW size set(CE): Child Puffy</t>
  </si>
  <si>
    <t>HediffDef+size4_PE.description</t>
  </si>
  <si>
    <t>size4_PE.description</t>
  </si>
  <si>
    <t>HediffDef+size4_PE.label</t>
  </si>
  <si>
    <t>size4_PE.label</t>
  </si>
  <si>
    <t>RJW size set(CE): Preteen Puffy</t>
  </si>
  <si>
    <t>ThoughtDef+ChildRapedByAdult.stages.0.label</t>
  </si>
  <si>
    <t>ThoughtDef</t>
  </si>
  <si>
    <t>ChildRapedByAdult.stages.0.label</t>
  </si>
  <si>
    <t>raped by an adult</t>
  </si>
  <si>
    <t>ThoughtDef+ChildRapedByAdult.stages.0.description</t>
  </si>
  <si>
    <t>ChildRapedByAdult.stages.0.description</t>
  </si>
  <si>
    <t>I thought I could trust them...</t>
  </si>
  <si>
    <t>ThoughtDef+MasochistChildRapedByAdult.stages.0.label</t>
  </si>
  <si>
    <t>MasochistChildRapedByAdult.stages.0.label</t>
  </si>
  <si>
    <t>raped by an adult (Masochist)</t>
  </si>
  <si>
    <t>ThoughtDef+MasochistChildRapedByAdult.stages.0.description</t>
  </si>
  <si>
    <t>MasochistChildRapedByAdult.stages.0.description</t>
  </si>
  <si>
    <t>I was pinned down and violated by someone older, and all I want is more.</t>
  </si>
  <si>
    <t>ThoughtDef+AdultRapedChild.stages.0.label</t>
  </si>
  <si>
    <t>AdultRapedChild.stages.0.label</t>
  </si>
  <si>
    <t>raped a child</t>
  </si>
  <si>
    <t>ThoughtDef+AdultRapedChild.stages.0.description</t>
  </si>
  <si>
    <t>AdultRapedChild.stages.0.description</t>
  </si>
  <si>
    <t>I raped a child. There was nothing they could do to overpower me.</t>
  </si>
  <si>
    <t>ThoughtDef+RapedMyChild.stages.0.label</t>
  </si>
  <si>
    <t>RapedMyChild.stages.0.label</t>
  </si>
  <si>
    <t>raped my child</t>
  </si>
  <si>
    <t>ThoughtDef+RapedMyChild.stages.0.description</t>
  </si>
  <si>
    <t>RapedMyChild.stages.0.description</t>
  </si>
  <si>
    <t>{0} raped one of my children</t>
  </si>
  <si>
    <t>ThoughtDef+AdultRapedChildDispleased.stages.0.label</t>
  </si>
  <si>
    <t>AdultRapedChildDispleased.stages.0.label</t>
  </si>
  <si>
    <t>ThoughtDef+AdultRapedChildDispleased.stages.0.description</t>
  </si>
  <si>
    <t>AdultRapedChildDispleased.stages.0.description</t>
  </si>
  <si>
    <t>I had to resort to raping some kid. Sex is sex, I guess.</t>
  </si>
  <si>
    <t>TraitDef+Toddlercon.degreeDatas.0.label</t>
  </si>
  <si>
    <t>TraitDef</t>
  </si>
  <si>
    <t>Toddlercon.degreeDatas.0.label</t>
  </si>
  <si>
    <t>toddlercon</t>
  </si>
  <si>
    <t>TraitDef+Toddlercon.degreeDatas.0.description</t>
  </si>
  <si>
    <t>Toddlercon.degreeDatas.0.description</t>
  </si>
  <si>
    <t>[PAWN_nameDef] is attracted to and prefers babies and toddlers around 0-4 years old.</t>
  </si>
  <si>
    <t>TraitDef+Pedophile.degreeDatas.0.label</t>
  </si>
  <si>
    <t>Pedophile.degreeDatas.0.label</t>
  </si>
  <si>
    <t>pedophile</t>
  </si>
  <si>
    <t>TraitDef+Pedophile.degreeDatas.0.description</t>
  </si>
  <si>
    <t>Pedophile.degreeDatas.0.description</t>
  </si>
  <si>
    <t>[PAWN_nameDef] is attracted to and prefers prepubescent children around 4-10 years old.</t>
  </si>
  <si>
    <t>TraitDef+Hebephile.degreeDatas.0.label</t>
  </si>
  <si>
    <t>Hebephile.degreeDatas.0.label</t>
  </si>
  <si>
    <t>hebephile</t>
  </si>
  <si>
    <t>TraitDef+Hebephile.degreeDatas.0.description</t>
  </si>
  <si>
    <t>Hebephile.degreeDatas.0.description</t>
  </si>
  <si>
    <t>[PAWN_nameDef] is attracted to and prefers pubescent children around 10-14 years old.</t>
  </si>
  <si>
    <t>TraitDef+Ephebophile.degreeDatas.0.label</t>
  </si>
  <si>
    <t>Ephebophile.degreeDatas.0.label</t>
  </si>
  <si>
    <t>ephebophile</t>
  </si>
  <si>
    <t>TraitDef+Ephebophile.degreeDatas.0.description</t>
  </si>
  <si>
    <t>Ephebophile.degreeDatas.0.description</t>
  </si>
  <si>
    <t>[PAWN_nameDef] is attracted to and prefers teenaged children around 15-18 years old.</t>
  </si>
  <si>
    <t>TraitDef+ChildLover.degreeDatas.0.label</t>
  </si>
  <si>
    <t>ChildLover.degreeDatas.0.label</t>
  </si>
  <si>
    <t>child lover</t>
  </si>
  <si>
    <t>TraitDef+ChildLover.degreeDatas.0.description</t>
  </si>
  <si>
    <t>ChildLover.degreeDatas.0.description</t>
  </si>
  <si>
    <t>[PAWN_nameDef] is attracted to and prefers children of almost any age.</t>
  </si>
  <si>
    <t>IssueDef+Marriage_Child.label</t>
  </si>
  <si>
    <t>IssueDef</t>
  </si>
  <si>
    <t>Marriage_Child.label</t>
  </si>
  <si>
    <t>Ideology</t>
  </si>
  <si>
    <t>Child marriage</t>
  </si>
  <si>
    <t>HistoryEventDef+GotMarried_Child.label</t>
  </si>
  <si>
    <t>HistoryEventDef</t>
  </si>
  <si>
    <t>GotMarried_Child.label</t>
  </si>
  <si>
    <t>child got married</t>
  </si>
  <si>
    <t>PreceptDef+Marriage_Child_Abhorrent.label</t>
  </si>
  <si>
    <t>PreceptDef</t>
  </si>
  <si>
    <t>Marriage_Child_Abhorrent.label</t>
  </si>
  <si>
    <t>abhorrent</t>
  </si>
  <si>
    <t>PreceptDef+Marriage_Child_Abhorrent.description</t>
  </si>
  <si>
    <t>Marriage_Child_Abhorrent.description</t>
  </si>
  <si>
    <t>The idea alone is vile and could cost you your head.</t>
  </si>
  <si>
    <t>PreceptDef+Marriage_Child_Prohibited.label</t>
  </si>
  <si>
    <t>Marriage_Child_Prohibited.label</t>
  </si>
  <si>
    <t>prohibited</t>
  </si>
  <si>
    <t>PreceptDef+Marriage_Child_Prohibited.description</t>
  </si>
  <si>
    <t>Marriage_Child_Prohibited.description</t>
  </si>
  <si>
    <t>Children should under no circumstances be allowed to partake in marriage.</t>
  </si>
  <si>
    <t>PreceptDef+Marriage_Child_Disapproved.label</t>
  </si>
  <si>
    <t>Marriage_Child_Disapproved.label</t>
  </si>
  <si>
    <t>disapproved</t>
  </si>
  <si>
    <t>PreceptDef+Marriage_Child_Disapproved.description</t>
  </si>
  <si>
    <t>Marriage_Child_Disapproved.description</t>
  </si>
  <si>
    <t>It happens sometimes, but it is frowned upon.</t>
  </si>
  <si>
    <t>PreceptDef+Marriage_Child_Accepted.label</t>
  </si>
  <si>
    <t>Marriage_Child_Accepted.label</t>
  </si>
  <si>
    <t>accepted</t>
  </si>
  <si>
    <t>PreceptDef+Marriage_Child_Accepted.description</t>
  </si>
  <si>
    <t>Marriage_Child_Accepted.description</t>
  </si>
  <si>
    <t>It is normal to marry a child.</t>
  </si>
  <si>
    <t>PreceptDef+Marriage_Child_Honorable.label</t>
  </si>
  <si>
    <t>Marriage_Child_Honorable.label</t>
  </si>
  <si>
    <t>honorable</t>
  </si>
  <si>
    <t>PreceptDef+Marriage_Child_Honorable.description</t>
  </si>
  <si>
    <t>Marriage_Child_Honorable.description</t>
  </si>
  <si>
    <t>Marrying a child is considered a noble thing to do.</t>
  </si>
  <si>
    <t>ThoughtDef+Marriage_Child_Abhorrent.stages.0.label</t>
  </si>
  <si>
    <t>Marriage_Child_Abhorrent.stages.0.label</t>
  </si>
  <si>
    <t>married a child</t>
  </si>
  <si>
    <t>ThoughtDef+Marriage_Child_Abhorrent.stages.0.description</t>
  </si>
  <si>
    <t>Marriage_Child_Abhorrent.stages.0.description</t>
  </si>
  <si>
    <t>What have I done...</t>
  </si>
  <si>
    <t>ThoughtDef+Marriage_Child_Know_Abhorrent.stages.0.label</t>
  </si>
  <si>
    <t>Marriage_Child_Know_Abhorrent.stages.0.label</t>
  </si>
  <si>
    <t>ThoughtDef+Marriage_Child_Prohibited.stages.0.label</t>
  </si>
  <si>
    <t>Marriage_Child_Prohibited.stages.0.label</t>
  </si>
  <si>
    <t>ThoughtDef+Marriage_Child_Prohibited.stages.0.description</t>
  </si>
  <si>
    <t>Marriage_Child_Prohibited.stages.0.description</t>
  </si>
  <si>
    <t>ThoughtDef+Marriage_Child_Know_Prohibited.stages.0.label</t>
  </si>
  <si>
    <t>Marriage_Child_Know_Prohibited.stages.0.label</t>
  </si>
  <si>
    <t>ThoughtDef+Marriage_Child_Disapproved.stages.0.label</t>
  </si>
  <si>
    <t>Marriage_Child_Disapproved.stages.0.label</t>
  </si>
  <si>
    <t>ThoughtDef+Marriage_Child_Disapproved.stages.0.description</t>
  </si>
  <si>
    <t>Marriage_Child_Disapproved.stages.0.description</t>
  </si>
  <si>
    <t>Is it really okay?</t>
  </si>
  <si>
    <t>ThoughtDef+Marriage_Child_Know_Disapproved.stages.0.label</t>
  </si>
  <si>
    <t>Marriage_Child_Know_Disapproved.stages.0.label</t>
  </si>
  <si>
    <t>ThoughtDef+Marriage_Child_Honorable.stages.0.label</t>
  </si>
  <si>
    <t>Marriage_Child_Honorable.stages.0.label</t>
  </si>
  <si>
    <t>ThoughtDef+Marriage_Child_Honorable.stages.0.description</t>
  </si>
  <si>
    <t>Marriage_Child_Honorable.stages.0.description</t>
  </si>
  <si>
    <t>Finally we can be together.</t>
  </si>
  <si>
    <t>ThoughtDef+Marriage_Child_Know_Honorable.stages.0.label</t>
  </si>
  <si>
    <t>Marriage_Child_Know_Honorable.stages.0.label</t>
  </si>
  <si>
    <t>Keyed+RJWPE_name</t>
  </si>
  <si>
    <t>Keyed</t>
  </si>
  <si>
    <t>RJWPE_name</t>
  </si>
  <si>
    <t>RimJobWorld - Pedophilia Edition</t>
  </si>
  <si>
    <t>Keyed+global_reset</t>
  </si>
  <si>
    <t>global_reset</t>
  </si>
  <si>
    <t>Reset</t>
  </si>
  <si>
    <t>Keyed+global_import</t>
  </si>
  <si>
    <t>global_import</t>
  </si>
  <si>
    <t>Import</t>
  </si>
  <si>
    <t>Keyed+global_export</t>
  </si>
  <si>
    <t>global_export</t>
  </si>
  <si>
    <t>Export</t>
  </si>
  <si>
    <t>Keyed+export_header</t>
  </si>
  <si>
    <t>export_header</t>
  </si>
  <si>
    <t>This is your export code.\nCopy it and send it to whoever you want to share your settings with.</t>
  </si>
  <si>
    <t>Keyed+import_header</t>
  </si>
  <si>
    <t>import_header</t>
  </si>
  <si>
    <t>Please paste your export code here.</t>
  </si>
  <si>
    <t>Keyed+import_load_title</t>
  </si>
  <si>
    <t>import_load_title</t>
  </si>
  <si>
    <t>Load settings</t>
  </si>
  <si>
    <t>Keyed+import_invalid_code</t>
  </si>
  <si>
    <t>import_invalid_code</t>
  </si>
  <si>
    <t>The export code can not be applied on this page.</t>
  </si>
  <si>
    <t>Keyed+import_back_button_title</t>
  </si>
  <si>
    <t>import_back_button_title</t>
  </si>
  <si>
    <t>Back</t>
  </si>
  <si>
    <t>Keyed+import_import_button_title</t>
  </si>
  <si>
    <t>import_import_button_title</t>
  </si>
  <si>
    <t>Keyed+import_placeholder</t>
  </si>
  <si>
    <t>import_placeholder</t>
  </si>
  <si>
    <t>*This area will be filled in a later update.*</t>
  </si>
  <si>
    <t>Keyed+settings_tabs_general</t>
  </si>
  <si>
    <t>settings_tabs_general</t>
  </si>
  <si>
    <t>General</t>
  </si>
  <si>
    <t>Keyed+logging_header</t>
  </si>
  <si>
    <t>logging_header</t>
  </si>
  <si>
    <t>Logging</t>
  </si>
  <si>
    <t>Keyed+logging_logLevel_title</t>
  </si>
  <si>
    <t>logging_logLevel_title</t>
  </si>
  <si>
    <t>Log level</t>
  </si>
  <si>
    <t>Keyed+logging_logLevel_desc</t>
  </si>
  <si>
    <t>logging_logLevel_desc</t>
  </si>
  <si>
    <t>The levels are ordered from least to most amount of messages.</t>
  </si>
  <si>
    <t>Keyed+logging_logLevel_Debug_title</t>
  </si>
  <si>
    <t>logging_logLevel_Debug_title</t>
  </si>
  <si>
    <t>Debug</t>
  </si>
  <si>
    <t>Keyed+logging_logLevel_Info_title</t>
  </si>
  <si>
    <t>logging_logLevel_Info_title</t>
  </si>
  <si>
    <t>Info</t>
  </si>
  <si>
    <t>Keyed+logging_logLevel_Warning_title</t>
  </si>
  <si>
    <t>logging_logLevel_Warning_title</t>
  </si>
  <si>
    <t>Warning</t>
  </si>
  <si>
    <t>Keyed+logging_logLevel_Error_title</t>
  </si>
  <si>
    <t>logging_logLevel_Error_title</t>
  </si>
  <si>
    <t>Error</t>
  </si>
  <si>
    <t>Keyed+logging_logLevel_Off_title</t>
  </si>
  <si>
    <t>logging_logLevel_Off_title</t>
  </si>
  <si>
    <t>Off</t>
  </si>
  <si>
    <t>Keyed+logging_ignoreMessageLimit_title</t>
  </si>
  <si>
    <t>logging_ignoreMessageLimit_title</t>
  </si>
  <si>
    <t>Ignore console limit</t>
  </si>
  <si>
    <t>Keyed+logging_ignoreMessageLimit_desc</t>
  </si>
  <si>
    <t>logging_ignoreMessageLimit_desc</t>
  </si>
  <si>
    <t>If checked, all logs related to RJWPE will always be written to the console, even if they surpass the build-in limit. WARNING: May cause performance issues.</t>
  </si>
  <si>
    <t>Keyed+logging_export_title</t>
  </si>
  <si>
    <t>logging_export_title</t>
  </si>
  <si>
    <t>Export logs</t>
  </si>
  <si>
    <t>Keyed+logging_export_desc</t>
  </si>
  <si>
    <t>logging_export_desc</t>
  </si>
  <si>
    <t>Saves information about your load order, settings and all (anonymized) logs from your current session to GoFile.</t>
  </si>
  <si>
    <t>Keyed+logging_export_button_title</t>
  </si>
  <si>
    <t>logging_export_button_title</t>
  </si>
  <si>
    <t>Upload</t>
  </si>
  <si>
    <t>Keyed+race_humanlike_header</t>
  </si>
  <si>
    <t>race_humanlike_header</t>
  </si>
  <si>
    <t>Humanlike races</t>
  </si>
  <si>
    <t>Keyed+race_animal_header</t>
  </si>
  <si>
    <t>race_animal_header</t>
  </si>
  <si>
    <t>Animal races</t>
  </si>
  <si>
    <t>Keyed+race_global_title</t>
  </si>
  <si>
    <t>race_global_title</t>
  </si>
  <si>
    <t>Global settings</t>
  </si>
  <si>
    <t>Keyed+race_global_humanlike</t>
  </si>
  <si>
    <t>race_global_humanlike</t>
  </si>
  <si>
    <t>Global humanlike settings</t>
  </si>
  <si>
    <t>Keyed+race_global_animal</t>
  </si>
  <si>
    <t>race_global_animal</t>
  </si>
  <si>
    <t>Global animal settings</t>
  </si>
  <si>
    <t>Keyed+race_global_override_title</t>
  </si>
  <si>
    <t>race_global_override_title</t>
  </si>
  <si>
    <t>Override global settings</t>
  </si>
  <si>
    <t>Keyed+race_global_override_edit_title</t>
  </si>
  <si>
    <t>race_global_override_edit_title</t>
  </si>
  <si>
    <t>Edit</t>
  </si>
  <si>
    <t>Keyed+romance_header</t>
  </si>
  <si>
    <t>romance_header</t>
  </si>
  <si>
    <t>Romance</t>
  </si>
  <si>
    <t>Keyed+romance_minimumAge_title</t>
  </si>
  <si>
    <t>romance_minimumAge_title</t>
  </si>
  <si>
    <t>Minimum age for romance</t>
  </si>
  <si>
    <t>Keyed+romance_minimumAge_desc</t>
  </si>
  <si>
    <t>romance_minimumAge_desc</t>
  </si>
  <si>
    <t>The age from which pawns can be romances.</t>
  </si>
  <si>
    <t>Keyed+sex_header</t>
  </si>
  <si>
    <t>sex_header</t>
  </si>
  <si>
    <t>Sex</t>
  </si>
  <si>
    <t>Keyed+sex_overrideAge_title</t>
  </si>
  <si>
    <t>sex_overrideAge_title</t>
  </si>
  <si>
    <t>Override age check</t>
  </si>
  <si>
    <t>Keyed+sex_overrideAge_desc</t>
  </si>
  <si>
    <t>sex_overrideAge_desc</t>
  </si>
  <si>
    <t>If the default age checks should be overwritten with custom limits.</t>
  </si>
  <si>
    <t>Keyed+sex_minimumAge_title</t>
  </si>
  <si>
    <t>sex_minimumAge_title</t>
  </si>
  <si>
    <t>Minimum age for sex</t>
  </si>
  <si>
    <t>Keyed+sex_minimumAge_desc</t>
  </si>
  <si>
    <t>sex_minimumAge_desc</t>
  </si>
  <si>
    <t>The lowest age at which a pawn can have sex.</t>
  </si>
  <si>
    <t>Keyed+rape_minimumAge_title</t>
  </si>
  <si>
    <t>rape_minimumAge_title</t>
  </si>
  <si>
    <t>Minimum age for rape</t>
  </si>
  <si>
    <t>Keyed+rape_minimumAge_desc</t>
  </si>
  <si>
    <t>rape_minimumAge_desc</t>
  </si>
  <si>
    <t>The age at which a pawn can rape others or be raped. Can not be lower than the minimum age for sex.</t>
  </si>
  <si>
    <t>Keyed+fertility_header</t>
  </si>
  <si>
    <t>fertility_header</t>
  </si>
  <si>
    <t>Fertility</t>
  </si>
  <si>
    <t>Keyed+fertility_overwrite_rjw_title</t>
  </si>
  <si>
    <t>fertility_overwrite_rjw_title</t>
  </si>
  <si>
    <t>Modify RJW fertility values</t>
  </si>
  <si>
    <t>Keyed+fertility_curve_male_edit</t>
  </si>
  <si>
    <t>fertility_curve_male_edit</t>
  </si>
  <si>
    <t>Male</t>
  </si>
  <si>
    <t>Keyed+fertility_curve_female_edit</t>
  </si>
  <si>
    <t>fertility_curve_female_edit</t>
  </si>
  <si>
    <t>Female</t>
  </si>
  <si>
    <t>Keyed+fertility_curve_male_title</t>
  </si>
  <si>
    <t>fertility_curve_male_title</t>
  </si>
  <si>
    <t>Male fertility</t>
  </si>
  <si>
    <t>Keyed+fertility_curve_female_title</t>
  </si>
  <si>
    <t>fertility_curve_female_title</t>
  </si>
  <si>
    <t>Female fertility</t>
  </si>
  <si>
    <t>Keyed+fertility_curve_title</t>
  </si>
  <si>
    <t>fertility_curve_title</t>
  </si>
  <si>
    <t>Fertility editor</t>
  </si>
  <si>
    <t>Keyed+fertility_curve_info</t>
  </si>
  <si>
    <t>fertility_curve_info</t>
  </si>
  <si>
    <t>-&gt; You cannot go below 0 for either fertility or age. \n-&gt; A minimum of 0.1 fertility is required for a pawn to be able to reproduce.</t>
  </si>
  <si>
    <t>Keyed+fertility_curve_axis_x</t>
  </si>
  <si>
    <t>fertility_curve_axis_x</t>
  </si>
  <si>
    <t>Age</t>
  </si>
  <si>
    <t>Keyed+fertility_curve_axis_y</t>
  </si>
  <si>
    <t>fertility_curve_axis_y</t>
  </si>
  <si>
    <t>Keyed+development_header</t>
  </si>
  <si>
    <t>development_header</t>
  </si>
  <si>
    <t>Body part development</t>
  </si>
  <si>
    <t>Keyed+development_enabled_title</t>
  </si>
  <si>
    <t>development_enabled_title</t>
  </si>
  <si>
    <t>Enabled</t>
  </si>
  <si>
    <t>Keyed+development_enabled_desc</t>
  </si>
  <si>
    <t>development_enabled_desc</t>
  </si>
  <si>
    <t>Toggles the progressive scaling of body parts by age.</t>
  </si>
  <si>
    <t>Keyed+development_bodypart_title</t>
  </si>
  <si>
    <t>development_bodypart_title</t>
  </si>
  <si>
    <t>Development editor</t>
  </si>
  <si>
    <t>Keyed+development_bodypart_male_edit</t>
  </si>
  <si>
    <t>development_bodypart_male_edit</t>
  </si>
  <si>
    <t>Keyed+development_bodypart_female_edit</t>
  </si>
  <si>
    <t>development_bodypart_female_edit</t>
  </si>
  <si>
    <t>Keyed+development_bodypart_male_title</t>
  </si>
  <si>
    <t>development_bodypart_male_title</t>
  </si>
  <si>
    <t>Male body parts development</t>
  </si>
  <si>
    <t>Keyed+development_bodypart_female_title</t>
  </si>
  <si>
    <t>development_bodypart_female_title</t>
  </si>
  <si>
    <t>Female body parts development</t>
  </si>
  <si>
    <t>Keyed+development_apply_current_title</t>
  </si>
  <si>
    <t>development_apply_current_title</t>
  </si>
  <si>
    <t>Apply to all existing pawns</t>
  </si>
  <si>
    <t>Keyed+development_apply_current_desc</t>
  </si>
  <si>
    <t>development_apply_current_desc</t>
  </si>
  <si>
    <t>This will forcefully update the relevant body parts of all pawns in your current game, not just those relevant to this config.</t>
  </si>
  <si>
    <t>Keyed+development_apply_button_title</t>
  </si>
  <si>
    <t>development_apply_button_title</t>
  </si>
  <si>
    <t>Apply</t>
  </si>
  <si>
    <t>Keyed+bodypart_header</t>
  </si>
  <si>
    <t>bodypart_header</t>
  </si>
  <si>
    <t>Body parts development</t>
  </si>
  <si>
    <t>Keyed+bodypart_chest_title</t>
  </si>
  <si>
    <t>bodypart_chest_title</t>
  </si>
  <si>
    <t>Chest</t>
  </si>
  <si>
    <t>Keyed+bodypart_genitals_title</t>
  </si>
  <si>
    <t>bodypart_genitals_title</t>
  </si>
  <si>
    <t>Genitals</t>
  </si>
  <si>
    <t>Keyed+bodypart_anus_title</t>
  </si>
  <si>
    <t>bodypart_anus_title</t>
  </si>
  <si>
    <t>Anus</t>
  </si>
  <si>
    <t>Keyed+bodypart_curve_chest_edit</t>
  </si>
  <si>
    <t>bodypart_curve_chest_edit</t>
  </si>
  <si>
    <t>Modify</t>
  </si>
  <si>
    <t>Keyed+bodypart_curve_genitals_edit</t>
  </si>
  <si>
    <t>bodypart_curve_genitals_edit</t>
  </si>
  <si>
    <t>Keyed+bodypart_curve_anus_edit</t>
  </si>
  <si>
    <t>bodypart_curve_anus_edit</t>
  </si>
  <si>
    <t>Keyed+bodypart_curve_chest_title</t>
  </si>
  <si>
    <t>bodypart_curve_chest_title</t>
  </si>
  <si>
    <t>Chest development</t>
  </si>
  <si>
    <t>Keyed+bodypart_curve_genitals_title</t>
  </si>
  <si>
    <t>bodypart_curve_genitals_title</t>
  </si>
  <si>
    <t>Genitals development</t>
  </si>
  <si>
    <t>Keyed+bodypart_curve_anus_title</t>
  </si>
  <si>
    <t>bodypart_curve_anus_title</t>
  </si>
  <si>
    <t>Anus development</t>
  </si>
  <si>
    <t>Keyed+bodypart_curve_info</t>
  </si>
  <si>
    <t>bodypart_curve_info</t>
  </si>
  <si>
    <t>-&gt; Age (for obvious reasons) cannot go below 0. \n-&gt;Development is a multiplier for the size of the body part, and as such limited from 0 to 1.</t>
  </si>
  <si>
    <t>Keyed+bodypart_curve_axis_x</t>
  </si>
  <si>
    <t>bodypart_curve_axis_x</t>
  </si>
  <si>
    <t>Keyed+bodypart_curve_axis_y</t>
  </si>
  <si>
    <t>bodypart_curve_axis_y</t>
  </si>
  <si>
    <t>Development</t>
  </si>
  <si>
    <t>Keyed+incest_header</t>
  </si>
  <si>
    <t>incest_header</t>
  </si>
  <si>
    <t>Incest</t>
  </si>
  <si>
    <t>Keyed+incest_allowed_title</t>
  </si>
  <si>
    <t>incest_allowed_title</t>
  </si>
  <si>
    <t>Allow incest</t>
  </si>
  <si>
    <t>Keyed+incest_allowed_desc</t>
  </si>
  <si>
    <t>incest_allowed_desc</t>
  </si>
  <si>
    <t>Makes it possible for blood-related pawns to romance one another.</t>
  </si>
  <si>
    <t>Keyed+incest_romance_chance_title</t>
  </si>
  <si>
    <t>incest_romance_chance_title</t>
  </si>
  <si>
    <t>Romance chance</t>
  </si>
  <si>
    <t>Keyed+incest_romance_chance_desc</t>
  </si>
  <si>
    <t>incest_romance_chance_desc</t>
  </si>
  <si>
    <t>Values by which to alter the base romance chance for incest. \n(new value = base * factor + offset)</t>
  </si>
  <si>
    <t>Keyed+incest_romance_chance_factor_title</t>
  </si>
  <si>
    <t>incest_romance_chance_factor_title</t>
  </si>
  <si>
    <t>Factor</t>
  </si>
  <si>
    <t>Keyed+incest_romance_chance_offset_title</t>
  </si>
  <si>
    <t>incest_romance_chance_offset_title</t>
  </si>
  <si>
    <t>Offset</t>
  </si>
  <si>
    <t>Keyed+incest_opinion_title</t>
  </si>
  <si>
    <t>incest_opinion_title</t>
  </si>
  <si>
    <t>Opinion</t>
  </si>
  <si>
    <t>Keyed+incest_opinion_desc</t>
  </si>
  <si>
    <t>incest_opinion_desc</t>
  </si>
  <si>
    <t>Value by which to alter the base opinion for incest. \n(new value = base * factor + offset)</t>
  </si>
  <si>
    <t>Keyed+incest_opinion_factor_title</t>
  </si>
  <si>
    <t>incest_opinion_factor_title</t>
  </si>
  <si>
    <t>Keyed+incest_opinion_offset_title</t>
  </si>
  <si>
    <t>incest_opinion_offset_title</t>
  </si>
  <si>
    <t>Keyed+incest_inbred_chance_title</t>
  </si>
  <si>
    <t>incest_inbred_chance_title</t>
  </si>
  <si>
    <t>Inbred chance on child</t>
  </si>
  <si>
    <t>Keyed+incest_inbred_chance_desc</t>
  </si>
  <si>
    <t>incest_inbred_chance_desc</t>
  </si>
  <si>
    <t>Value by which to alter the base inbred chance when conceiving a child through incest. \n(new value = base * factor + offset)</t>
  </si>
  <si>
    <t>Keyed+incest_inbred_chance_factor_title</t>
  </si>
  <si>
    <t>incest_inbred_chance_factor_title</t>
  </si>
  <si>
    <t>Keyed+incest_inbred_chance_offset_title</t>
  </si>
  <si>
    <t>incest_inbred_chance_offset_title</t>
  </si>
  <si>
    <t>Keyed+curve_editor_title</t>
  </si>
  <si>
    <t>curve_editor_title</t>
  </si>
  <si>
    <t>Keyed+curve_editor_info</t>
  </si>
  <si>
    <t>curve_editor_info</t>
  </si>
  <si>
    <t>The editor allows you to add or remove points in a visual graph. \n-&gt; Right-click to add or remove points. Left-click to drag the graph or move points. \n-&gt; Scroll to zoom. Hold shift to zoom horizontally. Hold ctrl to zoom vertically. \n-&gt; The points are automatically sorted, meaning if you drag a point left or right past another point, it will move that point along with the one you are dragging.</t>
  </si>
  <si>
    <t>Keyed+curve_editor_axis_x</t>
  </si>
  <si>
    <t>curve_editor_axis_x</t>
  </si>
  <si>
    <t>X</t>
  </si>
  <si>
    <t>Keyed+curve_editor_axis_y</t>
  </si>
  <si>
    <t>curve_editor_axis_y</t>
  </si>
  <si>
    <t>Y</t>
  </si>
  <si>
    <t>Keyed+settings_tabs_ideology</t>
  </si>
  <si>
    <t>settings_tabs_ideology</t>
  </si>
  <si>
    <t>Keyed+roleRequirement_header</t>
  </si>
  <si>
    <t>roleRequirement_header</t>
  </si>
  <si>
    <t>Role requirements</t>
  </si>
  <si>
    <t>Keyed+roleRequirement_notChild_title</t>
  </si>
  <si>
    <t>roleRequirement_notChild_title</t>
  </si>
  <si>
    <t>Child patch</t>
  </si>
  <si>
    <t>Keyed+roleRequirement_notChild_desc</t>
  </si>
  <si>
    <t>roleRequirement_notChild_desc</t>
  </si>
  <si>
    <t>Method of patching for the 'NotChild' requirement.</t>
  </si>
  <si>
    <t>Keyed+roleRequirement_notChild_None_title</t>
  </si>
  <si>
    <t>roleRequirement_notChild_None_title</t>
  </si>
  <si>
    <t>Keyed+roleRequirement_notChild_None_desc</t>
  </si>
  <si>
    <t>roleRequirement_notChild_None_desc</t>
  </si>
  <si>
    <t>No patch will be applied.</t>
  </si>
  <si>
    <t>Keyed+roleRequirement_notChild_Simple_title</t>
  </si>
  <si>
    <t>roleRequirement_notChild_Simple_title</t>
  </si>
  <si>
    <t>Simple</t>
  </si>
  <si>
    <t>Keyed+roleRequirement_notChild_Simple_desc</t>
  </si>
  <si>
    <t>roleRequirement_notChild_Simple_desc</t>
  </si>
  <si>
    <t>All ages will become eligible.</t>
  </si>
  <si>
    <t>Keyed+roleRequirement_notChild_Complex_title</t>
  </si>
  <si>
    <t>roleRequirement_notChild_Complex_title</t>
  </si>
  <si>
    <t>Calculated</t>
  </si>
  <si>
    <t>Keyed+roleRequirement_notChild_Complex_desc</t>
  </si>
  <si>
    <t>roleRequirement_notChild_Complex_desc</t>
  </si>
  <si>
    <t>Eligible ages is based on the race's minimum age for sex.</t>
  </si>
  <si>
    <t>Keyed+settings_tabs_biotech</t>
  </si>
  <si>
    <t>settings_tabs_biotech</t>
  </si>
  <si>
    <t>Biotech</t>
  </si>
  <si>
    <t>Keyed+ageless_header</t>
  </si>
  <si>
    <t>ageless_header</t>
  </si>
  <si>
    <t>Ageless gene</t>
  </si>
  <si>
    <t>Keyed+ageless_age_tick_factor_title</t>
  </si>
  <si>
    <t>ageless_age_tick_factor_title</t>
  </si>
  <si>
    <t>Age tick factor</t>
  </si>
  <si>
    <t>Keyed+ageless_age_tick_factor_desc</t>
  </si>
  <si>
    <t>ageless_age_tick_factor_desc</t>
  </si>
  <si>
    <t>Multiplier for the amount by which a pawn (biologically) ages per tick.</t>
  </si>
  <si>
    <t>Keyed+ageless_age_tick_factor_edit</t>
  </si>
  <si>
    <t>ageless_age_tick_factor_edit</t>
  </si>
  <si>
    <t>Keyed+ageless_age_tick_factor_editor_title</t>
  </si>
  <si>
    <t>ageless_age_tick_factor_editor_title</t>
  </si>
  <si>
    <t>Ageless gene age tick factor</t>
  </si>
  <si>
    <t>Keyed+ageless_age_tick_factor_editor_info</t>
  </si>
  <si>
    <t>ageless_age_tick_factor_editor_info</t>
  </si>
  <si>
    <t>-&gt; As this is for becoming ageless, you cannot go above a multipler of 1.</t>
  </si>
  <si>
    <t>Keyed+ageless_age_tick_factor_editor_axis_x</t>
  </si>
  <si>
    <t>ageless_age_tick_factor_editor_axis_x</t>
  </si>
  <si>
    <t>Keyed+ageless_age_tick_factor_editor_axis_y</t>
  </si>
  <si>
    <t>ageless_age_tick_factor_editor_axis_y</t>
  </si>
  <si>
    <t>Multiplier</t>
  </si>
  <si>
    <t>Keyed+ageless_gene_desc</t>
  </si>
  <si>
    <t>ageless_gene_desc</t>
  </si>
  <si>
    <t>Carriers of this gene have archites in the bloodstream which continuously reverse the process of aging. Starting at the age of {0}, carriers begin to biologically age slower. By {1}, the aging process stops completely.</t>
  </si>
  <si>
    <t>Keyed+settings_tabs_whoring</t>
  </si>
  <si>
    <t>settings_tabs_whoring</t>
  </si>
  <si>
    <t>RimJobWorld - Whoring</t>
  </si>
  <si>
    <t>Whoring curve</t>
  </si>
  <si>
    <t>Keyed+whoring_header</t>
  </si>
  <si>
    <t>whoring_header</t>
  </si>
  <si>
    <t>Whoring</t>
  </si>
  <si>
    <t>Keyed+whoring_price_age_title</t>
  </si>
  <si>
    <t>whoring_price_age_title</t>
  </si>
  <si>
    <t>Whoring price by age</t>
  </si>
  <si>
    <t>Keyed+whoring_price_age_desc</t>
  </si>
  <si>
    <t>whoring_price_age_desc</t>
  </si>
  <si>
    <t>Multiplier curve for the whoring price.</t>
  </si>
  <si>
    <t>Keyed+whoring_price_age_edit</t>
  </si>
  <si>
    <t>whoring_price_age_edit</t>
  </si>
  <si>
    <t>Keyed+whoring_price_age_editor_title</t>
  </si>
  <si>
    <t>whoring_price_age_editor_title</t>
  </si>
  <si>
    <t>Whoring price multiplier</t>
  </si>
  <si>
    <t>Keyed+whoring_price_age_editor_info</t>
  </si>
  <si>
    <t>whoring_price_age_editor_info</t>
  </si>
  <si>
    <t>-&gt; This is a multiplier for the price, not the actual value.</t>
  </si>
  <si>
    <t>Keyed+whoring_price_age_editor_axis_x</t>
  </si>
  <si>
    <t>whoring_price_age_editor_axis_x</t>
  </si>
  <si>
    <t>Keyed+whoring_price_age_editor_axis_y</t>
  </si>
  <si>
    <t>whoring_price_age_editor_axis_y</t>
  </si>
  <si>
    <t>Keyed+settings_tabs_voice</t>
  </si>
  <si>
    <t>settings_tabs_voice</t>
  </si>
  <si>
    <t>RJWAnimAddons-VoicePatch</t>
  </si>
  <si>
    <t>Voice Patch</t>
  </si>
  <si>
    <t>Keyed+replacements_header</t>
  </si>
  <si>
    <t>replacements_header</t>
  </si>
  <si>
    <t>Replacements</t>
  </si>
  <si>
    <t>Keyed+voice_replacement_title</t>
  </si>
  <si>
    <t>voice_replacement_title</t>
  </si>
  <si>
    <t>Child voices (experimental)</t>
  </si>
  <si>
    <t>Keyed+voice_replacement_desc</t>
  </si>
  <si>
    <t>voice_replacement_desc</t>
  </si>
  <si>
    <t>Attemps to replace the sex animation sounds with child-like ones.</t>
  </si>
  <si>
    <t>림잡월드 페도필리아 에디션</t>
  </si>
  <si>
    <t>리셋</t>
  </si>
  <si>
    <t>가져오기</t>
  </si>
  <si>
    <t>내보내기</t>
  </si>
  <si>
    <t>이것이 당신의 코드입니다.</t>
  </si>
  <si>
    <t>여기에 코드를 넣으세요.</t>
  </si>
  <si>
    <t>설정 불러오기</t>
  </si>
  <si>
    <t>그 코드는 이 페이지에서 허락되지 않습니다</t>
  </si>
  <si>
    <t>메시지 양이 가장 적은 것 부터 정렬됩니다.</t>
  </si>
  <si>
    <t>콘솔 제한 무시</t>
  </si>
  <si>
    <t>RJWPE 모드 관련 로그가 제한을 무시하고 항상 기록됨, 성능 문제 야기 가능.</t>
  </si>
  <si>
    <t>로그 내보내기</t>
  </si>
  <si>
    <t>현재 세션의 로드 순서, 설정 및 모든(익명화된) 로그에 대한 정보를 GoFile에 저장합니다.</t>
  </si>
  <si>
    <t>연애</t>
  </si>
  <si>
    <t>연애가 가능한 최소 나이</t>
  </si>
  <si>
    <t>연애가 가능한 나이</t>
  </si>
  <si>
    <t>섹스</t>
  </si>
  <si>
    <t>기본 연령 제한을 사용자 정의로 변경</t>
  </si>
  <si>
    <t>섹스가 가능한 최소 나이</t>
  </si>
  <si>
    <t>강간이 가능한 최소 나이</t>
  </si>
  <si>
    <t>강간을 하거나 당할 수 있는 최소 나이를 설정. 섹스가 가능한 나이보다 낮을 수 없음.</t>
  </si>
  <si>
    <t>임신률</t>
  </si>
  <si>
    <t>RJW 심신률 주성</t>
  </si>
  <si>
    <t>-&gt; 0 이하로 나이와 임신률을 낮출 수 없음. \n-&gt; A minimum of 0.1 fertility is required for a pawn to be able to reproduce.</t>
  </si>
  <si>
    <t>신체 부위 성장</t>
  </si>
  <si>
    <t>연령별 신체 부위의 성장을 조정</t>
  </si>
  <si>
    <t>모든 폰에게 적용</t>
  </si>
  <si>
    <t>성정과 관련있는 모든 폰의 신체 부위를 업데이트 합니다.</t>
  </si>
  <si>
    <t>적용</t>
  </si>
  <si>
    <t>가슴</t>
  </si>
  <si>
    <t>생식기</t>
  </si>
  <si>
    <t>애널</t>
  </si>
  <si>
    <t>수정</t>
  </si>
  <si>
    <t>가슴 성장</t>
  </si>
  <si>
    <t>생식기 성장</t>
  </si>
  <si>
    <t>애널 성장</t>
  </si>
  <si>
    <t>-&gt; 나이 (0 이하로 낮출 수 없음)</t>
  </si>
  <si>
    <t>나이</t>
  </si>
  <si>
    <t>성장</t>
  </si>
  <si>
    <t>근친</t>
  </si>
  <si>
    <t>근친 허용</t>
  </si>
  <si>
    <t>혈족의 연애를 허용</t>
  </si>
  <si>
    <t>연애 확률</t>
  </si>
  <si>
    <t>근친연애 기본 확률을 변경하는 값 \n(새 값 = 기본 * 요인 + 오프셋)</t>
  </si>
  <si>
    <t>요인</t>
  </si>
  <si>
    <t>오프셋</t>
  </si>
  <si>
    <t>의견</t>
  </si>
  <si>
    <t>근친을 위한 기본 의견을 변경하는 값 \n(새 값 = 기본 * 요인 + 오프셋)</t>
  </si>
  <si>
    <t>근친 임신</t>
  </si>
  <si>
    <t>근친으로 아기를 임신할 때 기본 근친교배 확률을 변경하는 값 \n(새 값 = 기본 * 요인 + 오프셋)</t>
  </si>
  <si>
    <t>임신률 에디터</t>
  </si>
  <si>
    <t>에디터를 사용하여 그래프에서 점을 추가하거나 제거 \n-&gt; 점 추가/제거 마우스 오른쪽 클릭 \n-&gt; 마우스 휠로 확대/축소. shift를 눌러 수평으로 줌. ctrl을 눌러 수직으로 줌. \n-&gt; 점은 자동으로 정렬됨.</t>
  </si>
  <si>
    <t>RJW size set(CE): 발달하지 않은</t>
  </si>
  <si>
    <t>RJW size set(CE): 왜소한/작은</t>
  </si>
  <si>
    <t>RJW size set(CE): 푹신한 영유아</t>
  </si>
  <si>
    <t>RJW size set(CE): 푹신한 어린이</t>
  </si>
  <si>
    <t>어린이랑 결혼</t>
  </si>
  <si>
    <t>어린이와의 결혼</t>
  </si>
  <si>
    <t>혐오스러운</t>
  </si>
  <si>
    <t>어린 아이한테 꼴린다고? 넌 사형이야.</t>
  </si>
  <si>
    <t>금지된</t>
  </si>
  <si>
    <t>어린 아이랑 결혼하는 건 금지야!</t>
  </si>
  <si>
    <t>허락되지 않은</t>
  </si>
  <si>
    <t>상대가 어린이? 아하하...</t>
  </si>
  <si>
    <t>평범한</t>
  </si>
  <si>
    <t>40대 아저씨랑 로리가 서로 진심 러브러브 결혼하는 건 상식이잖아?</t>
  </si>
  <si>
    <t>명예로운</t>
  </si>
  <si>
    <t>어린 아이랑 결혼하는 건 정말 명예로운 일이라구?</t>
  </si>
  <si>
    <t>강간당함.</t>
  </si>
  <si>
    <t>아저씨를 믿었는데에에...</t>
  </si>
  <si>
    <t>강간당함 (마조)</t>
  </si>
  <si>
    <t>어른의 박력넘치는 자지 갱장해애애..</t>
  </si>
  <si>
    <t>어린이를 강간함.</t>
  </si>
  <si>
    <t>쫄깃쫄깃한게 최곤데.</t>
  </si>
  <si>
    <t>내 아이가 강간당함.</t>
  </si>
  <si>
    <t>{0} 가 내 아이를 강간했어.</t>
  </si>
  <si>
    <t>그건 어쩔 수 없는 일이었어.</t>
  </si>
  <si>
    <t>어린이랑 결혼함.</t>
  </si>
  <si>
    <t>내가 무슨 짓을...</t>
  </si>
  <si>
    <t>괜찮은 거 맞아?</t>
  </si>
  <si>
    <t>마침내.</t>
  </si>
  <si>
    <t>영유아 성애자</t>
  </si>
  <si>
    <t>[PAWN_nameDef] 는 0살에서 4살 사이의 영유아가 꼴립니다.</t>
  </si>
  <si>
    <t>페도필리아</t>
  </si>
  <si>
    <t>[PAWN_nameDef] 는 4살에서 10살 사이의 아이가 꼴립니다.</t>
  </si>
  <si>
    <t>로리콘</t>
  </si>
  <si>
    <t>[PAWN_nameDef] 는 10살에서 14살 사이의 로리가 꼴립니다,</t>
  </si>
  <si>
    <t>파파카츠 아저씨</t>
  </si>
  <si>
    <t>[PAWN_nameDef] 는 15살에서 18살 사이의 학생이 꼴립니다.</t>
  </si>
  <si>
    <t>최면 아저씨</t>
  </si>
  <si>
    <t>[PAWN_nameDef] 에게 어린 건 어린 것일 뿐, 너무 어린 건 없습니다.</t>
  </si>
  <si>
    <t>가져온 노드</t>
    <phoneticPr fontId="4" type="noConversion"/>
  </si>
  <si>
    <t>수정할 노드</t>
    <phoneticPr fontId="4" type="noConversion"/>
  </si>
  <si>
    <t>수정된 노드</t>
    <phoneticPr fontId="4" type="noConversion"/>
  </si>
  <si>
    <t/>
  </si>
  <si>
    <t>RimJobWorld - PE</t>
    <phoneticPr fontId="4" type="noConversion"/>
  </si>
  <si>
    <t>{0}(이)가 내 아이를 강간했어.</t>
    <phoneticPr fontId="4" type="noConversion"/>
  </si>
  <si>
    <t>[PAWN_nameDef](은)는 0살에서 4살 사이의 영유아가 꼴립니다.</t>
    <phoneticPr fontId="4" type="noConversion"/>
  </si>
  <si>
    <t>[PAWN_nameDef](은)는 4살에서 10살 사이의 아이가 꼴립니다.</t>
    <phoneticPr fontId="4" type="noConversion"/>
  </si>
  <si>
    <t>[PAWN_nameDef](은)는 10살에서 14살 사이의 로리가 꼴립니다,</t>
    <phoneticPr fontId="4" type="noConversion"/>
  </si>
  <si>
    <t>[PAWN_nameDef](은)는 15살에서 18살 사이의 학생이 꼴립니다.</t>
    <phoneticPr fontId="4" type="noConversion"/>
  </si>
  <si>
    <t>[PAWN_nameDef]에게 어린 건 어린 것일 뿐, 너무 어린 건 없습니다.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</si>
</sst>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1" applyAlignment="1"/>
    <xf numFmtId="0" fontId="3" fillId="3" borderId="0" xfId="2" applyAlignment="1"/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G1" sqref="G1"/>
    </sheetView>
  </sheetViews>
  <sheetFormatPr defaultColWidth="9.1796875" defaultRowHeight="17" x14ac:dyDescent="0.45"/>
  <cols>
    <col min="1" max="1" width="61.90625" style="1" bestFit="1" customWidth="1"/>
    <col min="2" max="2" width="19.1796875" style="1" bestFit="1" customWidth="1"/>
    <col min="3" max="3" width="48.6328125" style="1" bestFit="1" customWidth="1"/>
    <col min="4" max="4" width="29.26953125" style="1" bestFit="1" customWidth="1"/>
    <col min="5" max="5" width="36.54296875" style="1" customWidth="1"/>
    <col min="6" max="6" width="49.26953125" style="1" customWidth="1"/>
    <col min="7" max="7" width="40.7265625" style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619</v>
      </c>
      <c r="G2" s="1" t="str">
        <f>IFERROR(VLOOKUP(A2,Merge_240128!$C$2:$D$177,2,FALSE),"")</f>
        <v/>
      </c>
    </row>
    <row r="3" spans="1:7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577</v>
      </c>
      <c r="G3" s="1" t="str">
        <f>IFERROR(VLOOKUP(A3,Merge_240128!$C$2:$D$177,2,FALSE),"")</f>
        <v>RJW size set(CE): 발달하지 않은</v>
      </c>
    </row>
    <row r="4" spans="1:7" x14ac:dyDescent="0.45">
      <c r="A4" s="1" t="s">
        <v>13</v>
      </c>
      <c r="B4" s="1" t="s">
        <v>7</v>
      </c>
      <c r="C4" s="1" t="s">
        <v>14</v>
      </c>
      <c r="E4" s="1" t="s">
        <v>9</v>
      </c>
      <c r="F4" s="1" t="s">
        <v>619</v>
      </c>
      <c r="G4" s="1" t="str">
        <f>IFERROR(VLOOKUP(A4,Merge_240128!$C$2:$D$177,2,FALSE),"")</f>
        <v/>
      </c>
    </row>
    <row r="5" spans="1:7" x14ac:dyDescent="0.45">
      <c r="A5" s="1" t="s">
        <v>15</v>
      </c>
      <c r="B5" s="1" t="s">
        <v>7</v>
      </c>
      <c r="C5" s="1" t="s">
        <v>16</v>
      </c>
      <c r="E5" s="1" t="s">
        <v>17</v>
      </c>
      <c r="F5" s="1" t="s">
        <v>578</v>
      </c>
      <c r="G5" s="1" t="str">
        <f>IFERROR(VLOOKUP(A5,Merge_240128!$C$2:$D$177,2,FALSE),"")</f>
        <v>RJW size set(CE): 왜소한/작은</v>
      </c>
    </row>
    <row r="6" spans="1:7" x14ac:dyDescent="0.45">
      <c r="A6" s="1" t="s">
        <v>18</v>
      </c>
      <c r="B6" s="1" t="s">
        <v>7</v>
      </c>
      <c r="C6" s="1" t="s">
        <v>19</v>
      </c>
      <c r="E6" s="1" t="s">
        <v>9</v>
      </c>
      <c r="F6" s="1" t="s">
        <v>619</v>
      </c>
      <c r="G6" s="1" t="str">
        <f>IFERROR(VLOOKUP(A6,Merge_240128!$C$2:$D$177,2,FALSE),"")</f>
        <v/>
      </c>
    </row>
    <row r="7" spans="1:7" x14ac:dyDescent="0.45">
      <c r="A7" s="1" t="s">
        <v>20</v>
      </c>
      <c r="B7" s="1" t="s">
        <v>7</v>
      </c>
      <c r="C7" s="1" t="s">
        <v>21</v>
      </c>
      <c r="E7" s="1" t="s">
        <v>22</v>
      </c>
      <c r="F7" s="1" t="s">
        <v>579</v>
      </c>
      <c r="G7" s="1" t="str">
        <f>IFERROR(VLOOKUP(A7,Merge_240128!$C$2:$D$177,2,FALSE),"")</f>
        <v>RJW size set(CE): 푹신한 영유아</v>
      </c>
    </row>
    <row r="8" spans="1:7" x14ac:dyDescent="0.45">
      <c r="A8" s="1" t="s">
        <v>23</v>
      </c>
      <c r="B8" s="1" t="s">
        <v>7</v>
      </c>
      <c r="C8" s="1" t="s">
        <v>24</v>
      </c>
      <c r="E8" s="1" t="s">
        <v>9</v>
      </c>
      <c r="F8" s="1" t="s">
        <v>619</v>
      </c>
      <c r="G8" s="1" t="str">
        <f>IFERROR(VLOOKUP(A8,Merge_240128!$C$2:$D$177,2,FALSE),"")</f>
        <v/>
      </c>
    </row>
    <row r="9" spans="1:7" x14ac:dyDescent="0.45">
      <c r="A9" s="1" t="s">
        <v>25</v>
      </c>
      <c r="B9" s="1" t="s">
        <v>7</v>
      </c>
      <c r="C9" s="1" t="s">
        <v>26</v>
      </c>
      <c r="E9" s="1" t="s">
        <v>27</v>
      </c>
      <c r="F9" s="1" t="s">
        <v>580</v>
      </c>
      <c r="G9" s="1" t="str">
        <f>IFERROR(VLOOKUP(A9,Merge_240128!$C$2:$D$177,2,FALSE),"")</f>
        <v>RJW size set(CE): 푹신한 어린이</v>
      </c>
    </row>
    <row r="10" spans="1:7" x14ac:dyDescent="0.45">
      <c r="A10" s="1" t="s">
        <v>28</v>
      </c>
      <c r="B10" s="1" t="s">
        <v>29</v>
      </c>
      <c r="C10" s="1" t="s">
        <v>30</v>
      </c>
      <c r="E10" s="1" t="s">
        <v>31</v>
      </c>
      <c r="F10" s="1" t="s">
        <v>593</v>
      </c>
      <c r="G10" s="1" t="str">
        <f>IFERROR(VLOOKUP(A10,Merge_240128!$C$2:$D$177,2,FALSE),"")</f>
        <v>강간당함.</v>
      </c>
    </row>
    <row r="11" spans="1:7" x14ac:dyDescent="0.45">
      <c r="A11" s="1" t="s">
        <v>32</v>
      </c>
      <c r="B11" s="1" t="s">
        <v>29</v>
      </c>
      <c r="C11" s="1" t="s">
        <v>33</v>
      </c>
      <c r="E11" s="1" t="s">
        <v>34</v>
      </c>
      <c r="F11" s="1" t="s">
        <v>594</v>
      </c>
      <c r="G11" s="1" t="str">
        <f>IFERROR(VLOOKUP(A11,Merge_240128!$C$2:$D$177,2,FALSE),"")</f>
        <v>아저씨를 믿었는데에에...</v>
      </c>
    </row>
    <row r="12" spans="1:7" x14ac:dyDescent="0.45">
      <c r="A12" s="1" t="s">
        <v>35</v>
      </c>
      <c r="B12" s="1" t="s">
        <v>29</v>
      </c>
      <c r="C12" s="1" t="s">
        <v>36</v>
      </c>
      <c r="E12" s="1" t="s">
        <v>37</v>
      </c>
      <c r="F12" s="1" t="s">
        <v>595</v>
      </c>
      <c r="G12" s="1" t="str">
        <f>IFERROR(VLOOKUP(A12,Merge_240128!$C$2:$D$177,2,FALSE),"")</f>
        <v>강간당함 (마조)</v>
      </c>
    </row>
    <row r="13" spans="1:7" x14ac:dyDescent="0.45">
      <c r="A13" s="1" t="s">
        <v>38</v>
      </c>
      <c r="B13" s="1" t="s">
        <v>29</v>
      </c>
      <c r="C13" s="1" t="s">
        <v>39</v>
      </c>
      <c r="E13" s="1" t="s">
        <v>40</v>
      </c>
      <c r="F13" s="1" t="s">
        <v>596</v>
      </c>
      <c r="G13" s="1" t="str">
        <f>IFERROR(VLOOKUP(A13,Merge_240128!$C$2:$D$177,2,FALSE),"")</f>
        <v>어른의 박력넘치는 자지 갱장해애애..</v>
      </c>
    </row>
    <row r="14" spans="1:7" x14ac:dyDescent="0.45">
      <c r="A14" s="1" t="s">
        <v>41</v>
      </c>
      <c r="B14" s="1" t="s">
        <v>29</v>
      </c>
      <c r="C14" s="1" t="s">
        <v>42</v>
      </c>
      <c r="E14" s="1" t="s">
        <v>43</v>
      </c>
      <c r="F14" s="1" t="s">
        <v>597</v>
      </c>
      <c r="G14" s="1" t="str">
        <f>IFERROR(VLOOKUP(A14,Merge_240128!$C$2:$D$177,2,FALSE),"")</f>
        <v>어린이를 강간함.</v>
      </c>
    </row>
    <row r="15" spans="1:7" x14ac:dyDescent="0.45">
      <c r="A15" s="1" t="s">
        <v>44</v>
      </c>
      <c r="B15" s="1" t="s">
        <v>29</v>
      </c>
      <c r="C15" s="1" t="s">
        <v>45</v>
      </c>
      <c r="E15" s="1" t="s">
        <v>46</v>
      </c>
      <c r="F15" s="1" t="s">
        <v>598</v>
      </c>
      <c r="G15" s="1" t="str">
        <f>IFERROR(VLOOKUP(A15,Merge_240128!$C$2:$D$177,2,FALSE),"")</f>
        <v>쫄깃쫄깃한게 최곤데.</v>
      </c>
    </row>
    <row r="16" spans="1:7" x14ac:dyDescent="0.45">
      <c r="A16" s="1" t="s">
        <v>47</v>
      </c>
      <c r="B16" s="1" t="s">
        <v>29</v>
      </c>
      <c r="C16" s="1" t="s">
        <v>48</v>
      </c>
      <c r="E16" s="1" t="s">
        <v>49</v>
      </c>
      <c r="F16" s="1" t="s">
        <v>599</v>
      </c>
      <c r="G16" s="1" t="str">
        <f>IFERROR(VLOOKUP(A16,Merge_240128!$C$2:$D$177,2,FALSE),"")</f>
        <v>내 아이가 강간당함.</v>
      </c>
    </row>
    <row r="17" spans="1:7" x14ac:dyDescent="0.45">
      <c r="A17" s="1" t="s">
        <v>50</v>
      </c>
      <c r="B17" s="1" t="s">
        <v>29</v>
      </c>
      <c r="C17" s="1" t="s">
        <v>51</v>
      </c>
      <c r="E17" s="1" t="s">
        <v>52</v>
      </c>
      <c r="F17" s="1" t="s">
        <v>621</v>
      </c>
      <c r="G17" s="1" t="str">
        <f>IFERROR(VLOOKUP(A17,Merge_240128!$C$2:$D$177,2,FALSE),"")</f>
        <v>{0} 가 내 아이를 강간했어.</v>
      </c>
    </row>
    <row r="18" spans="1:7" x14ac:dyDescent="0.45">
      <c r="A18" s="1" t="s">
        <v>53</v>
      </c>
      <c r="B18" s="1" t="s">
        <v>29</v>
      </c>
      <c r="C18" s="1" t="s">
        <v>54</v>
      </c>
      <c r="E18" s="1" t="s">
        <v>43</v>
      </c>
      <c r="F18" s="1" t="s">
        <v>597</v>
      </c>
      <c r="G18" s="1" t="str">
        <f>IFERROR(VLOOKUP(A18,Merge_240128!$C$2:$D$177,2,FALSE),"")</f>
        <v>어린이를 강간함.</v>
      </c>
    </row>
    <row r="19" spans="1:7" x14ac:dyDescent="0.45">
      <c r="A19" s="1" t="s">
        <v>55</v>
      </c>
      <c r="B19" s="1" t="s">
        <v>29</v>
      </c>
      <c r="C19" s="1" t="s">
        <v>56</v>
      </c>
      <c r="E19" s="1" t="s">
        <v>57</v>
      </c>
      <c r="F19" s="1" t="s">
        <v>601</v>
      </c>
      <c r="G19" s="1" t="str">
        <f>IFERROR(VLOOKUP(A19,Merge_240128!$C$2:$D$177,2,FALSE),"")</f>
        <v>그건 어쩔 수 없는 일이었어.</v>
      </c>
    </row>
    <row r="20" spans="1:7" x14ac:dyDescent="0.45">
      <c r="A20" s="1" t="s">
        <v>58</v>
      </c>
      <c r="B20" s="1" t="s">
        <v>59</v>
      </c>
      <c r="C20" s="1" t="s">
        <v>60</v>
      </c>
      <c r="E20" s="1" t="s">
        <v>61</v>
      </c>
      <c r="F20" s="1" t="s">
        <v>606</v>
      </c>
      <c r="G20" s="1" t="str">
        <f>IFERROR(VLOOKUP(A20,Merge_240128!$C$2:$D$177,2,FALSE),"")</f>
        <v>영유아 성애자</v>
      </c>
    </row>
    <row r="21" spans="1:7" x14ac:dyDescent="0.45">
      <c r="A21" s="1" t="s">
        <v>62</v>
      </c>
      <c r="B21" s="1" t="s">
        <v>59</v>
      </c>
      <c r="C21" s="1" t="s">
        <v>63</v>
      </c>
      <c r="E21" s="1" t="s">
        <v>64</v>
      </c>
      <c r="F21" s="1" t="s">
        <v>622</v>
      </c>
      <c r="G21" s="1" t="str">
        <f>IFERROR(VLOOKUP(A21,Merge_240128!$C$2:$D$177,2,FALSE),"")</f>
        <v>[PAWN_nameDef] 는 0살에서 4살 사이의 영유아가 꼴립니다.</v>
      </c>
    </row>
    <row r="22" spans="1:7" x14ac:dyDescent="0.45">
      <c r="A22" s="1" t="s">
        <v>65</v>
      </c>
      <c r="B22" s="1" t="s">
        <v>59</v>
      </c>
      <c r="C22" s="1" t="s">
        <v>66</v>
      </c>
      <c r="E22" s="1" t="s">
        <v>67</v>
      </c>
      <c r="F22" s="1" t="s">
        <v>608</v>
      </c>
      <c r="G22" s="1" t="str">
        <f>IFERROR(VLOOKUP(A22,Merge_240128!$C$2:$D$177,2,FALSE),"")</f>
        <v>페도필리아</v>
      </c>
    </row>
    <row r="23" spans="1:7" x14ac:dyDescent="0.45">
      <c r="A23" s="1" t="s">
        <v>68</v>
      </c>
      <c r="B23" s="1" t="s">
        <v>59</v>
      </c>
      <c r="C23" s="1" t="s">
        <v>69</v>
      </c>
      <c r="E23" s="1" t="s">
        <v>70</v>
      </c>
      <c r="F23" s="1" t="s">
        <v>623</v>
      </c>
      <c r="G23" s="1" t="str">
        <f>IFERROR(VLOOKUP(A23,Merge_240128!$C$2:$D$177,2,FALSE),"")</f>
        <v>[PAWN_nameDef] 는 4살에서 10살 사이의 아이가 꼴립니다.</v>
      </c>
    </row>
    <row r="24" spans="1:7" x14ac:dyDescent="0.45">
      <c r="A24" s="1" t="s">
        <v>71</v>
      </c>
      <c r="B24" s="1" t="s">
        <v>59</v>
      </c>
      <c r="C24" s="1" t="s">
        <v>72</v>
      </c>
      <c r="E24" s="1" t="s">
        <v>73</v>
      </c>
      <c r="F24" s="1" t="s">
        <v>610</v>
      </c>
      <c r="G24" s="1" t="str">
        <f>IFERROR(VLOOKUP(A24,Merge_240128!$C$2:$D$177,2,FALSE),"")</f>
        <v>로리콘</v>
      </c>
    </row>
    <row r="25" spans="1:7" x14ac:dyDescent="0.45">
      <c r="A25" s="1" t="s">
        <v>74</v>
      </c>
      <c r="B25" s="1" t="s">
        <v>59</v>
      </c>
      <c r="C25" s="1" t="s">
        <v>75</v>
      </c>
      <c r="E25" s="1" t="s">
        <v>76</v>
      </c>
      <c r="F25" s="1" t="s">
        <v>624</v>
      </c>
      <c r="G25" s="1" t="str">
        <f>IFERROR(VLOOKUP(A25,Merge_240128!$C$2:$D$177,2,FALSE),"")</f>
        <v>[PAWN_nameDef] 는 10살에서 14살 사이의 로리가 꼴립니다,</v>
      </c>
    </row>
    <row r="26" spans="1:7" x14ac:dyDescent="0.45">
      <c r="A26" s="1" t="s">
        <v>77</v>
      </c>
      <c r="B26" s="1" t="s">
        <v>59</v>
      </c>
      <c r="C26" s="1" t="s">
        <v>78</v>
      </c>
      <c r="E26" s="1" t="s">
        <v>79</v>
      </c>
      <c r="F26" s="1" t="s">
        <v>612</v>
      </c>
      <c r="G26" s="1" t="str">
        <f>IFERROR(VLOOKUP(A26,Merge_240128!$C$2:$D$177,2,FALSE),"")</f>
        <v>파파카츠 아저씨</v>
      </c>
    </row>
    <row r="27" spans="1:7" x14ac:dyDescent="0.45">
      <c r="A27" s="1" t="s">
        <v>80</v>
      </c>
      <c r="B27" s="1" t="s">
        <v>59</v>
      </c>
      <c r="C27" s="1" t="s">
        <v>81</v>
      </c>
      <c r="E27" s="1" t="s">
        <v>82</v>
      </c>
      <c r="F27" s="1" t="s">
        <v>625</v>
      </c>
      <c r="G27" s="1" t="str">
        <f>IFERROR(VLOOKUP(A27,Merge_240128!$C$2:$D$177,2,FALSE),"")</f>
        <v>[PAWN_nameDef] 는 15살에서 18살 사이의 학생이 꼴립니다.</v>
      </c>
    </row>
    <row r="28" spans="1:7" x14ac:dyDescent="0.45">
      <c r="A28" s="1" t="s">
        <v>83</v>
      </c>
      <c r="B28" s="1" t="s">
        <v>59</v>
      </c>
      <c r="C28" s="1" t="s">
        <v>84</v>
      </c>
      <c r="E28" s="1" t="s">
        <v>85</v>
      </c>
      <c r="F28" s="1" t="s">
        <v>614</v>
      </c>
      <c r="G28" s="1" t="str">
        <f>IFERROR(VLOOKUP(A28,Merge_240128!$C$2:$D$177,2,FALSE),"")</f>
        <v>최면 아저씨</v>
      </c>
    </row>
    <row r="29" spans="1:7" x14ac:dyDescent="0.45">
      <c r="A29" s="1" t="s">
        <v>86</v>
      </c>
      <c r="B29" s="1" t="s">
        <v>59</v>
      </c>
      <c r="C29" s="1" t="s">
        <v>87</v>
      </c>
      <c r="E29" s="1" t="s">
        <v>88</v>
      </c>
      <c r="F29" s="1" t="s">
        <v>626</v>
      </c>
      <c r="G29" s="1" t="str">
        <f>IFERROR(VLOOKUP(A29,Merge_240128!$C$2:$D$177,2,FALSE),"")</f>
        <v>[PAWN_nameDef] 에게 어린 건 어린 것일 뿐, 너무 어린 건 없습니다.</v>
      </c>
    </row>
    <row r="30" spans="1:7" x14ac:dyDescent="0.45">
      <c r="A30" s="1" t="s">
        <v>89</v>
      </c>
      <c r="B30" s="1" t="s">
        <v>90</v>
      </c>
      <c r="C30" s="1" t="s">
        <v>91</v>
      </c>
      <c r="D30" s="1" t="s">
        <v>92</v>
      </c>
      <c r="E30" s="1" t="s">
        <v>93</v>
      </c>
      <c r="F30" s="1" t="s">
        <v>582</v>
      </c>
      <c r="G30" s="1" t="str">
        <f>IFERROR(VLOOKUP(A30,Merge_240128!$C$2:$D$177,2,FALSE),"")</f>
        <v>어린이와의 결혼</v>
      </c>
    </row>
    <row r="31" spans="1:7" x14ac:dyDescent="0.45">
      <c r="A31" s="1" t="s">
        <v>94</v>
      </c>
      <c r="B31" s="1" t="s">
        <v>95</v>
      </c>
      <c r="C31" s="1" t="s">
        <v>96</v>
      </c>
      <c r="D31" s="1" t="s">
        <v>92</v>
      </c>
      <c r="E31" s="1" t="s">
        <v>97</v>
      </c>
      <c r="F31" s="1" t="s">
        <v>581</v>
      </c>
      <c r="G31" s="1" t="str">
        <f>IFERROR(VLOOKUP(A31,Merge_240128!$C$2:$D$177,2,FALSE),"")</f>
        <v>어린이랑 결혼</v>
      </c>
    </row>
    <row r="32" spans="1:7" x14ac:dyDescent="0.45">
      <c r="A32" s="1" t="s">
        <v>98</v>
      </c>
      <c r="B32" s="1" t="s">
        <v>99</v>
      </c>
      <c r="C32" s="1" t="s">
        <v>100</v>
      </c>
      <c r="D32" s="1" t="s">
        <v>92</v>
      </c>
      <c r="E32" s="1" t="s">
        <v>101</v>
      </c>
      <c r="F32" s="1" t="s">
        <v>583</v>
      </c>
      <c r="G32" s="1" t="str">
        <f>IFERROR(VLOOKUP(A32,Merge_240128!$C$2:$D$177,2,FALSE),"")</f>
        <v>혐오스러운</v>
      </c>
    </row>
    <row r="33" spans="1:7" x14ac:dyDescent="0.45">
      <c r="A33" s="1" t="s">
        <v>102</v>
      </c>
      <c r="B33" s="1" t="s">
        <v>99</v>
      </c>
      <c r="C33" s="1" t="s">
        <v>103</v>
      </c>
      <c r="D33" s="1" t="s">
        <v>92</v>
      </c>
      <c r="E33" s="1" t="s">
        <v>104</v>
      </c>
      <c r="F33" s="1" t="s">
        <v>584</v>
      </c>
      <c r="G33" s="1" t="str">
        <f>IFERROR(VLOOKUP(A33,Merge_240128!$C$2:$D$177,2,FALSE),"")</f>
        <v>어린 아이한테 꼴린다고? 넌 사형이야.</v>
      </c>
    </row>
    <row r="34" spans="1:7" x14ac:dyDescent="0.45">
      <c r="A34" s="1" t="s">
        <v>105</v>
      </c>
      <c r="B34" s="1" t="s">
        <v>99</v>
      </c>
      <c r="C34" s="1" t="s">
        <v>106</v>
      </c>
      <c r="D34" s="1" t="s">
        <v>92</v>
      </c>
      <c r="E34" s="1" t="s">
        <v>107</v>
      </c>
      <c r="F34" s="1" t="s">
        <v>585</v>
      </c>
      <c r="G34" s="1" t="str">
        <f>IFERROR(VLOOKUP(A34,Merge_240128!$C$2:$D$177,2,FALSE),"")</f>
        <v>금지된</v>
      </c>
    </row>
    <row r="35" spans="1:7" x14ac:dyDescent="0.45">
      <c r="A35" s="1" t="s">
        <v>108</v>
      </c>
      <c r="B35" s="1" t="s">
        <v>99</v>
      </c>
      <c r="C35" s="1" t="s">
        <v>109</v>
      </c>
      <c r="D35" s="1" t="s">
        <v>92</v>
      </c>
      <c r="E35" s="1" t="s">
        <v>110</v>
      </c>
      <c r="F35" s="1" t="s">
        <v>586</v>
      </c>
      <c r="G35" s="1" t="str">
        <f>IFERROR(VLOOKUP(A35,Merge_240128!$C$2:$D$177,2,FALSE),"")</f>
        <v>어린 아이랑 결혼하는 건 금지야!</v>
      </c>
    </row>
    <row r="36" spans="1:7" x14ac:dyDescent="0.45">
      <c r="A36" s="1" t="s">
        <v>111</v>
      </c>
      <c r="B36" s="1" t="s">
        <v>99</v>
      </c>
      <c r="C36" s="1" t="s">
        <v>112</v>
      </c>
      <c r="D36" s="1" t="s">
        <v>92</v>
      </c>
      <c r="E36" s="1" t="s">
        <v>113</v>
      </c>
      <c r="F36" s="1" t="s">
        <v>587</v>
      </c>
      <c r="G36" s="1" t="str">
        <f>IFERROR(VLOOKUP(A36,Merge_240128!$C$2:$D$177,2,FALSE),"")</f>
        <v>허락되지 않은</v>
      </c>
    </row>
    <row r="37" spans="1:7" x14ac:dyDescent="0.45">
      <c r="A37" s="1" t="s">
        <v>114</v>
      </c>
      <c r="B37" s="1" t="s">
        <v>99</v>
      </c>
      <c r="C37" s="1" t="s">
        <v>115</v>
      </c>
      <c r="D37" s="1" t="s">
        <v>92</v>
      </c>
      <c r="E37" s="1" t="s">
        <v>116</v>
      </c>
      <c r="F37" s="1" t="s">
        <v>588</v>
      </c>
      <c r="G37" s="1" t="str">
        <f>IFERROR(VLOOKUP(A37,Merge_240128!$C$2:$D$177,2,FALSE),"")</f>
        <v>상대가 어린이? 아하하...</v>
      </c>
    </row>
    <row r="38" spans="1:7" x14ac:dyDescent="0.45">
      <c r="A38" s="1" t="s">
        <v>117</v>
      </c>
      <c r="B38" s="1" t="s">
        <v>99</v>
      </c>
      <c r="C38" s="1" t="s">
        <v>118</v>
      </c>
      <c r="D38" s="1" t="s">
        <v>92</v>
      </c>
      <c r="E38" s="1" t="s">
        <v>119</v>
      </c>
      <c r="F38" s="1" t="s">
        <v>589</v>
      </c>
      <c r="G38" s="1" t="str">
        <f>IFERROR(VLOOKUP(A38,Merge_240128!$C$2:$D$177,2,FALSE),"")</f>
        <v>평범한</v>
      </c>
    </row>
    <row r="39" spans="1:7" x14ac:dyDescent="0.45">
      <c r="A39" s="1" t="s">
        <v>120</v>
      </c>
      <c r="B39" s="1" t="s">
        <v>99</v>
      </c>
      <c r="C39" s="1" t="s">
        <v>121</v>
      </c>
      <c r="D39" s="1" t="s">
        <v>92</v>
      </c>
      <c r="E39" s="1" t="s">
        <v>122</v>
      </c>
      <c r="F39" s="1" t="s">
        <v>590</v>
      </c>
      <c r="G39" s="1" t="str">
        <f>IFERROR(VLOOKUP(A39,Merge_240128!$C$2:$D$177,2,FALSE),"")</f>
        <v>40대 아저씨랑 로리가 서로 진심 러브러브 결혼하는 건 상식이잖아?</v>
      </c>
    </row>
    <row r="40" spans="1:7" x14ac:dyDescent="0.45">
      <c r="A40" s="1" t="s">
        <v>123</v>
      </c>
      <c r="B40" s="1" t="s">
        <v>99</v>
      </c>
      <c r="C40" s="1" t="s">
        <v>124</v>
      </c>
      <c r="D40" s="1" t="s">
        <v>92</v>
      </c>
      <c r="E40" s="1" t="s">
        <v>125</v>
      </c>
      <c r="F40" s="1" t="s">
        <v>591</v>
      </c>
      <c r="G40" s="1" t="str">
        <f>IFERROR(VLOOKUP(A40,Merge_240128!$C$2:$D$177,2,FALSE),"")</f>
        <v>명예로운</v>
      </c>
    </row>
    <row r="41" spans="1:7" x14ac:dyDescent="0.45">
      <c r="A41" s="1" t="s">
        <v>126</v>
      </c>
      <c r="B41" s="1" t="s">
        <v>99</v>
      </c>
      <c r="C41" s="1" t="s">
        <v>127</v>
      </c>
      <c r="D41" s="1" t="s">
        <v>92</v>
      </c>
      <c r="E41" s="1" t="s">
        <v>128</v>
      </c>
      <c r="F41" s="1" t="s">
        <v>592</v>
      </c>
      <c r="G41" s="1" t="str">
        <f>IFERROR(VLOOKUP(A41,Merge_240128!$C$2:$D$177,2,FALSE),"")</f>
        <v>어린 아이랑 결혼하는 건 정말 명예로운 일이라구?</v>
      </c>
    </row>
    <row r="42" spans="1:7" x14ac:dyDescent="0.45">
      <c r="A42" s="1" t="s">
        <v>129</v>
      </c>
      <c r="B42" s="1" t="s">
        <v>29</v>
      </c>
      <c r="C42" s="1" t="s">
        <v>130</v>
      </c>
      <c r="D42" s="1" t="s">
        <v>92</v>
      </c>
      <c r="E42" s="1" t="s">
        <v>131</v>
      </c>
      <c r="F42" s="1" t="s">
        <v>602</v>
      </c>
      <c r="G42" s="1" t="str">
        <f>IFERROR(VLOOKUP(A42,Merge_240128!$C$2:$D$177,2,FALSE),"")</f>
        <v>어린이랑 결혼함.</v>
      </c>
    </row>
    <row r="43" spans="1:7" x14ac:dyDescent="0.45">
      <c r="A43" s="1" t="s">
        <v>132</v>
      </c>
      <c r="B43" s="1" t="s">
        <v>29</v>
      </c>
      <c r="C43" s="1" t="s">
        <v>133</v>
      </c>
      <c r="D43" s="1" t="s">
        <v>92</v>
      </c>
      <c r="E43" s="1" t="s">
        <v>134</v>
      </c>
      <c r="F43" s="1" t="s">
        <v>603</v>
      </c>
      <c r="G43" s="1" t="str">
        <f>IFERROR(VLOOKUP(A43,Merge_240128!$C$2:$D$177,2,FALSE),"")</f>
        <v>내가 무슨 짓을...</v>
      </c>
    </row>
    <row r="44" spans="1:7" x14ac:dyDescent="0.45">
      <c r="A44" s="1" t="s">
        <v>135</v>
      </c>
      <c r="B44" s="1" t="s">
        <v>29</v>
      </c>
      <c r="C44" s="1" t="s">
        <v>136</v>
      </c>
      <c r="D44" s="1" t="s">
        <v>92</v>
      </c>
      <c r="E44" s="1" t="s">
        <v>131</v>
      </c>
      <c r="F44" s="1" t="s">
        <v>602</v>
      </c>
      <c r="G44" s="1" t="str">
        <f>IFERROR(VLOOKUP(A44,Merge_240128!$C$2:$D$177,2,FALSE),"")</f>
        <v>어린이랑 결혼함.</v>
      </c>
    </row>
    <row r="45" spans="1:7" x14ac:dyDescent="0.45">
      <c r="A45" s="1" t="s">
        <v>137</v>
      </c>
      <c r="B45" s="1" t="s">
        <v>29</v>
      </c>
      <c r="C45" s="1" t="s">
        <v>138</v>
      </c>
      <c r="D45" s="1" t="s">
        <v>92</v>
      </c>
      <c r="E45" s="1" t="s">
        <v>131</v>
      </c>
      <c r="F45" s="1" t="s">
        <v>602</v>
      </c>
      <c r="G45" s="1" t="str">
        <f>IFERROR(VLOOKUP(A45,Merge_240128!$C$2:$D$177,2,FALSE),"")</f>
        <v>어린이랑 결혼함.</v>
      </c>
    </row>
    <row r="46" spans="1:7" x14ac:dyDescent="0.45">
      <c r="A46" s="1" t="s">
        <v>139</v>
      </c>
      <c r="B46" s="1" t="s">
        <v>29</v>
      </c>
      <c r="C46" s="1" t="s">
        <v>140</v>
      </c>
      <c r="D46" s="1" t="s">
        <v>92</v>
      </c>
      <c r="E46" s="1" t="s">
        <v>134</v>
      </c>
      <c r="F46" s="1" t="s">
        <v>603</v>
      </c>
      <c r="G46" s="1" t="str">
        <f>IFERROR(VLOOKUP(A46,Merge_240128!$C$2:$D$177,2,FALSE),"")</f>
        <v>내가 무슨 짓을...</v>
      </c>
    </row>
    <row r="47" spans="1:7" x14ac:dyDescent="0.45">
      <c r="A47" s="1" t="s">
        <v>141</v>
      </c>
      <c r="B47" s="1" t="s">
        <v>29</v>
      </c>
      <c r="C47" s="1" t="s">
        <v>142</v>
      </c>
      <c r="D47" s="1" t="s">
        <v>92</v>
      </c>
      <c r="E47" s="1" t="s">
        <v>131</v>
      </c>
      <c r="F47" s="1" t="s">
        <v>602</v>
      </c>
      <c r="G47" s="1" t="str">
        <f>IFERROR(VLOOKUP(A47,Merge_240128!$C$2:$D$177,2,FALSE),"")</f>
        <v>어린이랑 결혼함.</v>
      </c>
    </row>
    <row r="48" spans="1:7" x14ac:dyDescent="0.45">
      <c r="A48" s="1" t="s">
        <v>143</v>
      </c>
      <c r="B48" s="1" t="s">
        <v>29</v>
      </c>
      <c r="C48" s="1" t="s">
        <v>144</v>
      </c>
      <c r="D48" s="1" t="s">
        <v>92</v>
      </c>
      <c r="E48" s="1" t="s">
        <v>131</v>
      </c>
      <c r="F48" s="1" t="s">
        <v>602</v>
      </c>
      <c r="G48" s="1" t="str">
        <f>IFERROR(VLOOKUP(A48,Merge_240128!$C$2:$D$177,2,FALSE),"")</f>
        <v>어린이랑 결혼함.</v>
      </c>
    </row>
    <row r="49" spans="1:7" x14ac:dyDescent="0.45">
      <c r="A49" s="1" t="s">
        <v>145</v>
      </c>
      <c r="B49" s="1" t="s">
        <v>29</v>
      </c>
      <c r="C49" s="1" t="s">
        <v>146</v>
      </c>
      <c r="D49" s="1" t="s">
        <v>92</v>
      </c>
      <c r="E49" s="1" t="s">
        <v>147</v>
      </c>
      <c r="F49" s="1" t="s">
        <v>604</v>
      </c>
      <c r="G49" s="1" t="str">
        <f>IFERROR(VLOOKUP(A49,Merge_240128!$C$2:$D$177,2,FALSE),"")</f>
        <v>괜찮은 거 맞아?</v>
      </c>
    </row>
    <row r="50" spans="1:7" x14ac:dyDescent="0.45">
      <c r="A50" s="1" t="s">
        <v>148</v>
      </c>
      <c r="B50" s="1" t="s">
        <v>29</v>
      </c>
      <c r="C50" s="1" t="s">
        <v>149</v>
      </c>
      <c r="D50" s="1" t="s">
        <v>92</v>
      </c>
      <c r="E50" s="1" t="s">
        <v>131</v>
      </c>
      <c r="F50" s="1" t="s">
        <v>602</v>
      </c>
      <c r="G50" s="1" t="str">
        <f>IFERROR(VLOOKUP(A50,Merge_240128!$C$2:$D$177,2,FALSE),"")</f>
        <v>어린이랑 결혼함.</v>
      </c>
    </row>
    <row r="51" spans="1:7" x14ac:dyDescent="0.45">
      <c r="A51" s="1" t="s">
        <v>150</v>
      </c>
      <c r="B51" s="1" t="s">
        <v>29</v>
      </c>
      <c r="C51" s="1" t="s">
        <v>151</v>
      </c>
      <c r="D51" s="1" t="s">
        <v>92</v>
      </c>
      <c r="E51" s="1" t="s">
        <v>131</v>
      </c>
      <c r="F51" s="1" t="s">
        <v>602</v>
      </c>
      <c r="G51" s="1" t="str">
        <f>IFERROR(VLOOKUP(A51,Merge_240128!$C$2:$D$177,2,FALSE),"")</f>
        <v>어린이랑 결혼함.</v>
      </c>
    </row>
    <row r="52" spans="1:7" x14ac:dyDescent="0.45">
      <c r="A52" s="1" t="s">
        <v>152</v>
      </c>
      <c r="B52" s="1" t="s">
        <v>29</v>
      </c>
      <c r="C52" s="1" t="s">
        <v>153</v>
      </c>
      <c r="D52" s="1" t="s">
        <v>92</v>
      </c>
      <c r="E52" s="1" t="s">
        <v>154</v>
      </c>
      <c r="F52" s="1" t="s">
        <v>605</v>
      </c>
      <c r="G52" s="1" t="str">
        <f>IFERROR(VLOOKUP(A52,Merge_240128!$C$2:$D$177,2,FALSE),"")</f>
        <v>마침내.</v>
      </c>
    </row>
    <row r="53" spans="1:7" x14ac:dyDescent="0.45">
      <c r="A53" s="1" t="s">
        <v>155</v>
      </c>
      <c r="B53" s="1" t="s">
        <v>29</v>
      </c>
      <c r="C53" s="1" t="s">
        <v>156</v>
      </c>
      <c r="D53" s="1" t="s">
        <v>92</v>
      </c>
      <c r="E53" s="1" t="s">
        <v>131</v>
      </c>
      <c r="F53" s="1" t="s">
        <v>602</v>
      </c>
      <c r="G53" s="1" t="str">
        <f>IFERROR(VLOOKUP(A53,Merge_240128!$C$2:$D$177,2,FALSE),"")</f>
        <v>어린이랑 결혼함.</v>
      </c>
    </row>
    <row r="54" spans="1:7" x14ac:dyDescent="0.45">
      <c r="A54" s="1" t="s">
        <v>157</v>
      </c>
      <c r="B54" s="1" t="s">
        <v>158</v>
      </c>
      <c r="C54" s="1" t="s">
        <v>159</v>
      </c>
      <c r="E54" s="1" t="s">
        <v>160</v>
      </c>
      <c r="F54" s="1" t="s">
        <v>620</v>
      </c>
      <c r="G54" s="1" t="str">
        <f>IFERROR(VLOOKUP(A54,Merge_240128!$C$2:$D$177,2,FALSE),"")</f>
        <v>림잡월드 페도필리아 에디션</v>
      </c>
    </row>
    <row r="55" spans="1:7" x14ac:dyDescent="0.45">
      <c r="A55" s="1" t="s">
        <v>161</v>
      </c>
      <c r="B55" s="1" t="s">
        <v>158</v>
      </c>
      <c r="C55" s="1" t="s">
        <v>162</v>
      </c>
      <c r="E55" s="1" t="s">
        <v>163</v>
      </c>
      <c r="F55" s="1" t="s">
        <v>526</v>
      </c>
      <c r="G55" s="1" t="str">
        <f>IFERROR(VLOOKUP(A55,Merge_240128!$C$2:$D$177,2,FALSE),"")</f>
        <v>리셋</v>
      </c>
    </row>
    <row r="56" spans="1:7" x14ac:dyDescent="0.45">
      <c r="A56" s="1" t="s">
        <v>164</v>
      </c>
      <c r="B56" s="1" t="s">
        <v>158</v>
      </c>
      <c r="C56" s="1" t="s">
        <v>165</v>
      </c>
      <c r="E56" s="1" t="s">
        <v>166</v>
      </c>
      <c r="F56" s="1" t="s">
        <v>527</v>
      </c>
      <c r="G56" s="1" t="str">
        <f>IFERROR(VLOOKUP(A56,Merge_240128!$C$2:$D$177,2,FALSE),"")</f>
        <v>가져오기</v>
      </c>
    </row>
    <row r="57" spans="1:7" x14ac:dyDescent="0.45">
      <c r="A57" s="1" t="s">
        <v>167</v>
      </c>
      <c r="B57" s="1" t="s">
        <v>158</v>
      </c>
      <c r="C57" s="1" t="s">
        <v>168</v>
      </c>
      <c r="E57" s="1" t="s">
        <v>169</v>
      </c>
      <c r="F57" s="1" t="s">
        <v>528</v>
      </c>
      <c r="G57" s="1" t="str">
        <f>IFERROR(VLOOKUP(A57,Merge_240128!$C$2:$D$177,2,FALSE),"")</f>
        <v>내보내기</v>
      </c>
    </row>
    <row r="58" spans="1:7" x14ac:dyDescent="0.45">
      <c r="A58" s="1" t="s">
        <v>170</v>
      </c>
      <c r="B58" s="1" t="s">
        <v>158</v>
      </c>
      <c r="C58" s="1" t="s">
        <v>171</v>
      </c>
      <c r="E58" s="1" t="s">
        <v>172</v>
      </c>
      <c r="F58" s="1" t="s">
        <v>529</v>
      </c>
      <c r="G58" s="1" t="str">
        <f>IFERROR(VLOOKUP(A58,Merge_240128!$C$2:$D$177,2,FALSE),"")</f>
        <v>이것이 당신의 코드입니다.</v>
      </c>
    </row>
    <row r="59" spans="1:7" x14ac:dyDescent="0.45">
      <c r="A59" s="1" t="s">
        <v>173</v>
      </c>
      <c r="B59" s="1" t="s">
        <v>158</v>
      </c>
      <c r="C59" s="1" t="s">
        <v>174</v>
      </c>
      <c r="E59" s="1" t="s">
        <v>175</v>
      </c>
      <c r="F59" s="1" t="s">
        <v>530</v>
      </c>
      <c r="G59" s="1" t="str">
        <f>IFERROR(VLOOKUP(A59,Merge_240128!$C$2:$D$177,2,FALSE),"")</f>
        <v>여기에 코드를 넣으세요.</v>
      </c>
    </row>
    <row r="60" spans="1:7" x14ac:dyDescent="0.45">
      <c r="A60" s="1" t="s">
        <v>176</v>
      </c>
      <c r="B60" s="1" t="s">
        <v>158</v>
      </c>
      <c r="C60" s="1" t="s">
        <v>177</v>
      </c>
      <c r="E60" s="1" t="s">
        <v>178</v>
      </c>
      <c r="F60" s="1" t="s">
        <v>531</v>
      </c>
      <c r="G60" s="1" t="str">
        <f>IFERROR(VLOOKUP(A60,Merge_240128!$C$2:$D$177,2,FALSE),"")</f>
        <v>설정 불러오기</v>
      </c>
    </row>
    <row r="61" spans="1:7" x14ac:dyDescent="0.45">
      <c r="A61" s="1" t="s">
        <v>179</v>
      </c>
      <c r="B61" s="1" t="s">
        <v>158</v>
      </c>
      <c r="C61" s="1" t="s">
        <v>180</v>
      </c>
      <c r="E61" s="1" t="s">
        <v>181</v>
      </c>
      <c r="F61" s="1" t="s">
        <v>532</v>
      </c>
      <c r="G61" s="1" t="str">
        <f>IFERROR(VLOOKUP(A61,Merge_240128!$C$2:$D$177,2,FALSE),"")</f>
        <v>그 코드는 이 페이지에서 허락되지 않습니다</v>
      </c>
    </row>
    <row r="62" spans="1:7" x14ac:dyDescent="0.45">
      <c r="A62" s="1" t="s">
        <v>182</v>
      </c>
      <c r="B62" s="1" t="s">
        <v>158</v>
      </c>
      <c r="C62" s="1" t="s">
        <v>183</v>
      </c>
      <c r="E62" s="1" t="s">
        <v>184</v>
      </c>
      <c r="F62" s="1" t="s">
        <v>619</v>
      </c>
      <c r="G62" s="1" t="str">
        <f>IFERROR(VLOOKUP(A62,Merge_240128!$C$2:$D$177,2,FALSE),"")</f>
        <v/>
      </c>
    </row>
    <row r="63" spans="1:7" x14ac:dyDescent="0.45">
      <c r="A63" s="1" t="s">
        <v>185</v>
      </c>
      <c r="B63" s="1" t="s">
        <v>158</v>
      </c>
      <c r="C63" s="1" t="s">
        <v>186</v>
      </c>
      <c r="E63" s="1" t="s">
        <v>166</v>
      </c>
      <c r="F63" s="1" t="s">
        <v>527</v>
      </c>
      <c r="G63" s="1" t="str">
        <f>IFERROR(VLOOKUP(A63,Merge_240128!$C$2:$D$177,2,FALSE),"")</f>
        <v>가져오기</v>
      </c>
    </row>
    <row r="64" spans="1:7" x14ac:dyDescent="0.45">
      <c r="A64" s="1" t="s">
        <v>187</v>
      </c>
      <c r="B64" s="1" t="s">
        <v>158</v>
      </c>
      <c r="C64" s="1" t="s">
        <v>188</v>
      </c>
      <c r="E64" s="1" t="s">
        <v>189</v>
      </c>
      <c r="F64" s="1" t="s">
        <v>619</v>
      </c>
      <c r="G64" s="1" t="str">
        <f>IFERROR(VLOOKUP(A64,Merge_240128!$C$2:$D$177,2,FALSE),"")</f>
        <v/>
      </c>
    </row>
    <row r="65" spans="1:7" x14ac:dyDescent="0.45">
      <c r="A65" s="1" t="s">
        <v>190</v>
      </c>
      <c r="B65" s="1" t="s">
        <v>158</v>
      </c>
      <c r="C65" s="1" t="s">
        <v>191</v>
      </c>
      <c r="E65" s="1" t="s">
        <v>192</v>
      </c>
      <c r="F65" s="1" t="s">
        <v>619</v>
      </c>
      <c r="G65" s="1" t="str">
        <f>IFERROR(VLOOKUP(A65,Merge_240128!$C$2:$D$177,2,FALSE),"")</f>
        <v/>
      </c>
    </row>
    <row r="66" spans="1:7" x14ac:dyDescent="0.45">
      <c r="A66" s="1" t="s">
        <v>193</v>
      </c>
      <c r="B66" s="1" t="s">
        <v>158</v>
      </c>
      <c r="C66" s="1" t="s">
        <v>194</v>
      </c>
      <c r="E66" s="1" t="s">
        <v>195</v>
      </c>
      <c r="F66" s="1" t="s">
        <v>619</v>
      </c>
      <c r="G66" s="1" t="str">
        <f>IFERROR(VLOOKUP(A66,Merge_240128!$C$2:$D$177,2,FALSE),"")</f>
        <v/>
      </c>
    </row>
    <row r="67" spans="1:7" x14ac:dyDescent="0.45">
      <c r="A67" s="1" t="s">
        <v>196</v>
      </c>
      <c r="B67" s="1" t="s">
        <v>158</v>
      </c>
      <c r="C67" s="1" t="s">
        <v>197</v>
      </c>
      <c r="E67" s="1" t="s">
        <v>198</v>
      </c>
      <c r="F67" s="1" t="s">
        <v>619</v>
      </c>
      <c r="G67" s="1" t="str">
        <f>IFERROR(VLOOKUP(A67,Merge_240128!$C$2:$D$177,2,FALSE),"")</f>
        <v/>
      </c>
    </row>
    <row r="68" spans="1:7" x14ac:dyDescent="0.45">
      <c r="A68" s="1" t="s">
        <v>199</v>
      </c>
      <c r="B68" s="1" t="s">
        <v>158</v>
      </c>
      <c r="C68" s="1" t="s">
        <v>200</v>
      </c>
      <c r="E68" s="1" t="s">
        <v>201</v>
      </c>
      <c r="F68" s="1" t="s">
        <v>533</v>
      </c>
      <c r="G68" s="1" t="str">
        <f>IFERROR(VLOOKUP(A68,Merge_240128!$C$2:$D$177,2,FALSE),"")</f>
        <v>메시지 양이 가장 적은 것 부터 정렬됩니다.</v>
      </c>
    </row>
    <row r="69" spans="1:7" x14ac:dyDescent="0.45">
      <c r="A69" s="1" t="s">
        <v>202</v>
      </c>
      <c r="B69" s="1" t="s">
        <v>158</v>
      </c>
      <c r="C69" s="1" t="s">
        <v>203</v>
      </c>
      <c r="E69" s="1" t="s">
        <v>204</v>
      </c>
      <c r="F69" s="1" t="s">
        <v>619</v>
      </c>
      <c r="G69" s="1" t="str">
        <f>IFERROR(VLOOKUP(A69,Merge_240128!$C$2:$D$177,2,FALSE),"")</f>
        <v/>
      </c>
    </row>
    <row r="70" spans="1:7" x14ac:dyDescent="0.45">
      <c r="A70" s="1" t="s">
        <v>205</v>
      </c>
      <c r="B70" s="1" t="s">
        <v>158</v>
      </c>
      <c r="C70" s="1" t="s">
        <v>206</v>
      </c>
      <c r="E70" s="1" t="s">
        <v>207</v>
      </c>
      <c r="F70" s="1" t="s">
        <v>619</v>
      </c>
      <c r="G70" s="1" t="str">
        <f>IFERROR(VLOOKUP(A70,Merge_240128!$C$2:$D$177,2,FALSE),"")</f>
        <v/>
      </c>
    </row>
    <row r="71" spans="1:7" x14ac:dyDescent="0.45">
      <c r="A71" s="1" t="s">
        <v>208</v>
      </c>
      <c r="B71" s="1" t="s">
        <v>158</v>
      </c>
      <c r="C71" s="1" t="s">
        <v>209</v>
      </c>
      <c r="E71" s="1" t="s">
        <v>210</v>
      </c>
      <c r="F71" s="1" t="s">
        <v>619</v>
      </c>
      <c r="G71" s="1" t="str">
        <f>IFERROR(VLOOKUP(A71,Merge_240128!$C$2:$D$177,2,FALSE),"")</f>
        <v/>
      </c>
    </row>
    <row r="72" spans="1:7" x14ac:dyDescent="0.45">
      <c r="A72" s="1" t="s">
        <v>211</v>
      </c>
      <c r="B72" s="1" t="s">
        <v>158</v>
      </c>
      <c r="C72" s="1" t="s">
        <v>212</v>
      </c>
      <c r="E72" s="1" t="s">
        <v>213</v>
      </c>
      <c r="F72" s="1" t="s">
        <v>619</v>
      </c>
      <c r="G72" s="1" t="str">
        <f>IFERROR(VLOOKUP(A72,Merge_240128!$C$2:$D$177,2,FALSE),"")</f>
        <v/>
      </c>
    </row>
    <row r="73" spans="1:7" x14ac:dyDescent="0.45">
      <c r="A73" s="1" t="s">
        <v>214</v>
      </c>
      <c r="B73" s="1" t="s">
        <v>158</v>
      </c>
      <c r="C73" s="1" t="s">
        <v>215</v>
      </c>
      <c r="E73" s="1" t="s">
        <v>216</v>
      </c>
      <c r="F73" s="1" t="s">
        <v>619</v>
      </c>
      <c r="G73" s="1" t="str">
        <f>IFERROR(VLOOKUP(A73,Merge_240128!$C$2:$D$177,2,FALSE),"")</f>
        <v/>
      </c>
    </row>
    <row r="74" spans="1:7" x14ac:dyDescent="0.45">
      <c r="A74" s="1" t="s">
        <v>217</v>
      </c>
      <c r="B74" s="1" t="s">
        <v>158</v>
      </c>
      <c r="C74" s="1" t="s">
        <v>218</v>
      </c>
      <c r="E74" s="1" t="s">
        <v>219</v>
      </c>
      <c r="F74" s="1" t="s">
        <v>534</v>
      </c>
      <c r="G74" s="1" t="str">
        <f>IFERROR(VLOOKUP(A74,Merge_240128!$C$2:$D$177,2,FALSE),"")</f>
        <v>콘솔 제한 무시</v>
      </c>
    </row>
    <row r="75" spans="1:7" x14ac:dyDescent="0.45">
      <c r="A75" s="1" t="s">
        <v>220</v>
      </c>
      <c r="B75" s="1" t="s">
        <v>158</v>
      </c>
      <c r="C75" s="1" t="s">
        <v>221</v>
      </c>
      <c r="E75" s="1" t="s">
        <v>222</v>
      </c>
      <c r="F75" s="1" t="s">
        <v>535</v>
      </c>
      <c r="G75" s="1" t="str">
        <f>IFERROR(VLOOKUP(A75,Merge_240128!$C$2:$D$177,2,FALSE),"")</f>
        <v>RJWPE 모드 관련 로그가 제한을 무시하고 항상 기록됨, 성능 문제 야기 가능.</v>
      </c>
    </row>
    <row r="76" spans="1:7" x14ac:dyDescent="0.45">
      <c r="A76" s="1" t="s">
        <v>223</v>
      </c>
      <c r="B76" s="1" t="s">
        <v>158</v>
      </c>
      <c r="C76" s="1" t="s">
        <v>224</v>
      </c>
      <c r="E76" s="1" t="s">
        <v>225</v>
      </c>
      <c r="F76" s="1" t="s">
        <v>536</v>
      </c>
      <c r="G76" s="1" t="str">
        <f>IFERROR(VLOOKUP(A76,Merge_240128!$C$2:$D$177,2,FALSE),"")</f>
        <v>로그 내보내기</v>
      </c>
    </row>
    <row r="77" spans="1:7" x14ac:dyDescent="0.45">
      <c r="A77" s="1" t="s">
        <v>226</v>
      </c>
      <c r="B77" s="1" t="s">
        <v>158</v>
      </c>
      <c r="C77" s="1" t="s">
        <v>227</v>
      </c>
      <c r="E77" s="1" t="s">
        <v>228</v>
      </c>
      <c r="F77" s="1" t="s">
        <v>537</v>
      </c>
      <c r="G77" s="1" t="str">
        <f>IFERROR(VLOOKUP(A77,Merge_240128!$C$2:$D$177,2,FALSE),"")</f>
        <v>현재 세션의 로드 순서, 설정 및 모든(익명화된) 로그에 대한 정보를 GoFile에 저장합니다.</v>
      </c>
    </row>
    <row r="78" spans="1:7" x14ac:dyDescent="0.45">
      <c r="A78" s="1" t="s">
        <v>229</v>
      </c>
      <c r="B78" s="1" t="s">
        <v>158</v>
      </c>
      <c r="C78" s="1" t="s">
        <v>230</v>
      </c>
      <c r="E78" s="1" t="s">
        <v>231</v>
      </c>
      <c r="F78" s="1" t="s">
        <v>619</v>
      </c>
      <c r="G78" s="1" t="str">
        <f>IFERROR(VLOOKUP(A78,Merge_240128!$C$2:$D$177,2,FALSE),"")</f>
        <v/>
      </c>
    </row>
    <row r="79" spans="1:7" x14ac:dyDescent="0.45">
      <c r="A79" s="1" t="s">
        <v>232</v>
      </c>
      <c r="B79" s="1" t="s">
        <v>158</v>
      </c>
      <c r="C79" s="1" t="s">
        <v>233</v>
      </c>
      <c r="E79" s="1" t="s">
        <v>234</v>
      </c>
      <c r="F79" s="1" t="s">
        <v>619</v>
      </c>
      <c r="G79" s="1" t="str">
        <f>IFERROR(VLOOKUP(A79,Merge_240128!$C$2:$D$177,2,FALSE),"")</f>
        <v/>
      </c>
    </row>
    <row r="80" spans="1:7" x14ac:dyDescent="0.45">
      <c r="A80" s="1" t="s">
        <v>235</v>
      </c>
      <c r="B80" s="1" t="s">
        <v>158</v>
      </c>
      <c r="C80" s="1" t="s">
        <v>236</v>
      </c>
      <c r="E80" s="1" t="s">
        <v>237</v>
      </c>
      <c r="F80" s="1" t="s">
        <v>619</v>
      </c>
      <c r="G80" s="1" t="str">
        <f>IFERROR(VLOOKUP(A80,Merge_240128!$C$2:$D$177,2,FALSE),"")</f>
        <v/>
      </c>
    </row>
    <row r="81" spans="1:7" x14ac:dyDescent="0.45">
      <c r="A81" s="1" t="s">
        <v>238</v>
      </c>
      <c r="B81" s="1" t="s">
        <v>158</v>
      </c>
      <c r="C81" s="1" t="s">
        <v>239</v>
      </c>
      <c r="E81" s="1" t="s">
        <v>240</v>
      </c>
      <c r="F81" s="1" t="s">
        <v>619</v>
      </c>
      <c r="G81" s="1" t="str">
        <f>IFERROR(VLOOKUP(A81,Merge_240128!$C$2:$D$177,2,FALSE),"")</f>
        <v/>
      </c>
    </row>
    <row r="82" spans="1:7" x14ac:dyDescent="0.45">
      <c r="A82" s="1" t="s">
        <v>241</v>
      </c>
      <c r="B82" s="1" t="s">
        <v>158</v>
      </c>
      <c r="C82" s="1" t="s">
        <v>242</v>
      </c>
      <c r="E82" s="1" t="s">
        <v>243</v>
      </c>
      <c r="F82" s="1" t="s">
        <v>619</v>
      </c>
      <c r="G82" s="1" t="str">
        <f>IFERROR(VLOOKUP(A82,Merge_240128!$C$2:$D$177,2,FALSE),"")</f>
        <v/>
      </c>
    </row>
    <row r="83" spans="1:7" x14ac:dyDescent="0.45">
      <c r="A83" s="1" t="s">
        <v>244</v>
      </c>
      <c r="B83" s="1" t="s">
        <v>158</v>
      </c>
      <c r="C83" s="1" t="s">
        <v>245</v>
      </c>
      <c r="E83" s="1" t="s">
        <v>246</v>
      </c>
      <c r="F83" s="1" t="s">
        <v>619</v>
      </c>
      <c r="G83" s="1" t="str">
        <f>IFERROR(VLOOKUP(A83,Merge_240128!$C$2:$D$177,2,FALSE),"")</f>
        <v/>
      </c>
    </row>
    <row r="84" spans="1:7" x14ac:dyDescent="0.45">
      <c r="A84" s="1" t="s">
        <v>247</v>
      </c>
      <c r="B84" s="1" t="s">
        <v>158</v>
      </c>
      <c r="C84" s="1" t="s">
        <v>248</v>
      </c>
      <c r="E84" s="1" t="s">
        <v>249</v>
      </c>
      <c r="F84" s="1" t="s">
        <v>619</v>
      </c>
      <c r="G84" s="1" t="str">
        <f>IFERROR(VLOOKUP(A84,Merge_240128!$C$2:$D$177,2,FALSE),"")</f>
        <v/>
      </c>
    </row>
    <row r="85" spans="1:7" x14ac:dyDescent="0.45">
      <c r="A85" s="1" t="s">
        <v>250</v>
      </c>
      <c r="B85" s="1" t="s">
        <v>158</v>
      </c>
      <c r="C85" s="1" t="s">
        <v>251</v>
      </c>
      <c r="E85" s="1" t="s">
        <v>252</v>
      </c>
      <c r="F85" s="1" t="s">
        <v>619</v>
      </c>
      <c r="G85" s="1" t="str">
        <f>IFERROR(VLOOKUP(A85,Merge_240128!$C$2:$D$177,2,FALSE),"")</f>
        <v/>
      </c>
    </row>
    <row r="86" spans="1:7" x14ac:dyDescent="0.45">
      <c r="A86" s="1" t="s">
        <v>253</v>
      </c>
      <c r="B86" s="1" t="s">
        <v>158</v>
      </c>
      <c r="C86" s="1" t="s">
        <v>254</v>
      </c>
      <c r="E86" s="1" t="s">
        <v>255</v>
      </c>
      <c r="F86" s="1" t="s">
        <v>538</v>
      </c>
      <c r="G86" s="1" t="str">
        <f>IFERROR(VLOOKUP(A86,Merge_240128!$C$2:$D$177,2,FALSE),"")</f>
        <v>연애</v>
      </c>
    </row>
    <row r="87" spans="1:7" x14ac:dyDescent="0.45">
      <c r="A87" s="1" t="s">
        <v>256</v>
      </c>
      <c r="B87" s="1" t="s">
        <v>158</v>
      </c>
      <c r="C87" s="1" t="s">
        <v>257</v>
      </c>
      <c r="E87" s="1" t="s">
        <v>258</v>
      </c>
      <c r="F87" s="1" t="s">
        <v>539</v>
      </c>
      <c r="G87" s="1" t="str">
        <f>IFERROR(VLOOKUP(A87,Merge_240128!$C$2:$D$177,2,FALSE),"")</f>
        <v>연애가 가능한 최소 나이</v>
      </c>
    </row>
    <row r="88" spans="1:7" x14ac:dyDescent="0.45">
      <c r="A88" s="1" t="s">
        <v>259</v>
      </c>
      <c r="B88" s="1" t="s">
        <v>158</v>
      </c>
      <c r="C88" s="1" t="s">
        <v>260</v>
      </c>
      <c r="E88" s="1" t="s">
        <v>261</v>
      </c>
      <c r="F88" s="1" t="s">
        <v>540</v>
      </c>
      <c r="G88" s="1" t="str">
        <f>IFERROR(VLOOKUP(A88,Merge_240128!$C$2:$D$177,2,FALSE),"")</f>
        <v>연애가 가능한 나이</v>
      </c>
    </row>
    <row r="89" spans="1:7" x14ac:dyDescent="0.45">
      <c r="A89" s="1" t="s">
        <v>262</v>
      </c>
      <c r="B89" s="1" t="s">
        <v>158</v>
      </c>
      <c r="C89" s="1" t="s">
        <v>263</v>
      </c>
      <c r="E89" s="1" t="s">
        <v>264</v>
      </c>
      <c r="F89" s="1" t="s">
        <v>541</v>
      </c>
      <c r="G89" s="1" t="str">
        <f>IFERROR(VLOOKUP(A89,Merge_240128!$C$2:$D$177,2,FALSE),"")</f>
        <v>섹스</v>
      </c>
    </row>
    <row r="90" spans="1:7" x14ac:dyDescent="0.45">
      <c r="A90" s="1" t="s">
        <v>265</v>
      </c>
      <c r="B90" s="1" t="s">
        <v>158</v>
      </c>
      <c r="C90" s="1" t="s">
        <v>266</v>
      </c>
      <c r="E90" s="1" t="s">
        <v>267</v>
      </c>
      <c r="F90" s="1" t="s">
        <v>619</v>
      </c>
      <c r="G90" s="1" t="str">
        <f>IFERROR(VLOOKUP(A90,Merge_240128!$C$2:$D$177,2,FALSE),"")</f>
        <v/>
      </c>
    </row>
    <row r="91" spans="1:7" x14ac:dyDescent="0.45">
      <c r="A91" s="1" t="s">
        <v>268</v>
      </c>
      <c r="B91" s="1" t="s">
        <v>158</v>
      </c>
      <c r="C91" s="1" t="s">
        <v>269</v>
      </c>
      <c r="E91" s="1" t="s">
        <v>270</v>
      </c>
      <c r="F91" s="1" t="s">
        <v>542</v>
      </c>
      <c r="G91" s="1" t="str">
        <f>IFERROR(VLOOKUP(A91,Merge_240128!$C$2:$D$177,2,FALSE),"")</f>
        <v>기본 연령 제한을 사용자 정의로 변경</v>
      </c>
    </row>
    <row r="92" spans="1:7" x14ac:dyDescent="0.45">
      <c r="A92" s="1" t="s">
        <v>271</v>
      </c>
      <c r="B92" s="1" t="s">
        <v>158</v>
      </c>
      <c r="C92" s="1" t="s">
        <v>272</v>
      </c>
      <c r="E92" s="1" t="s">
        <v>273</v>
      </c>
      <c r="F92" s="1" t="s">
        <v>543</v>
      </c>
      <c r="G92" s="1" t="str">
        <f>IFERROR(VLOOKUP(A92,Merge_240128!$C$2:$D$177,2,FALSE),"")</f>
        <v>섹스가 가능한 최소 나이</v>
      </c>
    </row>
    <row r="93" spans="1:7" x14ac:dyDescent="0.45">
      <c r="A93" s="1" t="s">
        <v>274</v>
      </c>
      <c r="B93" s="1" t="s">
        <v>158</v>
      </c>
      <c r="C93" s="1" t="s">
        <v>275</v>
      </c>
      <c r="E93" s="1" t="s">
        <v>276</v>
      </c>
      <c r="F93" s="1" t="s">
        <v>543</v>
      </c>
      <c r="G93" s="1" t="str">
        <f>IFERROR(VLOOKUP(A93,Merge_240128!$C$2:$D$177,2,FALSE),"")</f>
        <v>섹스가 가능한 최소 나이</v>
      </c>
    </row>
    <row r="94" spans="1:7" x14ac:dyDescent="0.45">
      <c r="A94" s="1" t="s">
        <v>277</v>
      </c>
      <c r="B94" s="1" t="s">
        <v>158</v>
      </c>
      <c r="C94" s="1" t="s">
        <v>278</v>
      </c>
      <c r="E94" s="1" t="s">
        <v>279</v>
      </c>
      <c r="F94" s="1" t="s">
        <v>544</v>
      </c>
      <c r="G94" s="1" t="str">
        <f>IFERROR(VLOOKUP(A94,Merge_240128!$C$2:$D$177,2,FALSE),"")</f>
        <v>강간이 가능한 최소 나이</v>
      </c>
    </row>
    <row r="95" spans="1:7" x14ac:dyDescent="0.45">
      <c r="A95" s="1" t="s">
        <v>280</v>
      </c>
      <c r="B95" s="1" t="s">
        <v>158</v>
      </c>
      <c r="C95" s="1" t="s">
        <v>281</v>
      </c>
      <c r="E95" s="1" t="s">
        <v>282</v>
      </c>
      <c r="F95" s="1" t="s">
        <v>545</v>
      </c>
      <c r="G95" s="1" t="str">
        <f>IFERROR(VLOOKUP(A95,Merge_240128!$C$2:$D$177,2,FALSE),"")</f>
        <v>강간을 하거나 당할 수 있는 최소 나이를 설정. 섹스가 가능한 나이보다 낮을 수 없음.</v>
      </c>
    </row>
    <row r="96" spans="1:7" x14ac:dyDescent="0.45">
      <c r="A96" s="1" t="s">
        <v>283</v>
      </c>
      <c r="B96" s="1" t="s">
        <v>158</v>
      </c>
      <c r="C96" s="1" t="s">
        <v>284</v>
      </c>
      <c r="E96" s="1" t="s">
        <v>285</v>
      </c>
      <c r="F96" s="1" t="s">
        <v>546</v>
      </c>
      <c r="G96" s="1" t="str">
        <f>IFERROR(VLOOKUP(A96,Merge_240128!$C$2:$D$177,2,FALSE),"")</f>
        <v>임신률</v>
      </c>
    </row>
    <row r="97" spans="1:7" x14ac:dyDescent="0.45">
      <c r="A97" s="1" t="s">
        <v>286</v>
      </c>
      <c r="B97" s="1" t="s">
        <v>158</v>
      </c>
      <c r="C97" s="1" t="s">
        <v>287</v>
      </c>
      <c r="E97" s="1" t="s">
        <v>288</v>
      </c>
      <c r="F97" s="1" t="s">
        <v>547</v>
      </c>
      <c r="G97" s="1" t="str">
        <f>IFERROR(VLOOKUP(A97,Merge_240128!$C$2:$D$177,2,FALSE),"")</f>
        <v>RJW 심신률 주성</v>
      </c>
    </row>
    <row r="98" spans="1:7" x14ac:dyDescent="0.45">
      <c r="A98" s="1" t="s">
        <v>289</v>
      </c>
      <c r="B98" s="1" t="s">
        <v>158</v>
      </c>
      <c r="C98" s="1" t="s">
        <v>290</v>
      </c>
      <c r="E98" s="1" t="s">
        <v>291</v>
      </c>
      <c r="F98" s="1" t="s">
        <v>619</v>
      </c>
      <c r="G98" s="1" t="str">
        <f>IFERROR(VLOOKUP(A98,Merge_240128!$C$2:$D$177,2,FALSE),"")</f>
        <v/>
      </c>
    </row>
    <row r="99" spans="1:7" x14ac:dyDescent="0.45">
      <c r="A99" s="1" t="s">
        <v>292</v>
      </c>
      <c r="B99" s="1" t="s">
        <v>158</v>
      </c>
      <c r="C99" s="1" t="s">
        <v>293</v>
      </c>
      <c r="E99" s="1" t="s">
        <v>294</v>
      </c>
      <c r="F99" s="1" t="s">
        <v>619</v>
      </c>
      <c r="G99" s="1" t="str">
        <f>IFERROR(VLOOKUP(A99,Merge_240128!$C$2:$D$177,2,FALSE),"")</f>
        <v/>
      </c>
    </row>
    <row r="100" spans="1:7" x14ac:dyDescent="0.45">
      <c r="A100" s="1" t="s">
        <v>295</v>
      </c>
      <c r="B100" s="1" t="s">
        <v>158</v>
      </c>
      <c r="C100" s="1" t="s">
        <v>296</v>
      </c>
      <c r="E100" s="1" t="s">
        <v>297</v>
      </c>
      <c r="F100" s="1" t="s">
        <v>619</v>
      </c>
      <c r="G100" s="1" t="str">
        <f>IFERROR(VLOOKUP(A100,Merge_240128!$C$2:$D$177,2,FALSE),"")</f>
        <v/>
      </c>
    </row>
    <row r="101" spans="1:7" x14ac:dyDescent="0.45">
      <c r="A101" s="1" t="s">
        <v>298</v>
      </c>
      <c r="B101" s="1" t="s">
        <v>158</v>
      </c>
      <c r="C101" s="1" t="s">
        <v>299</v>
      </c>
      <c r="E101" s="1" t="s">
        <v>300</v>
      </c>
      <c r="F101" s="1" t="s">
        <v>619</v>
      </c>
      <c r="G101" s="1" t="str">
        <f>IFERROR(VLOOKUP(A101,Merge_240128!$C$2:$D$177,2,FALSE),"")</f>
        <v/>
      </c>
    </row>
    <row r="102" spans="1:7" x14ac:dyDescent="0.45">
      <c r="A102" s="1" t="s">
        <v>301</v>
      </c>
      <c r="B102" s="1" t="s">
        <v>158</v>
      </c>
      <c r="C102" s="1" t="s">
        <v>302</v>
      </c>
      <c r="E102" s="1" t="s">
        <v>303</v>
      </c>
      <c r="F102" s="1" t="s">
        <v>619</v>
      </c>
      <c r="G102" s="1" t="str">
        <f>IFERROR(VLOOKUP(A102,Merge_240128!$C$2:$D$177,2,FALSE),"")</f>
        <v/>
      </c>
    </row>
    <row r="103" spans="1:7" x14ac:dyDescent="0.45">
      <c r="A103" s="1" t="s">
        <v>304</v>
      </c>
      <c r="B103" s="1" t="s">
        <v>158</v>
      </c>
      <c r="C103" s="1" t="s">
        <v>305</v>
      </c>
      <c r="E103" s="1" t="s">
        <v>306</v>
      </c>
      <c r="F103" s="1" t="s">
        <v>548</v>
      </c>
      <c r="G103" s="1" t="str">
        <f>IFERROR(VLOOKUP(A103,Merge_240128!$C$2:$D$177,2,FALSE),"")</f>
        <v>-&gt; 0 이하로 나이와 임신률을 낮출 수 없음. \n-&gt; A minimum of 0.1 fertility is required for a pawn to be able to reproduce.</v>
      </c>
    </row>
    <row r="104" spans="1:7" x14ac:dyDescent="0.45">
      <c r="A104" s="1" t="s">
        <v>307</v>
      </c>
      <c r="B104" s="1" t="s">
        <v>158</v>
      </c>
      <c r="C104" s="1" t="s">
        <v>308</v>
      </c>
      <c r="E104" s="1" t="s">
        <v>309</v>
      </c>
      <c r="F104" s="1" t="s">
        <v>619</v>
      </c>
      <c r="G104" s="1" t="str">
        <f>IFERROR(VLOOKUP(A104,Merge_240128!$C$2:$D$177,2,FALSE),"")</f>
        <v/>
      </c>
    </row>
    <row r="105" spans="1:7" x14ac:dyDescent="0.45">
      <c r="A105" s="1" t="s">
        <v>310</v>
      </c>
      <c r="B105" s="1" t="s">
        <v>158</v>
      </c>
      <c r="C105" s="1" t="s">
        <v>311</v>
      </c>
      <c r="E105" s="1" t="s">
        <v>285</v>
      </c>
      <c r="F105" s="1" t="s">
        <v>546</v>
      </c>
      <c r="G105" s="1" t="str">
        <f>IFERROR(VLOOKUP(A105,Merge_240128!$C$2:$D$177,2,FALSE),"")</f>
        <v>임신률</v>
      </c>
    </row>
    <row r="106" spans="1:7" x14ac:dyDescent="0.45">
      <c r="A106" s="1" t="s">
        <v>312</v>
      </c>
      <c r="B106" s="1" t="s">
        <v>158</v>
      </c>
      <c r="C106" s="1" t="s">
        <v>313</v>
      </c>
      <c r="E106" s="1" t="s">
        <v>314</v>
      </c>
      <c r="F106" s="1" t="s">
        <v>549</v>
      </c>
      <c r="G106" s="1" t="str">
        <f>IFERROR(VLOOKUP(A106,Merge_240128!$C$2:$D$177,2,FALSE),"")</f>
        <v>신체 부위 성장</v>
      </c>
    </row>
    <row r="107" spans="1:7" x14ac:dyDescent="0.45">
      <c r="A107" s="1" t="s">
        <v>315</v>
      </c>
      <c r="B107" s="1" t="s">
        <v>158</v>
      </c>
      <c r="C107" s="1" t="s">
        <v>316</v>
      </c>
      <c r="E107" s="1" t="s">
        <v>317</v>
      </c>
      <c r="G107" s="1" t="str">
        <f>IFERROR(VLOOKUP(A107,Merge_240128!$C$2:$D$177,2,FALSE),"")</f>
        <v/>
      </c>
    </row>
    <row r="108" spans="1:7" x14ac:dyDescent="0.45">
      <c r="A108" s="1" t="s">
        <v>318</v>
      </c>
      <c r="B108" s="1" t="s">
        <v>158</v>
      </c>
      <c r="C108" s="1" t="s">
        <v>319</v>
      </c>
      <c r="E108" s="1" t="s">
        <v>320</v>
      </c>
      <c r="F108" s="1" t="s">
        <v>550</v>
      </c>
      <c r="G108" s="1" t="str">
        <f>IFERROR(VLOOKUP(A108,Merge_240128!$C$2:$D$177,2,FALSE),"")</f>
        <v>연령별 신체 부위의 성장을 조정</v>
      </c>
    </row>
    <row r="109" spans="1:7" x14ac:dyDescent="0.45">
      <c r="A109" s="1" t="s">
        <v>321</v>
      </c>
      <c r="B109" s="1" t="s">
        <v>158</v>
      </c>
      <c r="C109" s="1" t="s">
        <v>322</v>
      </c>
      <c r="E109" s="1" t="s">
        <v>323</v>
      </c>
      <c r="F109" s="1" t="s">
        <v>619</v>
      </c>
      <c r="G109" s="1" t="str">
        <f>IFERROR(VLOOKUP(A109,Merge_240128!$C$2:$D$177,2,FALSE),"")</f>
        <v/>
      </c>
    </row>
    <row r="110" spans="1:7" x14ac:dyDescent="0.45">
      <c r="A110" s="1" t="s">
        <v>324</v>
      </c>
      <c r="B110" s="1" t="s">
        <v>158</v>
      </c>
      <c r="C110" s="1" t="s">
        <v>325</v>
      </c>
      <c r="E110" s="1" t="s">
        <v>291</v>
      </c>
      <c r="F110" s="1" t="s">
        <v>619</v>
      </c>
      <c r="G110" s="1" t="str">
        <f>IFERROR(VLOOKUP(A110,Merge_240128!$C$2:$D$177,2,FALSE),"")</f>
        <v/>
      </c>
    </row>
    <row r="111" spans="1:7" x14ac:dyDescent="0.45">
      <c r="A111" s="1" t="s">
        <v>326</v>
      </c>
      <c r="B111" s="1" t="s">
        <v>158</v>
      </c>
      <c r="C111" s="1" t="s">
        <v>327</v>
      </c>
      <c r="E111" s="1" t="s">
        <v>294</v>
      </c>
      <c r="F111" s="1" t="s">
        <v>619</v>
      </c>
      <c r="G111" s="1" t="str">
        <f>IFERROR(VLOOKUP(A111,Merge_240128!$C$2:$D$177,2,FALSE),"")</f>
        <v/>
      </c>
    </row>
    <row r="112" spans="1:7" x14ac:dyDescent="0.45">
      <c r="A112" s="1" t="s">
        <v>328</v>
      </c>
      <c r="B112" s="1" t="s">
        <v>158</v>
      </c>
      <c r="C112" s="1" t="s">
        <v>329</v>
      </c>
      <c r="E112" s="1" t="s">
        <v>330</v>
      </c>
      <c r="F112" s="1" t="s">
        <v>619</v>
      </c>
      <c r="G112" s="1" t="str">
        <f>IFERROR(VLOOKUP(A112,Merge_240128!$C$2:$D$177,2,FALSE),"")</f>
        <v/>
      </c>
    </row>
    <row r="113" spans="1:7" x14ac:dyDescent="0.45">
      <c r="A113" s="1" t="s">
        <v>331</v>
      </c>
      <c r="B113" s="1" t="s">
        <v>158</v>
      </c>
      <c r="C113" s="1" t="s">
        <v>332</v>
      </c>
      <c r="E113" s="1" t="s">
        <v>333</v>
      </c>
      <c r="F113" s="1" t="s">
        <v>619</v>
      </c>
      <c r="G113" s="1" t="str">
        <f>IFERROR(VLOOKUP(A113,Merge_240128!$C$2:$D$177,2,FALSE),"")</f>
        <v/>
      </c>
    </row>
    <row r="114" spans="1:7" x14ac:dyDescent="0.45">
      <c r="A114" s="1" t="s">
        <v>334</v>
      </c>
      <c r="B114" s="1" t="s">
        <v>158</v>
      </c>
      <c r="C114" s="1" t="s">
        <v>335</v>
      </c>
      <c r="E114" s="1" t="s">
        <v>336</v>
      </c>
      <c r="F114" s="1" t="s">
        <v>551</v>
      </c>
      <c r="G114" s="1" t="str">
        <f>IFERROR(VLOOKUP(A114,Merge_240128!$C$2:$D$177,2,FALSE),"")</f>
        <v>모든 폰에게 적용</v>
      </c>
    </row>
    <row r="115" spans="1:7" x14ac:dyDescent="0.45">
      <c r="A115" s="1" t="s">
        <v>337</v>
      </c>
      <c r="B115" s="1" t="s">
        <v>158</v>
      </c>
      <c r="C115" s="1" t="s">
        <v>338</v>
      </c>
      <c r="E115" s="1" t="s">
        <v>339</v>
      </c>
      <c r="F115" s="1" t="s">
        <v>552</v>
      </c>
      <c r="G115" s="1" t="str">
        <f>IFERROR(VLOOKUP(A115,Merge_240128!$C$2:$D$177,2,FALSE),"")</f>
        <v>성정과 관련있는 모든 폰의 신체 부위를 업데이트 합니다.</v>
      </c>
    </row>
    <row r="116" spans="1:7" x14ac:dyDescent="0.45">
      <c r="A116" s="1" t="s">
        <v>340</v>
      </c>
      <c r="B116" s="1" t="s">
        <v>158</v>
      </c>
      <c r="C116" s="1" t="s">
        <v>341</v>
      </c>
      <c r="E116" s="1" t="s">
        <v>342</v>
      </c>
      <c r="F116" s="1" t="s">
        <v>553</v>
      </c>
      <c r="G116" s="1" t="str">
        <f>IFERROR(VLOOKUP(A116,Merge_240128!$C$2:$D$177,2,FALSE),"")</f>
        <v>적용</v>
      </c>
    </row>
    <row r="117" spans="1:7" x14ac:dyDescent="0.45">
      <c r="A117" s="1" t="s">
        <v>343</v>
      </c>
      <c r="B117" s="1" t="s">
        <v>158</v>
      </c>
      <c r="C117" s="1" t="s">
        <v>344</v>
      </c>
      <c r="E117" s="1" t="s">
        <v>345</v>
      </c>
      <c r="F117" s="1" t="s">
        <v>549</v>
      </c>
      <c r="G117" s="1" t="str">
        <f>IFERROR(VLOOKUP(A117,Merge_240128!$C$2:$D$177,2,FALSE),"")</f>
        <v>신체 부위 성장</v>
      </c>
    </row>
    <row r="118" spans="1:7" x14ac:dyDescent="0.45">
      <c r="A118" s="1" t="s">
        <v>346</v>
      </c>
      <c r="B118" s="1" t="s">
        <v>158</v>
      </c>
      <c r="C118" s="1" t="s">
        <v>347</v>
      </c>
      <c r="E118" s="1" t="s">
        <v>348</v>
      </c>
      <c r="F118" s="1" t="s">
        <v>554</v>
      </c>
      <c r="G118" s="1" t="str">
        <f>IFERROR(VLOOKUP(A118,Merge_240128!$C$2:$D$177,2,FALSE),"")</f>
        <v>가슴</v>
      </c>
    </row>
    <row r="119" spans="1:7" x14ac:dyDescent="0.45">
      <c r="A119" s="1" t="s">
        <v>349</v>
      </c>
      <c r="B119" s="1" t="s">
        <v>158</v>
      </c>
      <c r="C119" s="1" t="s">
        <v>350</v>
      </c>
      <c r="E119" s="1" t="s">
        <v>351</v>
      </c>
      <c r="F119" s="1" t="s">
        <v>555</v>
      </c>
      <c r="G119" s="1" t="str">
        <f>IFERROR(VLOOKUP(A119,Merge_240128!$C$2:$D$177,2,FALSE),"")</f>
        <v>생식기</v>
      </c>
    </row>
    <row r="120" spans="1:7" x14ac:dyDescent="0.45">
      <c r="A120" s="1" t="s">
        <v>352</v>
      </c>
      <c r="B120" s="1" t="s">
        <v>158</v>
      </c>
      <c r="C120" s="1" t="s">
        <v>353</v>
      </c>
      <c r="E120" s="1" t="s">
        <v>354</v>
      </c>
      <c r="F120" s="1" t="s">
        <v>556</v>
      </c>
      <c r="G120" s="1" t="str">
        <f>IFERROR(VLOOKUP(A120,Merge_240128!$C$2:$D$177,2,FALSE),"")</f>
        <v>애널</v>
      </c>
    </row>
    <row r="121" spans="1:7" x14ac:dyDescent="0.45">
      <c r="A121" s="1" t="s">
        <v>355</v>
      </c>
      <c r="B121" s="1" t="s">
        <v>158</v>
      </c>
      <c r="C121" s="1" t="s">
        <v>356</v>
      </c>
      <c r="E121" s="1" t="s">
        <v>357</v>
      </c>
      <c r="F121" s="1" t="s">
        <v>557</v>
      </c>
      <c r="G121" s="1" t="str">
        <f>IFERROR(VLOOKUP(A121,Merge_240128!$C$2:$D$177,2,FALSE),"")</f>
        <v>수정</v>
      </c>
    </row>
    <row r="122" spans="1:7" x14ac:dyDescent="0.45">
      <c r="A122" s="1" t="s">
        <v>358</v>
      </c>
      <c r="B122" s="1" t="s">
        <v>158</v>
      </c>
      <c r="C122" s="1" t="s">
        <v>359</v>
      </c>
      <c r="E122" s="1" t="s">
        <v>357</v>
      </c>
      <c r="F122" s="1" t="s">
        <v>557</v>
      </c>
      <c r="G122" s="1" t="str">
        <f>IFERROR(VLOOKUP(A122,Merge_240128!$C$2:$D$177,2,FALSE),"")</f>
        <v>수정</v>
      </c>
    </row>
    <row r="123" spans="1:7" x14ac:dyDescent="0.45">
      <c r="A123" s="1" t="s">
        <v>360</v>
      </c>
      <c r="B123" s="1" t="s">
        <v>158</v>
      </c>
      <c r="C123" s="1" t="s">
        <v>361</v>
      </c>
      <c r="E123" s="1" t="s">
        <v>357</v>
      </c>
      <c r="F123" s="1" t="s">
        <v>557</v>
      </c>
      <c r="G123" s="1" t="str">
        <f>IFERROR(VLOOKUP(A123,Merge_240128!$C$2:$D$177,2,FALSE),"")</f>
        <v>수정</v>
      </c>
    </row>
    <row r="124" spans="1:7" x14ac:dyDescent="0.45">
      <c r="A124" s="1" t="s">
        <v>362</v>
      </c>
      <c r="B124" s="1" t="s">
        <v>158</v>
      </c>
      <c r="C124" s="1" t="s">
        <v>363</v>
      </c>
      <c r="E124" s="1" t="s">
        <v>364</v>
      </c>
      <c r="F124" s="1" t="s">
        <v>558</v>
      </c>
      <c r="G124" s="1" t="str">
        <f>IFERROR(VLOOKUP(A124,Merge_240128!$C$2:$D$177,2,FALSE),"")</f>
        <v>가슴 성장</v>
      </c>
    </row>
    <row r="125" spans="1:7" x14ac:dyDescent="0.45">
      <c r="A125" s="1" t="s">
        <v>365</v>
      </c>
      <c r="B125" s="1" t="s">
        <v>158</v>
      </c>
      <c r="C125" s="1" t="s">
        <v>366</v>
      </c>
      <c r="E125" s="1" t="s">
        <v>367</v>
      </c>
      <c r="F125" s="1" t="s">
        <v>559</v>
      </c>
      <c r="G125" s="1" t="str">
        <f>IFERROR(VLOOKUP(A125,Merge_240128!$C$2:$D$177,2,FALSE),"")</f>
        <v>생식기 성장</v>
      </c>
    </row>
    <row r="126" spans="1:7" x14ac:dyDescent="0.45">
      <c r="A126" s="1" t="s">
        <v>368</v>
      </c>
      <c r="B126" s="1" t="s">
        <v>158</v>
      </c>
      <c r="C126" s="1" t="s">
        <v>369</v>
      </c>
      <c r="E126" s="1" t="s">
        <v>370</v>
      </c>
      <c r="F126" s="1" t="s">
        <v>560</v>
      </c>
      <c r="G126" s="1" t="str">
        <f>IFERROR(VLOOKUP(A126,Merge_240128!$C$2:$D$177,2,FALSE),"")</f>
        <v>애널 성장</v>
      </c>
    </row>
    <row r="127" spans="1:7" x14ac:dyDescent="0.45">
      <c r="A127" s="1" t="s">
        <v>371</v>
      </c>
      <c r="B127" s="1" t="s">
        <v>158</v>
      </c>
      <c r="C127" s="1" t="s">
        <v>372</v>
      </c>
      <c r="E127" s="1" t="s">
        <v>373</v>
      </c>
      <c r="F127" s="1" t="s">
        <v>561</v>
      </c>
      <c r="G127" s="1" t="str">
        <f>IFERROR(VLOOKUP(A127,Merge_240128!$C$2:$D$177,2,FALSE),"")</f>
        <v>-&gt; 나이 (0 이하로 낮출 수 없음)</v>
      </c>
    </row>
    <row r="128" spans="1:7" x14ac:dyDescent="0.45">
      <c r="A128" s="1" t="s">
        <v>374</v>
      </c>
      <c r="B128" s="1" t="s">
        <v>158</v>
      </c>
      <c r="C128" s="1" t="s">
        <v>375</v>
      </c>
      <c r="E128" s="1" t="s">
        <v>309</v>
      </c>
      <c r="F128" s="1" t="s">
        <v>562</v>
      </c>
      <c r="G128" s="1" t="str">
        <f>IFERROR(VLOOKUP(A128,Merge_240128!$C$2:$D$177,2,FALSE),"")</f>
        <v>나이</v>
      </c>
    </row>
    <row r="129" spans="1:7" x14ac:dyDescent="0.45">
      <c r="A129" s="1" t="s">
        <v>376</v>
      </c>
      <c r="B129" s="1" t="s">
        <v>158</v>
      </c>
      <c r="C129" s="1" t="s">
        <v>377</v>
      </c>
      <c r="E129" s="1" t="s">
        <v>378</v>
      </c>
      <c r="F129" s="1" t="s">
        <v>563</v>
      </c>
      <c r="G129" s="1" t="str">
        <f>IFERROR(VLOOKUP(A129,Merge_240128!$C$2:$D$177,2,FALSE),"")</f>
        <v>성장</v>
      </c>
    </row>
    <row r="130" spans="1:7" x14ac:dyDescent="0.45">
      <c r="A130" s="1" t="s">
        <v>379</v>
      </c>
      <c r="B130" s="1" t="s">
        <v>158</v>
      </c>
      <c r="C130" s="1" t="s">
        <v>380</v>
      </c>
      <c r="E130" s="1" t="s">
        <v>381</v>
      </c>
      <c r="F130" s="1" t="s">
        <v>564</v>
      </c>
      <c r="G130" s="1" t="str">
        <f>IFERROR(VLOOKUP(A130,Merge_240128!$C$2:$D$177,2,FALSE),"")</f>
        <v>근친</v>
      </c>
    </row>
    <row r="131" spans="1:7" x14ac:dyDescent="0.45">
      <c r="A131" s="1" t="s">
        <v>382</v>
      </c>
      <c r="B131" s="1" t="s">
        <v>158</v>
      </c>
      <c r="C131" s="1" t="s">
        <v>383</v>
      </c>
      <c r="E131" s="1" t="s">
        <v>384</v>
      </c>
      <c r="F131" s="1" t="s">
        <v>565</v>
      </c>
      <c r="G131" s="1" t="str">
        <f>IFERROR(VLOOKUP(A131,Merge_240128!$C$2:$D$177,2,FALSE),"")</f>
        <v>근친 허용</v>
      </c>
    </row>
    <row r="132" spans="1:7" x14ac:dyDescent="0.45">
      <c r="A132" s="1" t="s">
        <v>385</v>
      </c>
      <c r="B132" s="1" t="s">
        <v>158</v>
      </c>
      <c r="C132" s="1" t="s">
        <v>386</v>
      </c>
      <c r="E132" s="1" t="s">
        <v>387</v>
      </c>
      <c r="F132" s="1" t="s">
        <v>566</v>
      </c>
      <c r="G132" s="1" t="str">
        <f>IFERROR(VLOOKUP(A132,Merge_240128!$C$2:$D$177,2,FALSE),"")</f>
        <v>혈족의 연애를 허용</v>
      </c>
    </row>
    <row r="133" spans="1:7" x14ac:dyDescent="0.45">
      <c r="A133" s="1" t="s">
        <v>388</v>
      </c>
      <c r="B133" s="1" t="s">
        <v>158</v>
      </c>
      <c r="C133" s="1" t="s">
        <v>389</v>
      </c>
      <c r="E133" s="1" t="s">
        <v>390</v>
      </c>
      <c r="F133" s="1" t="s">
        <v>567</v>
      </c>
      <c r="G133" s="1" t="str">
        <f>IFERROR(VLOOKUP(A133,Merge_240128!$C$2:$D$177,2,FALSE),"")</f>
        <v>연애 확률</v>
      </c>
    </row>
    <row r="134" spans="1:7" x14ac:dyDescent="0.45">
      <c r="A134" s="1" t="s">
        <v>391</v>
      </c>
      <c r="B134" s="1" t="s">
        <v>158</v>
      </c>
      <c r="C134" s="1" t="s">
        <v>392</v>
      </c>
      <c r="E134" s="1" t="s">
        <v>393</v>
      </c>
      <c r="F134" s="1" t="s">
        <v>568</v>
      </c>
      <c r="G134" s="1" t="str">
        <f>IFERROR(VLOOKUP(A134,Merge_240128!$C$2:$D$177,2,FALSE),"")</f>
        <v>근친연애 기본 확률을 변경하는 값 \n(새 값 = 기본 * 요인 + 오프셋)</v>
      </c>
    </row>
    <row r="135" spans="1:7" x14ac:dyDescent="0.45">
      <c r="A135" s="1" t="s">
        <v>394</v>
      </c>
      <c r="B135" s="1" t="s">
        <v>158</v>
      </c>
      <c r="C135" s="1" t="s">
        <v>395</v>
      </c>
      <c r="E135" s="1" t="s">
        <v>396</v>
      </c>
      <c r="F135" s="1" t="s">
        <v>569</v>
      </c>
      <c r="G135" s="1" t="str">
        <f>IFERROR(VLOOKUP(A135,Merge_240128!$C$2:$D$177,2,FALSE),"")</f>
        <v>요인</v>
      </c>
    </row>
    <row r="136" spans="1:7" x14ac:dyDescent="0.45">
      <c r="A136" s="1" t="s">
        <v>397</v>
      </c>
      <c r="B136" s="1" t="s">
        <v>158</v>
      </c>
      <c r="C136" s="1" t="s">
        <v>398</v>
      </c>
      <c r="E136" s="1" t="s">
        <v>399</v>
      </c>
      <c r="F136" s="1" t="s">
        <v>570</v>
      </c>
      <c r="G136" s="1" t="str">
        <f>IFERROR(VLOOKUP(A136,Merge_240128!$C$2:$D$177,2,FALSE),"")</f>
        <v>오프셋</v>
      </c>
    </row>
    <row r="137" spans="1:7" x14ac:dyDescent="0.45">
      <c r="A137" s="1" t="s">
        <v>400</v>
      </c>
      <c r="B137" s="1" t="s">
        <v>158</v>
      </c>
      <c r="C137" s="1" t="s">
        <v>401</v>
      </c>
      <c r="E137" s="1" t="s">
        <v>402</v>
      </c>
      <c r="F137" s="1" t="s">
        <v>571</v>
      </c>
      <c r="G137" s="1" t="str">
        <f>IFERROR(VLOOKUP(A137,Merge_240128!$C$2:$D$177,2,FALSE),"")</f>
        <v>의견</v>
      </c>
    </row>
    <row r="138" spans="1:7" x14ac:dyDescent="0.45">
      <c r="A138" s="1" t="s">
        <v>403</v>
      </c>
      <c r="B138" s="1" t="s">
        <v>158</v>
      </c>
      <c r="C138" s="1" t="s">
        <v>404</v>
      </c>
      <c r="E138" s="1" t="s">
        <v>405</v>
      </c>
      <c r="F138" s="1" t="s">
        <v>572</v>
      </c>
      <c r="G138" s="1" t="str">
        <f>IFERROR(VLOOKUP(A138,Merge_240128!$C$2:$D$177,2,FALSE),"")</f>
        <v>근친을 위한 기본 의견을 변경하는 값 \n(새 값 = 기본 * 요인 + 오프셋)</v>
      </c>
    </row>
    <row r="139" spans="1:7" x14ac:dyDescent="0.45">
      <c r="A139" s="1" t="s">
        <v>406</v>
      </c>
      <c r="B139" s="1" t="s">
        <v>158</v>
      </c>
      <c r="C139" s="1" t="s">
        <v>407</v>
      </c>
      <c r="E139" s="1" t="s">
        <v>396</v>
      </c>
      <c r="F139" s="1" t="s">
        <v>569</v>
      </c>
      <c r="G139" s="1" t="str">
        <f>IFERROR(VLOOKUP(A139,Merge_240128!$C$2:$D$177,2,FALSE),"")</f>
        <v>요인</v>
      </c>
    </row>
    <row r="140" spans="1:7" x14ac:dyDescent="0.45">
      <c r="A140" s="1" t="s">
        <v>408</v>
      </c>
      <c r="B140" s="1" t="s">
        <v>158</v>
      </c>
      <c r="C140" s="1" t="s">
        <v>409</v>
      </c>
      <c r="E140" s="1" t="s">
        <v>399</v>
      </c>
      <c r="F140" s="1" t="s">
        <v>570</v>
      </c>
      <c r="G140" s="1" t="str">
        <f>IFERROR(VLOOKUP(A140,Merge_240128!$C$2:$D$177,2,FALSE),"")</f>
        <v>오프셋</v>
      </c>
    </row>
    <row r="141" spans="1:7" x14ac:dyDescent="0.45">
      <c r="A141" s="1" t="s">
        <v>410</v>
      </c>
      <c r="B141" s="1" t="s">
        <v>158</v>
      </c>
      <c r="C141" s="1" t="s">
        <v>411</v>
      </c>
      <c r="E141" s="1" t="s">
        <v>412</v>
      </c>
      <c r="F141" s="1" t="s">
        <v>573</v>
      </c>
      <c r="G141" s="1" t="str">
        <f>IFERROR(VLOOKUP(A141,Merge_240128!$C$2:$D$177,2,FALSE),"")</f>
        <v>근친 임신</v>
      </c>
    </row>
    <row r="142" spans="1:7" x14ac:dyDescent="0.45">
      <c r="A142" s="1" t="s">
        <v>413</v>
      </c>
      <c r="B142" s="1" t="s">
        <v>158</v>
      </c>
      <c r="C142" s="1" t="s">
        <v>414</v>
      </c>
      <c r="E142" s="1" t="s">
        <v>415</v>
      </c>
      <c r="F142" s="1" t="s">
        <v>574</v>
      </c>
      <c r="G142" s="1" t="str">
        <f>IFERROR(VLOOKUP(A142,Merge_240128!$C$2:$D$177,2,FALSE),"")</f>
        <v>근친으로 아기를 임신할 때 기본 근친교배 확률을 변경하는 값 \n(새 값 = 기본 * 요인 + 오프셋)</v>
      </c>
    </row>
    <row r="143" spans="1:7" x14ac:dyDescent="0.45">
      <c r="A143" s="1" t="s">
        <v>416</v>
      </c>
      <c r="B143" s="1" t="s">
        <v>158</v>
      </c>
      <c r="C143" s="1" t="s">
        <v>417</v>
      </c>
      <c r="E143" s="1" t="s">
        <v>396</v>
      </c>
      <c r="F143" s="1" t="s">
        <v>569</v>
      </c>
      <c r="G143" s="1" t="str">
        <f>IFERROR(VLOOKUP(A143,Merge_240128!$C$2:$D$177,2,FALSE),"")</f>
        <v>요인</v>
      </c>
    </row>
    <row r="144" spans="1:7" x14ac:dyDescent="0.45">
      <c r="A144" s="1" t="s">
        <v>418</v>
      </c>
      <c r="B144" s="1" t="s">
        <v>158</v>
      </c>
      <c r="C144" s="1" t="s">
        <v>419</v>
      </c>
      <c r="E144" s="1" t="s">
        <v>399</v>
      </c>
      <c r="F144" s="1" t="s">
        <v>570</v>
      </c>
      <c r="G144" s="1" t="str">
        <f>IFERROR(VLOOKUP(A144,Merge_240128!$C$2:$D$177,2,FALSE),"")</f>
        <v>오프셋</v>
      </c>
    </row>
    <row r="145" spans="1:7" x14ac:dyDescent="0.45">
      <c r="A145" s="1" t="s">
        <v>420</v>
      </c>
      <c r="B145" s="1" t="s">
        <v>158</v>
      </c>
      <c r="C145" s="1" t="s">
        <v>421</v>
      </c>
      <c r="E145" s="1" t="s">
        <v>303</v>
      </c>
      <c r="F145" s="1" t="s">
        <v>575</v>
      </c>
      <c r="G145" s="1" t="str">
        <f>IFERROR(VLOOKUP(A145,Merge_240128!$C$2:$D$177,2,FALSE),"")</f>
        <v>임신률 에디터</v>
      </c>
    </row>
    <row r="146" spans="1:7" x14ac:dyDescent="0.45">
      <c r="A146" s="1" t="s">
        <v>422</v>
      </c>
      <c r="B146" s="1" t="s">
        <v>158</v>
      </c>
      <c r="C146" s="1" t="s">
        <v>423</v>
      </c>
      <c r="E146" s="1" t="s">
        <v>424</v>
      </c>
      <c r="F146" s="1" t="s">
        <v>576</v>
      </c>
      <c r="G146" s="1" t="str">
        <f>IFERROR(VLOOKUP(A146,Merge_240128!$C$2:$D$177,2,FALSE),"")</f>
        <v>에디터를 사용하여 그래프에서 점을 추가하거나 제거 \n-&gt; 점 추가/제거 마우스 오른쪽 클릭 \n-&gt; 마우스 휠로 확대/축소. shift를 눌러 수평으로 줌. ctrl을 눌러 수직으로 줌. \n-&gt; 점은 자동으로 정렬됨.</v>
      </c>
    </row>
    <row r="147" spans="1:7" x14ac:dyDescent="0.45">
      <c r="A147" s="1" t="s">
        <v>425</v>
      </c>
      <c r="B147" s="1" t="s">
        <v>158</v>
      </c>
      <c r="C147" s="1" t="s">
        <v>426</v>
      </c>
      <c r="E147" s="1" t="s">
        <v>427</v>
      </c>
      <c r="F147" s="1" t="s">
        <v>427</v>
      </c>
      <c r="G147" s="1" t="str">
        <f>IFERROR(VLOOKUP(A147,Merge_240128!$C$2:$D$177,2,FALSE),"")</f>
        <v>X</v>
      </c>
    </row>
    <row r="148" spans="1:7" x14ac:dyDescent="0.45">
      <c r="A148" s="1" t="s">
        <v>428</v>
      </c>
      <c r="B148" s="1" t="s">
        <v>158</v>
      </c>
      <c r="C148" s="1" t="s">
        <v>429</v>
      </c>
      <c r="E148" s="1" t="s">
        <v>430</v>
      </c>
      <c r="F148" s="1" t="s">
        <v>430</v>
      </c>
      <c r="G148" s="1" t="str">
        <f>IFERROR(VLOOKUP(A148,Merge_240128!$C$2:$D$177,2,FALSE),"")</f>
        <v>Y</v>
      </c>
    </row>
    <row r="149" spans="1:7" x14ac:dyDescent="0.45">
      <c r="A149" s="1" t="s">
        <v>431</v>
      </c>
      <c r="B149" s="1" t="s">
        <v>158</v>
      </c>
      <c r="C149" s="1" t="s">
        <v>432</v>
      </c>
      <c r="D149" s="1" t="s">
        <v>92</v>
      </c>
      <c r="E149" s="1" t="s">
        <v>92</v>
      </c>
      <c r="F149" s="1" t="s">
        <v>619</v>
      </c>
      <c r="G149" s="1" t="str">
        <f>IFERROR(VLOOKUP(A149,Merge_240128!$C$2:$D$177,2,FALSE),"")</f>
        <v/>
      </c>
    </row>
    <row r="150" spans="1:7" x14ac:dyDescent="0.45">
      <c r="A150" s="1" t="s">
        <v>433</v>
      </c>
      <c r="B150" s="1" t="s">
        <v>158</v>
      </c>
      <c r="C150" s="1" t="s">
        <v>434</v>
      </c>
      <c r="D150" s="1" t="s">
        <v>92</v>
      </c>
      <c r="E150" s="1" t="s">
        <v>435</v>
      </c>
      <c r="F150" s="1" t="s">
        <v>619</v>
      </c>
      <c r="G150" s="1" t="str">
        <f>IFERROR(VLOOKUP(A150,Merge_240128!$C$2:$D$177,2,FALSE),"")</f>
        <v/>
      </c>
    </row>
    <row r="151" spans="1:7" x14ac:dyDescent="0.45">
      <c r="A151" s="1" t="s">
        <v>436</v>
      </c>
      <c r="B151" s="1" t="s">
        <v>158</v>
      </c>
      <c r="C151" s="1" t="s">
        <v>437</v>
      </c>
      <c r="D151" s="1" t="s">
        <v>92</v>
      </c>
      <c r="E151" s="1" t="s">
        <v>438</v>
      </c>
      <c r="F151" s="1" t="s">
        <v>619</v>
      </c>
      <c r="G151" s="1" t="str">
        <f>IFERROR(VLOOKUP(A151,Merge_240128!$C$2:$D$177,2,FALSE),"")</f>
        <v/>
      </c>
    </row>
    <row r="152" spans="1:7" x14ac:dyDescent="0.45">
      <c r="A152" s="1" t="s">
        <v>439</v>
      </c>
      <c r="B152" s="1" t="s">
        <v>158</v>
      </c>
      <c r="C152" s="1" t="s">
        <v>440</v>
      </c>
      <c r="D152" s="1" t="s">
        <v>92</v>
      </c>
      <c r="E152" s="1" t="s">
        <v>441</v>
      </c>
      <c r="F152" s="1" t="s">
        <v>619</v>
      </c>
      <c r="G152" s="1" t="str">
        <f>IFERROR(VLOOKUP(A152,Merge_240128!$C$2:$D$177,2,FALSE),"")</f>
        <v/>
      </c>
    </row>
    <row r="153" spans="1:7" x14ac:dyDescent="0.45">
      <c r="A153" s="1" t="s">
        <v>442</v>
      </c>
      <c r="B153" s="1" t="s">
        <v>158</v>
      </c>
      <c r="C153" s="1" t="s">
        <v>443</v>
      </c>
      <c r="D153" s="1" t="s">
        <v>92</v>
      </c>
      <c r="E153" s="1" t="s">
        <v>216</v>
      </c>
      <c r="F153" s="1" t="s">
        <v>619</v>
      </c>
      <c r="G153" s="1" t="str">
        <f>IFERROR(VLOOKUP(A153,Merge_240128!$C$2:$D$177,2,FALSE),"")</f>
        <v/>
      </c>
    </row>
    <row r="154" spans="1:7" x14ac:dyDescent="0.45">
      <c r="A154" s="1" t="s">
        <v>444</v>
      </c>
      <c r="B154" s="1" t="s">
        <v>158</v>
      </c>
      <c r="C154" s="1" t="s">
        <v>445</v>
      </c>
      <c r="D154" s="1" t="s">
        <v>92</v>
      </c>
      <c r="E154" s="1" t="s">
        <v>446</v>
      </c>
      <c r="F154" s="1" t="s">
        <v>619</v>
      </c>
      <c r="G154" s="1" t="str">
        <f>IFERROR(VLOOKUP(A154,Merge_240128!$C$2:$D$177,2,FALSE),"")</f>
        <v/>
      </c>
    </row>
    <row r="155" spans="1:7" x14ac:dyDescent="0.45">
      <c r="A155" s="1" t="s">
        <v>447</v>
      </c>
      <c r="B155" s="1" t="s">
        <v>158</v>
      </c>
      <c r="C155" s="1" t="s">
        <v>448</v>
      </c>
      <c r="D155" s="1" t="s">
        <v>92</v>
      </c>
      <c r="E155" s="1" t="s">
        <v>449</v>
      </c>
      <c r="F155" s="1" t="s">
        <v>619</v>
      </c>
      <c r="G155" s="1" t="str">
        <f>IFERROR(VLOOKUP(A155,Merge_240128!$C$2:$D$177,2,FALSE),"")</f>
        <v/>
      </c>
    </row>
    <row r="156" spans="1:7" x14ac:dyDescent="0.45">
      <c r="A156" s="1" t="s">
        <v>450</v>
      </c>
      <c r="B156" s="1" t="s">
        <v>158</v>
      </c>
      <c r="C156" s="1" t="s">
        <v>451</v>
      </c>
      <c r="D156" s="1" t="s">
        <v>92</v>
      </c>
      <c r="E156" s="1" t="s">
        <v>452</v>
      </c>
      <c r="F156" s="1" t="s">
        <v>619</v>
      </c>
      <c r="G156" s="1" t="str">
        <f>IFERROR(VLOOKUP(A156,Merge_240128!$C$2:$D$177,2,FALSE),"")</f>
        <v/>
      </c>
    </row>
    <row r="157" spans="1:7" x14ac:dyDescent="0.45">
      <c r="A157" s="1" t="s">
        <v>453</v>
      </c>
      <c r="B157" s="1" t="s">
        <v>158</v>
      </c>
      <c r="C157" s="1" t="s">
        <v>454</v>
      </c>
      <c r="D157" s="1" t="s">
        <v>92</v>
      </c>
      <c r="E157" s="1" t="s">
        <v>455</v>
      </c>
      <c r="F157" s="1" t="s">
        <v>619</v>
      </c>
      <c r="G157" s="1" t="str">
        <f>IFERROR(VLOOKUP(A157,Merge_240128!$C$2:$D$177,2,FALSE),"")</f>
        <v/>
      </c>
    </row>
    <row r="158" spans="1:7" x14ac:dyDescent="0.45">
      <c r="A158" s="1" t="s">
        <v>456</v>
      </c>
      <c r="B158" s="1" t="s">
        <v>158</v>
      </c>
      <c r="C158" s="1" t="s">
        <v>457</v>
      </c>
      <c r="D158" s="1" t="s">
        <v>92</v>
      </c>
      <c r="E158" s="1" t="s">
        <v>458</v>
      </c>
      <c r="F158" s="1" t="s">
        <v>619</v>
      </c>
      <c r="G158" s="1" t="str">
        <f>IFERROR(VLOOKUP(A158,Merge_240128!$C$2:$D$177,2,FALSE),"")</f>
        <v/>
      </c>
    </row>
    <row r="159" spans="1:7" x14ac:dyDescent="0.45">
      <c r="A159" s="1" t="s">
        <v>459</v>
      </c>
      <c r="B159" s="1" t="s">
        <v>158</v>
      </c>
      <c r="C159" s="1" t="s">
        <v>460</v>
      </c>
      <c r="D159" s="1" t="s">
        <v>461</v>
      </c>
      <c r="E159" s="1" t="s">
        <v>461</v>
      </c>
      <c r="F159" s="1" t="s">
        <v>619</v>
      </c>
      <c r="G159" s="1" t="str">
        <f>IFERROR(VLOOKUP(A159,Merge_240128!$C$2:$D$177,2,FALSE),"")</f>
        <v/>
      </c>
    </row>
    <row r="160" spans="1:7" x14ac:dyDescent="0.45">
      <c r="A160" s="1" t="s">
        <v>462</v>
      </c>
      <c r="B160" s="1" t="s">
        <v>158</v>
      </c>
      <c r="C160" s="1" t="s">
        <v>463</v>
      </c>
      <c r="D160" s="1" t="s">
        <v>461</v>
      </c>
      <c r="E160" s="1" t="s">
        <v>464</v>
      </c>
      <c r="F160" s="1" t="s">
        <v>619</v>
      </c>
      <c r="G160" s="1" t="str">
        <f>IFERROR(VLOOKUP(A160,Merge_240128!$C$2:$D$177,2,FALSE),"")</f>
        <v/>
      </c>
    </row>
    <row r="161" spans="1:7" x14ac:dyDescent="0.45">
      <c r="A161" s="1" t="s">
        <v>465</v>
      </c>
      <c r="B161" s="1" t="s">
        <v>158</v>
      </c>
      <c r="C161" s="1" t="s">
        <v>466</v>
      </c>
      <c r="D161" s="1" t="s">
        <v>461</v>
      </c>
      <c r="E161" s="1" t="s">
        <v>467</v>
      </c>
      <c r="F161" s="1" t="s">
        <v>619</v>
      </c>
      <c r="G161" s="1" t="str">
        <f>IFERROR(VLOOKUP(A161,Merge_240128!$C$2:$D$177,2,FALSE),"")</f>
        <v/>
      </c>
    </row>
    <row r="162" spans="1:7" x14ac:dyDescent="0.45">
      <c r="A162" s="1" t="s">
        <v>468</v>
      </c>
      <c r="B162" s="1" t="s">
        <v>158</v>
      </c>
      <c r="C162" s="1" t="s">
        <v>469</v>
      </c>
      <c r="D162" s="1" t="s">
        <v>461</v>
      </c>
      <c r="E162" s="1" t="s">
        <v>470</v>
      </c>
      <c r="F162" s="1" t="s">
        <v>619</v>
      </c>
      <c r="G162" s="1" t="str">
        <f>IFERROR(VLOOKUP(A162,Merge_240128!$C$2:$D$177,2,FALSE),"")</f>
        <v/>
      </c>
    </row>
    <row r="163" spans="1:7" x14ac:dyDescent="0.45">
      <c r="A163" s="1" t="s">
        <v>471</v>
      </c>
      <c r="B163" s="1" t="s">
        <v>158</v>
      </c>
      <c r="C163" s="1" t="s">
        <v>472</v>
      </c>
      <c r="D163" s="1" t="s">
        <v>461</v>
      </c>
      <c r="E163" s="1" t="s">
        <v>252</v>
      </c>
      <c r="F163" s="1" t="s">
        <v>619</v>
      </c>
      <c r="G163" s="1" t="str">
        <f>IFERROR(VLOOKUP(A163,Merge_240128!$C$2:$D$177,2,FALSE),"")</f>
        <v/>
      </c>
    </row>
    <row r="164" spans="1:7" x14ac:dyDescent="0.45">
      <c r="A164" s="1" t="s">
        <v>473</v>
      </c>
      <c r="B164" s="1" t="s">
        <v>158</v>
      </c>
      <c r="C164" s="1" t="s">
        <v>474</v>
      </c>
      <c r="D164" s="1" t="s">
        <v>461</v>
      </c>
      <c r="E164" s="1" t="s">
        <v>475</v>
      </c>
      <c r="F164" s="1" t="s">
        <v>619</v>
      </c>
      <c r="G164" s="1" t="str">
        <f>IFERROR(VLOOKUP(A164,Merge_240128!$C$2:$D$177,2,FALSE),"")</f>
        <v/>
      </c>
    </row>
    <row r="165" spans="1:7" x14ac:dyDescent="0.45">
      <c r="A165" s="1" t="s">
        <v>476</v>
      </c>
      <c r="B165" s="1" t="s">
        <v>158</v>
      </c>
      <c r="C165" s="1" t="s">
        <v>477</v>
      </c>
      <c r="D165" s="1" t="s">
        <v>461</v>
      </c>
      <c r="E165" s="1" t="s">
        <v>478</v>
      </c>
      <c r="F165" s="1" t="s">
        <v>619</v>
      </c>
      <c r="G165" s="1" t="str">
        <f>IFERROR(VLOOKUP(A165,Merge_240128!$C$2:$D$177,2,FALSE),"")</f>
        <v/>
      </c>
    </row>
    <row r="166" spans="1:7" x14ac:dyDescent="0.45">
      <c r="A166" s="1" t="s">
        <v>479</v>
      </c>
      <c r="B166" s="1" t="s">
        <v>158</v>
      </c>
      <c r="C166" s="1" t="s">
        <v>480</v>
      </c>
      <c r="D166" s="1" t="s">
        <v>461</v>
      </c>
      <c r="E166" s="1" t="s">
        <v>309</v>
      </c>
      <c r="F166" s="1" t="s">
        <v>619</v>
      </c>
      <c r="G166" s="1" t="str">
        <f>IFERROR(VLOOKUP(A166,Merge_240128!$C$2:$D$177,2,FALSE),"")</f>
        <v/>
      </c>
    </row>
    <row r="167" spans="1:7" x14ac:dyDescent="0.45">
      <c r="A167" s="1" t="s">
        <v>481</v>
      </c>
      <c r="B167" s="1" t="s">
        <v>158</v>
      </c>
      <c r="C167" s="1" t="s">
        <v>482</v>
      </c>
      <c r="D167" s="1" t="s">
        <v>461</v>
      </c>
      <c r="E167" s="1" t="s">
        <v>483</v>
      </c>
      <c r="F167" s="1" t="s">
        <v>619</v>
      </c>
      <c r="G167" s="1" t="str">
        <f>IFERROR(VLOOKUP(A167,Merge_240128!$C$2:$D$177,2,FALSE),"")</f>
        <v/>
      </c>
    </row>
    <row r="168" spans="1:7" x14ac:dyDescent="0.45">
      <c r="A168" s="1" t="s">
        <v>484</v>
      </c>
      <c r="B168" s="1" t="s">
        <v>158</v>
      </c>
      <c r="C168" s="1" t="s">
        <v>485</v>
      </c>
      <c r="D168" s="1" t="s">
        <v>461</v>
      </c>
      <c r="E168" s="1" t="s">
        <v>486</v>
      </c>
      <c r="F168" s="1" t="s">
        <v>619</v>
      </c>
      <c r="G168" s="1" t="str">
        <f>IFERROR(VLOOKUP(A168,Merge_240128!$C$2:$D$177,2,FALSE),"")</f>
        <v/>
      </c>
    </row>
    <row r="169" spans="1:7" x14ac:dyDescent="0.45">
      <c r="A169" s="1" t="s">
        <v>487</v>
      </c>
      <c r="B169" s="1" t="s">
        <v>158</v>
      </c>
      <c r="C169" s="1" t="s">
        <v>488</v>
      </c>
      <c r="D169" s="1" t="s">
        <v>489</v>
      </c>
      <c r="E169" s="1" t="s">
        <v>490</v>
      </c>
      <c r="F169" s="1" t="s">
        <v>619</v>
      </c>
      <c r="G169" s="1" t="str">
        <f>IFERROR(VLOOKUP(A169,Merge_240128!$C$2:$D$177,2,FALSE),"")</f>
        <v/>
      </c>
    </row>
    <row r="170" spans="1:7" x14ac:dyDescent="0.45">
      <c r="A170" s="1" t="s">
        <v>491</v>
      </c>
      <c r="B170" s="1" t="s">
        <v>158</v>
      </c>
      <c r="C170" s="1" t="s">
        <v>492</v>
      </c>
      <c r="D170" s="1" t="s">
        <v>489</v>
      </c>
      <c r="E170" s="1" t="s">
        <v>493</v>
      </c>
      <c r="F170" s="1" t="s">
        <v>619</v>
      </c>
      <c r="G170" s="1" t="str">
        <f>IFERROR(VLOOKUP(A170,Merge_240128!$C$2:$D$177,2,FALSE),"")</f>
        <v/>
      </c>
    </row>
    <row r="171" spans="1:7" x14ac:dyDescent="0.45">
      <c r="A171" s="1" t="s">
        <v>494</v>
      </c>
      <c r="B171" s="1" t="s">
        <v>158</v>
      </c>
      <c r="C171" s="1" t="s">
        <v>495</v>
      </c>
      <c r="D171" s="1" t="s">
        <v>489</v>
      </c>
      <c r="E171" s="1" t="s">
        <v>496</v>
      </c>
      <c r="F171" s="1" t="s">
        <v>619</v>
      </c>
      <c r="G171" s="1" t="str">
        <f>IFERROR(VLOOKUP(A171,Merge_240128!$C$2:$D$177,2,FALSE),"")</f>
        <v/>
      </c>
    </row>
    <row r="172" spans="1:7" x14ac:dyDescent="0.45">
      <c r="A172" s="1" t="s">
        <v>497</v>
      </c>
      <c r="B172" s="1" t="s">
        <v>158</v>
      </c>
      <c r="C172" s="1" t="s">
        <v>498</v>
      </c>
      <c r="D172" s="1" t="s">
        <v>489</v>
      </c>
      <c r="E172" s="1" t="s">
        <v>499</v>
      </c>
      <c r="F172" s="1" t="s">
        <v>619</v>
      </c>
      <c r="G172" s="1" t="str">
        <f>IFERROR(VLOOKUP(A172,Merge_240128!$C$2:$D$177,2,FALSE),"")</f>
        <v/>
      </c>
    </row>
    <row r="173" spans="1:7" x14ac:dyDescent="0.45">
      <c r="A173" s="1" t="s">
        <v>500</v>
      </c>
      <c r="B173" s="1" t="s">
        <v>158</v>
      </c>
      <c r="C173" s="1" t="s">
        <v>501</v>
      </c>
      <c r="D173" s="1" t="s">
        <v>489</v>
      </c>
      <c r="E173" s="1" t="s">
        <v>252</v>
      </c>
      <c r="F173" s="1" t="s">
        <v>619</v>
      </c>
      <c r="G173" s="1" t="str">
        <f>IFERROR(VLOOKUP(A173,Merge_240128!$C$2:$D$177,2,FALSE),"")</f>
        <v/>
      </c>
    </row>
    <row r="174" spans="1:7" x14ac:dyDescent="0.45">
      <c r="A174" s="1" t="s">
        <v>502</v>
      </c>
      <c r="B174" s="1" t="s">
        <v>158</v>
      </c>
      <c r="C174" s="1" t="s">
        <v>503</v>
      </c>
      <c r="D174" s="1" t="s">
        <v>489</v>
      </c>
      <c r="E174" s="1" t="s">
        <v>504</v>
      </c>
      <c r="F174" s="1" t="s">
        <v>619</v>
      </c>
      <c r="G174" s="1" t="str">
        <f>IFERROR(VLOOKUP(A174,Merge_240128!$C$2:$D$177,2,FALSE),"")</f>
        <v/>
      </c>
    </row>
    <row r="175" spans="1:7" x14ac:dyDescent="0.45">
      <c r="A175" s="1" t="s">
        <v>505</v>
      </c>
      <c r="B175" s="1" t="s">
        <v>158</v>
      </c>
      <c r="C175" s="1" t="s">
        <v>506</v>
      </c>
      <c r="D175" s="1" t="s">
        <v>489</v>
      </c>
      <c r="E175" s="1" t="s">
        <v>507</v>
      </c>
      <c r="F175" s="1" t="s">
        <v>619</v>
      </c>
      <c r="G175" s="1" t="str">
        <f>IFERROR(VLOOKUP(A175,Merge_240128!$C$2:$D$177,2,FALSE),"")</f>
        <v/>
      </c>
    </row>
    <row r="176" spans="1:7" x14ac:dyDescent="0.45">
      <c r="A176" s="1" t="s">
        <v>508</v>
      </c>
      <c r="B176" s="1" t="s">
        <v>158</v>
      </c>
      <c r="C176" s="1" t="s">
        <v>509</v>
      </c>
      <c r="D176" s="1" t="s">
        <v>489</v>
      </c>
      <c r="E176" s="1" t="s">
        <v>309</v>
      </c>
      <c r="F176" s="1" t="s">
        <v>619</v>
      </c>
      <c r="G176" s="1" t="str">
        <f>IFERROR(VLOOKUP(A176,Merge_240128!$C$2:$D$177,2,FALSE),"")</f>
        <v/>
      </c>
    </row>
    <row r="177" spans="1:7" x14ac:dyDescent="0.45">
      <c r="A177" s="1" t="s">
        <v>510</v>
      </c>
      <c r="B177" s="1" t="s">
        <v>158</v>
      </c>
      <c r="C177" s="1" t="s">
        <v>511</v>
      </c>
      <c r="D177" s="1" t="s">
        <v>489</v>
      </c>
      <c r="E177" s="1" t="s">
        <v>483</v>
      </c>
      <c r="F177" s="1" t="s">
        <v>619</v>
      </c>
      <c r="G177" s="1" t="str">
        <f>IFERROR(VLOOKUP(A177,Merge_240128!$C$2:$D$177,2,FALSE),"")</f>
        <v/>
      </c>
    </row>
    <row r="178" spans="1:7" x14ac:dyDescent="0.45">
      <c r="A178" s="1" t="s">
        <v>512</v>
      </c>
      <c r="B178" s="1" t="s">
        <v>158</v>
      </c>
      <c r="C178" s="1" t="s">
        <v>513</v>
      </c>
      <c r="D178" s="1" t="s">
        <v>514</v>
      </c>
      <c r="E178" s="1" t="s">
        <v>515</v>
      </c>
      <c r="F178" s="1" t="s">
        <v>619</v>
      </c>
      <c r="G178" s="1" t="str">
        <f>IFERROR(VLOOKUP(A178,Merge_240128!$C$2:$D$177,2,FALSE),"")</f>
        <v/>
      </c>
    </row>
    <row r="179" spans="1:7" x14ac:dyDescent="0.45">
      <c r="A179" s="1" t="s">
        <v>516</v>
      </c>
      <c r="B179" s="1" t="s">
        <v>158</v>
      </c>
      <c r="C179" s="1" t="s">
        <v>517</v>
      </c>
      <c r="D179" s="1" t="s">
        <v>514</v>
      </c>
      <c r="E179" s="1" t="s">
        <v>518</v>
      </c>
      <c r="F179" s="1" t="s">
        <v>619</v>
      </c>
      <c r="G179" s="1" t="str">
        <f>IFERROR(VLOOKUP(A179,Merge_240128!$C$2:$D$177,2,FALSE),"")</f>
        <v/>
      </c>
    </row>
    <row r="180" spans="1:7" x14ac:dyDescent="0.45">
      <c r="A180" s="1" t="s">
        <v>519</v>
      </c>
      <c r="B180" s="1" t="s">
        <v>158</v>
      </c>
      <c r="C180" s="1" t="s">
        <v>520</v>
      </c>
      <c r="D180" s="1" t="s">
        <v>514</v>
      </c>
      <c r="E180" s="1" t="s">
        <v>521</v>
      </c>
      <c r="F180" s="1" t="s">
        <v>619</v>
      </c>
      <c r="G180" s="1" t="str">
        <f>IFERROR(VLOOKUP(A180,Merge_240128!$C$2:$D$177,2,FALSE),"")</f>
        <v/>
      </c>
    </row>
    <row r="181" spans="1:7" x14ac:dyDescent="0.45">
      <c r="A181" s="1" t="s">
        <v>522</v>
      </c>
      <c r="B181" s="1" t="s">
        <v>158</v>
      </c>
      <c r="C181" s="1" t="s">
        <v>523</v>
      </c>
      <c r="D181" s="1" t="s">
        <v>514</v>
      </c>
      <c r="E181" s="1" t="s">
        <v>524</v>
      </c>
      <c r="F181" s="1" t="s">
        <v>619</v>
      </c>
      <c r="G181" s="1" t="str">
        <f>IFERROR(VLOOKUP(A181,Merge_240128!$C$2:$D$177,2,FALSE),"")</f>
        <v/>
      </c>
    </row>
  </sheetData>
  <phoneticPr fontId="4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A964-685B-4DBC-8C77-685224C58DC6}">
  <dimension ref="A1:E177"/>
  <sheetViews>
    <sheetView topLeftCell="A69" workbookViewId="0">
      <selection activeCell="B92" sqref="B92"/>
    </sheetView>
  </sheetViews>
  <sheetFormatPr defaultRowHeight="14.5" x14ac:dyDescent="0.35"/>
  <cols>
    <col min="1" max="1" width="57.26953125" bestFit="1" customWidth="1"/>
    <col min="2" max="2" width="12.1796875" bestFit="1" customWidth="1"/>
    <col min="3" max="3" width="57.26953125" bestFit="1" customWidth="1"/>
  </cols>
  <sheetData>
    <row r="1" spans="1:5" ht="17" x14ac:dyDescent="0.45">
      <c r="A1" s="2" t="s">
        <v>616</v>
      </c>
      <c r="B1" s="2" t="s">
        <v>617</v>
      </c>
      <c r="C1" s="3" t="s">
        <v>618</v>
      </c>
    </row>
    <row r="2" spans="1:5" x14ac:dyDescent="0.35">
      <c r="A2" t="s">
        <v>157</v>
      </c>
      <c r="C2" t="str">
        <f>IF(B2="",A2,B2)</f>
        <v>Keyed+RJWPE_name</v>
      </c>
      <c r="D2" t="s">
        <v>525</v>
      </c>
      <c r="E2">
        <f>IF(ISERROR(B2),"",MATCH(C2,Main_240128!$A$2:$A$181,0))</f>
        <v>53</v>
      </c>
    </row>
    <row r="3" spans="1:5" x14ac:dyDescent="0.35">
      <c r="A3" t="s">
        <v>161</v>
      </c>
      <c r="C3" t="str">
        <f t="shared" ref="C3:C66" si="0">IF(B3="",A3,B3)</f>
        <v>Keyed+global_reset</v>
      </c>
      <c r="D3" t="s">
        <v>526</v>
      </c>
      <c r="E3">
        <f>IF(ISERROR(B3),"",MATCH(C3,Main_240128!$A$2:$A$181,0))</f>
        <v>54</v>
      </c>
    </row>
    <row r="4" spans="1:5" x14ac:dyDescent="0.35">
      <c r="A4" t="s">
        <v>164</v>
      </c>
      <c r="C4" t="str">
        <f t="shared" si="0"/>
        <v>Keyed+global_import</v>
      </c>
      <c r="D4" t="s">
        <v>527</v>
      </c>
      <c r="E4">
        <f>IF(ISERROR(B4),"",MATCH(C4,Main_240128!$A$2:$A$181,0))</f>
        <v>55</v>
      </c>
    </row>
    <row r="5" spans="1:5" x14ac:dyDescent="0.35">
      <c r="A5" t="s">
        <v>167</v>
      </c>
      <c r="C5" t="str">
        <f t="shared" si="0"/>
        <v>Keyed+global_export</v>
      </c>
      <c r="D5" t="s">
        <v>528</v>
      </c>
      <c r="E5">
        <f>IF(ISERROR(B5),"",MATCH(C5,Main_240128!$A$2:$A$181,0))</f>
        <v>56</v>
      </c>
    </row>
    <row r="6" spans="1:5" x14ac:dyDescent="0.35">
      <c r="A6" t="s">
        <v>170</v>
      </c>
      <c r="C6" t="str">
        <f t="shared" si="0"/>
        <v>Keyed+export_header</v>
      </c>
      <c r="D6" t="s">
        <v>529</v>
      </c>
      <c r="E6">
        <f>IF(ISERROR(B6),"",MATCH(C6,Main_240128!$A$2:$A$181,0))</f>
        <v>57</v>
      </c>
    </row>
    <row r="7" spans="1:5" x14ac:dyDescent="0.35">
      <c r="A7" t="s">
        <v>173</v>
      </c>
      <c r="C7" t="str">
        <f t="shared" si="0"/>
        <v>Keyed+import_header</v>
      </c>
      <c r="D7" t="s">
        <v>530</v>
      </c>
      <c r="E7">
        <f>IF(ISERROR(B7),"",MATCH(C7,Main_240128!$A$2:$A$181,0))</f>
        <v>58</v>
      </c>
    </row>
    <row r="8" spans="1:5" x14ac:dyDescent="0.35">
      <c r="A8" t="s">
        <v>176</v>
      </c>
      <c r="C8" t="str">
        <f t="shared" si="0"/>
        <v>Keyed+import_load_title</v>
      </c>
      <c r="D8" t="s">
        <v>531</v>
      </c>
      <c r="E8">
        <f>IF(ISERROR(B8),"",MATCH(C8,Main_240128!$A$2:$A$181,0))</f>
        <v>59</v>
      </c>
    </row>
    <row r="9" spans="1:5" x14ac:dyDescent="0.35">
      <c r="A9" t="s">
        <v>179</v>
      </c>
      <c r="C9" t="str">
        <f t="shared" si="0"/>
        <v>Keyed+import_invalid_code</v>
      </c>
      <c r="D9" t="s">
        <v>532</v>
      </c>
      <c r="E9">
        <f>IF(ISERROR(B9),"",MATCH(C9,Main_240128!$A$2:$A$181,0))</f>
        <v>60</v>
      </c>
    </row>
    <row r="10" spans="1:5" x14ac:dyDescent="0.35">
      <c r="A10" t="s">
        <v>182</v>
      </c>
      <c r="B10" t="e">
        <f>NA()</f>
        <v>#N/A</v>
      </c>
      <c r="C10" t="e">
        <f t="shared" si="0"/>
        <v>#N/A</v>
      </c>
      <c r="D10" t="s">
        <v>184</v>
      </c>
      <c r="E10" t="str">
        <f>IF(ISERROR(B10),"",MATCH(C10,Main_240128!$A$2:$A$181,0))</f>
        <v/>
      </c>
    </row>
    <row r="11" spans="1:5" x14ac:dyDescent="0.35">
      <c r="A11" t="s">
        <v>185</v>
      </c>
      <c r="C11" t="str">
        <f t="shared" si="0"/>
        <v>Keyed+import_import_button_title</v>
      </c>
      <c r="D11" t="s">
        <v>527</v>
      </c>
      <c r="E11">
        <f>IF(ISERROR(B11),"",MATCH(C11,Main_240128!$A$2:$A$181,0))</f>
        <v>62</v>
      </c>
    </row>
    <row r="12" spans="1:5" x14ac:dyDescent="0.35">
      <c r="A12" t="s">
        <v>187</v>
      </c>
      <c r="B12" t="e">
        <f>NA()</f>
        <v>#N/A</v>
      </c>
      <c r="C12" t="e">
        <f t="shared" si="0"/>
        <v>#N/A</v>
      </c>
      <c r="D12" t="s">
        <v>189</v>
      </c>
      <c r="E12" t="str">
        <f>IF(ISERROR(B12),"",MATCH(C12,Main_240128!$A$2:$A$181,0))</f>
        <v/>
      </c>
    </row>
    <row r="13" spans="1:5" x14ac:dyDescent="0.35">
      <c r="A13" t="s">
        <v>190</v>
      </c>
      <c r="B13" t="e">
        <f>NA()</f>
        <v>#N/A</v>
      </c>
      <c r="C13" t="e">
        <f t="shared" si="0"/>
        <v>#N/A</v>
      </c>
      <c r="D13" t="s">
        <v>192</v>
      </c>
      <c r="E13" t="str">
        <f>IF(ISERROR(B13),"",MATCH(C13,Main_240128!$A$2:$A$181,0))</f>
        <v/>
      </c>
    </row>
    <row r="14" spans="1:5" x14ac:dyDescent="0.35">
      <c r="A14" t="s">
        <v>193</v>
      </c>
      <c r="B14" t="e">
        <f>NA()</f>
        <v>#N/A</v>
      </c>
      <c r="C14" t="e">
        <f t="shared" si="0"/>
        <v>#N/A</v>
      </c>
      <c r="D14" t="s">
        <v>195</v>
      </c>
      <c r="E14" t="str">
        <f>IF(ISERROR(B14),"",MATCH(C14,Main_240128!$A$2:$A$181,0))</f>
        <v/>
      </c>
    </row>
    <row r="15" spans="1:5" x14ac:dyDescent="0.35">
      <c r="A15" t="s">
        <v>196</v>
      </c>
      <c r="B15" t="e">
        <f>NA()</f>
        <v>#N/A</v>
      </c>
      <c r="C15" t="e">
        <f t="shared" si="0"/>
        <v>#N/A</v>
      </c>
      <c r="D15" t="s">
        <v>198</v>
      </c>
      <c r="E15" t="str">
        <f>IF(ISERROR(B15),"",MATCH(C15,Main_240128!$A$2:$A$181,0))</f>
        <v/>
      </c>
    </row>
    <row r="16" spans="1:5" x14ac:dyDescent="0.35">
      <c r="A16" t="s">
        <v>199</v>
      </c>
      <c r="C16" t="str">
        <f t="shared" si="0"/>
        <v>Keyed+logging_logLevel_desc</v>
      </c>
      <c r="D16" t="s">
        <v>533</v>
      </c>
      <c r="E16">
        <f>IF(ISERROR(B16),"",MATCH(C16,Main_240128!$A$2:$A$181,0))</f>
        <v>67</v>
      </c>
    </row>
    <row r="17" spans="1:5" x14ac:dyDescent="0.35">
      <c r="A17" t="s">
        <v>202</v>
      </c>
      <c r="B17" t="e">
        <f>NA()</f>
        <v>#N/A</v>
      </c>
      <c r="C17" t="e">
        <f t="shared" si="0"/>
        <v>#N/A</v>
      </c>
      <c r="D17" t="s">
        <v>204</v>
      </c>
      <c r="E17" t="str">
        <f>IF(ISERROR(B17),"",MATCH(C17,Main_240128!$A$2:$A$181,0))</f>
        <v/>
      </c>
    </row>
    <row r="18" spans="1:5" x14ac:dyDescent="0.35">
      <c r="A18" t="s">
        <v>205</v>
      </c>
      <c r="B18" t="e">
        <f>NA()</f>
        <v>#N/A</v>
      </c>
      <c r="C18" t="e">
        <f t="shared" si="0"/>
        <v>#N/A</v>
      </c>
      <c r="D18" t="s">
        <v>207</v>
      </c>
      <c r="E18" t="str">
        <f>IF(ISERROR(B18),"",MATCH(C18,Main_240128!$A$2:$A$181,0))</f>
        <v/>
      </c>
    </row>
    <row r="19" spans="1:5" x14ac:dyDescent="0.35">
      <c r="A19" t="s">
        <v>208</v>
      </c>
      <c r="B19" t="e">
        <f>NA()</f>
        <v>#N/A</v>
      </c>
      <c r="C19" t="e">
        <f t="shared" si="0"/>
        <v>#N/A</v>
      </c>
      <c r="D19" t="s">
        <v>210</v>
      </c>
      <c r="E19" t="str">
        <f>IF(ISERROR(B19),"",MATCH(C19,Main_240128!$A$2:$A$181,0))</f>
        <v/>
      </c>
    </row>
    <row r="20" spans="1:5" x14ac:dyDescent="0.35">
      <c r="A20" t="s">
        <v>211</v>
      </c>
      <c r="B20" t="e">
        <f>NA()</f>
        <v>#N/A</v>
      </c>
      <c r="C20" t="e">
        <f t="shared" si="0"/>
        <v>#N/A</v>
      </c>
      <c r="D20" t="s">
        <v>213</v>
      </c>
      <c r="E20" t="str">
        <f>IF(ISERROR(B20),"",MATCH(C20,Main_240128!$A$2:$A$181,0))</f>
        <v/>
      </c>
    </row>
    <row r="21" spans="1:5" x14ac:dyDescent="0.35">
      <c r="A21" t="s">
        <v>214</v>
      </c>
      <c r="B21" t="e">
        <f>NA()</f>
        <v>#N/A</v>
      </c>
      <c r="C21" t="e">
        <f t="shared" si="0"/>
        <v>#N/A</v>
      </c>
      <c r="D21" t="s">
        <v>216</v>
      </c>
      <c r="E21" t="str">
        <f>IF(ISERROR(B21),"",MATCH(C21,Main_240128!$A$2:$A$181,0))</f>
        <v/>
      </c>
    </row>
    <row r="22" spans="1:5" x14ac:dyDescent="0.35">
      <c r="A22" t="s">
        <v>217</v>
      </c>
      <c r="C22" t="str">
        <f t="shared" si="0"/>
        <v>Keyed+logging_ignoreMessageLimit_title</v>
      </c>
      <c r="D22" t="s">
        <v>534</v>
      </c>
      <c r="E22">
        <f>IF(ISERROR(B22),"",MATCH(C22,Main_240128!$A$2:$A$181,0))</f>
        <v>73</v>
      </c>
    </row>
    <row r="23" spans="1:5" x14ac:dyDescent="0.35">
      <c r="A23" t="s">
        <v>220</v>
      </c>
      <c r="C23" t="str">
        <f t="shared" si="0"/>
        <v>Keyed+logging_ignoreMessageLimit_desc</v>
      </c>
      <c r="D23" t="s">
        <v>535</v>
      </c>
      <c r="E23">
        <f>IF(ISERROR(B23),"",MATCH(C23,Main_240128!$A$2:$A$181,0))</f>
        <v>74</v>
      </c>
    </row>
    <row r="24" spans="1:5" x14ac:dyDescent="0.35">
      <c r="A24" t="s">
        <v>223</v>
      </c>
      <c r="C24" t="str">
        <f t="shared" si="0"/>
        <v>Keyed+logging_export_title</v>
      </c>
      <c r="D24" t="s">
        <v>536</v>
      </c>
      <c r="E24">
        <f>IF(ISERROR(B24),"",MATCH(C24,Main_240128!$A$2:$A$181,0))</f>
        <v>75</v>
      </c>
    </row>
    <row r="25" spans="1:5" x14ac:dyDescent="0.35">
      <c r="A25" t="s">
        <v>226</v>
      </c>
      <c r="C25" t="str">
        <f t="shared" si="0"/>
        <v>Keyed+logging_export_desc</v>
      </c>
      <c r="D25" t="s">
        <v>537</v>
      </c>
      <c r="E25">
        <f>IF(ISERROR(B25),"",MATCH(C25,Main_240128!$A$2:$A$181,0))</f>
        <v>76</v>
      </c>
    </row>
    <row r="26" spans="1:5" x14ac:dyDescent="0.35">
      <c r="A26" t="s">
        <v>229</v>
      </c>
      <c r="B26" t="e">
        <f>NA()</f>
        <v>#N/A</v>
      </c>
      <c r="C26" t="e">
        <f t="shared" si="0"/>
        <v>#N/A</v>
      </c>
      <c r="D26" t="s">
        <v>231</v>
      </c>
      <c r="E26" t="str">
        <f>IF(ISERROR(B26),"",MATCH(C26,Main_240128!$A$2:$A$181,0))</f>
        <v/>
      </c>
    </row>
    <row r="27" spans="1:5" x14ac:dyDescent="0.35">
      <c r="A27" t="s">
        <v>232</v>
      </c>
      <c r="B27" t="e">
        <f>NA()</f>
        <v>#N/A</v>
      </c>
      <c r="C27" t="e">
        <f t="shared" si="0"/>
        <v>#N/A</v>
      </c>
      <c r="D27" t="s">
        <v>234</v>
      </c>
      <c r="E27" t="str">
        <f>IF(ISERROR(B27),"",MATCH(C27,Main_240128!$A$2:$A$181,0))</f>
        <v/>
      </c>
    </row>
    <row r="28" spans="1:5" x14ac:dyDescent="0.35">
      <c r="A28" t="s">
        <v>235</v>
      </c>
      <c r="B28" t="e">
        <f>NA()</f>
        <v>#N/A</v>
      </c>
      <c r="C28" t="e">
        <f t="shared" si="0"/>
        <v>#N/A</v>
      </c>
      <c r="D28" t="s">
        <v>237</v>
      </c>
      <c r="E28" t="str">
        <f>IF(ISERROR(B28),"",MATCH(C28,Main_240128!$A$2:$A$181,0))</f>
        <v/>
      </c>
    </row>
    <row r="29" spans="1:5" x14ac:dyDescent="0.35">
      <c r="A29" t="s">
        <v>238</v>
      </c>
      <c r="B29" t="e">
        <f>NA()</f>
        <v>#N/A</v>
      </c>
      <c r="C29" t="e">
        <f t="shared" si="0"/>
        <v>#N/A</v>
      </c>
      <c r="D29" t="s">
        <v>240</v>
      </c>
      <c r="E29" t="str">
        <f>IF(ISERROR(B29),"",MATCH(C29,Main_240128!$A$2:$A$181,0))</f>
        <v/>
      </c>
    </row>
    <row r="30" spans="1:5" x14ac:dyDescent="0.35">
      <c r="A30" t="s">
        <v>241</v>
      </c>
      <c r="B30" t="e">
        <f>NA()</f>
        <v>#N/A</v>
      </c>
      <c r="C30" t="e">
        <f t="shared" si="0"/>
        <v>#N/A</v>
      </c>
      <c r="D30" t="s">
        <v>243</v>
      </c>
      <c r="E30" t="str">
        <f>IF(ISERROR(B30),"",MATCH(C30,Main_240128!$A$2:$A$181,0))</f>
        <v/>
      </c>
    </row>
    <row r="31" spans="1:5" x14ac:dyDescent="0.35">
      <c r="A31" t="s">
        <v>244</v>
      </c>
      <c r="B31" t="e">
        <f>NA()</f>
        <v>#N/A</v>
      </c>
      <c r="C31" t="e">
        <f t="shared" si="0"/>
        <v>#N/A</v>
      </c>
      <c r="D31" t="s">
        <v>246</v>
      </c>
      <c r="E31" t="str">
        <f>IF(ISERROR(B31),"",MATCH(C31,Main_240128!$A$2:$A$181,0))</f>
        <v/>
      </c>
    </row>
    <row r="32" spans="1:5" x14ac:dyDescent="0.35">
      <c r="A32" t="s">
        <v>247</v>
      </c>
      <c r="B32" t="e">
        <f>NA()</f>
        <v>#N/A</v>
      </c>
      <c r="C32" t="e">
        <f t="shared" si="0"/>
        <v>#N/A</v>
      </c>
      <c r="D32" t="s">
        <v>249</v>
      </c>
      <c r="E32" t="str">
        <f>IF(ISERROR(B32),"",MATCH(C32,Main_240128!$A$2:$A$181,0))</f>
        <v/>
      </c>
    </row>
    <row r="33" spans="1:5" x14ac:dyDescent="0.35">
      <c r="A33" t="s">
        <v>250</v>
      </c>
      <c r="B33" t="e">
        <f>NA()</f>
        <v>#N/A</v>
      </c>
      <c r="C33" t="e">
        <f t="shared" si="0"/>
        <v>#N/A</v>
      </c>
      <c r="D33" t="s">
        <v>252</v>
      </c>
      <c r="E33" t="str">
        <f>IF(ISERROR(B33),"",MATCH(C33,Main_240128!$A$2:$A$181,0))</f>
        <v/>
      </c>
    </row>
    <row r="34" spans="1:5" x14ac:dyDescent="0.35">
      <c r="A34" t="s">
        <v>253</v>
      </c>
      <c r="C34" t="str">
        <f t="shared" si="0"/>
        <v>Keyed+romance_header</v>
      </c>
      <c r="D34" t="s">
        <v>538</v>
      </c>
      <c r="E34">
        <f>IF(ISERROR(B34),"",MATCH(C34,Main_240128!$A$2:$A$181,0))</f>
        <v>85</v>
      </c>
    </row>
    <row r="35" spans="1:5" x14ac:dyDescent="0.35">
      <c r="A35" t="s">
        <v>256</v>
      </c>
      <c r="C35" t="str">
        <f t="shared" si="0"/>
        <v>Keyed+romance_minimumAge_title</v>
      </c>
      <c r="D35" t="s">
        <v>539</v>
      </c>
      <c r="E35">
        <f>IF(ISERROR(B35),"",MATCH(C35,Main_240128!$A$2:$A$181,0))</f>
        <v>86</v>
      </c>
    </row>
    <row r="36" spans="1:5" x14ac:dyDescent="0.35">
      <c r="A36" t="s">
        <v>259</v>
      </c>
      <c r="C36" t="str">
        <f t="shared" si="0"/>
        <v>Keyed+romance_minimumAge_desc</v>
      </c>
      <c r="D36" t="s">
        <v>540</v>
      </c>
      <c r="E36">
        <f>IF(ISERROR(B36),"",MATCH(C36,Main_240128!$A$2:$A$181,0))</f>
        <v>87</v>
      </c>
    </row>
    <row r="37" spans="1:5" x14ac:dyDescent="0.35">
      <c r="A37" t="s">
        <v>262</v>
      </c>
      <c r="C37" t="str">
        <f t="shared" si="0"/>
        <v>Keyed+sex_header</v>
      </c>
      <c r="D37" t="s">
        <v>541</v>
      </c>
      <c r="E37">
        <f>IF(ISERROR(B37),"",MATCH(C37,Main_240128!$A$2:$A$181,0))</f>
        <v>88</v>
      </c>
    </row>
    <row r="38" spans="1:5" x14ac:dyDescent="0.35">
      <c r="A38" t="s">
        <v>265</v>
      </c>
      <c r="B38" t="e">
        <f>NA()</f>
        <v>#N/A</v>
      </c>
      <c r="C38" t="e">
        <f t="shared" si="0"/>
        <v>#N/A</v>
      </c>
      <c r="D38" t="s">
        <v>267</v>
      </c>
      <c r="E38" t="str">
        <f>IF(ISERROR(B38),"",MATCH(C38,Main_240128!$A$2:$A$181,0))</f>
        <v/>
      </c>
    </row>
    <row r="39" spans="1:5" x14ac:dyDescent="0.35">
      <c r="A39" t="s">
        <v>268</v>
      </c>
      <c r="C39" t="str">
        <f t="shared" si="0"/>
        <v>Keyed+sex_overrideAge_desc</v>
      </c>
      <c r="D39" t="s">
        <v>542</v>
      </c>
      <c r="E39">
        <f>IF(ISERROR(B39),"",MATCH(C39,Main_240128!$A$2:$A$181,0))</f>
        <v>90</v>
      </c>
    </row>
    <row r="40" spans="1:5" x14ac:dyDescent="0.35">
      <c r="A40" t="s">
        <v>271</v>
      </c>
      <c r="C40" t="str">
        <f t="shared" si="0"/>
        <v>Keyed+sex_minimumAge_title</v>
      </c>
      <c r="D40" t="s">
        <v>543</v>
      </c>
      <c r="E40">
        <f>IF(ISERROR(B40),"",MATCH(C40,Main_240128!$A$2:$A$181,0))</f>
        <v>91</v>
      </c>
    </row>
    <row r="41" spans="1:5" x14ac:dyDescent="0.35">
      <c r="A41" t="s">
        <v>274</v>
      </c>
      <c r="C41" t="str">
        <f t="shared" si="0"/>
        <v>Keyed+sex_minimumAge_desc</v>
      </c>
      <c r="D41" t="s">
        <v>543</v>
      </c>
      <c r="E41">
        <f>IF(ISERROR(B41),"",MATCH(C41,Main_240128!$A$2:$A$181,0))</f>
        <v>92</v>
      </c>
    </row>
    <row r="42" spans="1:5" x14ac:dyDescent="0.35">
      <c r="A42" t="s">
        <v>277</v>
      </c>
      <c r="C42" t="str">
        <f t="shared" si="0"/>
        <v>Keyed+rape_minimumAge_title</v>
      </c>
      <c r="D42" t="s">
        <v>544</v>
      </c>
      <c r="E42">
        <f>IF(ISERROR(B42),"",MATCH(C42,Main_240128!$A$2:$A$181,0))</f>
        <v>93</v>
      </c>
    </row>
    <row r="43" spans="1:5" x14ac:dyDescent="0.35">
      <c r="A43" t="s">
        <v>280</v>
      </c>
      <c r="C43" t="str">
        <f t="shared" si="0"/>
        <v>Keyed+rape_minimumAge_desc</v>
      </c>
      <c r="D43" t="s">
        <v>545</v>
      </c>
      <c r="E43">
        <f>IF(ISERROR(B43),"",MATCH(C43,Main_240128!$A$2:$A$181,0))</f>
        <v>94</v>
      </c>
    </row>
    <row r="44" spans="1:5" x14ac:dyDescent="0.35">
      <c r="A44" t="s">
        <v>283</v>
      </c>
      <c r="C44" t="str">
        <f t="shared" si="0"/>
        <v>Keyed+fertility_header</v>
      </c>
      <c r="D44" t="s">
        <v>546</v>
      </c>
      <c r="E44">
        <f>IF(ISERROR(B44),"",MATCH(C44,Main_240128!$A$2:$A$181,0))</f>
        <v>95</v>
      </c>
    </row>
    <row r="45" spans="1:5" x14ac:dyDescent="0.35">
      <c r="A45" t="s">
        <v>286</v>
      </c>
      <c r="C45" t="str">
        <f t="shared" si="0"/>
        <v>Keyed+fertility_overwrite_rjw_title</v>
      </c>
      <c r="D45" t="s">
        <v>547</v>
      </c>
      <c r="E45">
        <f>IF(ISERROR(B45),"",MATCH(C45,Main_240128!$A$2:$A$181,0))</f>
        <v>96</v>
      </c>
    </row>
    <row r="46" spans="1:5" x14ac:dyDescent="0.35">
      <c r="A46" t="s">
        <v>289</v>
      </c>
      <c r="B46" t="e">
        <f>NA()</f>
        <v>#N/A</v>
      </c>
      <c r="C46" t="e">
        <f t="shared" si="0"/>
        <v>#N/A</v>
      </c>
      <c r="D46" t="s">
        <v>291</v>
      </c>
      <c r="E46" t="str">
        <f>IF(ISERROR(B46),"",MATCH(C46,Main_240128!$A$2:$A$181,0))</f>
        <v/>
      </c>
    </row>
    <row r="47" spans="1:5" x14ac:dyDescent="0.35">
      <c r="A47" t="s">
        <v>292</v>
      </c>
      <c r="B47" t="e">
        <f>NA()</f>
        <v>#N/A</v>
      </c>
      <c r="C47" t="e">
        <f t="shared" si="0"/>
        <v>#N/A</v>
      </c>
      <c r="D47" t="s">
        <v>294</v>
      </c>
      <c r="E47" t="str">
        <f>IF(ISERROR(B47),"",MATCH(C47,Main_240128!$A$2:$A$181,0))</f>
        <v/>
      </c>
    </row>
    <row r="48" spans="1:5" x14ac:dyDescent="0.35">
      <c r="A48" t="s">
        <v>295</v>
      </c>
      <c r="B48" t="e">
        <f>NA()</f>
        <v>#N/A</v>
      </c>
      <c r="C48" t="e">
        <f t="shared" si="0"/>
        <v>#N/A</v>
      </c>
      <c r="D48" t="s">
        <v>297</v>
      </c>
      <c r="E48" t="str">
        <f>IF(ISERROR(B48),"",MATCH(C48,Main_240128!$A$2:$A$181,0))</f>
        <v/>
      </c>
    </row>
    <row r="49" spans="1:5" x14ac:dyDescent="0.35">
      <c r="A49" t="s">
        <v>298</v>
      </c>
      <c r="B49" t="e">
        <f>NA()</f>
        <v>#N/A</v>
      </c>
      <c r="C49" t="e">
        <f t="shared" si="0"/>
        <v>#N/A</v>
      </c>
      <c r="D49" t="s">
        <v>300</v>
      </c>
      <c r="E49" t="str">
        <f>IF(ISERROR(B49),"",MATCH(C49,Main_240128!$A$2:$A$181,0))</f>
        <v/>
      </c>
    </row>
    <row r="50" spans="1:5" x14ac:dyDescent="0.35">
      <c r="A50" t="s">
        <v>301</v>
      </c>
      <c r="B50" t="e">
        <f>NA()</f>
        <v>#N/A</v>
      </c>
      <c r="C50" t="e">
        <f t="shared" si="0"/>
        <v>#N/A</v>
      </c>
      <c r="D50" t="s">
        <v>303</v>
      </c>
      <c r="E50" t="str">
        <f>IF(ISERROR(B50),"",MATCH(C50,Main_240128!$A$2:$A$181,0))</f>
        <v/>
      </c>
    </row>
    <row r="51" spans="1:5" x14ac:dyDescent="0.35">
      <c r="A51" t="s">
        <v>304</v>
      </c>
      <c r="C51" t="str">
        <f t="shared" si="0"/>
        <v>Keyed+fertility_curve_info</v>
      </c>
      <c r="D51" t="s">
        <v>548</v>
      </c>
      <c r="E51">
        <f>IF(ISERROR(B51),"",MATCH(C51,Main_240128!$A$2:$A$181,0))</f>
        <v>102</v>
      </c>
    </row>
    <row r="52" spans="1:5" x14ac:dyDescent="0.35">
      <c r="A52" t="s">
        <v>307</v>
      </c>
      <c r="B52" t="e">
        <f>NA()</f>
        <v>#N/A</v>
      </c>
      <c r="C52" t="e">
        <f t="shared" si="0"/>
        <v>#N/A</v>
      </c>
      <c r="D52" t="s">
        <v>309</v>
      </c>
      <c r="E52" t="str">
        <f>IF(ISERROR(B52),"",MATCH(C52,Main_240128!$A$2:$A$181,0))</f>
        <v/>
      </c>
    </row>
    <row r="53" spans="1:5" x14ac:dyDescent="0.35">
      <c r="A53" t="s">
        <v>310</v>
      </c>
      <c r="C53" t="str">
        <f t="shared" si="0"/>
        <v>Keyed+fertility_curve_axis_y</v>
      </c>
      <c r="D53" t="s">
        <v>546</v>
      </c>
      <c r="E53">
        <f>IF(ISERROR(B53),"",MATCH(C53,Main_240128!$A$2:$A$181,0))</f>
        <v>104</v>
      </c>
    </row>
    <row r="54" spans="1:5" x14ac:dyDescent="0.35">
      <c r="A54" t="s">
        <v>312</v>
      </c>
      <c r="C54" t="str">
        <f t="shared" si="0"/>
        <v>Keyed+development_header</v>
      </c>
      <c r="D54" t="s">
        <v>549</v>
      </c>
      <c r="E54">
        <f>IF(ISERROR(B54),"",MATCH(C54,Main_240128!$A$2:$A$181,0))</f>
        <v>105</v>
      </c>
    </row>
    <row r="55" spans="1:5" x14ac:dyDescent="0.35">
      <c r="A55" t="s">
        <v>315</v>
      </c>
      <c r="B55" t="e">
        <f>NA()</f>
        <v>#N/A</v>
      </c>
      <c r="C55" t="e">
        <f t="shared" si="0"/>
        <v>#N/A</v>
      </c>
      <c r="D55" t="s">
        <v>317</v>
      </c>
      <c r="E55" t="str">
        <f>IF(ISERROR(B55),"",MATCH(C55,Main_240128!$A$2:$A$181,0))</f>
        <v/>
      </c>
    </row>
    <row r="56" spans="1:5" x14ac:dyDescent="0.35">
      <c r="A56" t="s">
        <v>318</v>
      </c>
      <c r="C56" t="str">
        <f t="shared" si="0"/>
        <v>Keyed+development_enabled_desc</v>
      </c>
      <c r="D56" t="s">
        <v>550</v>
      </c>
      <c r="E56">
        <f>IF(ISERROR(B56),"",MATCH(C56,Main_240128!$A$2:$A$181,0))</f>
        <v>107</v>
      </c>
    </row>
    <row r="57" spans="1:5" x14ac:dyDescent="0.35">
      <c r="A57" t="s">
        <v>321</v>
      </c>
      <c r="B57" t="e">
        <f>NA()</f>
        <v>#N/A</v>
      </c>
      <c r="C57" t="e">
        <f t="shared" si="0"/>
        <v>#N/A</v>
      </c>
      <c r="D57" t="s">
        <v>323</v>
      </c>
      <c r="E57" t="str">
        <f>IF(ISERROR(B57),"",MATCH(C57,Main_240128!$A$2:$A$181,0))</f>
        <v/>
      </c>
    </row>
    <row r="58" spans="1:5" x14ac:dyDescent="0.35">
      <c r="A58" t="s">
        <v>324</v>
      </c>
      <c r="B58" t="e">
        <f>NA()</f>
        <v>#N/A</v>
      </c>
      <c r="C58" t="e">
        <f t="shared" si="0"/>
        <v>#N/A</v>
      </c>
      <c r="D58" t="s">
        <v>291</v>
      </c>
      <c r="E58" t="str">
        <f>IF(ISERROR(B58),"",MATCH(C58,Main_240128!$A$2:$A$181,0))</f>
        <v/>
      </c>
    </row>
    <row r="59" spans="1:5" x14ac:dyDescent="0.35">
      <c r="A59" t="s">
        <v>326</v>
      </c>
      <c r="B59" t="e">
        <f>NA()</f>
        <v>#N/A</v>
      </c>
      <c r="C59" t="e">
        <f t="shared" si="0"/>
        <v>#N/A</v>
      </c>
      <c r="D59" t="s">
        <v>294</v>
      </c>
      <c r="E59" t="str">
        <f>IF(ISERROR(B59),"",MATCH(C59,Main_240128!$A$2:$A$181,0))</f>
        <v/>
      </c>
    </row>
    <row r="60" spans="1:5" x14ac:dyDescent="0.35">
      <c r="A60" t="s">
        <v>328</v>
      </c>
      <c r="B60" t="e">
        <f>NA()</f>
        <v>#N/A</v>
      </c>
      <c r="C60" t="e">
        <f t="shared" si="0"/>
        <v>#N/A</v>
      </c>
      <c r="D60" t="s">
        <v>330</v>
      </c>
      <c r="E60" t="str">
        <f>IF(ISERROR(B60),"",MATCH(C60,Main_240128!$A$2:$A$181,0))</f>
        <v/>
      </c>
    </row>
    <row r="61" spans="1:5" x14ac:dyDescent="0.35">
      <c r="A61" t="s">
        <v>331</v>
      </c>
      <c r="B61" t="e">
        <f>NA()</f>
        <v>#N/A</v>
      </c>
      <c r="C61" t="e">
        <f t="shared" si="0"/>
        <v>#N/A</v>
      </c>
      <c r="D61" t="s">
        <v>333</v>
      </c>
      <c r="E61" t="str">
        <f>IF(ISERROR(B61),"",MATCH(C61,Main_240128!$A$2:$A$181,0))</f>
        <v/>
      </c>
    </row>
    <row r="62" spans="1:5" x14ac:dyDescent="0.35">
      <c r="A62" t="s">
        <v>334</v>
      </c>
      <c r="C62" t="str">
        <f t="shared" si="0"/>
        <v>Keyed+development_apply_current_title</v>
      </c>
      <c r="D62" t="s">
        <v>551</v>
      </c>
      <c r="E62">
        <f>IF(ISERROR(B62),"",MATCH(C62,Main_240128!$A$2:$A$181,0))</f>
        <v>113</v>
      </c>
    </row>
    <row r="63" spans="1:5" x14ac:dyDescent="0.35">
      <c r="A63" t="s">
        <v>337</v>
      </c>
      <c r="C63" t="str">
        <f t="shared" si="0"/>
        <v>Keyed+development_apply_current_desc</v>
      </c>
      <c r="D63" t="s">
        <v>552</v>
      </c>
      <c r="E63">
        <f>IF(ISERROR(B63),"",MATCH(C63,Main_240128!$A$2:$A$181,0))</f>
        <v>114</v>
      </c>
    </row>
    <row r="64" spans="1:5" x14ac:dyDescent="0.35">
      <c r="A64" t="s">
        <v>340</v>
      </c>
      <c r="C64" t="str">
        <f t="shared" si="0"/>
        <v>Keyed+development_apply_button_title</v>
      </c>
      <c r="D64" t="s">
        <v>553</v>
      </c>
      <c r="E64">
        <f>IF(ISERROR(B64),"",MATCH(C64,Main_240128!$A$2:$A$181,0))</f>
        <v>115</v>
      </c>
    </row>
    <row r="65" spans="1:5" x14ac:dyDescent="0.35">
      <c r="A65" t="s">
        <v>343</v>
      </c>
      <c r="C65" t="str">
        <f t="shared" si="0"/>
        <v>Keyed+bodypart_header</v>
      </c>
      <c r="D65" t="s">
        <v>549</v>
      </c>
      <c r="E65">
        <f>IF(ISERROR(B65),"",MATCH(C65,Main_240128!$A$2:$A$181,0))</f>
        <v>116</v>
      </c>
    </row>
    <row r="66" spans="1:5" x14ac:dyDescent="0.35">
      <c r="A66" t="s">
        <v>346</v>
      </c>
      <c r="C66" t="str">
        <f t="shared" si="0"/>
        <v>Keyed+bodypart_chest_title</v>
      </c>
      <c r="D66" t="s">
        <v>554</v>
      </c>
      <c r="E66">
        <f>IF(ISERROR(B66),"",MATCH(C66,Main_240128!$A$2:$A$181,0))</f>
        <v>117</v>
      </c>
    </row>
    <row r="67" spans="1:5" x14ac:dyDescent="0.35">
      <c r="A67" t="s">
        <v>349</v>
      </c>
      <c r="C67" t="str">
        <f t="shared" ref="C67:C130" si="1">IF(B67="",A67,B67)</f>
        <v>Keyed+bodypart_genitals_title</v>
      </c>
      <c r="D67" t="s">
        <v>555</v>
      </c>
      <c r="E67">
        <f>IF(ISERROR(B67),"",MATCH(C67,Main_240128!$A$2:$A$181,0))</f>
        <v>118</v>
      </c>
    </row>
    <row r="68" spans="1:5" x14ac:dyDescent="0.35">
      <c r="A68" t="s">
        <v>352</v>
      </c>
      <c r="C68" t="str">
        <f t="shared" si="1"/>
        <v>Keyed+bodypart_anus_title</v>
      </c>
      <c r="D68" t="s">
        <v>556</v>
      </c>
      <c r="E68">
        <f>IF(ISERROR(B68),"",MATCH(C68,Main_240128!$A$2:$A$181,0))</f>
        <v>119</v>
      </c>
    </row>
    <row r="69" spans="1:5" x14ac:dyDescent="0.35">
      <c r="A69" t="s">
        <v>355</v>
      </c>
      <c r="C69" t="str">
        <f t="shared" si="1"/>
        <v>Keyed+bodypart_curve_chest_edit</v>
      </c>
      <c r="D69" t="s">
        <v>557</v>
      </c>
      <c r="E69">
        <f>IF(ISERROR(B69),"",MATCH(C69,Main_240128!$A$2:$A$181,0))</f>
        <v>120</v>
      </c>
    </row>
    <row r="70" spans="1:5" x14ac:dyDescent="0.35">
      <c r="A70" t="s">
        <v>358</v>
      </c>
      <c r="C70" t="str">
        <f t="shared" si="1"/>
        <v>Keyed+bodypart_curve_genitals_edit</v>
      </c>
      <c r="D70" t="s">
        <v>557</v>
      </c>
      <c r="E70">
        <f>IF(ISERROR(B70),"",MATCH(C70,Main_240128!$A$2:$A$181,0))</f>
        <v>121</v>
      </c>
    </row>
    <row r="71" spans="1:5" x14ac:dyDescent="0.35">
      <c r="A71" t="s">
        <v>360</v>
      </c>
      <c r="C71" t="str">
        <f t="shared" si="1"/>
        <v>Keyed+bodypart_curve_anus_edit</v>
      </c>
      <c r="D71" t="s">
        <v>557</v>
      </c>
      <c r="E71">
        <f>IF(ISERROR(B71),"",MATCH(C71,Main_240128!$A$2:$A$181,0))</f>
        <v>122</v>
      </c>
    </row>
    <row r="72" spans="1:5" x14ac:dyDescent="0.35">
      <c r="A72" t="s">
        <v>362</v>
      </c>
      <c r="C72" t="str">
        <f t="shared" si="1"/>
        <v>Keyed+bodypart_curve_chest_title</v>
      </c>
      <c r="D72" t="s">
        <v>558</v>
      </c>
      <c r="E72">
        <f>IF(ISERROR(B72),"",MATCH(C72,Main_240128!$A$2:$A$181,0))</f>
        <v>123</v>
      </c>
    </row>
    <row r="73" spans="1:5" x14ac:dyDescent="0.35">
      <c r="A73" t="s">
        <v>365</v>
      </c>
      <c r="C73" t="str">
        <f t="shared" si="1"/>
        <v>Keyed+bodypart_curve_genitals_title</v>
      </c>
      <c r="D73" t="s">
        <v>559</v>
      </c>
      <c r="E73">
        <f>IF(ISERROR(B73),"",MATCH(C73,Main_240128!$A$2:$A$181,0))</f>
        <v>124</v>
      </c>
    </row>
    <row r="74" spans="1:5" x14ac:dyDescent="0.35">
      <c r="A74" t="s">
        <v>368</v>
      </c>
      <c r="C74" t="str">
        <f t="shared" si="1"/>
        <v>Keyed+bodypart_curve_anus_title</v>
      </c>
      <c r="D74" t="s">
        <v>560</v>
      </c>
      <c r="E74">
        <f>IF(ISERROR(B74),"",MATCH(C74,Main_240128!$A$2:$A$181,0))</f>
        <v>125</v>
      </c>
    </row>
    <row r="75" spans="1:5" x14ac:dyDescent="0.35">
      <c r="A75" t="s">
        <v>371</v>
      </c>
      <c r="C75" t="str">
        <f t="shared" si="1"/>
        <v>Keyed+bodypart_curve_info</v>
      </c>
      <c r="D75" t="s">
        <v>561</v>
      </c>
      <c r="E75">
        <f>IF(ISERROR(B75),"",MATCH(C75,Main_240128!$A$2:$A$181,0))</f>
        <v>126</v>
      </c>
    </row>
    <row r="76" spans="1:5" x14ac:dyDescent="0.35">
      <c r="A76" t="s">
        <v>374</v>
      </c>
      <c r="C76" t="str">
        <f t="shared" si="1"/>
        <v>Keyed+bodypart_curve_axis_x</v>
      </c>
      <c r="D76" t="s">
        <v>562</v>
      </c>
      <c r="E76">
        <f>IF(ISERROR(B76),"",MATCH(C76,Main_240128!$A$2:$A$181,0))</f>
        <v>127</v>
      </c>
    </row>
    <row r="77" spans="1:5" x14ac:dyDescent="0.35">
      <c r="A77" t="s">
        <v>376</v>
      </c>
      <c r="C77" t="str">
        <f t="shared" si="1"/>
        <v>Keyed+bodypart_curve_axis_y</v>
      </c>
      <c r="D77" t="s">
        <v>563</v>
      </c>
      <c r="E77">
        <f>IF(ISERROR(B77),"",MATCH(C77,Main_240128!$A$2:$A$181,0))</f>
        <v>128</v>
      </c>
    </row>
    <row r="78" spans="1:5" x14ac:dyDescent="0.35">
      <c r="A78" t="s">
        <v>379</v>
      </c>
      <c r="C78" t="str">
        <f t="shared" si="1"/>
        <v>Keyed+incest_header</v>
      </c>
      <c r="D78" t="s">
        <v>564</v>
      </c>
      <c r="E78">
        <f>IF(ISERROR(B78),"",MATCH(C78,Main_240128!$A$2:$A$181,0))</f>
        <v>129</v>
      </c>
    </row>
    <row r="79" spans="1:5" x14ac:dyDescent="0.35">
      <c r="A79" t="s">
        <v>382</v>
      </c>
      <c r="C79" t="str">
        <f t="shared" si="1"/>
        <v>Keyed+incest_allowed_title</v>
      </c>
      <c r="D79" t="s">
        <v>565</v>
      </c>
      <c r="E79">
        <f>IF(ISERROR(B79),"",MATCH(C79,Main_240128!$A$2:$A$181,0))</f>
        <v>130</v>
      </c>
    </row>
    <row r="80" spans="1:5" x14ac:dyDescent="0.35">
      <c r="A80" t="s">
        <v>385</v>
      </c>
      <c r="C80" t="str">
        <f t="shared" si="1"/>
        <v>Keyed+incest_allowed_desc</v>
      </c>
      <c r="D80" t="s">
        <v>566</v>
      </c>
      <c r="E80">
        <f>IF(ISERROR(B80),"",MATCH(C80,Main_240128!$A$2:$A$181,0))</f>
        <v>131</v>
      </c>
    </row>
    <row r="81" spans="1:5" x14ac:dyDescent="0.35">
      <c r="A81" t="s">
        <v>388</v>
      </c>
      <c r="C81" t="str">
        <f t="shared" si="1"/>
        <v>Keyed+incest_romance_chance_title</v>
      </c>
      <c r="D81" t="s">
        <v>567</v>
      </c>
      <c r="E81">
        <f>IF(ISERROR(B81),"",MATCH(C81,Main_240128!$A$2:$A$181,0))</f>
        <v>132</v>
      </c>
    </row>
    <row r="82" spans="1:5" x14ac:dyDescent="0.35">
      <c r="A82" t="s">
        <v>391</v>
      </c>
      <c r="C82" t="str">
        <f t="shared" si="1"/>
        <v>Keyed+incest_romance_chance_desc</v>
      </c>
      <c r="D82" t="s">
        <v>568</v>
      </c>
      <c r="E82">
        <f>IF(ISERROR(B82),"",MATCH(C82,Main_240128!$A$2:$A$181,0))</f>
        <v>133</v>
      </c>
    </row>
    <row r="83" spans="1:5" x14ac:dyDescent="0.35">
      <c r="A83" t="s">
        <v>394</v>
      </c>
      <c r="C83" t="str">
        <f t="shared" si="1"/>
        <v>Keyed+incest_romance_chance_factor_title</v>
      </c>
      <c r="D83" t="s">
        <v>569</v>
      </c>
      <c r="E83">
        <f>IF(ISERROR(B83),"",MATCH(C83,Main_240128!$A$2:$A$181,0))</f>
        <v>134</v>
      </c>
    </row>
    <row r="84" spans="1:5" x14ac:dyDescent="0.35">
      <c r="A84" t="s">
        <v>397</v>
      </c>
      <c r="C84" t="str">
        <f t="shared" si="1"/>
        <v>Keyed+incest_romance_chance_offset_title</v>
      </c>
      <c r="D84" t="s">
        <v>570</v>
      </c>
      <c r="E84">
        <f>IF(ISERROR(B84),"",MATCH(C84,Main_240128!$A$2:$A$181,0))</f>
        <v>135</v>
      </c>
    </row>
    <row r="85" spans="1:5" x14ac:dyDescent="0.35">
      <c r="A85" t="s">
        <v>400</v>
      </c>
      <c r="C85" t="str">
        <f t="shared" si="1"/>
        <v>Keyed+incest_opinion_title</v>
      </c>
      <c r="D85" t="s">
        <v>571</v>
      </c>
      <c r="E85">
        <f>IF(ISERROR(B85),"",MATCH(C85,Main_240128!$A$2:$A$181,0))</f>
        <v>136</v>
      </c>
    </row>
    <row r="86" spans="1:5" x14ac:dyDescent="0.35">
      <c r="A86" t="s">
        <v>403</v>
      </c>
      <c r="C86" t="str">
        <f t="shared" si="1"/>
        <v>Keyed+incest_opinion_desc</v>
      </c>
      <c r="D86" t="s">
        <v>572</v>
      </c>
      <c r="E86">
        <f>IF(ISERROR(B86),"",MATCH(C86,Main_240128!$A$2:$A$181,0))</f>
        <v>137</v>
      </c>
    </row>
    <row r="87" spans="1:5" x14ac:dyDescent="0.35">
      <c r="A87" t="s">
        <v>406</v>
      </c>
      <c r="C87" t="str">
        <f t="shared" si="1"/>
        <v>Keyed+incest_opinion_factor_title</v>
      </c>
      <c r="D87" t="s">
        <v>569</v>
      </c>
      <c r="E87">
        <f>IF(ISERROR(B87),"",MATCH(C87,Main_240128!$A$2:$A$181,0))</f>
        <v>138</v>
      </c>
    </row>
    <row r="88" spans="1:5" x14ac:dyDescent="0.35">
      <c r="A88" t="s">
        <v>408</v>
      </c>
      <c r="C88" t="str">
        <f t="shared" si="1"/>
        <v>Keyed+incest_opinion_offset_title</v>
      </c>
      <c r="D88" t="s">
        <v>570</v>
      </c>
      <c r="E88">
        <f>IF(ISERROR(B88),"",MATCH(C88,Main_240128!$A$2:$A$181,0))</f>
        <v>139</v>
      </c>
    </row>
    <row r="89" spans="1:5" x14ac:dyDescent="0.35">
      <c r="A89" t="s">
        <v>410</v>
      </c>
      <c r="C89" t="str">
        <f t="shared" si="1"/>
        <v>Keyed+incest_inbred_chance_title</v>
      </c>
      <c r="D89" t="s">
        <v>573</v>
      </c>
      <c r="E89">
        <f>IF(ISERROR(B89),"",MATCH(C89,Main_240128!$A$2:$A$181,0))</f>
        <v>140</v>
      </c>
    </row>
    <row r="90" spans="1:5" x14ac:dyDescent="0.35">
      <c r="A90" t="s">
        <v>413</v>
      </c>
      <c r="C90" t="str">
        <f t="shared" si="1"/>
        <v>Keyed+incest_inbred_chance_desc</v>
      </c>
      <c r="D90" t="s">
        <v>574</v>
      </c>
      <c r="E90">
        <f>IF(ISERROR(B90),"",MATCH(C90,Main_240128!$A$2:$A$181,0))</f>
        <v>141</v>
      </c>
    </row>
    <row r="91" spans="1:5" x14ac:dyDescent="0.35">
      <c r="A91" t="s">
        <v>416</v>
      </c>
      <c r="C91" t="str">
        <f t="shared" si="1"/>
        <v>Keyed+incest_inbred_chance_factor_title</v>
      </c>
      <c r="D91" t="s">
        <v>569</v>
      </c>
      <c r="E91">
        <f>IF(ISERROR(B91),"",MATCH(C91,Main_240128!$A$2:$A$181,0))</f>
        <v>142</v>
      </c>
    </row>
    <row r="92" spans="1:5" x14ac:dyDescent="0.35">
      <c r="A92" t="s">
        <v>418</v>
      </c>
      <c r="C92" t="str">
        <f t="shared" si="1"/>
        <v>Keyed+incest_inbred_chance_offset_title</v>
      </c>
      <c r="D92" t="s">
        <v>570</v>
      </c>
      <c r="E92">
        <f>IF(ISERROR(B92),"",MATCH(C92,Main_240128!$A$2:$A$181,0))</f>
        <v>143</v>
      </c>
    </row>
    <row r="93" spans="1:5" x14ac:dyDescent="0.35">
      <c r="A93" t="s">
        <v>420</v>
      </c>
      <c r="C93" t="str">
        <f t="shared" si="1"/>
        <v>Keyed+curve_editor_title</v>
      </c>
      <c r="D93" t="s">
        <v>575</v>
      </c>
      <c r="E93">
        <f>IF(ISERROR(B93),"",MATCH(C93,Main_240128!$A$2:$A$181,0))</f>
        <v>144</v>
      </c>
    </row>
    <row r="94" spans="1:5" x14ac:dyDescent="0.35">
      <c r="A94" t="s">
        <v>422</v>
      </c>
      <c r="C94" t="str">
        <f t="shared" si="1"/>
        <v>Keyed+curve_editor_info</v>
      </c>
      <c r="D94" t="s">
        <v>576</v>
      </c>
      <c r="E94">
        <f>IF(ISERROR(B94),"",MATCH(C94,Main_240128!$A$2:$A$181,0))</f>
        <v>145</v>
      </c>
    </row>
    <row r="95" spans="1:5" x14ac:dyDescent="0.35">
      <c r="A95" t="s">
        <v>425</v>
      </c>
      <c r="C95" t="str">
        <f t="shared" si="1"/>
        <v>Keyed+curve_editor_axis_x</v>
      </c>
      <c r="D95" t="s">
        <v>427</v>
      </c>
      <c r="E95">
        <f>IF(ISERROR(B95),"",MATCH(C95,Main_240128!$A$2:$A$181,0))</f>
        <v>146</v>
      </c>
    </row>
    <row r="96" spans="1:5" x14ac:dyDescent="0.35">
      <c r="A96" t="s">
        <v>428</v>
      </c>
      <c r="C96" t="str">
        <f t="shared" si="1"/>
        <v>Keyed+curve_editor_axis_y</v>
      </c>
      <c r="D96" t="s">
        <v>430</v>
      </c>
      <c r="E96">
        <f>IF(ISERROR(B96),"",MATCH(C96,Main_240128!$A$2:$A$181,0))</f>
        <v>147</v>
      </c>
    </row>
    <row r="97" spans="1:5" x14ac:dyDescent="0.35">
      <c r="A97" t="s">
        <v>431</v>
      </c>
      <c r="B97" t="e">
        <f>NA()</f>
        <v>#N/A</v>
      </c>
      <c r="C97" t="e">
        <f t="shared" si="1"/>
        <v>#N/A</v>
      </c>
      <c r="D97" t="s">
        <v>92</v>
      </c>
      <c r="E97" t="str">
        <f>IF(ISERROR(B97),"",MATCH(C97,Main_240128!$A$2:$A$181,0))</f>
        <v/>
      </c>
    </row>
    <row r="98" spans="1:5" x14ac:dyDescent="0.35">
      <c r="A98" t="s">
        <v>433</v>
      </c>
      <c r="B98" t="e">
        <f>NA()</f>
        <v>#N/A</v>
      </c>
      <c r="C98" t="e">
        <f t="shared" si="1"/>
        <v>#N/A</v>
      </c>
      <c r="D98" t="s">
        <v>435</v>
      </c>
      <c r="E98" t="str">
        <f>IF(ISERROR(B98),"",MATCH(C98,Main_240128!$A$2:$A$181,0))</f>
        <v/>
      </c>
    </row>
    <row r="99" spans="1:5" x14ac:dyDescent="0.35">
      <c r="A99" t="s">
        <v>436</v>
      </c>
      <c r="B99" t="e">
        <f>NA()</f>
        <v>#N/A</v>
      </c>
      <c r="C99" t="e">
        <f t="shared" si="1"/>
        <v>#N/A</v>
      </c>
      <c r="D99" t="s">
        <v>438</v>
      </c>
      <c r="E99" t="str">
        <f>IF(ISERROR(B99),"",MATCH(C99,Main_240128!$A$2:$A$181,0))</f>
        <v/>
      </c>
    </row>
    <row r="100" spans="1:5" x14ac:dyDescent="0.35">
      <c r="A100" t="s">
        <v>439</v>
      </c>
      <c r="B100" t="e">
        <f>NA()</f>
        <v>#N/A</v>
      </c>
      <c r="C100" t="e">
        <f t="shared" si="1"/>
        <v>#N/A</v>
      </c>
      <c r="D100" t="s">
        <v>441</v>
      </c>
      <c r="E100" t="str">
        <f>IF(ISERROR(B100),"",MATCH(C100,Main_240128!$A$2:$A$181,0))</f>
        <v/>
      </c>
    </row>
    <row r="101" spans="1:5" x14ac:dyDescent="0.35">
      <c r="A101" t="s">
        <v>442</v>
      </c>
      <c r="B101" t="e">
        <f>NA()</f>
        <v>#N/A</v>
      </c>
      <c r="C101" t="e">
        <f t="shared" si="1"/>
        <v>#N/A</v>
      </c>
      <c r="D101" t="s">
        <v>216</v>
      </c>
      <c r="E101" t="str">
        <f>IF(ISERROR(B101),"",MATCH(C101,Main_240128!$A$2:$A$181,0))</f>
        <v/>
      </c>
    </row>
    <row r="102" spans="1:5" x14ac:dyDescent="0.35">
      <c r="A102" t="s">
        <v>444</v>
      </c>
      <c r="B102" t="e">
        <f>NA()</f>
        <v>#N/A</v>
      </c>
      <c r="C102" t="e">
        <f t="shared" si="1"/>
        <v>#N/A</v>
      </c>
      <c r="D102" t="s">
        <v>446</v>
      </c>
      <c r="E102" t="str">
        <f>IF(ISERROR(B102),"",MATCH(C102,Main_240128!$A$2:$A$181,0))</f>
        <v/>
      </c>
    </row>
    <row r="103" spans="1:5" x14ac:dyDescent="0.35">
      <c r="A103" t="s">
        <v>447</v>
      </c>
      <c r="B103" t="e">
        <f>NA()</f>
        <v>#N/A</v>
      </c>
      <c r="C103" t="e">
        <f t="shared" si="1"/>
        <v>#N/A</v>
      </c>
      <c r="D103" t="s">
        <v>449</v>
      </c>
      <c r="E103" t="str">
        <f>IF(ISERROR(B103),"",MATCH(C103,Main_240128!$A$2:$A$181,0))</f>
        <v/>
      </c>
    </row>
    <row r="104" spans="1:5" x14ac:dyDescent="0.35">
      <c r="A104" t="s">
        <v>450</v>
      </c>
      <c r="B104" t="e">
        <f>NA()</f>
        <v>#N/A</v>
      </c>
      <c r="C104" t="e">
        <f t="shared" si="1"/>
        <v>#N/A</v>
      </c>
      <c r="D104" t="s">
        <v>452</v>
      </c>
      <c r="E104" t="str">
        <f>IF(ISERROR(B104),"",MATCH(C104,Main_240128!$A$2:$A$181,0))</f>
        <v/>
      </c>
    </row>
    <row r="105" spans="1:5" x14ac:dyDescent="0.35">
      <c r="A105" t="s">
        <v>453</v>
      </c>
      <c r="B105" t="e">
        <f>NA()</f>
        <v>#N/A</v>
      </c>
      <c r="C105" t="e">
        <f t="shared" si="1"/>
        <v>#N/A</v>
      </c>
      <c r="D105" t="s">
        <v>455</v>
      </c>
      <c r="E105" t="str">
        <f>IF(ISERROR(B105),"",MATCH(C105,Main_240128!$A$2:$A$181,0))</f>
        <v/>
      </c>
    </row>
    <row r="106" spans="1:5" x14ac:dyDescent="0.35">
      <c r="A106" t="s">
        <v>456</v>
      </c>
      <c r="B106" t="e">
        <f>NA()</f>
        <v>#N/A</v>
      </c>
      <c r="C106" t="e">
        <f t="shared" si="1"/>
        <v>#N/A</v>
      </c>
      <c r="D106" t="s">
        <v>458</v>
      </c>
      <c r="E106" t="str">
        <f>IF(ISERROR(B106),"",MATCH(C106,Main_240128!$A$2:$A$181,0))</f>
        <v/>
      </c>
    </row>
    <row r="107" spans="1:5" x14ac:dyDescent="0.35">
      <c r="A107" t="s">
        <v>459</v>
      </c>
      <c r="B107" t="e">
        <f>NA()</f>
        <v>#N/A</v>
      </c>
      <c r="C107" t="e">
        <f t="shared" si="1"/>
        <v>#N/A</v>
      </c>
      <c r="D107" t="s">
        <v>461</v>
      </c>
      <c r="E107" t="str">
        <f>IF(ISERROR(B107),"",MATCH(C107,Main_240128!$A$2:$A$181,0))</f>
        <v/>
      </c>
    </row>
    <row r="108" spans="1:5" x14ac:dyDescent="0.35">
      <c r="A108" t="s">
        <v>462</v>
      </c>
      <c r="B108" t="e">
        <f>NA()</f>
        <v>#N/A</v>
      </c>
      <c r="C108" t="e">
        <f t="shared" si="1"/>
        <v>#N/A</v>
      </c>
      <c r="D108" t="s">
        <v>464</v>
      </c>
      <c r="E108" t="str">
        <f>IF(ISERROR(B108),"",MATCH(C108,Main_240128!$A$2:$A$181,0))</f>
        <v/>
      </c>
    </row>
    <row r="109" spans="1:5" x14ac:dyDescent="0.35">
      <c r="A109" t="s">
        <v>465</v>
      </c>
      <c r="B109" t="e">
        <f>NA()</f>
        <v>#N/A</v>
      </c>
      <c r="C109" t="e">
        <f t="shared" si="1"/>
        <v>#N/A</v>
      </c>
      <c r="D109" t="s">
        <v>467</v>
      </c>
      <c r="E109" t="str">
        <f>IF(ISERROR(B109),"",MATCH(C109,Main_240128!$A$2:$A$181,0))</f>
        <v/>
      </c>
    </row>
    <row r="110" spans="1:5" x14ac:dyDescent="0.35">
      <c r="A110" t="s">
        <v>468</v>
      </c>
      <c r="B110" t="e">
        <f>NA()</f>
        <v>#N/A</v>
      </c>
      <c r="C110" t="e">
        <f t="shared" si="1"/>
        <v>#N/A</v>
      </c>
      <c r="D110" t="s">
        <v>470</v>
      </c>
      <c r="E110" t="str">
        <f>IF(ISERROR(B110),"",MATCH(C110,Main_240128!$A$2:$A$181,0))</f>
        <v/>
      </c>
    </row>
    <row r="111" spans="1:5" x14ac:dyDescent="0.35">
      <c r="A111" t="s">
        <v>471</v>
      </c>
      <c r="B111" t="e">
        <f>NA()</f>
        <v>#N/A</v>
      </c>
      <c r="C111" t="e">
        <f t="shared" si="1"/>
        <v>#N/A</v>
      </c>
      <c r="D111" t="s">
        <v>252</v>
      </c>
      <c r="E111" t="str">
        <f>IF(ISERROR(B111),"",MATCH(C111,Main_240128!$A$2:$A$181,0))</f>
        <v/>
      </c>
    </row>
    <row r="112" spans="1:5" x14ac:dyDescent="0.35">
      <c r="A112" t="s">
        <v>473</v>
      </c>
      <c r="B112" t="e">
        <f>NA()</f>
        <v>#N/A</v>
      </c>
      <c r="C112" t="e">
        <f t="shared" si="1"/>
        <v>#N/A</v>
      </c>
      <c r="D112" t="s">
        <v>475</v>
      </c>
      <c r="E112" t="str">
        <f>IF(ISERROR(B112),"",MATCH(C112,Main_240128!$A$2:$A$181,0))</f>
        <v/>
      </c>
    </row>
    <row r="113" spans="1:5" x14ac:dyDescent="0.35">
      <c r="A113" t="s">
        <v>476</v>
      </c>
      <c r="B113" t="e">
        <f>NA()</f>
        <v>#N/A</v>
      </c>
      <c r="C113" t="e">
        <f t="shared" si="1"/>
        <v>#N/A</v>
      </c>
      <c r="D113" t="s">
        <v>478</v>
      </c>
      <c r="E113" t="str">
        <f>IF(ISERROR(B113),"",MATCH(C113,Main_240128!$A$2:$A$181,0))</f>
        <v/>
      </c>
    </row>
    <row r="114" spans="1:5" x14ac:dyDescent="0.35">
      <c r="A114" t="s">
        <v>479</v>
      </c>
      <c r="B114" t="e">
        <f>NA()</f>
        <v>#N/A</v>
      </c>
      <c r="C114" t="e">
        <f t="shared" si="1"/>
        <v>#N/A</v>
      </c>
      <c r="D114" t="s">
        <v>309</v>
      </c>
      <c r="E114" t="str">
        <f>IF(ISERROR(B114),"",MATCH(C114,Main_240128!$A$2:$A$181,0))</f>
        <v/>
      </c>
    </row>
    <row r="115" spans="1:5" x14ac:dyDescent="0.35">
      <c r="A115" t="s">
        <v>481</v>
      </c>
      <c r="B115" t="e">
        <f>NA()</f>
        <v>#N/A</v>
      </c>
      <c r="C115" t="e">
        <f t="shared" si="1"/>
        <v>#N/A</v>
      </c>
      <c r="D115" t="s">
        <v>483</v>
      </c>
      <c r="E115" t="str">
        <f>IF(ISERROR(B115),"",MATCH(C115,Main_240128!$A$2:$A$181,0))</f>
        <v/>
      </c>
    </row>
    <row r="116" spans="1:5" x14ac:dyDescent="0.35">
      <c r="A116" t="s">
        <v>484</v>
      </c>
      <c r="B116" t="e">
        <f>NA()</f>
        <v>#N/A</v>
      </c>
      <c r="C116" t="e">
        <f t="shared" si="1"/>
        <v>#N/A</v>
      </c>
      <c r="D116" t="s">
        <v>486</v>
      </c>
      <c r="E116" t="str">
        <f>IF(ISERROR(B116),"",MATCH(C116,Main_240128!$A$2:$A$181,0))</f>
        <v/>
      </c>
    </row>
    <row r="117" spans="1:5" x14ac:dyDescent="0.35">
      <c r="A117" t="s">
        <v>487</v>
      </c>
      <c r="B117" t="e">
        <f>NA()</f>
        <v>#N/A</v>
      </c>
      <c r="C117" t="e">
        <f t="shared" si="1"/>
        <v>#N/A</v>
      </c>
      <c r="D117" t="s">
        <v>490</v>
      </c>
      <c r="E117" t="str">
        <f>IF(ISERROR(B117),"",MATCH(C117,Main_240128!$A$2:$A$181,0))</f>
        <v/>
      </c>
    </row>
    <row r="118" spans="1:5" x14ac:dyDescent="0.35">
      <c r="A118" t="s">
        <v>491</v>
      </c>
      <c r="B118" t="e">
        <f>NA()</f>
        <v>#N/A</v>
      </c>
      <c r="C118" t="e">
        <f t="shared" si="1"/>
        <v>#N/A</v>
      </c>
      <c r="D118" t="s">
        <v>493</v>
      </c>
      <c r="E118" t="str">
        <f>IF(ISERROR(B118),"",MATCH(C118,Main_240128!$A$2:$A$181,0))</f>
        <v/>
      </c>
    </row>
    <row r="119" spans="1:5" x14ac:dyDescent="0.35">
      <c r="A119" t="s">
        <v>494</v>
      </c>
      <c r="B119" t="e">
        <f>NA()</f>
        <v>#N/A</v>
      </c>
      <c r="C119" t="e">
        <f t="shared" si="1"/>
        <v>#N/A</v>
      </c>
      <c r="D119" t="s">
        <v>496</v>
      </c>
      <c r="E119" t="str">
        <f>IF(ISERROR(B119),"",MATCH(C119,Main_240128!$A$2:$A$181,0))</f>
        <v/>
      </c>
    </row>
    <row r="120" spans="1:5" x14ac:dyDescent="0.35">
      <c r="A120" t="s">
        <v>497</v>
      </c>
      <c r="B120" t="e">
        <f>NA()</f>
        <v>#N/A</v>
      </c>
      <c r="C120" t="e">
        <f t="shared" si="1"/>
        <v>#N/A</v>
      </c>
      <c r="D120" t="s">
        <v>499</v>
      </c>
      <c r="E120" t="str">
        <f>IF(ISERROR(B120),"",MATCH(C120,Main_240128!$A$2:$A$181,0))</f>
        <v/>
      </c>
    </row>
    <row r="121" spans="1:5" x14ac:dyDescent="0.35">
      <c r="A121" t="s">
        <v>500</v>
      </c>
      <c r="B121" t="e">
        <f>NA()</f>
        <v>#N/A</v>
      </c>
      <c r="C121" t="e">
        <f t="shared" si="1"/>
        <v>#N/A</v>
      </c>
      <c r="D121" t="s">
        <v>252</v>
      </c>
      <c r="E121" t="str">
        <f>IF(ISERROR(B121),"",MATCH(C121,Main_240128!$A$2:$A$181,0))</f>
        <v/>
      </c>
    </row>
    <row r="122" spans="1:5" x14ac:dyDescent="0.35">
      <c r="A122" t="s">
        <v>502</v>
      </c>
      <c r="B122" t="e">
        <f>NA()</f>
        <v>#N/A</v>
      </c>
      <c r="C122" t="e">
        <f t="shared" si="1"/>
        <v>#N/A</v>
      </c>
      <c r="D122" t="s">
        <v>504</v>
      </c>
      <c r="E122" t="str">
        <f>IF(ISERROR(B122),"",MATCH(C122,Main_240128!$A$2:$A$181,0))</f>
        <v/>
      </c>
    </row>
    <row r="123" spans="1:5" x14ac:dyDescent="0.35">
      <c r="A123" t="s">
        <v>505</v>
      </c>
      <c r="B123" t="e">
        <f>NA()</f>
        <v>#N/A</v>
      </c>
      <c r="C123" t="e">
        <f t="shared" si="1"/>
        <v>#N/A</v>
      </c>
      <c r="D123" t="s">
        <v>507</v>
      </c>
      <c r="E123" t="str">
        <f>IF(ISERROR(B123),"",MATCH(C123,Main_240128!$A$2:$A$181,0))</f>
        <v/>
      </c>
    </row>
    <row r="124" spans="1:5" x14ac:dyDescent="0.35">
      <c r="A124" t="s">
        <v>508</v>
      </c>
      <c r="B124" t="e">
        <f>NA()</f>
        <v>#N/A</v>
      </c>
      <c r="C124" t="e">
        <f t="shared" si="1"/>
        <v>#N/A</v>
      </c>
      <c r="D124" t="s">
        <v>309</v>
      </c>
      <c r="E124" t="str">
        <f>IF(ISERROR(B124),"",MATCH(C124,Main_240128!$A$2:$A$181,0))</f>
        <v/>
      </c>
    </row>
    <row r="125" spans="1:5" x14ac:dyDescent="0.35">
      <c r="A125" t="s">
        <v>510</v>
      </c>
      <c r="B125" t="e">
        <f>NA()</f>
        <v>#N/A</v>
      </c>
      <c r="C125" t="e">
        <f t="shared" si="1"/>
        <v>#N/A</v>
      </c>
      <c r="D125" t="s">
        <v>483</v>
      </c>
      <c r="E125" t="str">
        <f>IF(ISERROR(B125),"",MATCH(C125,Main_240128!$A$2:$A$181,0))</f>
        <v/>
      </c>
    </row>
    <row r="126" spans="1:5" x14ac:dyDescent="0.35">
      <c r="A126" t="s">
        <v>512</v>
      </c>
      <c r="B126" t="e">
        <f>NA()</f>
        <v>#N/A</v>
      </c>
      <c r="C126" t="e">
        <f t="shared" si="1"/>
        <v>#N/A</v>
      </c>
      <c r="D126" t="s">
        <v>515</v>
      </c>
      <c r="E126" t="str">
        <f>IF(ISERROR(B126),"",MATCH(C126,Main_240128!$A$2:$A$181,0))</f>
        <v/>
      </c>
    </row>
    <row r="127" spans="1:5" x14ac:dyDescent="0.35">
      <c r="A127" t="s">
        <v>516</v>
      </c>
      <c r="B127" t="e">
        <f>NA()</f>
        <v>#N/A</v>
      </c>
      <c r="C127" t="e">
        <f t="shared" si="1"/>
        <v>#N/A</v>
      </c>
      <c r="D127" t="s">
        <v>518</v>
      </c>
      <c r="E127" t="str">
        <f>IF(ISERROR(B127),"",MATCH(C127,Main_240128!$A$2:$A$181,0))</f>
        <v/>
      </c>
    </row>
    <row r="128" spans="1:5" x14ac:dyDescent="0.35">
      <c r="A128" t="s">
        <v>519</v>
      </c>
      <c r="B128" t="e">
        <f>NA()</f>
        <v>#N/A</v>
      </c>
      <c r="C128" t="e">
        <f t="shared" si="1"/>
        <v>#N/A</v>
      </c>
      <c r="D128" t="s">
        <v>521</v>
      </c>
      <c r="E128" t="str">
        <f>IF(ISERROR(B128),"",MATCH(C128,Main_240128!$A$2:$A$181,0))</f>
        <v/>
      </c>
    </row>
    <row r="129" spans="1:5" x14ac:dyDescent="0.35">
      <c r="A129" t="s">
        <v>522</v>
      </c>
      <c r="B129" t="e">
        <f>NA()</f>
        <v>#N/A</v>
      </c>
      <c r="C129" t="e">
        <f t="shared" si="1"/>
        <v>#N/A</v>
      </c>
      <c r="D129" t="s">
        <v>524</v>
      </c>
      <c r="E129" t="str">
        <f>IF(ISERROR(B129),"",MATCH(C129,Main_240128!$A$2:$A$181,0))</f>
        <v/>
      </c>
    </row>
    <row r="130" spans="1:5" x14ac:dyDescent="0.35">
      <c r="A130" t="s">
        <v>10</v>
      </c>
      <c r="C130" t="str">
        <f t="shared" si="1"/>
        <v>HediffDef+size1_PE.label</v>
      </c>
      <c r="D130" t="s">
        <v>577</v>
      </c>
      <c r="E130">
        <f>IF(ISERROR(B130),"",MATCH(C130,Main_240128!$A$2:$A$181,0))</f>
        <v>2</v>
      </c>
    </row>
    <row r="131" spans="1:5" x14ac:dyDescent="0.35">
      <c r="A131" t="s">
        <v>15</v>
      </c>
      <c r="C131" t="str">
        <f t="shared" ref="C131:C177" si="2">IF(B131="",A131,B131)</f>
        <v>HediffDef+size2_PE.label</v>
      </c>
      <c r="D131" t="s">
        <v>578</v>
      </c>
      <c r="E131">
        <f>IF(ISERROR(B131),"",MATCH(C131,Main_240128!$A$2:$A$181,0))</f>
        <v>4</v>
      </c>
    </row>
    <row r="132" spans="1:5" x14ac:dyDescent="0.35">
      <c r="A132" t="s">
        <v>20</v>
      </c>
      <c r="C132" t="str">
        <f t="shared" si="2"/>
        <v>HediffDef+size3_PE.label</v>
      </c>
      <c r="D132" t="s">
        <v>579</v>
      </c>
      <c r="E132">
        <f>IF(ISERROR(B132),"",MATCH(C132,Main_240128!$A$2:$A$181,0))</f>
        <v>6</v>
      </c>
    </row>
    <row r="133" spans="1:5" x14ac:dyDescent="0.35">
      <c r="A133" t="s">
        <v>25</v>
      </c>
      <c r="C133" t="str">
        <f t="shared" si="2"/>
        <v>HediffDef+size4_PE.label</v>
      </c>
      <c r="D133" t="s">
        <v>580</v>
      </c>
      <c r="E133">
        <f>IF(ISERROR(B133),"",MATCH(C133,Main_240128!$A$2:$A$181,0))</f>
        <v>8</v>
      </c>
    </row>
    <row r="134" spans="1:5" x14ac:dyDescent="0.35">
      <c r="A134" t="s">
        <v>94</v>
      </c>
      <c r="C134" t="str">
        <f t="shared" si="2"/>
        <v>HistoryEventDef+GotMarried_Child.label</v>
      </c>
      <c r="D134" t="s">
        <v>581</v>
      </c>
      <c r="E134">
        <f>IF(ISERROR(B134),"",MATCH(C134,Main_240128!$A$2:$A$181,0))</f>
        <v>30</v>
      </c>
    </row>
    <row r="135" spans="1:5" x14ac:dyDescent="0.35">
      <c r="A135" t="s">
        <v>89</v>
      </c>
      <c r="C135" t="str">
        <f t="shared" si="2"/>
        <v>IssueDef+Marriage_Child.label</v>
      </c>
      <c r="D135" t="s">
        <v>582</v>
      </c>
      <c r="E135">
        <f>IF(ISERROR(B135),"",MATCH(C135,Main_240128!$A$2:$A$181,0))</f>
        <v>29</v>
      </c>
    </row>
    <row r="136" spans="1:5" x14ac:dyDescent="0.35">
      <c r="A136" t="s">
        <v>98</v>
      </c>
      <c r="C136" t="str">
        <f t="shared" si="2"/>
        <v>PreceptDef+Marriage_Child_Abhorrent.label</v>
      </c>
      <c r="D136" t="s">
        <v>583</v>
      </c>
      <c r="E136">
        <f>IF(ISERROR(B136),"",MATCH(C136,Main_240128!$A$2:$A$181,0))</f>
        <v>31</v>
      </c>
    </row>
    <row r="137" spans="1:5" x14ac:dyDescent="0.35">
      <c r="A137" t="s">
        <v>102</v>
      </c>
      <c r="C137" t="str">
        <f t="shared" si="2"/>
        <v>PreceptDef+Marriage_Child_Abhorrent.description</v>
      </c>
      <c r="D137" t="s">
        <v>584</v>
      </c>
      <c r="E137">
        <f>IF(ISERROR(B137),"",MATCH(C137,Main_240128!$A$2:$A$181,0))</f>
        <v>32</v>
      </c>
    </row>
    <row r="138" spans="1:5" x14ac:dyDescent="0.35">
      <c r="A138" t="s">
        <v>105</v>
      </c>
      <c r="C138" t="str">
        <f t="shared" si="2"/>
        <v>PreceptDef+Marriage_Child_Prohibited.label</v>
      </c>
      <c r="D138" t="s">
        <v>585</v>
      </c>
      <c r="E138">
        <f>IF(ISERROR(B138),"",MATCH(C138,Main_240128!$A$2:$A$181,0))</f>
        <v>33</v>
      </c>
    </row>
    <row r="139" spans="1:5" x14ac:dyDescent="0.35">
      <c r="A139" t="s">
        <v>108</v>
      </c>
      <c r="C139" t="str">
        <f t="shared" si="2"/>
        <v>PreceptDef+Marriage_Child_Prohibited.description</v>
      </c>
      <c r="D139" t="s">
        <v>586</v>
      </c>
      <c r="E139">
        <f>IF(ISERROR(B139),"",MATCH(C139,Main_240128!$A$2:$A$181,0))</f>
        <v>34</v>
      </c>
    </row>
    <row r="140" spans="1:5" x14ac:dyDescent="0.35">
      <c r="A140" t="s">
        <v>111</v>
      </c>
      <c r="C140" t="str">
        <f t="shared" si="2"/>
        <v>PreceptDef+Marriage_Child_Disapproved.label</v>
      </c>
      <c r="D140" t="s">
        <v>587</v>
      </c>
      <c r="E140">
        <f>IF(ISERROR(B140),"",MATCH(C140,Main_240128!$A$2:$A$181,0))</f>
        <v>35</v>
      </c>
    </row>
    <row r="141" spans="1:5" x14ac:dyDescent="0.35">
      <c r="A141" t="s">
        <v>114</v>
      </c>
      <c r="C141" t="str">
        <f t="shared" si="2"/>
        <v>PreceptDef+Marriage_Child_Disapproved.description</v>
      </c>
      <c r="D141" t="s">
        <v>588</v>
      </c>
      <c r="E141">
        <f>IF(ISERROR(B141),"",MATCH(C141,Main_240128!$A$2:$A$181,0))</f>
        <v>36</v>
      </c>
    </row>
    <row r="142" spans="1:5" x14ac:dyDescent="0.35">
      <c r="A142" t="s">
        <v>117</v>
      </c>
      <c r="C142" t="str">
        <f t="shared" si="2"/>
        <v>PreceptDef+Marriage_Child_Accepted.label</v>
      </c>
      <c r="D142" t="s">
        <v>589</v>
      </c>
      <c r="E142">
        <f>IF(ISERROR(B142),"",MATCH(C142,Main_240128!$A$2:$A$181,0))</f>
        <v>37</v>
      </c>
    </row>
    <row r="143" spans="1:5" x14ac:dyDescent="0.35">
      <c r="A143" t="s">
        <v>120</v>
      </c>
      <c r="C143" t="str">
        <f t="shared" si="2"/>
        <v>PreceptDef+Marriage_Child_Accepted.description</v>
      </c>
      <c r="D143" t="s">
        <v>590</v>
      </c>
      <c r="E143">
        <f>IF(ISERROR(B143),"",MATCH(C143,Main_240128!$A$2:$A$181,0))</f>
        <v>38</v>
      </c>
    </row>
    <row r="144" spans="1:5" x14ac:dyDescent="0.35">
      <c r="A144" t="s">
        <v>123</v>
      </c>
      <c r="C144" t="str">
        <f t="shared" si="2"/>
        <v>PreceptDef+Marriage_Child_Honorable.label</v>
      </c>
      <c r="D144" t="s">
        <v>591</v>
      </c>
      <c r="E144">
        <f>IF(ISERROR(B144),"",MATCH(C144,Main_240128!$A$2:$A$181,0))</f>
        <v>39</v>
      </c>
    </row>
    <row r="145" spans="1:5" x14ac:dyDescent="0.35">
      <c r="A145" t="s">
        <v>126</v>
      </c>
      <c r="C145" t="str">
        <f t="shared" si="2"/>
        <v>PreceptDef+Marriage_Child_Honorable.description</v>
      </c>
      <c r="D145" t="s">
        <v>592</v>
      </c>
      <c r="E145">
        <f>IF(ISERROR(B145),"",MATCH(C145,Main_240128!$A$2:$A$181,0))</f>
        <v>40</v>
      </c>
    </row>
    <row r="146" spans="1:5" x14ac:dyDescent="0.35">
      <c r="A146" t="s">
        <v>28</v>
      </c>
      <c r="C146" t="str">
        <f t="shared" si="2"/>
        <v>ThoughtDef+ChildRapedByAdult.stages.0.label</v>
      </c>
      <c r="D146" t="s">
        <v>593</v>
      </c>
      <c r="E146">
        <f>IF(ISERROR(B146),"",MATCH(C146,Main_240128!$A$2:$A$181,0))</f>
        <v>9</v>
      </c>
    </row>
    <row r="147" spans="1:5" x14ac:dyDescent="0.35">
      <c r="A147" t="s">
        <v>32</v>
      </c>
      <c r="C147" t="str">
        <f t="shared" si="2"/>
        <v>ThoughtDef+ChildRapedByAdult.stages.0.description</v>
      </c>
      <c r="D147" t="s">
        <v>594</v>
      </c>
      <c r="E147">
        <f>IF(ISERROR(B147),"",MATCH(C147,Main_240128!$A$2:$A$181,0))</f>
        <v>10</v>
      </c>
    </row>
    <row r="148" spans="1:5" x14ac:dyDescent="0.35">
      <c r="A148" t="s">
        <v>35</v>
      </c>
      <c r="C148" t="str">
        <f t="shared" si="2"/>
        <v>ThoughtDef+MasochistChildRapedByAdult.stages.0.label</v>
      </c>
      <c r="D148" t="s">
        <v>595</v>
      </c>
      <c r="E148">
        <f>IF(ISERROR(B148),"",MATCH(C148,Main_240128!$A$2:$A$181,0))</f>
        <v>11</v>
      </c>
    </row>
    <row r="149" spans="1:5" x14ac:dyDescent="0.35">
      <c r="A149" t="s">
        <v>38</v>
      </c>
      <c r="C149" t="str">
        <f t="shared" si="2"/>
        <v>ThoughtDef+MasochistChildRapedByAdult.stages.0.description</v>
      </c>
      <c r="D149" t="s">
        <v>596</v>
      </c>
      <c r="E149">
        <f>IF(ISERROR(B149),"",MATCH(C149,Main_240128!$A$2:$A$181,0))</f>
        <v>12</v>
      </c>
    </row>
    <row r="150" spans="1:5" x14ac:dyDescent="0.35">
      <c r="A150" t="s">
        <v>41</v>
      </c>
      <c r="C150" t="str">
        <f t="shared" si="2"/>
        <v>ThoughtDef+AdultRapedChild.stages.0.label</v>
      </c>
      <c r="D150" t="s">
        <v>597</v>
      </c>
      <c r="E150">
        <f>IF(ISERROR(B150),"",MATCH(C150,Main_240128!$A$2:$A$181,0))</f>
        <v>13</v>
      </c>
    </row>
    <row r="151" spans="1:5" x14ac:dyDescent="0.35">
      <c r="A151" t="s">
        <v>44</v>
      </c>
      <c r="C151" t="str">
        <f t="shared" si="2"/>
        <v>ThoughtDef+AdultRapedChild.stages.0.description</v>
      </c>
      <c r="D151" t="s">
        <v>598</v>
      </c>
      <c r="E151">
        <f>IF(ISERROR(B151),"",MATCH(C151,Main_240128!$A$2:$A$181,0))</f>
        <v>14</v>
      </c>
    </row>
    <row r="152" spans="1:5" x14ac:dyDescent="0.35">
      <c r="A152" t="s">
        <v>47</v>
      </c>
      <c r="C152" t="str">
        <f t="shared" si="2"/>
        <v>ThoughtDef+RapedMyChild.stages.0.label</v>
      </c>
      <c r="D152" t="s">
        <v>599</v>
      </c>
      <c r="E152">
        <f>IF(ISERROR(B152),"",MATCH(C152,Main_240128!$A$2:$A$181,0))</f>
        <v>15</v>
      </c>
    </row>
    <row r="153" spans="1:5" x14ac:dyDescent="0.35">
      <c r="A153" t="s">
        <v>50</v>
      </c>
      <c r="C153" t="str">
        <f t="shared" si="2"/>
        <v>ThoughtDef+RapedMyChild.stages.0.description</v>
      </c>
      <c r="D153" t="s">
        <v>600</v>
      </c>
      <c r="E153">
        <f>IF(ISERROR(B153),"",MATCH(C153,Main_240128!$A$2:$A$181,0))</f>
        <v>16</v>
      </c>
    </row>
    <row r="154" spans="1:5" x14ac:dyDescent="0.35">
      <c r="A154" t="s">
        <v>53</v>
      </c>
      <c r="C154" t="str">
        <f t="shared" si="2"/>
        <v>ThoughtDef+AdultRapedChildDispleased.stages.0.label</v>
      </c>
      <c r="D154" t="s">
        <v>597</v>
      </c>
      <c r="E154">
        <f>IF(ISERROR(B154),"",MATCH(C154,Main_240128!$A$2:$A$181,0))</f>
        <v>17</v>
      </c>
    </row>
    <row r="155" spans="1:5" x14ac:dyDescent="0.35">
      <c r="A155" t="s">
        <v>55</v>
      </c>
      <c r="C155" t="str">
        <f t="shared" si="2"/>
        <v>ThoughtDef+AdultRapedChildDispleased.stages.0.description</v>
      </c>
      <c r="D155" t="s">
        <v>601</v>
      </c>
      <c r="E155">
        <f>IF(ISERROR(B155),"",MATCH(C155,Main_240128!$A$2:$A$181,0))</f>
        <v>18</v>
      </c>
    </row>
    <row r="156" spans="1:5" x14ac:dyDescent="0.35">
      <c r="A156" t="s">
        <v>129</v>
      </c>
      <c r="C156" t="str">
        <f t="shared" si="2"/>
        <v>ThoughtDef+Marriage_Child_Abhorrent.stages.0.label</v>
      </c>
      <c r="D156" t="s">
        <v>602</v>
      </c>
      <c r="E156">
        <f>IF(ISERROR(B156),"",MATCH(C156,Main_240128!$A$2:$A$181,0))</f>
        <v>41</v>
      </c>
    </row>
    <row r="157" spans="1:5" x14ac:dyDescent="0.35">
      <c r="A157" t="s">
        <v>132</v>
      </c>
      <c r="C157" t="str">
        <f t="shared" si="2"/>
        <v>ThoughtDef+Marriage_Child_Abhorrent.stages.0.description</v>
      </c>
      <c r="D157" t="s">
        <v>603</v>
      </c>
      <c r="E157">
        <f>IF(ISERROR(B157),"",MATCH(C157,Main_240128!$A$2:$A$181,0))</f>
        <v>42</v>
      </c>
    </row>
    <row r="158" spans="1:5" x14ac:dyDescent="0.35">
      <c r="A158" t="s">
        <v>135</v>
      </c>
      <c r="C158" t="str">
        <f t="shared" si="2"/>
        <v>ThoughtDef+Marriage_Child_Know_Abhorrent.stages.0.label</v>
      </c>
      <c r="D158" t="s">
        <v>602</v>
      </c>
      <c r="E158">
        <f>IF(ISERROR(B158),"",MATCH(C158,Main_240128!$A$2:$A$181,0))</f>
        <v>43</v>
      </c>
    </row>
    <row r="159" spans="1:5" x14ac:dyDescent="0.35">
      <c r="A159" t="s">
        <v>137</v>
      </c>
      <c r="C159" t="str">
        <f t="shared" si="2"/>
        <v>ThoughtDef+Marriage_Child_Prohibited.stages.0.label</v>
      </c>
      <c r="D159" t="s">
        <v>602</v>
      </c>
      <c r="E159">
        <f>IF(ISERROR(B159),"",MATCH(C159,Main_240128!$A$2:$A$181,0))</f>
        <v>44</v>
      </c>
    </row>
    <row r="160" spans="1:5" x14ac:dyDescent="0.35">
      <c r="A160" t="s">
        <v>139</v>
      </c>
      <c r="C160" t="str">
        <f t="shared" si="2"/>
        <v>ThoughtDef+Marriage_Child_Prohibited.stages.0.description</v>
      </c>
      <c r="D160" t="s">
        <v>603</v>
      </c>
      <c r="E160">
        <f>IF(ISERROR(B160),"",MATCH(C160,Main_240128!$A$2:$A$181,0))</f>
        <v>45</v>
      </c>
    </row>
    <row r="161" spans="1:5" x14ac:dyDescent="0.35">
      <c r="A161" t="s">
        <v>141</v>
      </c>
      <c r="C161" t="str">
        <f t="shared" si="2"/>
        <v>ThoughtDef+Marriage_Child_Know_Prohibited.stages.0.label</v>
      </c>
      <c r="D161" t="s">
        <v>602</v>
      </c>
      <c r="E161">
        <f>IF(ISERROR(B161),"",MATCH(C161,Main_240128!$A$2:$A$181,0))</f>
        <v>46</v>
      </c>
    </row>
    <row r="162" spans="1:5" x14ac:dyDescent="0.35">
      <c r="A162" t="s">
        <v>143</v>
      </c>
      <c r="C162" t="str">
        <f t="shared" si="2"/>
        <v>ThoughtDef+Marriage_Child_Disapproved.stages.0.label</v>
      </c>
      <c r="D162" t="s">
        <v>602</v>
      </c>
      <c r="E162">
        <f>IF(ISERROR(B162),"",MATCH(C162,Main_240128!$A$2:$A$181,0))</f>
        <v>47</v>
      </c>
    </row>
    <row r="163" spans="1:5" x14ac:dyDescent="0.35">
      <c r="A163" t="s">
        <v>145</v>
      </c>
      <c r="C163" t="str">
        <f t="shared" si="2"/>
        <v>ThoughtDef+Marriage_Child_Disapproved.stages.0.description</v>
      </c>
      <c r="D163" t="s">
        <v>604</v>
      </c>
      <c r="E163">
        <f>IF(ISERROR(B163),"",MATCH(C163,Main_240128!$A$2:$A$181,0))</f>
        <v>48</v>
      </c>
    </row>
    <row r="164" spans="1:5" x14ac:dyDescent="0.35">
      <c r="A164" t="s">
        <v>148</v>
      </c>
      <c r="C164" t="str">
        <f t="shared" si="2"/>
        <v>ThoughtDef+Marriage_Child_Know_Disapproved.stages.0.label</v>
      </c>
      <c r="D164" t="s">
        <v>602</v>
      </c>
      <c r="E164">
        <f>IF(ISERROR(B164),"",MATCH(C164,Main_240128!$A$2:$A$181,0))</f>
        <v>49</v>
      </c>
    </row>
    <row r="165" spans="1:5" x14ac:dyDescent="0.35">
      <c r="A165" t="s">
        <v>150</v>
      </c>
      <c r="C165" t="str">
        <f t="shared" si="2"/>
        <v>ThoughtDef+Marriage_Child_Honorable.stages.0.label</v>
      </c>
      <c r="D165" t="s">
        <v>602</v>
      </c>
      <c r="E165">
        <f>IF(ISERROR(B165),"",MATCH(C165,Main_240128!$A$2:$A$181,0))</f>
        <v>50</v>
      </c>
    </row>
    <row r="166" spans="1:5" x14ac:dyDescent="0.35">
      <c r="A166" t="s">
        <v>152</v>
      </c>
      <c r="C166" t="str">
        <f t="shared" si="2"/>
        <v>ThoughtDef+Marriage_Child_Honorable.stages.0.description</v>
      </c>
      <c r="D166" t="s">
        <v>605</v>
      </c>
      <c r="E166">
        <f>IF(ISERROR(B166),"",MATCH(C166,Main_240128!$A$2:$A$181,0))</f>
        <v>51</v>
      </c>
    </row>
    <row r="167" spans="1:5" x14ac:dyDescent="0.35">
      <c r="A167" t="s">
        <v>155</v>
      </c>
      <c r="C167" t="str">
        <f t="shared" si="2"/>
        <v>ThoughtDef+Marriage_Child_Know_Honorable.stages.0.label</v>
      </c>
      <c r="D167" t="s">
        <v>602</v>
      </c>
      <c r="E167">
        <f>IF(ISERROR(B167),"",MATCH(C167,Main_240128!$A$2:$A$181,0))</f>
        <v>52</v>
      </c>
    </row>
    <row r="168" spans="1:5" x14ac:dyDescent="0.35">
      <c r="A168" t="s">
        <v>58</v>
      </c>
      <c r="C168" t="str">
        <f t="shared" si="2"/>
        <v>TraitDef+Toddlercon.degreeDatas.0.label</v>
      </c>
      <c r="D168" t="s">
        <v>606</v>
      </c>
      <c r="E168">
        <f>IF(ISERROR(B168),"",MATCH(C168,Main_240128!$A$2:$A$181,0))</f>
        <v>19</v>
      </c>
    </row>
    <row r="169" spans="1:5" x14ac:dyDescent="0.35">
      <c r="A169" t="s">
        <v>62</v>
      </c>
      <c r="C169" t="str">
        <f t="shared" si="2"/>
        <v>TraitDef+Toddlercon.degreeDatas.0.description</v>
      </c>
      <c r="D169" t="s">
        <v>607</v>
      </c>
      <c r="E169">
        <f>IF(ISERROR(B169),"",MATCH(C169,Main_240128!$A$2:$A$181,0))</f>
        <v>20</v>
      </c>
    </row>
    <row r="170" spans="1:5" x14ac:dyDescent="0.35">
      <c r="A170" t="s">
        <v>65</v>
      </c>
      <c r="C170" t="str">
        <f t="shared" si="2"/>
        <v>TraitDef+Pedophile.degreeDatas.0.label</v>
      </c>
      <c r="D170" t="s">
        <v>608</v>
      </c>
      <c r="E170">
        <f>IF(ISERROR(B170),"",MATCH(C170,Main_240128!$A$2:$A$181,0))</f>
        <v>21</v>
      </c>
    </row>
    <row r="171" spans="1:5" x14ac:dyDescent="0.35">
      <c r="A171" t="s">
        <v>68</v>
      </c>
      <c r="C171" t="str">
        <f t="shared" si="2"/>
        <v>TraitDef+Pedophile.degreeDatas.0.description</v>
      </c>
      <c r="D171" t="s">
        <v>609</v>
      </c>
      <c r="E171">
        <f>IF(ISERROR(B171),"",MATCH(C171,Main_240128!$A$2:$A$181,0))</f>
        <v>22</v>
      </c>
    </row>
    <row r="172" spans="1:5" x14ac:dyDescent="0.35">
      <c r="A172" t="s">
        <v>71</v>
      </c>
      <c r="C172" t="str">
        <f t="shared" si="2"/>
        <v>TraitDef+Hebephile.degreeDatas.0.label</v>
      </c>
      <c r="D172" t="s">
        <v>610</v>
      </c>
      <c r="E172">
        <f>IF(ISERROR(B172),"",MATCH(C172,Main_240128!$A$2:$A$181,0))</f>
        <v>23</v>
      </c>
    </row>
    <row r="173" spans="1:5" x14ac:dyDescent="0.35">
      <c r="A173" t="s">
        <v>74</v>
      </c>
      <c r="C173" t="str">
        <f t="shared" si="2"/>
        <v>TraitDef+Hebephile.degreeDatas.0.description</v>
      </c>
      <c r="D173" t="s">
        <v>611</v>
      </c>
      <c r="E173">
        <f>IF(ISERROR(B173),"",MATCH(C173,Main_240128!$A$2:$A$181,0))</f>
        <v>24</v>
      </c>
    </row>
    <row r="174" spans="1:5" x14ac:dyDescent="0.35">
      <c r="A174" t="s">
        <v>77</v>
      </c>
      <c r="C174" t="str">
        <f t="shared" si="2"/>
        <v>TraitDef+Ephebophile.degreeDatas.0.label</v>
      </c>
      <c r="D174" t="s">
        <v>612</v>
      </c>
      <c r="E174">
        <f>IF(ISERROR(B174),"",MATCH(C174,Main_240128!$A$2:$A$181,0))</f>
        <v>25</v>
      </c>
    </row>
    <row r="175" spans="1:5" x14ac:dyDescent="0.35">
      <c r="A175" t="s">
        <v>80</v>
      </c>
      <c r="C175" t="str">
        <f t="shared" si="2"/>
        <v>TraitDef+Ephebophile.degreeDatas.0.description</v>
      </c>
      <c r="D175" t="s">
        <v>613</v>
      </c>
      <c r="E175">
        <f>IF(ISERROR(B175),"",MATCH(C175,Main_240128!$A$2:$A$181,0))</f>
        <v>26</v>
      </c>
    </row>
    <row r="176" spans="1:5" x14ac:dyDescent="0.35">
      <c r="A176" t="s">
        <v>83</v>
      </c>
      <c r="C176" t="str">
        <f t="shared" si="2"/>
        <v>TraitDef+ChildLover.degreeDatas.0.label</v>
      </c>
      <c r="D176" t="s">
        <v>614</v>
      </c>
      <c r="E176">
        <f>IF(ISERROR(B176),"",MATCH(C176,Main_240128!$A$2:$A$181,0))</f>
        <v>27</v>
      </c>
    </row>
    <row r="177" spans="1:5" x14ac:dyDescent="0.35">
      <c r="A177" t="s">
        <v>86</v>
      </c>
      <c r="C177" t="str">
        <f t="shared" si="2"/>
        <v>TraitDef+ChildLover.degreeDatas.0.description</v>
      </c>
      <c r="D177" t="s">
        <v>615</v>
      </c>
      <c r="E177">
        <f>IF(ISERROR(B177),"",MATCH(C177,Main_240128!$A$2:$A$181,0))</f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Main_240128</vt:lpstr>
      <vt:lpstr>Merge_240128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2024-01-28T00:21:17Z</dcterms:created>
  <dcterms:modified xsi:type="dcterms:W3CDTF">2024-01-28T00:31:20Z</dcterms:modified>
</cp:coreProperties>
</file>