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1\Extended Storage Extended (Continued) - 2566121411\"/>
    </mc:Choice>
  </mc:AlternateContent>
  <xr:revisionPtr revIDLastSave="0" documentId="13_ncr:1_{0C2C2C13-6D0C-4B03-B580-3AABAAC8F11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4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49" i="2"/>
  <c r="B48" i="2"/>
  <c r="B47" i="2"/>
  <c r="B46" i="2"/>
  <c r="E46" i="2" s="1"/>
  <c r="B43" i="2"/>
  <c r="B42" i="2"/>
  <c r="B41" i="2"/>
  <c r="B40" i="2"/>
  <c r="B37" i="2"/>
  <c r="B36" i="2"/>
  <c r="B35" i="2"/>
  <c r="B34" i="2"/>
  <c r="B31" i="2"/>
  <c r="B30" i="2"/>
  <c r="B29" i="2"/>
  <c r="B28" i="2"/>
  <c r="B25" i="2"/>
  <c r="C25" i="2" s="1"/>
  <c r="B24" i="2"/>
  <c r="B23" i="2"/>
  <c r="C23" i="2" s="1"/>
  <c r="B22" i="2"/>
  <c r="B19" i="2"/>
  <c r="B18" i="2"/>
  <c r="B17" i="2"/>
  <c r="B16" i="2"/>
  <c r="E16" i="2" s="1"/>
  <c r="B11" i="2"/>
  <c r="B12" i="2"/>
  <c r="B13" i="2"/>
  <c r="B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7" i="2"/>
  <c r="E48" i="2"/>
  <c r="E49" i="2"/>
  <c r="E50" i="2"/>
  <c r="E51" i="2"/>
  <c r="E52" i="2"/>
  <c r="E53" i="2"/>
  <c r="E54" i="2"/>
  <c r="E5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</calcChain>
</file>

<file path=xl/sharedStrings.xml><?xml version="1.0" encoding="utf-8"?>
<sst xmlns="http://schemas.openxmlformats.org/spreadsheetml/2006/main" count="201" uniqueCount="134">
  <si>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</si>
  <si>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</si>
  <si>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</si>
  <si>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</si>
  <si>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</si>
  <si>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</si>
  <si>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ThingCategoryDef+AnimalFeed.label</t>
  </si>
  <si>
    <t>ThingCategoryDef</t>
  </si>
  <si>
    <t>AnimalFeed.label</t>
  </si>
  <si>
    <t>Animal Feed</t>
  </si>
  <si>
    <t>ThingDef+Storage_MeatHooks.label</t>
  </si>
  <si>
    <t>ThingDef</t>
  </si>
  <si>
    <t>Storage_MeatHooks.label</t>
  </si>
  <si>
    <t>Meat Hooks</t>
  </si>
  <si>
    <t>ThingDef+Storage_MeatHooks.description</t>
  </si>
  <si>
    <t>Storage_MeatHooks.description</t>
  </si>
  <si>
    <t>Haulers carry corpses here for storage.  Getting the muffalos on there requires bending the laws of physics.</t>
  </si>
  <si>
    <t>ThingDef+Storage_MeatHooks_Neolithic.label</t>
  </si>
  <si>
    <t>Storage_MeatHooks_Neolithic.label</t>
  </si>
  <si>
    <t>Meat Hangers (Tribal)</t>
  </si>
  <si>
    <t>ThingDef+Storage_MeatHooks_Neolithic.description</t>
  </si>
  <si>
    <t>Storage_MeatHooks_Neolithic.description</t>
  </si>
  <si>
    <t>Haulers carry corpses here for hanging.  Yeah, the muffalos will fit, no problem.</t>
  </si>
  <si>
    <t>ThingDef+Storage_AnimalFeedTrough.label</t>
  </si>
  <si>
    <t>Storage_AnimalFeedTrough.label</t>
  </si>
  <si>
    <t>Feed Trough</t>
  </si>
  <si>
    <t>ThingDef+Storage_AnimalFeedTrough.description</t>
  </si>
  <si>
    <t>Storage_AnimalFeedTrough.description</t>
  </si>
  <si>
    <t>Haulers carry Animal Feed here for storage.  Raw vegetarian food is allowed but disabled by default.</t>
  </si>
  <si>
    <t>ThingDef+Storage_WeaponsStack.label</t>
  </si>
  <si>
    <t>Storage_WeaponsStack.label</t>
  </si>
  <si>
    <t>Weapons Stack (Tribal)</t>
  </si>
  <si>
    <t>ThingDef+Storage_WeaponsStack.description</t>
  </si>
  <si>
    <t>Storage_WeaponsStack.description</t>
  </si>
  <si>
    <t>Haulers carry any weapon here for "storage".  Just a prepared area and some sticks, really. Will not protect against the elements, obviously.</t>
  </si>
  <si>
    <t>ThingDef+Storage_SmallWeaponsRack.label</t>
  </si>
  <si>
    <t>Storage_SmallWeaponsRack.label</t>
  </si>
  <si>
    <t>Small Weapons Rack</t>
  </si>
  <si>
    <t>ThingDef+Storage_SmallWeaponsRack.description</t>
  </si>
  <si>
    <t>Storage_SmallWeaponsRack.description</t>
  </si>
  <si>
    <t>Haulers carry smaller weapons here for storage.  Do not reach in too fast, lest you stab yourself or call in the Ortillery on your position.</t>
  </si>
  <si>
    <t>ThingDef+Storage_LargeWeaponsRack.label</t>
  </si>
  <si>
    <t>Storage_LargeWeaponsRack.label</t>
  </si>
  <si>
    <t>Large Weapons Rack</t>
  </si>
  <si>
    <t>ThingDef+Storage_LargeWeaponsRack.description</t>
  </si>
  <si>
    <t>Storage_LargeWeaponsRack.description</t>
  </si>
  <si>
    <t>Haulers carry larger weapons here for storage.  Shooty, stabby, and smashy - oh my!</t>
  </si>
  <si>
    <t>ThingDef+Storage_MassiveWeaponsRack.label</t>
  </si>
  <si>
    <t>Storage_MassiveWeaponsRack.label</t>
  </si>
  <si>
    <t>Massive Weapons Rack</t>
  </si>
  <si>
    <t>ThingDef+Storage_MassiveWeaponsRack.description</t>
  </si>
  <si>
    <t>Storage_MassiveWeaponsRack.description</t>
  </si>
  <si>
    <t>Haulers carry massive weapons here for storage.  Only the biggest booms go here!</t>
  </si>
  <si>
    <t>ThingDef+Storage_ExplosivesContainer.label</t>
  </si>
  <si>
    <t>Storage_ExplosivesContainer.label</t>
  </si>
  <si>
    <t>Explosives Container</t>
  </si>
  <si>
    <t>ThingDef+Storage_ExplosivesContainer.description</t>
  </si>
  <si>
    <t>Storage_ExplosivesContainer.description</t>
  </si>
  <si>
    <t>Haulers carry explosives here for storage.  It really should have a NO SMOKING sign or something.</t>
  </si>
  <si>
    <t>DesignationCategoryDef+ExtendedStorageExtended_FurnitureStorage.description</t>
  </si>
  <si>
    <t>다른 물건들을 저장하기위한 것들입니다.</t>
  </si>
  <si>
    <t>DesignationCategoryDef+ExtendedStorageExtended_FurnitureStorage.label</t>
  </si>
  <si>
    <t>저장소</t>
  </si>
  <si>
    <t>KeyBindingCategoryDef+Architect_ExtendedStorageExtended_FurnitureStorage.description</t>
  </si>
  <si>
    <t>구상 메뉴의 "저장소"에 대한 단축키입니다</t>
  </si>
  <si>
    <t>KeyBindingCategoryDef+Architect_ExtendedStorageExtended_FurnitureStorage.label</t>
  </si>
  <si>
    <t>동물 먹이</t>
  </si>
  <si>
    <t>ThingCategoryDef+ExtendedStorageExtended_BuildingsFurnitureStorage.label</t>
  </si>
  <si>
    <t>정착민들이 동물 먹이를 두는 곳입니다. 생 채식 음식도 가능하지만 기본적으로 못하게 설정되어있습니다.</t>
  </si>
  <si>
    <t>여물통</t>
  </si>
  <si>
    <t>ThingDef+Storage_AnimalFeedTrough_Blueprint.label</t>
  </si>
  <si>
    <t>여물통 (청사진)</t>
  </si>
  <si>
    <t>ThingDef+Storage_AnimalFeedTrough_Blueprint_Install.label</t>
  </si>
  <si>
    <t>ThingDef+Storage_AnimalFeedTrough_Frame.description</t>
  </si>
  <si>
    <t>ThingDef+Storage_AnimalFeedTrough_Frame.label</t>
  </si>
  <si>
    <t>여물통 (건설 중</t>
  </si>
  <si>
    <t>정착민들은 여기에 폭발물을 보관합니다. 금연구역 표지판도 설치되어 있습니다.</t>
  </si>
  <si>
    <t>폭발물 컨테이너</t>
  </si>
  <si>
    <t>ThingDef+Storage_ExplosivesContainer_Blueprint.label</t>
  </si>
  <si>
    <t>폭발물 컨테이너 (청사진)</t>
  </si>
  <si>
    <t>ThingDef+Storage_ExplosivesContainer_Blueprint_Install.label</t>
  </si>
  <si>
    <t>ThingDef+Storage_ExplosivesContainer_Frame.description</t>
  </si>
  <si>
    <t>ThingDef+Storage_ExplosivesContainer_Frame.label</t>
  </si>
  <si>
    <t>폭발물 컨테이너 (건설 중)</t>
  </si>
  <si>
    <t>정착민들이 무기를 보관할 수 있는 대형 무기 거치대입니다. 쏘고, 찌르고, 때리세요.</t>
  </si>
  <si>
    <t>대형 무기 거치대</t>
  </si>
  <si>
    <t>ThingDef+Storage_LargeWeaponsRack_Blueprint.label</t>
  </si>
  <si>
    <t>대형 무기 거치대 (청사진)</t>
  </si>
  <si>
    <t>ThingDef+Storage_LargeWeaponsRack_Blueprint_Install.label</t>
  </si>
  <si>
    <t>ThingDef+Storage_LargeWeaponsRack_Frame.description</t>
  </si>
  <si>
    <t>ThingDef+Storage_LargeWeaponsRack_Frame.label</t>
  </si>
  <si>
    <t>대형 무기 거치대 (건설 중)</t>
  </si>
  <si>
    <t>정착민들이 무기를 보관할 수 있는 거대한 무기 거치대입니다. 가장 큰 폭탄들을 여기에 넣으세요!</t>
  </si>
  <si>
    <t>거대 무기 거치대</t>
  </si>
  <si>
    <t>ThingDef+Storage_MassiveWeaponsRack_Blueprint.label</t>
  </si>
  <si>
    <t>거대 무기 거치대 (청사진)</t>
  </si>
  <si>
    <t>ThingDef+Storage_MassiveWeaponsRack_Blueprint_Install.label</t>
  </si>
  <si>
    <t>ThingDef+Storage_MassiveWeaponsRack_Frame.description</t>
  </si>
  <si>
    <t>ThingDef+Storage_MassiveWeaponsRack_Frame.label</t>
  </si>
  <si>
    <t>거대 무기 거치대 (건설 중)</t>
  </si>
  <si>
    <t>정착민들이 시체를 보관하는 곳입니다. 머팔로를 여기 보관하려면 물리법칙을 바꿔야할겁니다.</t>
  </si>
  <si>
    <t>고기 갈고리</t>
  </si>
  <si>
    <t>ThingDef+Storage_MeatHooks_Blueprint.label</t>
  </si>
  <si>
    <t>고기 갈고리 (청사진)</t>
  </si>
  <si>
    <t>ThingDef+Storage_MeatHooks_Blueprint_Install.label</t>
  </si>
  <si>
    <t>ThingDef+Storage_MeatHooks_Frame.description</t>
  </si>
  <si>
    <t>ThingDef+Storage_MeatHooks_Frame.label</t>
  </si>
  <si>
    <t>고기 갈고리 (건설 중)</t>
  </si>
  <si>
    <t>정착민들이 시체를 걸어두는 곳입니다. 그래요, 머팔로도 여기 잘 맞을거에요. 문제 없어요.</t>
  </si>
  <si>
    <t>고기 걸이 (부족)</t>
  </si>
  <si>
    <t>ThingDef+Storage_MeatHooks_Neolithic_Blueprint.label</t>
  </si>
  <si>
    <t>고기 걸이 (부족) (청사진)</t>
  </si>
  <si>
    <t>ThingDef+Storage_MeatHooks_Neolithic_Blueprint_Install.label</t>
  </si>
  <si>
    <t>ThingDef+Storage_MeatHooks_Neolithic_Frame.description</t>
  </si>
  <si>
    <t>ThingDef+Storage_MeatHooks_Neolithic_Frame.label</t>
  </si>
  <si>
    <t>고기 걸이 (부족) (건설 중)</t>
  </si>
  <si>
    <t>정착민들이 무기를 보관할 수 있는 소형 무기 거치대입니다. 너무 서두르다가 자신을 찌르지 않도록 조심하세요.</t>
  </si>
  <si>
    <t>소형 무기 거치대</t>
  </si>
  <si>
    <t>ThingDef+Storage_SmallWeaponsRack_Blueprint.label</t>
  </si>
  <si>
    <t>소형 무기 거치대 (청사진)</t>
  </si>
  <si>
    <t>ThingDef+Storage_SmallWeaponsRack_Blueprint_Install.label</t>
  </si>
  <si>
    <t>ThingDef+Storage_SmallWeaponsRack_Frame.description</t>
  </si>
  <si>
    <t>ThingDef+Storage_SmallWeaponsRack_Frame.label</t>
  </si>
  <si>
    <t>소형 무기 거치대 (건설 중)</t>
  </si>
  <si>
    <t>ThingDef+Storage_WeaponStack.description</t>
  </si>
  <si>
    <t>정착민들이 아무 무기나 "보관"하는 곳입니다. 그냥 준비된 장소랑 막대기 몇개만 있으면 됩니다. 진짜로요.</t>
  </si>
  <si>
    <t>ThingDef+Storage_WeaponStack.label</t>
  </si>
  <si>
    <t>무기 더미 (부족)</t>
  </si>
  <si>
    <t>ThingDef+Storage_WeaponStack_Blueprint.label</t>
  </si>
  <si>
    <t>무기 더미 (부족) (청사진)</t>
  </si>
  <si>
    <t>ThingDef+Storage_WeaponStack_Blueprint_Install.label</t>
  </si>
  <si>
    <t>ThingDef+Storage_WeaponStack_Frame.description</t>
  </si>
  <si>
    <t>ThingDef+Storage_WeaponStack_Frame.label</t>
  </si>
  <si>
    <t>무기 더미 (부족) (건설 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</si>
</sst>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9" sqref="F19"/>
    </sheetView>
  </sheetViews>
  <sheetFormatPr defaultColWidth="9.1796875" defaultRowHeight="17" x14ac:dyDescent="0.45"/>
  <cols>
    <col min="1" max="1" width="52" style="1" bestFit="1" customWidth="1"/>
    <col min="2" max="2" width="19.1796875" style="1" bestFit="1" customWidth="1"/>
    <col min="3" max="3" width="41.6328125" style="1" bestFit="1" customWidth="1"/>
    <col min="4" max="4" width="29.26953125" style="1" bestFit="1" customWidth="1"/>
    <col min="5" max="5" width="50.26953125" style="1" customWidth="1"/>
    <col min="6" max="6" width="36.7265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66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101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100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109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108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69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68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127</v>
      </c>
    </row>
    <row r="10" spans="1:6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125</v>
      </c>
    </row>
    <row r="11" spans="1:6" x14ac:dyDescent="0.45">
      <c r="A11" s="1" t="s">
        <v>35</v>
      </c>
      <c r="B11" s="1" t="s">
        <v>11</v>
      </c>
      <c r="C11" s="1" t="s">
        <v>36</v>
      </c>
      <c r="E11" s="1" t="s">
        <v>37</v>
      </c>
      <c r="F11" s="1" t="s">
        <v>117</v>
      </c>
    </row>
    <row r="12" spans="1:6" x14ac:dyDescent="0.45">
      <c r="A12" s="1" t="s">
        <v>38</v>
      </c>
      <c r="B12" s="1" t="s">
        <v>11</v>
      </c>
      <c r="C12" s="1" t="s">
        <v>39</v>
      </c>
      <c r="E12" s="1" t="s">
        <v>40</v>
      </c>
      <c r="F12" s="1" t="s">
        <v>116</v>
      </c>
    </row>
    <row r="13" spans="1:6" x14ac:dyDescent="0.45">
      <c r="A13" s="1" t="s">
        <v>41</v>
      </c>
      <c r="B13" s="1" t="s">
        <v>11</v>
      </c>
      <c r="C13" s="1" t="s">
        <v>42</v>
      </c>
      <c r="E13" s="1" t="s">
        <v>43</v>
      </c>
      <c r="F13" s="1" t="s">
        <v>85</v>
      </c>
    </row>
    <row r="14" spans="1:6" x14ac:dyDescent="0.45">
      <c r="A14" s="1" t="s">
        <v>44</v>
      </c>
      <c r="B14" s="1" t="s">
        <v>11</v>
      </c>
      <c r="C14" s="1" t="s">
        <v>45</v>
      </c>
      <c r="E14" s="1" t="s">
        <v>46</v>
      </c>
      <c r="F14" s="1" t="s">
        <v>84</v>
      </c>
    </row>
    <row r="15" spans="1:6" x14ac:dyDescent="0.45">
      <c r="A15" s="1" t="s">
        <v>47</v>
      </c>
      <c r="B15" s="1" t="s">
        <v>11</v>
      </c>
      <c r="C15" s="1" t="s">
        <v>48</v>
      </c>
      <c r="E15" s="1" t="s">
        <v>49</v>
      </c>
      <c r="F15" s="1" t="s">
        <v>93</v>
      </c>
    </row>
    <row r="16" spans="1:6" x14ac:dyDescent="0.45">
      <c r="A16" s="1" t="s">
        <v>50</v>
      </c>
      <c r="B16" s="1" t="s">
        <v>11</v>
      </c>
      <c r="C16" s="1" t="s">
        <v>51</v>
      </c>
      <c r="E16" s="1" t="s">
        <v>52</v>
      </c>
      <c r="F16" s="1" t="s">
        <v>92</v>
      </c>
    </row>
    <row r="17" spans="1:6" x14ac:dyDescent="0.45">
      <c r="A17" s="1" t="s">
        <v>53</v>
      </c>
      <c r="B17" s="1" t="s">
        <v>11</v>
      </c>
      <c r="C17" s="1" t="s">
        <v>54</v>
      </c>
      <c r="E17" s="1" t="s">
        <v>55</v>
      </c>
      <c r="F17" s="1" t="s">
        <v>77</v>
      </c>
    </row>
    <row r="18" spans="1:6" x14ac:dyDescent="0.45">
      <c r="A18" s="1" t="s">
        <v>56</v>
      </c>
      <c r="B18" s="1" t="s">
        <v>11</v>
      </c>
      <c r="C18" s="1" t="s">
        <v>57</v>
      </c>
      <c r="E18" s="1" t="s">
        <v>58</v>
      </c>
      <c r="F18" s="1" t="s">
        <v>76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54A8-F4B7-45D4-BEBE-B4A3CA949EB8}">
  <dimension ref="A2:E55"/>
  <sheetViews>
    <sheetView workbookViewId="0">
      <selection activeCell="C7" sqref="C7"/>
    </sheetView>
  </sheetViews>
  <sheetFormatPr defaultRowHeight="14.5" x14ac:dyDescent="0.35"/>
  <cols>
    <col min="1" max="1" width="82.08984375" bestFit="1" customWidth="1"/>
    <col min="2" max="2" width="41.36328125" bestFit="1" customWidth="1"/>
    <col min="3" max="3" width="82.08984375" bestFit="1" customWidth="1"/>
    <col min="4" max="4" width="74.36328125" customWidth="1"/>
  </cols>
  <sheetData>
    <row r="2" spans="1:5" x14ac:dyDescent="0.35">
      <c r="A2" t="s">
        <v>59</v>
      </c>
      <c r="C2" t="str">
        <f>IF(B2="",A2,B2)</f>
        <v>DesignationCategoryDef+ExtendedStorageExtended_FurnitureStorage.description</v>
      </c>
      <c r="D2" t="s">
        <v>60</v>
      </c>
      <c r="E2" t="e">
        <f>IF(ISERROR(B2),"",MATCH(C2,Main_240414!$A$2:$A$18,0))</f>
        <v>#N/A</v>
      </c>
    </row>
    <row r="3" spans="1:5" x14ac:dyDescent="0.35">
      <c r="A3" t="s">
        <v>61</v>
      </c>
      <c r="C3" t="str">
        <f t="shared" ref="C3:C55" si="0">IF(B3="",A3,B3)</f>
        <v>DesignationCategoryDef+ExtendedStorageExtended_FurnitureStorage.label</v>
      </c>
      <c r="D3" t="s">
        <v>62</v>
      </c>
      <c r="E3" t="e">
        <f>IF(ISERROR(B3),"",MATCH(C3,Main_240414!$A$2:$A$18,0))</f>
        <v>#N/A</v>
      </c>
    </row>
    <row r="4" spans="1:5" x14ac:dyDescent="0.35">
      <c r="A4" t="s">
        <v>63</v>
      </c>
      <c r="C4" t="str">
        <f t="shared" si="0"/>
        <v>KeyBindingCategoryDef+Architect_ExtendedStorageExtended_FurnitureStorage.description</v>
      </c>
      <c r="D4" t="s">
        <v>64</v>
      </c>
      <c r="E4" t="e">
        <f>IF(ISERROR(B4),"",MATCH(C4,Main_240414!$A$2:$A$18,0))</f>
        <v>#N/A</v>
      </c>
    </row>
    <row r="5" spans="1:5" x14ac:dyDescent="0.35">
      <c r="A5" t="s">
        <v>65</v>
      </c>
      <c r="C5" t="str">
        <f t="shared" si="0"/>
        <v>KeyBindingCategoryDef+Architect_ExtendedStorageExtended_FurnitureStorage.label</v>
      </c>
      <c r="D5" t="s">
        <v>62</v>
      </c>
      <c r="E5" t="e">
        <f>IF(ISERROR(B5),"",MATCH(C5,Main_240414!$A$2:$A$18,0))</f>
        <v>#N/A</v>
      </c>
    </row>
    <row r="6" spans="1:5" x14ac:dyDescent="0.35">
      <c r="A6" t="s">
        <v>6</v>
      </c>
      <c r="C6" t="str">
        <f t="shared" si="0"/>
        <v>ThingCategoryDef+AnimalFeed.label</v>
      </c>
      <c r="D6" t="s">
        <v>66</v>
      </c>
      <c r="E6">
        <f>IF(ISERROR(B6),"",MATCH(C6,Main_240414!$A$2:$A$18,0))</f>
        <v>1</v>
      </c>
    </row>
    <row r="7" spans="1:5" x14ac:dyDescent="0.35">
      <c r="A7" t="s">
        <v>67</v>
      </c>
      <c r="C7" t="str">
        <f t="shared" si="0"/>
        <v>ThingCategoryDef+ExtendedStorageExtended_BuildingsFurnitureStorage.label</v>
      </c>
      <c r="D7" t="s">
        <v>62</v>
      </c>
      <c r="E7" t="e">
        <f>IF(ISERROR(B7),"",MATCH(C7,Main_240414!$A$2:$A$18,0))</f>
        <v>#N/A</v>
      </c>
    </row>
    <row r="8" spans="1:5" x14ac:dyDescent="0.35">
      <c r="A8" t="s">
        <v>26</v>
      </c>
      <c r="C8" t="str">
        <f t="shared" si="0"/>
        <v>ThingDef+Storage_AnimalFeedTrough.description</v>
      </c>
      <c r="D8" t="s">
        <v>68</v>
      </c>
      <c r="E8">
        <f>IF(ISERROR(B8),"",MATCH(C8,Main_240414!$A$2:$A$18,0))</f>
        <v>7</v>
      </c>
    </row>
    <row r="9" spans="1:5" x14ac:dyDescent="0.35">
      <c r="A9" t="s">
        <v>23</v>
      </c>
      <c r="C9" t="str">
        <f t="shared" si="0"/>
        <v>ThingDef+Storage_AnimalFeedTrough.label</v>
      </c>
      <c r="D9" t="s">
        <v>69</v>
      </c>
      <c r="E9">
        <f>IF(ISERROR(B9),"",MATCH(C9,Main_240414!$A$2:$A$18,0))</f>
        <v>6</v>
      </c>
    </row>
    <row r="10" spans="1:5" x14ac:dyDescent="0.35">
      <c r="A10" t="s">
        <v>70</v>
      </c>
      <c r="B10" t="e">
        <f>NA()</f>
        <v>#N/A</v>
      </c>
      <c r="C10" t="e">
        <f t="shared" si="0"/>
        <v>#N/A</v>
      </c>
      <c r="D10" t="s">
        <v>71</v>
      </c>
      <c r="E10" t="str">
        <f>IF(ISERROR(B10),"",MATCH(C10,Main_240414!$A$2:$A$18,0))</f>
        <v/>
      </c>
    </row>
    <row r="11" spans="1:5" x14ac:dyDescent="0.35">
      <c r="A11" t="s">
        <v>72</v>
      </c>
      <c r="B11" t="e">
        <f>NA()</f>
        <v>#N/A</v>
      </c>
      <c r="C11" t="e">
        <f t="shared" si="0"/>
        <v>#N/A</v>
      </c>
      <c r="D11" t="s">
        <v>71</v>
      </c>
      <c r="E11" t="str">
        <f>IF(ISERROR(B11),"",MATCH(C11,Main_240414!$A$2:$A$18,0))</f>
        <v/>
      </c>
    </row>
    <row r="12" spans="1:5" x14ac:dyDescent="0.35">
      <c r="A12" t="s">
        <v>73</v>
      </c>
      <c r="B12" t="e">
        <f>NA()</f>
        <v>#N/A</v>
      </c>
      <c r="C12" t="e">
        <f t="shared" si="0"/>
        <v>#N/A</v>
      </c>
      <c r="D12" t="s">
        <v>68</v>
      </c>
      <c r="E12" t="str">
        <f>IF(ISERROR(B12),"",MATCH(C12,Main_240414!$A$2:$A$18,0))</f>
        <v/>
      </c>
    </row>
    <row r="13" spans="1:5" x14ac:dyDescent="0.35">
      <c r="A13" t="s">
        <v>74</v>
      </c>
      <c r="B13" t="e">
        <f>NA()</f>
        <v>#N/A</v>
      </c>
      <c r="C13" t="e">
        <f t="shared" si="0"/>
        <v>#N/A</v>
      </c>
      <c r="D13" t="s">
        <v>75</v>
      </c>
      <c r="E13" t="str">
        <f>IF(ISERROR(B13),"",MATCH(C13,Main_240414!$A$2:$A$18,0))</f>
        <v/>
      </c>
    </row>
    <row r="14" spans="1:5" x14ac:dyDescent="0.35">
      <c r="A14" t="s">
        <v>56</v>
      </c>
      <c r="C14" t="str">
        <f t="shared" si="0"/>
        <v>ThingDef+Storage_ExplosivesContainer.description</v>
      </c>
      <c r="D14" t="s">
        <v>76</v>
      </c>
      <c r="E14">
        <f>IF(ISERROR(B14),"",MATCH(C14,Main_240414!$A$2:$A$18,0))</f>
        <v>17</v>
      </c>
    </row>
    <row r="15" spans="1:5" x14ac:dyDescent="0.35">
      <c r="A15" t="s">
        <v>53</v>
      </c>
      <c r="C15" t="str">
        <f t="shared" si="0"/>
        <v>ThingDef+Storage_ExplosivesContainer.label</v>
      </c>
      <c r="D15" t="s">
        <v>77</v>
      </c>
      <c r="E15">
        <f>IF(ISERROR(B15),"",MATCH(C15,Main_240414!$A$2:$A$18,0))</f>
        <v>16</v>
      </c>
    </row>
    <row r="16" spans="1:5" x14ac:dyDescent="0.35">
      <c r="A16" t="s">
        <v>78</v>
      </c>
      <c r="B16" t="e">
        <f>NA()</f>
        <v>#N/A</v>
      </c>
      <c r="C16" t="e">
        <f t="shared" si="0"/>
        <v>#N/A</v>
      </c>
      <c r="D16" t="s">
        <v>79</v>
      </c>
      <c r="E16" t="str">
        <f>IF(ISERROR(B16),"",MATCH(C16,Main_240414!$A$2:$A$18,0))</f>
        <v/>
      </c>
    </row>
    <row r="17" spans="1:5" x14ac:dyDescent="0.35">
      <c r="A17" t="s">
        <v>80</v>
      </c>
      <c r="B17" t="e">
        <f>NA()</f>
        <v>#N/A</v>
      </c>
      <c r="C17" t="e">
        <f t="shared" si="0"/>
        <v>#N/A</v>
      </c>
      <c r="D17" t="s">
        <v>79</v>
      </c>
      <c r="E17" t="str">
        <f>IF(ISERROR(B17),"",MATCH(C17,Main_240414!$A$2:$A$18,0))</f>
        <v/>
      </c>
    </row>
    <row r="18" spans="1:5" x14ac:dyDescent="0.35">
      <c r="A18" t="s">
        <v>81</v>
      </c>
      <c r="B18" t="e">
        <f>NA()</f>
        <v>#N/A</v>
      </c>
      <c r="C18" t="e">
        <f t="shared" si="0"/>
        <v>#N/A</v>
      </c>
      <c r="D18" t="s">
        <v>76</v>
      </c>
      <c r="E18" t="str">
        <f>IF(ISERROR(B18),"",MATCH(C18,Main_240414!$A$2:$A$18,0))</f>
        <v/>
      </c>
    </row>
    <row r="19" spans="1:5" x14ac:dyDescent="0.35">
      <c r="A19" t="s">
        <v>82</v>
      </c>
      <c r="B19" t="e">
        <f>NA()</f>
        <v>#N/A</v>
      </c>
      <c r="C19" t="e">
        <f t="shared" si="0"/>
        <v>#N/A</v>
      </c>
      <c r="D19" t="s">
        <v>83</v>
      </c>
      <c r="E19" t="str">
        <f>IF(ISERROR(B19),"",MATCH(C19,Main_240414!$A$2:$A$18,0))</f>
        <v/>
      </c>
    </row>
    <row r="20" spans="1:5" x14ac:dyDescent="0.35">
      <c r="A20" t="s">
        <v>44</v>
      </c>
      <c r="C20" t="str">
        <f t="shared" si="0"/>
        <v>ThingDef+Storage_LargeWeaponsRack.description</v>
      </c>
      <c r="D20" t="s">
        <v>84</v>
      </c>
      <c r="E20">
        <f>IF(ISERROR(B20),"",MATCH(C20,Main_240414!$A$2:$A$18,0))</f>
        <v>13</v>
      </c>
    </row>
    <row r="21" spans="1:5" x14ac:dyDescent="0.35">
      <c r="A21" t="s">
        <v>41</v>
      </c>
      <c r="C21" t="str">
        <f t="shared" si="0"/>
        <v>ThingDef+Storage_LargeWeaponsRack.label</v>
      </c>
      <c r="D21" t="s">
        <v>85</v>
      </c>
      <c r="E21">
        <f>IF(ISERROR(B21),"",MATCH(C21,Main_240414!$A$2:$A$18,0))</f>
        <v>12</v>
      </c>
    </row>
    <row r="22" spans="1:5" x14ac:dyDescent="0.35">
      <c r="A22" t="s">
        <v>86</v>
      </c>
      <c r="B22" t="e">
        <f>NA()</f>
        <v>#N/A</v>
      </c>
      <c r="C22" t="e">
        <f t="shared" si="0"/>
        <v>#N/A</v>
      </c>
      <c r="D22" t="s">
        <v>87</v>
      </c>
      <c r="E22" t="str">
        <f>IF(ISERROR(B22),"",MATCH(C22,Main_240414!$A$2:$A$18,0))</f>
        <v/>
      </c>
    </row>
    <row r="23" spans="1:5" x14ac:dyDescent="0.35">
      <c r="A23" t="s">
        <v>88</v>
      </c>
      <c r="B23" t="e">
        <f>NA()</f>
        <v>#N/A</v>
      </c>
      <c r="C23" t="e">
        <f t="shared" si="0"/>
        <v>#N/A</v>
      </c>
      <c r="D23" t="s">
        <v>87</v>
      </c>
      <c r="E23" t="str">
        <f>IF(ISERROR(B23),"",MATCH(C23,Main_240414!$A$2:$A$18,0))</f>
        <v/>
      </c>
    </row>
    <row r="24" spans="1:5" x14ac:dyDescent="0.35">
      <c r="A24" t="s">
        <v>89</v>
      </c>
      <c r="B24" t="e">
        <f>NA()</f>
        <v>#N/A</v>
      </c>
      <c r="C24" t="e">
        <f t="shared" si="0"/>
        <v>#N/A</v>
      </c>
      <c r="D24" t="s">
        <v>84</v>
      </c>
      <c r="E24" t="str">
        <f>IF(ISERROR(B24),"",MATCH(C24,Main_240414!$A$2:$A$18,0))</f>
        <v/>
      </c>
    </row>
    <row r="25" spans="1:5" x14ac:dyDescent="0.35">
      <c r="A25" t="s">
        <v>90</v>
      </c>
      <c r="B25" t="e">
        <f>NA()</f>
        <v>#N/A</v>
      </c>
      <c r="C25" t="e">
        <f t="shared" si="0"/>
        <v>#N/A</v>
      </c>
      <c r="D25" t="s">
        <v>91</v>
      </c>
      <c r="E25" t="str">
        <f>IF(ISERROR(B25),"",MATCH(C25,Main_240414!$A$2:$A$18,0))</f>
        <v/>
      </c>
    </row>
    <row r="26" spans="1:5" x14ac:dyDescent="0.35">
      <c r="A26" t="s">
        <v>50</v>
      </c>
      <c r="C26" t="str">
        <f t="shared" si="0"/>
        <v>ThingDef+Storage_MassiveWeaponsRack.description</v>
      </c>
      <c r="D26" t="s">
        <v>92</v>
      </c>
      <c r="E26">
        <f>IF(ISERROR(B26),"",MATCH(C26,Main_240414!$A$2:$A$18,0))</f>
        <v>15</v>
      </c>
    </row>
    <row r="27" spans="1:5" x14ac:dyDescent="0.35">
      <c r="A27" t="s">
        <v>47</v>
      </c>
      <c r="C27" t="str">
        <f t="shared" si="0"/>
        <v>ThingDef+Storage_MassiveWeaponsRack.label</v>
      </c>
      <c r="D27" t="s">
        <v>93</v>
      </c>
      <c r="E27">
        <f>IF(ISERROR(B27),"",MATCH(C27,Main_240414!$A$2:$A$18,0))</f>
        <v>14</v>
      </c>
    </row>
    <row r="28" spans="1:5" x14ac:dyDescent="0.35">
      <c r="A28" t="s">
        <v>94</v>
      </c>
      <c r="B28" t="e">
        <f>NA()</f>
        <v>#N/A</v>
      </c>
      <c r="C28" t="e">
        <f t="shared" si="0"/>
        <v>#N/A</v>
      </c>
      <c r="D28" t="s">
        <v>95</v>
      </c>
      <c r="E28" t="str">
        <f>IF(ISERROR(B28),"",MATCH(C28,Main_240414!$A$2:$A$18,0))</f>
        <v/>
      </c>
    </row>
    <row r="29" spans="1:5" x14ac:dyDescent="0.35">
      <c r="A29" t="s">
        <v>96</v>
      </c>
      <c r="B29" t="e">
        <f>NA()</f>
        <v>#N/A</v>
      </c>
      <c r="C29" t="e">
        <f t="shared" si="0"/>
        <v>#N/A</v>
      </c>
      <c r="D29" t="s">
        <v>95</v>
      </c>
      <c r="E29" t="str">
        <f>IF(ISERROR(B29),"",MATCH(C29,Main_240414!$A$2:$A$18,0))</f>
        <v/>
      </c>
    </row>
    <row r="30" spans="1:5" x14ac:dyDescent="0.35">
      <c r="A30" t="s">
        <v>97</v>
      </c>
      <c r="B30" t="e">
        <f>NA()</f>
        <v>#N/A</v>
      </c>
      <c r="C30" t="e">
        <f t="shared" si="0"/>
        <v>#N/A</v>
      </c>
      <c r="D30" t="s">
        <v>92</v>
      </c>
      <c r="E30" t="str">
        <f>IF(ISERROR(B30),"",MATCH(C30,Main_240414!$A$2:$A$18,0))</f>
        <v/>
      </c>
    </row>
    <row r="31" spans="1:5" x14ac:dyDescent="0.35">
      <c r="A31" t="s">
        <v>98</v>
      </c>
      <c r="B31" t="e">
        <f>NA()</f>
        <v>#N/A</v>
      </c>
      <c r="C31" t="e">
        <f t="shared" si="0"/>
        <v>#N/A</v>
      </c>
      <c r="D31" t="s">
        <v>99</v>
      </c>
      <c r="E31" t="str">
        <f>IF(ISERROR(B31),"",MATCH(C31,Main_240414!$A$2:$A$18,0))</f>
        <v/>
      </c>
    </row>
    <row r="32" spans="1:5" x14ac:dyDescent="0.35">
      <c r="A32" t="s">
        <v>14</v>
      </c>
      <c r="C32" t="str">
        <f t="shared" si="0"/>
        <v>ThingDef+Storage_MeatHooks.description</v>
      </c>
      <c r="D32" t="s">
        <v>100</v>
      </c>
      <c r="E32">
        <f>IF(ISERROR(B32),"",MATCH(C32,Main_240414!$A$2:$A$18,0))</f>
        <v>3</v>
      </c>
    </row>
    <row r="33" spans="1:5" x14ac:dyDescent="0.35">
      <c r="A33" t="s">
        <v>10</v>
      </c>
      <c r="C33" t="str">
        <f t="shared" si="0"/>
        <v>ThingDef+Storage_MeatHooks.label</v>
      </c>
      <c r="D33" t="s">
        <v>101</v>
      </c>
      <c r="E33">
        <f>IF(ISERROR(B33),"",MATCH(C33,Main_240414!$A$2:$A$18,0))</f>
        <v>2</v>
      </c>
    </row>
    <row r="34" spans="1:5" x14ac:dyDescent="0.35">
      <c r="A34" t="s">
        <v>102</v>
      </c>
      <c r="B34" t="e">
        <f>NA()</f>
        <v>#N/A</v>
      </c>
      <c r="C34" t="e">
        <f t="shared" si="0"/>
        <v>#N/A</v>
      </c>
      <c r="D34" t="s">
        <v>103</v>
      </c>
      <c r="E34" t="str">
        <f>IF(ISERROR(B34),"",MATCH(C34,Main_240414!$A$2:$A$18,0))</f>
        <v/>
      </c>
    </row>
    <row r="35" spans="1:5" x14ac:dyDescent="0.35">
      <c r="A35" t="s">
        <v>104</v>
      </c>
      <c r="B35" t="e">
        <f>NA()</f>
        <v>#N/A</v>
      </c>
      <c r="C35" t="e">
        <f t="shared" si="0"/>
        <v>#N/A</v>
      </c>
      <c r="D35" t="s">
        <v>103</v>
      </c>
      <c r="E35" t="str">
        <f>IF(ISERROR(B35),"",MATCH(C35,Main_240414!$A$2:$A$18,0))</f>
        <v/>
      </c>
    </row>
    <row r="36" spans="1:5" x14ac:dyDescent="0.35">
      <c r="A36" t="s">
        <v>105</v>
      </c>
      <c r="B36" t="e">
        <f>NA()</f>
        <v>#N/A</v>
      </c>
      <c r="C36" t="e">
        <f t="shared" si="0"/>
        <v>#N/A</v>
      </c>
      <c r="D36" t="s">
        <v>100</v>
      </c>
      <c r="E36" t="str">
        <f>IF(ISERROR(B36),"",MATCH(C36,Main_240414!$A$2:$A$18,0))</f>
        <v/>
      </c>
    </row>
    <row r="37" spans="1:5" x14ac:dyDescent="0.35">
      <c r="A37" t="s">
        <v>106</v>
      </c>
      <c r="B37" t="e">
        <f>NA()</f>
        <v>#N/A</v>
      </c>
      <c r="C37" t="e">
        <f t="shared" si="0"/>
        <v>#N/A</v>
      </c>
      <c r="D37" t="s">
        <v>107</v>
      </c>
      <c r="E37" t="str">
        <f>IF(ISERROR(B37),"",MATCH(C37,Main_240414!$A$2:$A$18,0))</f>
        <v/>
      </c>
    </row>
    <row r="38" spans="1:5" x14ac:dyDescent="0.35">
      <c r="A38" t="s">
        <v>20</v>
      </c>
      <c r="C38" t="str">
        <f t="shared" si="0"/>
        <v>ThingDef+Storage_MeatHooks_Neolithic.description</v>
      </c>
      <c r="D38" t="s">
        <v>108</v>
      </c>
      <c r="E38">
        <f>IF(ISERROR(B38),"",MATCH(C38,Main_240414!$A$2:$A$18,0))</f>
        <v>5</v>
      </c>
    </row>
    <row r="39" spans="1:5" x14ac:dyDescent="0.35">
      <c r="A39" t="s">
        <v>17</v>
      </c>
      <c r="C39" t="str">
        <f t="shared" si="0"/>
        <v>ThingDef+Storage_MeatHooks_Neolithic.label</v>
      </c>
      <c r="D39" t="s">
        <v>109</v>
      </c>
      <c r="E39">
        <f>IF(ISERROR(B39),"",MATCH(C39,Main_240414!$A$2:$A$18,0))</f>
        <v>4</v>
      </c>
    </row>
    <row r="40" spans="1:5" x14ac:dyDescent="0.35">
      <c r="A40" t="s">
        <v>110</v>
      </c>
      <c r="B40" t="e">
        <f>NA()</f>
        <v>#N/A</v>
      </c>
      <c r="C40" t="e">
        <f t="shared" si="0"/>
        <v>#N/A</v>
      </c>
      <c r="D40" t="s">
        <v>111</v>
      </c>
      <c r="E40" t="str">
        <f>IF(ISERROR(B40),"",MATCH(C40,Main_240414!$A$2:$A$18,0))</f>
        <v/>
      </c>
    </row>
    <row r="41" spans="1:5" x14ac:dyDescent="0.35">
      <c r="A41" t="s">
        <v>112</v>
      </c>
      <c r="B41" t="e">
        <f>NA()</f>
        <v>#N/A</v>
      </c>
      <c r="C41" t="e">
        <f t="shared" si="0"/>
        <v>#N/A</v>
      </c>
      <c r="D41" t="s">
        <v>111</v>
      </c>
      <c r="E41" t="str">
        <f>IF(ISERROR(B41),"",MATCH(C41,Main_240414!$A$2:$A$18,0))</f>
        <v/>
      </c>
    </row>
    <row r="42" spans="1:5" x14ac:dyDescent="0.35">
      <c r="A42" t="s">
        <v>113</v>
      </c>
      <c r="B42" t="e">
        <f>NA()</f>
        <v>#N/A</v>
      </c>
      <c r="C42" t="e">
        <f t="shared" si="0"/>
        <v>#N/A</v>
      </c>
      <c r="D42" t="s">
        <v>108</v>
      </c>
      <c r="E42" t="str">
        <f>IF(ISERROR(B42),"",MATCH(C42,Main_240414!$A$2:$A$18,0))</f>
        <v/>
      </c>
    </row>
    <row r="43" spans="1:5" x14ac:dyDescent="0.35">
      <c r="A43" t="s">
        <v>114</v>
      </c>
      <c r="B43" t="e">
        <f>NA()</f>
        <v>#N/A</v>
      </c>
      <c r="C43" t="e">
        <f t="shared" si="0"/>
        <v>#N/A</v>
      </c>
      <c r="D43" t="s">
        <v>115</v>
      </c>
      <c r="E43" t="str">
        <f>IF(ISERROR(B43),"",MATCH(C43,Main_240414!$A$2:$A$18,0))</f>
        <v/>
      </c>
    </row>
    <row r="44" spans="1:5" x14ac:dyDescent="0.35">
      <c r="A44" t="s">
        <v>38</v>
      </c>
      <c r="C44" t="str">
        <f t="shared" si="0"/>
        <v>ThingDef+Storage_SmallWeaponsRack.description</v>
      </c>
      <c r="D44" t="s">
        <v>116</v>
      </c>
      <c r="E44">
        <f>IF(ISERROR(B44),"",MATCH(C44,Main_240414!$A$2:$A$18,0))</f>
        <v>11</v>
      </c>
    </row>
    <row r="45" spans="1:5" x14ac:dyDescent="0.35">
      <c r="A45" t="s">
        <v>35</v>
      </c>
      <c r="C45" t="str">
        <f t="shared" si="0"/>
        <v>ThingDef+Storage_SmallWeaponsRack.label</v>
      </c>
      <c r="D45" t="s">
        <v>117</v>
      </c>
      <c r="E45">
        <f>IF(ISERROR(B45),"",MATCH(C45,Main_240414!$A$2:$A$18,0))</f>
        <v>10</v>
      </c>
    </row>
    <row r="46" spans="1:5" x14ac:dyDescent="0.35">
      <c r="A46" t="s">
        <v>118</v>
      </c>
      <c r="B46" t="e">
        <f>NA()</f>
        <v>#N/A</v>
      </c>
      <c r="C46" t="e">
        <f t="shared" si="0"/>
        <v>#N/A</v>
      </c>
      <c r="D46" t="s">
        <v>119</v>
      </c>
      <c r="E46" t="str">
        <f>IF(ISERROR(B46),"",MATCH(C46,Main_240414!$A$2:$A$18,0))</f>
        <v/>
      </c>
    </row>
    <row r="47" spans="1:5" x14ac:dyDescent="0.35">
      <c r="A47" t="s">
        <v>120</v>
      </c>
      <c r="B47" t="e">
        <f>NA()</f>
        <v>#N/A</v>
      </c>
      <c r="C47" t="e">
        <f t="shared" si="0"/>
        <v>#N/A</v>
      </c>
      <c r="D47" t="s">
        <v>119</v>
      </c>
      <c r="E47" t="str">
        <f>IF(ISERROR(B47),"",MATCH(C47,Main_240414!$A$2:$A$18,0))</f>
        <v/>
      </c>
    </row>
    <row r="48" spans="1:5" x14ac:dyDescent="0.35">
      <c r="A48" t="s">
        <v>121</v>
      </c>
      <c r="B48" t="e">
        <f>NA()</f>
        <v>#N/A</v>
      </c>
      <c r="C48" t="e">
        <f t="shared" si="0"/>
        <v>#N/A</v>
      </c>
      <c r="D48" t="s">
        <v>116</v>
      </c>
      <c r="E48" t="str">
        <f>IF(ISERROR(B48),"",MATCH(C48,Main_240414!$A$2:$A$18,0))</f>
        <v/>
      </c>
    </row>
    <row r="49" spans="1:5" x14ac:dyDescent="0.35">
      <c r="A49" t="s">
        <v>122</v>
      </c>
      <c r="B49" t="e">
        <f>NA()</f>
        <v>#N/A</v>
      </c>
      <c r="C49" t="e">
        <f t="shared" si="0"/>
        <v>#N/A</v>
      </c>
      <c r="D49" t="s">
        <v>123</v>
      </c>
      <c r="E49" t="str">
        <f>IF(ISERROR(B49),"",MATCH(C49,Main_240414!$A$2:$A$18,0))</f>
        <v/>
      </c>
    </row>
    <row r="50" spans="1:5" x14ac:dyDescent="0.35">
      <c r="A50" t="s">
        <v>124</v>
      </c>
      <c r="B50" t="s">
        <v>32</v>
      </c>
      <c r="C50" t="str">
        <f t="shared" si="0"/>
        <v>ThingDef+Storage_WeaponsStack.description</v>
      </c>
      <c r="D50" t="s">
        <v>125</v>
      </c>
      <c r="E50">
        <f>IF(ISERROR(B50),"",MATCH(C50,Main_240414!$A$2:$A$18,0))</f>
        <v>9</v>
      </c>
    </row>
    <row r="51" spans="1:5" x14ac:dyDescent="0.35">
      <c r="A51" t="s">
        <v>126</v>
      </c>
      <c r="B51" t="s">
        <v>29</v>
      </c>
      <c r="C51" t="str">
        <f t="shared" si="0"/>
        <v>ThingDef+Storage_WeaponsStack.label</v>
      </c>
      <c r="D51" t="s">
        <v>127</v>
      </c>
      <c r="E51">
        <f>IF(ISERROR(B51),"",MATCH(C51,Main_240414!$A$2:$A$18,0))</f>
        <v>8</v>
      </c>
    </row>
    <row r="52" spans="1:5" x14ac:dyDescent="0.35">
      <c r="A52" t="s">
        <v>128</v>
      </c>
      <c r="B52" t="e">
        <f>NA()</f>
        <v>#N/A</v>
      </c>
      <c r="C52" t="e">
        <f t="shared" si="0"/>
        <v>#N/A</v>
      </c>
      <c r="D52" t="s">
        <v>129</v>
      </c>
      <c r="E52" t="str">
        <f>IF(ISERROR(B52),"",MATCH(C52,Main_240414!$A$2:$A$18,0))</f>
        <v/>
      </c>
    </row>
    <row r="53" spans="1:5" x14ac:dyDescent="0.35">
      <c r="A53" t="s">
        <v>130</v>
      </c>
      <c r="B53" t="e">
        <f>NA()</f>
        <v>#N/A</v>
      </c>
      <c r="C53" t="e">
        <f t="shared" si="0"/>
        <v>#N/A</v>
      </c>
      <c r="D53" t="s">
        <v>129</v>
      </c>
      <c r="E53" t="str">
        <f>IF(ISERROR(B53),"",MATCH(C53,Main_240414!$A$2:$A$18,0))</f>
        <v/>
      </c>
    </row>
    <row r="54" spans="1:5" x14ac:dyDescent="0.35">
      <c r="A54" t="s">
        <v>131</v>
      </c>
      <c r="B54" t="e">
        <f>NA()</f>
        <v>#N/A</v>
      </c>
      <c r="C54" t="e">
        <f t="shared" si="0"/>
        <v>#N/A</v>
      </c>
      <c r="D54" t="s">
        <v>125</v>
      </c>
      <c r="E54" t="str">
        <f>IF(ISERROR(B54),"",MATCH(C54,Main_240414!$A$2:$A$18,0))</f>
        <v/>
      </c>
    </row>
    <row r="55" spans="1:5" x14ac:dyDescent="0.35">
      <c r="A55" t="s">
        <v>132</v>
      </c>
      <c r="B55" t="e">
        <f>NA()</f>
        <v>#N/A</v>
      </c>
      <c r="C55" t="e">
        <f t="shared" si="0"/>
        <v>#N/A</v>
      </c>
      <c r="D55" t="s">
        <v>133</v>
      </c>
      <c r="E55" t="str">
        <f>IF(ISERROR(B55),"",MATCH(C55,Main_240414!$A$2:$A$18,0))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Main_240414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2024-04-14T07:35:14Z</dcterms:created>
  <dcterms:modified xsi:type="dcterms:W3CDTF">2024-04-14T09:25:32Z</dcterms:modified>
</cp:coreProperties>
</file>