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one\Desktop\새 폴더 (2)\RimworldExtractor 0.7.7\High Tech Laboratory Facilities (Continued) - 1542048177\"/>
    </mc:Choice>
  </mc:AlternateContent>
  <xr:revisionPtr revIDLastSave="0" documentId="13_ncr:1_{678593B4-D038-4B29-BBF3-318BDE2D308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_240410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2" l="1"/>
  <c r="B37" i="2"/>
  <c r="B36" i="2"/>
  <c r="B33" i="2"/>
  <c r="B32" i="2"/>
  <c r="B31" i="2"/>
  <c r="B26" i="2"/>
  <c r="B25" i="2"/>
  <c r="B24" i="2"/>
  <c r="B3" i="2"/>
  <c r="B4" i="2"/>
  <c r="B5" i="2"/>
  <c r="B6" i="2"/>
  <c r="B7" i="2"/>
  <c r="B8" i="2"/>
  <c r="B9" i="2"/>
  <c r="B10" i="2"/>
  <c r="B11" i="2"/>
  <c r="B12" i="2"/>
  <c r="B13" i="2"/>
  <c r="C13" i="2" s="1"/>
  <c r="B2" i="2"/>
  <c r="E2" i="2" s="1"/>
  <c r="E3" i="2"/>
  <c r="E4" i="2"/>
  <c r="E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C3" i="2"/>
  <c r="C4" i="2"/>
  <c r="C5" i="2"/>
  <c r="C6" i="2"/>
  <c r="C7" i="2"/>
  <c r="C8" i="2"/>
  <c r="C9" i="2"/>
  <c r="C10" i="2"/>
  <c r="C11" i="2"/>
  <c r="C12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2" i="2"/>
  <c r="E13" i="2" l="1"/>
</calcChain>
</file>

<file path=xl/sharedStrings.xml><?xml version="1.0" encoding="utf-8"?>
<sst xmlns="http://schemas.openxmlformats.org/spreadsheetml/2006/main" count="184" uniqueCount="128">
  <si>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</si>
  <si>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</si>
  <si>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</si>
  <si>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</si>
  <si>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</si>
  <si>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</si>
  <si>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ResearchProjectDef+TranscendentTech.label</t>
  </si>
  <si>
    <t>ResearchProjectDef</t>
  </si>
  <si>
    <t>TranscendentTech.label</t>
  </si>
  <si>
    <t>Advanced Exoskeletal Systems</t>
  </si>
  <si>
    <t>ResearchProjectDef+TranscendentTech.description</t>
  </si>
  <si>
    <t>TranscendentTech.description</t>
  </si>
  <si>
    <t>Apply accumulated research knowledge and technologies toward development of an advanced mechanized armature for combat personnel.</t>
  </si>
  <si>
    <t>ThingDef+LabCoat.description</t>
  </si>
  <si>
    <t>ThingDef</t>
  </si>
  <si>
    <t>LabCoat.description</t>
  </si>
  <si>
    <t>A plain white overgarment traditionally worn by the scientifically adept.</t>
  </si>
  <si>
    <t>ThingDef+LabCoat.label</t>
  </si>
  <si>
    <t>LabCoat.label</t>
  </si>
  <si>
    <t>lab coat</t>
  </si>
  <si>
    <t>ThingDef+Apparel_CyberSuit.label</t>
  </si>
  <si>
    <t>Apparel_CyberSuit.label</t>
  </si>
  <si>
    <t>X-1 Cybernetic Body Defense Suit</t>
  </si>
  <si>
    <t>ThingDef+Apparel_CyberSuit.description</t>
  </si>
  <si>
    <t>Apparel_CyberSuit.description</t>
  </si>
  <si>
    <t>The X-1 Cybernetic Body Defense Suit is a one piece experimental apparel system. Developed to smoothly interface biological and electronic technologies, the X-1 also provides a high degree of protection from environmental hazards.</t>
  </si>
  <si>
    <t>ThingDef+Apparel_Leviathan.label</t>
  </si>
  <si>
    <t>Apparel_Leviathan.label</t>
  </si>
  <si>
    <t>XMA-1 "Leviathan" Mechanized Combat Armature</t>
  </si>
  <si>
    <t>ThingDef+Apparel_Leviathan.description</t>
  </si>
  <si>
    <t>Apparel_Leviathan.description</t>
  </si>
  <si>
    <t>The XMA-1 "Leviathan" is the product of immense invested time and labor by colonial researchers. When equipped with appropriate heavy ordinance pilots of this exotic exoskeletal system effectively become walking battle tanks.</t>
  </si>
  <si>
    <t>ThingDef+Apparel_LeviathanH.label</t>
  </si>
  <si>
    <t>Apparel_LeviathanH.label</t>
  </si>
  <si>
    <t>XMA-1 "Leviathan" MCA Helmet</t>
  </si>
  <si>
    <t>ThingDef+Apparel_LeviathanH.description</t>
  </si>
  <si>
    <t>Apparel_LeviathanH.description</t>
  </si>
  <si>
    <t>The armored helmet and primary control center of an XMA-1 "Leviathan" Mechanized Combat Armature (MCA) is equipped with algorhythms designed to increase individual reflex reaction, firearm accuracy, and mental acuity.</t>
  </si>
  <si>
    <t>ThingDef+UnobtainableResearchBench.label</t>
  </si>
  <si>
    <t>UnobtainableResearchBench.label</t>
  </si>
  <si>
    <t>Unobtainable research bench</t>
  </si>
  <si>
    <t>ThingDef+UnobtainableResearchBench.description</t>
  </si>
  <si>
    <t>UnobtainableResearchBench.description</t>
  </si>
  <si>
    <t>Not possible to build</t>
  </si>
  <si>
    <t>ThingDef+CounterTopModular.description</t>
  </si>
  <si>
    <t>CounterTopModular.description</t>
  </si>
  <si>
    <t>A convenient countertop surface.</t>
  </si>
  <si>
    <t>ThingDef+CounterTopModular.label</t>
  </si>
  <si>
    <t>CounterTopModular.label</t>
  </si>
  <si>
    <t>laboratory counter</t>
  </si>
  <si>
    <t>ThingDef+LabStation.label</t>
  </si>
  <si>
    <t>LabStation.label</t>
  </si>
  <si>
    <t>laboratory station</t>
  </si>
  <si>
    <t>ThingDef+LabStation.description</t>
  </si>
  <si>
    <t>LabStation.description</t>
  </si>
  <si>
    <t>An auxillary research station for expanding laboratory operations. Requires power.</t>
  </si>
  <si>
    <t>ThingDef+LabTerminal.label</t>
  </si>
  <si>
    <t>LabTerminal.label</t>
  </si>
  <si>
    <t>research terminal</t>
  </si>
  <si>
    <t>ThingDef+LabTerminal.description</t>
  </si>
  <si>
    <t>LabTerminal.description</t>
  </si>
  <si>
    <t>A compact research terminal for expanding laboratory operations. Requires power.</t>
  </si>
  <si>
    <t>Keyed+HTLF.ModVersion</t>
  </si>
  <si>
    <t>Keyed</t>
  </si>
  <si>
    <t>HTLF.ModVersion</t>
  </si>
  <si>
    <t>Installed mod-version: {0}</t>
  </si>
  <si>
    <t>Keyed+HTLF.HideApparel</t>
  </si>
  <si>
    <t>HTLF.HideApparel</t>
  </si>
  <si>
    <t>Hide apparel</t>
  </si>
  <si>
    <t>Keyed+HTLF.HideSpecial</t>
  </si>
  <si>
    <t>HTLF.HideSpecial</t>
  </si>
  <si>
    <t>Hide the Labcoat, cybersuit and Leviathan Powerarmor</t>
  </si>
  <si>
    <t>RecipeDef+Make_Apparel_CyberSuit.description</t>
  </si>
  <si>
    <t>X-1 사이버네틱 디펜스 바디 수트를 제작합니다.</t>
  </si>
  <si>
    <t>RecipeDef+Make_Apparel_CyberSuit.jobString</t>
  </si>
  <si>
    <t>X-1 사이버네틱 디펜스 바디 수트 제작 중.</t>
  </si>
  <si>
    <t>RecipeDef+Make_Apparel_CyberSuit.label</t>
  </si>
  <si>
    <t>X-1 사이버네틱 디펜스 바디 수트 제작</t>
  </si>
  <si>
    <t>RecipeDef+Make_Apparel_Leviathan.description</t>
  </si>
  <si>
    <t>XMA-1 기계화 전투 방호복 "레비아탄"을 제작합니다.</t>
  </si>
  <si>
    <t>RecipeDef+Make_Apparel_Leviathan.jobString</t>
  </si>
  <si>
    <t>XMA-1 기계화 전투 방호복 "레비아탄" 제작 중.</t>
  </si>
  <si>
    <t>RecipeDef+Make_Apparel_Leviathan.label</t>
  </si>
  <si>
    <t>XMA-1 기계화 전투 방호복 "레비아탄" 제작</t>
  </si>
  <si>
    <t>RecipeDef+Make_Apparel_LeviathanH.description</t>
  </si>
  <si>
    <t>XMA-1 MCA "레비아탄" 헬멧을 제작합니다.</t>
  </si>
  <si>
    <t>RecipeDef+Make_Apparel_LeviathanH.jobString</t>
  </si>
  <si>
    <t>XMA-1 MCA "레비아탄" 헬멧 제작 중.</t>
  </si>
  <si>
    <t>RecipeDef+Make_Apparel_LeviathanH.label</t>
  </si>
  <si>
    <t>XMA-1 MCA "레비아탄" 헬멧 제작</t>
  </si>
  <si>
    <t>RecipeDef+Make_LabCoat.description</t>
  </si>
  <si>
    <t>실험실 가운을 제작합니다.</t>
  </si>
  <si>
    <t>RecipeDef+Make_LabCoat.jobString</t>
  </si>
  <si>
    <t>실험실 가운 제작 중.</t>
  </si>
  <si>
    <t>RecipeDef+Make_LabCoat.label</t>
  </si>
  <si>
    <t>실험실 가운 제작</t>
  </si>
  <si>
    <t>전투원을 위한 첨단 기계화 외골격 개발을 위해 축척된 연구 지식과 기술을 접목합니다.</t>
  </si>
  <si>
    <t>고급 외골격 시스템</t>
  </si>
  <si>
    <t>한벌로 이루어진 실험적인 시스템으로, 생물학적 및 전자기 기술을 원활하게 연결하기 위해 개발되었으며 주변 위험으로부터 높은 수준의 보호기능을 제공합니다.</t>
  </si>
  <si>
    <t>X-1 사이버네틱 디펜스 바디 수트</t>
  </si>
  <si>
    <t>XMA-1 "레비아탄"은 개척지 연구자들의 막대한 시간과 노동력을 투자해낸 산물입니다. 이 이국적인 외골격 시스템의 적절한 중장갑을 갖춘 탑승자는 효과적인 최전방 전차병으로 거듭납니다.</t>
  </si>
  <si>
    <t>XMA-1 기계화 전투 방호복 "레비아탄"</t>
  </si>
  <si>
    <t>Mechanized Combat Armature (MCA) 방호복의 기본제어 및 개별 반사 반응과 총기 정확도 및 정신력 향상을 위한 알고리즘이 적용되어 있습니다.</t>
  </si>
  <si>
    <t>XMA-1 MCA "레비아탄" 헬멧</t>
  </si>
  <si>
    <t>실험실에서 사용하는 편리한 계산대입니다.</t>
  </si>
  <si>
    <t>실험용 계산대</t>
  </si>
  <si>
    <t>ThingDef+CounterTopModular_Blueprint.label</t>
  </si>
  <si>
    <t>실험용 계산대 (청사진)</t>
  </si>
  <si>
    <t>ThingDef+CounterTopModular_Frame.description</t>
  </si>
  <si>
    <t>ThingDef+CounterTopModular_Frame.label</t>
  </si>
  <si>
    <t>실험용 계산대 (건설 중)</t>
  </si>
  <si>
    <t>전통적으로 과학에 숙련된 사람들이 착용했던 흰 색 가운.</t>
  </si>
  <si>
    <t>실험실 가운</t>
  </si>
  <si>
    <t>실험실의 운영을 확장하기 위한 보조연구기관입니다. 전원이 필요합니다.</t>
  </si>
  <si>
    <t>실험 보조 스테이션</t>
  </si>
  <si>
    <t>ThingDef+LabStation_Blueprint.label</t>
  </si>
  <si>
    <t>실험 보조 스테이션 (청사진)</t>
  </si>
  <si>
    <t>ThingDef+LabStation_Frame.description</t>
  </si>
  <si>
    <t>ThingDef+LabStation_Frame.label</t>
  </si>
  <si>
    <t>실험 보조 스테이션 (건설 중)</t>
  </si>
  <si>
    <t>실험실의 운영을 확장하기 위한 소형 연구 터미널입니다. 전원이 필요합니다.</t>
  </si>
  <si>
    <t>연구 터미널</t>
  </si>
  <si>
    <t>ThingDef+LabTerminal_Blueprint.label</t>
  </si>
  <si>
    <t>연구 터미널 (청사진)</t>
  </si>
  <si>
    <t>ThingDef+LabTerminal_Frame.description</t>
  </si>
  <si>
    <t>ThingDef+LabTerminal_Frame.label</t>
  </si>
  <si>
    <t>연구 터미널 (건설 중)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</si>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</sst>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G23" sqref="G23"/>
    </sheetView>
  </sheetViews>
  <sheetFormatPr defaultColWidth="9.1796875" defaultRowHeight="17" x14ac:dyDescent="0.45"/>
  <cols>
    <col min="1" max="1" width="50.1796875" style="1" bestFit="1" customWidth="1"/>
    <col min="2" max="2" width="19.54296875" style="1" bestFit="1" customWidth="1"/>
    <col min="3" max="3" width="39.54296875" style="1" bestFit="1" customWidth="1"/>
    <col min="4" max="4" width="29.26953125" style="1" bestFit="1" customWidth="1"/>
    <col min="5" max="5" width="52.81640625" style="1" customWidth="1"/>
    <col min="6" max="6" width="39.7265625" style="1" customWidth="1"/>
    <col min="7" max="16384" width="9.179687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97</v>
      </c>
    </row>
    <row r="3" spans="1:6" x14ac:dyDescent="0.45">
      <c r="A3" s="1" t="s">
        <v>10</v>
      </c>
      <c r="B3" s="1" t="s">
        <v>7</v>
      </c>
      <c r="C3" s="1" t="s">
        <v>11</v>
      </c>
      <c r="E3" s="1" t="s">
        <v>12</v>
      </c>
      <c r="F3" s="1" t="s">
        <v>96</v>
      </c>
    </row>
    <row r="4" spans="1:6" x14ac:dyDescent="0.45">
      <c r="A4" s="1" t="s">
        <v>13</v>
      </c>
      <c r="B4" s="1" t="s">
        <v>14</v>
      </c>
      <c r="C4" s="1" t="s">
        <v>15</v>
      </c>
      <c r="E4" s="1" t="s">
        <v>16</v>
      </c>
      <c r="F4" s="1" t="s">
        <v>111</v>
      </c>
    </row>
    <row r="5" spans="1:6" x14ac:dyDescent="0.45">
      <c r="A5" s="1" t="s">
        <v>17</v>
      </c>
      <c r="B5" s="1" t="s">
        <v>14</v>
      </c>
      <c r="C5" s="1" t="s">
        <v>18</v>
      </c>
      <c r="E5" s="1" t="s">
        <v>19</v>
      </c>
      <c r="F5" s="1" t="s">
        <v>112</v>
      </c>
    </row>
    <row r="6" spans="1:6" x14ac:dyDescent="0.45">
      <c r="A6" s="1" t="s">
        <v>20</v>
      </c>
      <c r="B6" s="1" t="s">
        <v>14</v>
      </c>
      <c r="C6" s="1" t="s">
        <v>21</v>
      </c>
      <c r="E6" s="1" t="s">
        <v>22</v>
      </c>
      <c r="F6" s="1" t="s">
        <v>99</v>
      </c>
    </row>
    <row r="7" spans="1:6" x14ac:dyDescent="0.45">
      <c r="A7" s="1" t="s">
        <v>23</v>
      </c>
      <c r="B7" s="1" t="s">
        <v>14</v>
      </c>
      <c r="C7" s="1" t="s">
        <v>24</v>
      </c>
      <c r="E7" s="1" t="s">
        <v>25</v>
      </c>
      <c r="F7" s="1" t="s">
        <v>98</v>
      </c>
    </row>
    <row r="8" spans="1:6" x14ac:dyDescent="0.45">
      <c r="A8" s="1" t="s">
        <v>26</v>
      </c>
      <c r="B8" s="1" t="s">
        <v>14</v>
      </c>
      <c r="C8" s="1" t="s">
        <v>27</v>
      </c>
      <c r="E8" s="1" t="s">
        <v>28</v>
      </c>
      <c r="F8" s="1" t="s">
        <v>101</v>
      </c>
    </row>
    <row r="9" spans="1:6" x14ac:dyDescent="0.45">
      <c r="A9" s="1" t="s">
        <v>29</v>
      </c>
      <c r="B9" s="1" t="s">
        <v>14</v>
      </c>
      <c r="C9" s="1" t="s">
        <v>30</v>
      </c>
      <c r="E9" s="1" t="s">
        <v>31</v>
      </c>
      <c r="F9" s="1" t="s">
        <v>100</v>
      </c>
    </row>
    <row r="10" spans="1:6" x14ac:dyDescent="0.45">
      <c r="A10" s="1" t="s">
        <v>32</v>
      </c>
      <c r="B10" s="1" t="s">
        <v>14</v>
      </c>
      <c r="C10" s="1" t="s">
        <v>33</v>
      </c>
      <c r="E10" s="1" t="s">
        <v>34</v>
      </c>
      <c r="F10" s="1" t="s">
        <v>103</v>
      </c>
    </row>
    <row r="11" spans="1:6" x14ac:dyDescent="0.45">
      <c r="A11" s="1" t="s">
        <v>35</v>
      </c>
      <c r="B11" s="1" t="s">
        <v>14</v>
      </c>
      <c r="C11" s="1" t="s">
        <v>36</v>
      </c>
      <c r="E11" s="1" t="s">
        <v>37</v>
      </c>
      <c r="F11" s="1" t="s">
        <v>102</v>
      </c>
    </row>
    <row r="12" spans="1:6" x14ac:dyDescent="0.45">
      <c r="A12" s="1" t="s">
        <v>38</v>
      </c>
      <c r="B12" s="1" t="s">
        <v>14</v>
      </c>
      <c r="C12" s="1" t="s">
        <v>39</v>
      </c>
      <c r="E12" s="1" t="s">
        <v>40</v>
      </c>
      <c r="F12" s="1" t="s">
        <v>127</v>
      </c>
    </row>
    <row r="13" spans="1:6" x14ac:dyDescent="0.45">
      <c r="A13" s="1" t="s">
        <v>41</v>
      </c>
      <c r="B13" s="1" t="s">
        <v>14</v>
      </c>
      <c r="C13" s="1" t="s">
        <v>42</v>
      </c>
      <c r="E13" s="1" t="s">
        <v>43</v>
      </c>
      <c r="F13" s="1" t="s">
        <v>127</v>
      </c>
    </row>
    <row r="14" spans="1:6" x14ac:dyDescent="0.45">
      <c r="A14" s="1" t="s">
        <v>44</v>
      </c>
      <c r="B14" s="1" t="s">
        <v>14</v>
      </c>
      <c r="C14" s="1" t="s">
        <v>45</v>
      </c>
      <c r="E14" s="1" t="s">
        <v>46</v>
      </c>
      <c r="F14" s="1" t="s">
        <v>104</v>
      </c>
    </row>
    <row r="15" spans="1:6" x14ac:dyDescent="0.45">
      <c r="A15" s="1" t="s">
        <v>47</v>
      </c>
      <c r="B15" s="1" t="s">
        <v>14</v>
      </c>
      <c r="C15" s="1" t="s">
        <v>48</v>
      </c>
      <c r="E15" s="1" t="s">
        <v>49</v>
      </c>
      <c r="F15" s="1" t="s">
        <v>105</v>
      </c>
    </row>
    <row r="16" spans="1:6" x14ac:dyDescent="0.45">
      <c r="A16" s="1" t="s">
        <v>50</v>
      </c>
      <c r="B16" s="1" t="s">
        <v>14</v>
      </c>
      <c r="C16" s="1" t="s">
        <v>51</v>
      </c>
      <c r="E16" s="1" t="s">
        <v>52</v>
      </c>
      <c r="F16" s="1" t="s">
        <v>114</v>
      </c>
    </row>
    <row r="17" spans="1:6" x14ac:dyDescent="0.45">
      <c r="A17" s="1" t="s">
        <v>53</v>
      </c>
      <c r="B17" s="1" t="s">
        <v>14</v>
      </c>
      <c r="C17" s="1" t="s">
        <v>54</v>
      </c>
      <c r="E17" s="1" t="s">
        <v>55</v>
      </c>
      <c r="F17" s="1" t="s">
        <v>113</v>
      </c>
    </row>
    <row r="18" spans="1:6" x14ac:dyDescent="0.45">
      <c r="A18" s="1" t="s">
        <v>56</v>
      </c>
      <c r="B18" s="1" t="s">
        <v>14</v>
      </c>
      <c r="C18" s="1" t="s">
        <v>57</v>
      </c>
      <c r="E18" s="1" t="s">
        <v>58</v>
      </c>
      <c r="F18" s="1" t="s">
        <v>121</v>
      </c>
    </row>
    <row r="19" spans="1:6" x14ac:dyDescent="0.45">
      <c r="A19" s="1" t="s">
        <v>59</v>
      </c>
      <c r="B19" s="1" t="s">
        <v>14</v>
      </c>
      <c r="C19" s="1" t="s">
        <v>60</v>
      </c>
      <c r="E19" s="1" t="s">
        <v>61</v>
      </c>
      <c r="F19" s="1" t="s">
        <v>120</v>
      </c>
    </row>
    <row r="20" spans="1:6" x14ac:dyDescent="0.45">
      <c r="A20" s="1" t="s">
        <v>62</v>
      </c>
      <c r="B20" s="1" t="s">
        <v>63</v>
      </c>
      <c r="C20" s="1" t="s">
        <v>64</v>
      </c>
      <c r="E20" s="1" t="s">
        <v>65</v>
      </c>
      <c r="F20" s="1" t="s">
        <v>127</v>
      </c>
    </row>
    <row r="21" spans="1:6" x14ac:dyDescent="0.45">
      <c r="A21" s="1" t="s">
        <v>66</v>
      </c>
      <c r="B21" s="1" t="s">
        <v>63</v>
      </c>
      <c r="C21" s="1" t="s">
        <v>67</v>
      </c>
      <c r="E21" s="1" t="s">
        <v>68</v>
      </c>
      <c r="F21" s="1" t="s">
        <v>127</v>
      </c>
    </row>
    <row r="22" spans="1:6" x14ac:dyDescent="0.45">
      <c r="A22" s="1" t="s">
        <v>69</v>
      </c>
      <c r="B22" s="1" t="s">
        <v>63</v>
      </c>
      <c r="C22" s="1" t="s">
        <v>70</v>
      </c>
      <c r="E22" s="1" t="s">
        <v>71</v>
      </c>
    </row>
  </sheetData>
  <phoneticPr fontId="2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F1BE-4EC5-4678-9074-E1C80EDDB1C0}">
  <dimension ref="A2:E38"/>
  <sheetViews>
    <sheetView workbookViewId="0">
      <selection activeCell="F39" sqref="F39"/>
    </sheetView>
  </sheetViews>
  <sheetFormatPr defaultRowHeight="14.5" x14ac:dyDescent="0.35"/>
  <cols>
    <col min="1" max="1" width="46.1796875" bestFit="1" customWidth="1"/>
    <col min="3" max="3" width="46.1796875" bestFit="1" customWidth="1"/>
    <col min="4" max="4" width="45.6328125" customWidth="1"/>
  </cols>
  <sheetData>
    <row r="2" spans="1:5" x14ac:dyDescent="0.35">
      <c r="A2" t="s">
        <v>72</v>
      </c>
      <c r="B2" t="e">
        <f>NA()</f>
        <v>#N/A</v>
      </c>
      <c r="C2" t="e">
        <f>IF(B2="",A2,B2)</f>
        <v>#N/A</v>
      </c>
      <c r="D2" t="s">
        <v>73</v>
      </c>
      <c r="E2" t="str">
        <f>IF(ISERROR(B2),"",MATCH(C2,Main_240410!$A$2:$A$22,0))</f>
        <v/>
      </c>
    </row>
    <row r="3" spans="1:5" x14ac:dyDescent="0.35">
      <c r="A3" t="s">
        <v>74</v>
      </c>
      <c r="B3" t="e">
        <f>NA()</f>
        <v>#N/A</v>
      </c>
      <c r="C3" t="e">
        <f t="shared" ref="C3:C38" si="0">IF(B3="",A3,B3)</f>
        <v>#N/A</v>
      </c>
      <c r="D3" t="s">
        <v>75</v>
      </c>
      <c r="E3" t="str">
        <f>IF(ISERROR(B3),"",MATCH(C3,Main_240410!$A$2:$A$22,0))</f>
        <v/>
      </c>
    </row>
    <row r="4" spans="1:5" x14ac:dyDescent="0.35">
      <c r="A4" t="s">
        <v>76</v>
      </c>
      <c r="B4" t="e">
        <f>NA()</f>
        <v>#N/A</v>
      </c>
      <c r="C4" t="e">
        <f t="shared" si="0"/>
        <v>#N/A</v>
      </c>
      <c r="D4" t="s">
        <v>77</v>
      </c>
      <c r="E4" t="str">
        <f>IF(ISERROR(B4),"",MATCH(C4,Main_240410!$A$2:$A$22,0))</f>
        <v/>
      </c>
    </row>
    <row r="5" spans="1:5" x14ac:dyDescent="0.35">
      <c r="A5" t="s">
        <v>78</v>
      </c>
      <c r="B5" t="e">
        <f>NA()</f>
        <v>#N/A</v>
      </c>
      <c r="C5" t="e">
        <f t="shared" si="0"/>
        <v>#N/A</v>
      </c>
      <c r="D5" t="s">
        <v>79</v>
      </c>
      <c r="E5" t="str">
        <f>IF(ISERROR(B5),"",MATCH(C5,Main_240410!$A$2:$A$22,0))</f>
        <v/>
      </c>
    </row>
    <row r="6" spans="1:5" x14ac:dyDescent="0.35">
      <c r="A6" t="s">
        <v>80</v>
      </c>
      <c r="B6" t="e">
        <f>NA()</f>
        <v>#N/A</v>
      </c>
      <c r="C6" t="e">
        <f t="shared" si="0"/>
        <v>#N/A</v>
      </c>
      <c r="D6" t="s">
        <v>81</v>
      </c>
      <c r="E6" t="str">
        <f>IF(ISERROR(B6),"",MATCH(C6,Main_240410!$A$2:$A$22,0))</f>
        <v/>
      </c>
    </row>
    <row r="7" spans="1:5" x14ac:dyDescent="0.35">
      <c r="A7" t="s">
        <v>82</v>
      </c>
      <c r="B7" t="e">
        <f>NA()</f>
        <v>#N/A</v>
      </c>
      <c r="C7" t="e">
        <f t="shared" si="0"/>
        <v>#N/A</v>
      </c>
      <c r="D7" t="s">
        <v>83</v>
      </c>
      <c r="E7" t="str">
        <f>IF(ISERROR(B7),"",MATCH(C7,Main_240410!$A$2:$A$22,0))</f>
        <v/>
      </c>
    </row>
    <row r="8" spans="1:5" x14ac:dyDescent="0.35">
      <c r="A8" t="s">
        <v>84</v>
      </c>
      <c r="B8" t="e">
        <f>NA()</f>
        <v>#N/A</v>
      </c>
      <c r="C8" t="e">
        <f t="shared" si="0"/>
        <v>#N/A</v>
      </c>
      <c r="D8" t="s">
        <v>85</v>
      </c>
      <c r="E8" t="str">
        <f>IF(ISERROR(B8),"",MATCH(C8,Main_240410!$A$2:$A$22,0))</f>
        <v/>
      </c>
    </row>
    <row r="9" spans="1:5" x14ac:dyDescent="0.35">
      <c r="A9" t="s">
        <v>86</v>
      </c>
      <c r="B9" t="e">
        <f>NA()</f>
        <v>#N/A</v>
      </c>
      <c r="C9" t="e">
        <f t="shared" si="0"/>
        <v>#N/A</v>
      </c>
      <c r="D9" t="s">
        <v>87</v>
      </c>
      <c r="E9" t="str">
        <f>IF(ISERROR(B9),"",MATCH(C9,Main_240410!$A$2:$A$22,0))</f>
        <v/>
      </c>
    </row>
    <row r="10" spans="1:5" x14ac:dyDescent="0.35">
      <c r="A10" t="s">
        <v>88</v>
      </c>
      <c r="B10" t="e">
        <f>NA()</f>
        <v>#N/A</v>
      </c>
      <c r="C10" t="e">
        <f t="shared" si="0"/>
        <v>#N/A</v>
      </c>
      <c r="D10" t="s">
        <v>89</v>
      </c>
      <c r="E10" t="str">
        <f>IF(ISERROR(B10),"",MATCH(C10,Main_240410!$A$2:$A$22,0))</f>
        <v/>
      </c>
    </row>
    <row r="11" spans="1:5" x14ac:dyDescent="0.35">
      <c r="A11" t="s">
        <v>90</v>
      </c>
      <c r="B11" t="e">
        <f>NA()</f>
        <v>#N/A</v>
      </c>
      <c r="C11" t="e">
        <f t="shared" si="0"/>
        <v>#N/A</v>
      </c>
      <c r="D11" t="s">
        <v>91</v>
      </c>
      <c r="E11" t="str">
        <f>IF(ISERROR(B11),"",MATCH(C11,Main_240410!$A$2:$A$22,0))</f>
        <v/>
      </c>
    </row>
    <row r="12" spans="1:5" x14ac:dyDescent="0.35">
      <c r="A12" t="s">
        <v>92</v>
      </c>
      <c r="B12" t="e">
        <f>NA()</f>
        <v>#N/A</v>
      </c>
      <c r="C12" t="e">
        <f t="shared" si="0"/>
        <v>#N/A</v>
      </c>
      <c r="D12" t="s">
        <v>93</v>
      </c>
      <c r="E12" t="str">
        <f>IF(ISERROR(B12),"",MATCH(C12,Main_240410!$A$2:$A$22,0))</f>
        <v/>
      </c>
    </row>
    <row r="13" spans="1:5" x14ac:dyDescent="0.35">
      <c r="A13" t="s">
        <v>94</v>
      </c>
      <c r="B13" t="e">
        <f>NA()</f>
        <v>#N/A</v>
      </c>
      <c r="C13" t="e">
        <f t="shared" si="0"/>
        <v>#N/A</v>
      </c>
      <c r="D13" t="s">
        <v>95</v>
      </c>
      <c r="E13" t="str">
        <f>IF(ISERROR(B13),"",MATCH(C13,Main_240410!$A$2:$A$22,0))</f>
        <v/>
      </c>
    </row>
    <row r="14" spans="1:5" x14ac:dyDescent="0.35">
      <c r="A14" t="s">
        <v>10</v>
      </c>
      <c r="C14" t="str">
        <f t="shared" si="0"/>
        <v>ResearchProjectDef+TranscendentTech.description</v>
      </c>
      <c r="D14" t="s">
        <v>96</v>
      </c>
      <c r="E14">
        <f>IF(ISERROR(B14),"",MATCH(C14,Main_240410!$A$2:$A$22,0))</f>
        <v>2</v>
      </c>
    </row>
    <row r="15" spans="1:5" x14ac:dyDescent="0.35">
      <c r="A15" t="s">
        <v>6</v>
      </c>
      <c r="C15" t="str">
        <f t="shared" si="0"/>
        <v>ResearchProjectDef+TranscendentTech.label</v>
      </c>
      <c r="D15" t="s">
        <v>97</v>
      </c>
      <c r="E15">
        <f>IF(ISERROR(B15),"",MATCH(C15,Main_240410!$A$2:$A$22,0))</f>
        <v>1</v>
      </c>
    </row>
    <row r="16" spans="1:5" x14ac:dyDescent="0.35">
      <c r="A16" t="s">
        <v>23</v>
      </c>
      <c r="C16" t="str">
        <f t="shared" si="0"/>
        <v>ThingDef+Apparel_CyberSuit.description</v>
      </c>
      <c r="D16" t="s">
        <v>98</v>
      </c>
      <c r="E16">
        <f>IF(ISERROR(B16),"",MATCH(C16,Main_240410!$A$2:$A$22,0))</f>
        <v>6</v>
      </c>
    </row>
    <row r="17" spans="1:5" x14ac:dyDescent="0.35">
      <c r="A17" t="s">
        <v>20</v>
      </c>
      <c r="C17" t="str">
        <f t="shared" si="0"/>
        <v>ThingDef+Apparel_CyberSuit.label</v>
      </c>
      <c r="D17" t="s">
        <v>99</v>
      </c>
      <c r="E17">
        <f>IF(ISERROR(B17),"",MATCH(C17,Main_240410!$A$2:$A$22,0))</f>
        <v>5</v>
      </c>
    </row>
    <row r="18" spans="1:5" x14ac:dyDescent="0.35">
      <c r="A18" t="s">
        <v>29</v>
      </c>
      <c r="C18" t="str">
        <f t="shared" si="0"/>
        <v>ThingDef+Apparel_Leviathan.description</v>
      </c>
      <c r="D18" t="s">
        <v>100</v>
      </c>
      <c r="E18">
        <f>IF(ISERROR(B18),"",MATCH(C18,Main_240410!$A$2:$A$22,0))</f>
        <v>8</v>
      </c>
    </row>
    <row r="19" spans="1:5" x14ac:dyDescent="0.35">
      <c r="A19" t="s">
        <v>26</v>
      </c>
      <c r="C19" t="str">
        <f t="shared" si="0"/>
        <v>ThingDef+Apparel_Leviathan.label</v>
      </c>
      <c r="D19" t="s">
        <v>101</v>
      </c>
      <c r="E19">
        <f>IF(ISERROR(B19),"",MATCH(C19,Main_240410!$A$2:$A$22,0))</f>
        <v>7</v>
      </c>
    </row>
    <row r="20" spans="1:5" x14ac:dyDescent="0.35">
      <c r="A20" t="s">
        <v>35</v>
      </c>
      <c r="C20" t="str">
        <f t="shared" si="0"/>
        <v>ThingDef+Apparel_LeviathanH.description</v>
      </c>
      <c r="D20" t="s">
        <v>102</v>
      </c>
      <c r="E20">
        <f>IF(ISERROR(B20),"",MATCH(C20,Main_240410!$A$2:$A$22,0))</f>
        <v>10</v>
      </c>
    </row>
    <row r="21" spans="1:5" x14ac:dyDescent="0.35">
      <c r="A21" t="s">
        <v>32</v>
      </c>
      <c r="C21" t="str">
        <f t="shared" si="0"/>
        <v>ThingDef+Apparel_LeviathanH.label</v>
      </c>
      <c r="D21" t="s">
        <v>103</v>
      </c>
      <c r="E21">
        <f>IF(ISERROR(B21),"",MATCH(C21,Main_240410!$A$2:$A$22,0))</f>
        <v>9</v>
      </c>
    </row>
    <row r="22" spans="1:5" x14ac:dyDescent="0.35">
      <c r="A22" t="s">
        <v>44</v>
      </c>
      <c r="C22" t="str">
        <f t="shared" si="0"/>
        <v>ThingDef+CounterTopModular.description</v>
      </c>
      <c r="D22" t="s">
        <v>104</v>
      </c>
      <c r="E22">
        <f>IF(ISERROR(B22),"",MATCH(C22,Main_240410!$A$2:$A$22,0))</f>
        <v>13</v>
      </c>
    </row>
    <row r="23" spans="1:5" x14ac:dyDescent="0.35">
      <c r="A23" t="s">
        <v>47</v>
      </c>
      <c r="C23" t="str">
        <f t="shared" si="0"/>
        <v>ThingDef+CounterTopModular.label</v>
      </c>
      <c r="D23" t="s">
        <v>105</v>
      </c>
      <c r="E23">
        <f>IF(ISERROR(B23),"",MATCH(C23,Main_240410!$A$2:$A$22,0))</f>
        <v>14</v>
      </c>
    </row>
    <row r="24" spans="1:5" x14ac:dyDescent="0.35">
      <c r="A24" t="s">
        <v>106</v>
      </c>
      <c r="B24" t="e">
        <f>NA()</f>
        <v>#N/A</v>
      </c>
      <c r="C24" t="e">
        <f t="shared" si="0"/>
        <v>#N/A</v>
      </c>
      <c r="D24" t="s">
        <v>107</v>
      </c>
      <c r="E24" t="str">
        <f>IF(ISERROR(B24),"",MATCH(C24,Main_240410!$A$2:$A$22,0))</f>
        <v/>
      </c>
    </row>
    <row r="25" spans="1:5" x14ac:dyDescent="0.35">
      <c r="A25" t="s">
        <v>108</v>
      </c>
      <c r="B25" t="e">
        <f>NA()</f>
        <v>#N/A</v>
      </c>
      <c r="C25" t="e">
        <f t="shared" si="0"/>
        <v>#N/A</v>
      </c>
      <c r="D25" t="s">
        <v>104</v>
      </c>
      <c r="E25" t="str">
        <f>IF(ISERROR(B25),"",MATCH(C25,Main_240410!$A$2:$A$22,0))</f>
        <v/>
      </c>
    </row>
    <row r="26" spans="1:5" x14ac:dyDescent="0.35">
      <c r="A26" t="s">
        <v>109</v>
      </c>
      <c r="B26" t="e">
        <f>NA()</f>
        <v>#N/A</v>
      </c>
      <c r="C26" t="e">
        <f t="shared" si="0"/>
        <v>#N/A</v>
      </c>
      <c r="D26" t="s">
        <v>110</v>
      </c>
      <c r="E26" t="str">
        <f>IF(ISERROR(B26),"",MATCH(C26,Main_240410!$A$2:$A$22,0))</f>
        <v/>
      </c>
    </row>
    <row r="27" spans="1:5" x14ac:dyDescent="0.35">
      <c r="A27" t="s">
        <v>13</v>
      </c>
      <c r="C27" t="str">
        <f t="shared" si="0"/>
        <v>ThingDef+LabCoat.description</v>
      </c>
      <c r="D27" t="s">
        <v>111</v>
      </c>
      <c r="E27">
        <f>IF(ISERROR(B27),"",MATCH(C27,Main_240410!$A$2:$A$22,0))</f>
        <v>3</v>
      </c>
    </row>
    <row r="28" spans="1:5" x14ac:dyDescent="0.35">
      <c r="A28" t="s">
        <v>17</v>
      </c>
      <c r="C28" t="str">
        <f t="shared" si="0"/>
        <v>ThingDef+LabCoat.label</v>
      </c>
      <c r="D28" t="s">
        <v>112</v>
      </c>
      <c r="E28">
        <f>IF(ISERROR(B28),"",MATCH(C28,Main_240410!$A$2:$A$22,0))</f>
        <v>4</v>
      </c>
    </row>
    <row r="29" spans="1:5" x14ac:dyDescent="0.35">
      <c r="A29" t="s">
        <v>53</v>
      </c>
      <c r="C29" t="str">
        <f t="shared" si="0"/>
        <v>ThingDef+LabStation.description</v>
      </c>
      <c r="D29" t="s">
        <v>113</v>
      </c>
      <c r="E29">
        <f>IF(ISERROR(B29),"",MATCH(C29,Main_240410!$A$2:$A$22,0))</f>
        <v>16</v>
      </c>
    </row>
    <row r="30" spans="1:5" x14ac:dyDescent="0.35">
      <c r="A30" t="s">
        <v>50</v>
      </c>
      <c r="C30" t="str">
        <f t="shared" si="0"/>
        <v>ThingDef+LabStation.label</v>
      </c>
      <c r="D30" t="s">
        <v>114</v>
      </c>
      <c r="E30">
        <f>IF(ISERROR(B30),"",MATCH(C30,Main_240410!$A$2:$A$22,0))</f>
        <v>15</v>
      </c>
    </row>
    <row r="31" spans="1:5" x14ac:dyDescent="0.35">
      <c r="A31" t="s">
        <v>115</v>
      </c>
      <c r="B31" t="e">
        <f>NA()</f>
        <v>#N/A</v>
      </c>
      <c r="C31" t="e">
        <f t="shared" si="0"/>
        <v>#N/A</v>
      </c>
      <c r="D31" t="s">
        <v>116</v>
      </c>
      <c r="E31" t="str">
        <f>IF(ISERROR(B31),"",MATCH(C31,Main_240410!$A$2:$A$22,0))</f>
        <v/>
      </c>
    </row>
    <row r="32" spans="1:5" x14ac:dyDescent="0.35">
      <c r="A32" t="s">
        <v>117</v>
      </c>
      <c r="B32" t="e">
        <f>NA()</f>
        <v>#N/A</v>
      </c>
      <c r="C32" t="e">
        <f t="shared" si="0"/>
        <v>#N/A</v>
      </c>
      <c r="D32" t="s">
        <v>113</v>
      </c>
      <c r="E32" t="str">
        <f>IF(ISERROR(B32),"",MATCH(C32,Main_240410!$A$2:$A$22,0))</f>
        <v/>
      </c>
    </row>
    <row r="33" spans="1:5" x14ac:dyDescent="0.35">
      <c r="A33" t="s">
        <v>118</v>
      </c>
      <c r="B33" t="e">
        <f>NA()</f>
        <v>#N/A</v>
      </c>
      <c r="C33" t="e">
        <f t="shared" si="0"/>
        <v>#N/A</v>
      </c>
      <c r="D33" t="s">
        <v>119</v>
      </c>
      <c r="E33" t="str">
        <f>IF(ISERROR(B33),"",MATCH(C33,Main_240410!$A$2:$A$22,0))</f>
        <v/>
      </c>
    </row>
    <row r="34" spans="1:5" x14ac:dyDescent="0.35">
      <c r="A34" t="s">
        <v>59</v>
      </c>
      <c r="C34" t="str">
        <f t="shared" si="0"/>
        <v>ThingDef+LabTerminal.description</v>
      </c>
      <c r="D34" t="s">
        <v>120</v>
      </c>
      <c r="E34">
        <f>IF(ISERROR(B34),"",MATCH(C34,Main_240410!$A$2:$A$22,0))</f>
        <v>18</v>
      </c>
    </row>
    <row r="35" spans="1:5" x14ac:dyDescent="0.35">
      <c r="A35" t="s">
        <v>56</v>
      </c>
      <c r="C35" t="str">
        <f t="shared" si="0"/>
        <v>ThingDef+LabTerminal.label</v>
      </c>
      <c r="D35" t="s">
        <v>121</v>
      </c>
      <c r="E35">
        <f>IF(ISERROR(B35),"",MATCH(C35,Main_240410!$A$2:$A$22,0))</f>
        <v>17</v>
      </c>
    </row>
    <row r="36" spans="1:5" x14ac:dyDescent="0.35">
      <c r="A36" t="s">
        <v>122</v>
      </c>
      <c r="B36" t="e">
        <f>NA()</f>
        <v>#N/A</v>
      </c>
      <c r="C36" t="e">
        <f t="shared" si="0"/>
        <v>#N/A</v>
      </c>
      <c r="D36" t="s">
        <v>123</v>
      </c>
      <c r="E36" t="str">
        <f>IF(ISERROR(B36),"",MATCH(C36,Main_240410!$A$2:$A$22,0))</f>
        <v/>
      </c>
    </row>
    <row r="37" spans="1:5" x14ac:dyDescent="0.35">
      <c r="A37" t="s">
        <v>124</v>
      </c>
      <c r="B37" t="e">
        <f>NA()</f>
        <v>#N/A</v>
      </c>
      <c r="C37" t="e">
        <f t="shared" si="0"/>
        <v>#N/A</v>
      </c>
      <c r="D37" t="s">
        <v>120</v>
      </c>
      <c r="E37" t="str">
        <f>IF(ISERROR(B37),"",MATCH(C37,Main_240410!$A$2:$A$22,0))</f>
        <v/>
      </c>
    </row>
    <row r="38" spans="1:5" x14ac:dyDescent="0.35">
      <c r="A38" t="s">
        <v>125</v>
      </c>
      <c r="B38" t="e">
        <f>NA()</f>
        <v>#N/A</v>
      </c>
      <c r="C38" t="e">
        <f t="shared" si="0"/>
        <v>#N/A</v>
      </c>
      <c r="D38" t="s">
        <v>126</v>
      </c>
      <c r="E38" t="str">
        <f>IF(ISERROR(B38),"",MATCH(C38,Main_240410!$A$2:$A$22,0))</f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Main_240410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2024-04-10T08:00:03Z</dcterms:created>
  <dcterms:modified xsi:type="dcterms:W3CDTF">2024-04-10T08:02:02Z</dcterms:modified>
</cp:coreProperties>
</file>