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HighDensityHydroponics - 3041416174\"/>
    </mc:Choice>
  </mc:AlternateContent>
  <xr:revisionPtr revIDLastSave="0" documentId="13_ncr:1_{632C8D72-F340-4156-9253-C692BAE9BAA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B23" i="2"/>
  <c r="B22" i="2"/>
  <c r="B21" i="2"/>
  <c r="B20" i="2"/>
  <c r="E20" i="2" s="1"/>
  <c r="B17" i="2"/>
  <c r="E17" i="2" s="1"/>
  <c r="B16" i="2"/>
  <c r="B15" i="2"/>
  <c r="E15" i="2" s="1"/>
  <c r="B14" i="2"/>
  <c r="B11" i="2"/>
  <c r="C11" i="2" s="1"/>
  <c r="B10" i="2"/>
  <c r="E10" i="2" s="1"/>
  <c r="B9" i="2"/>
  <c r="E9" i="2" s="1"/>
  <c r="B8" i="2"/>
  <c r="E3" i="2"/>
  <c r="E4" i="2"/>
  <c r="E5" i="2"/>
  <c r="E6" i="2"/>
  <c r="E7" i="2"/>
  <c r="E8" i="2"/>
  <c r="E12" i="2"/>
  <c r="E13" i="2"/>
  <c r="E14" i="2"/>
  <c r="E16" i="2"/>
  <c r="E18" i="2"/>
  <c r="E19" i="2"/>
  <c r="E21" i="2"/>
  <c r="E22" i="2"/>
  <c r="E23" i="2"/>
  <c r="E24" i="2"/>
  <c r="E25" i="2"/>
  <c r="E2" i="2"/>
  <c r="C3" i="2"/>
  <c r="C4" i="2"/>
  <c r="C5" i="2"/>
  <c r="C6" i="2"/>
  <c r="C7" i="2"/>
  <c r="C8" i="2"/>
  <c r="C9" i="2"/>
  <c r="C12" i="2"/>
  <c r="C13" i="2"/>
  <c r="C14" i="2"/>
  <c r="C16" i="2"/>
  <c r="C17" i="2"/>
  <c r="C18" i="2"/>
  <c r="C19" i="2"/>
  <c r="C20" i="2"/>
  <c r="C21" i="2"/>
  <c r="C22" i="2"/>
  <c r="C23" i="2"/>
  <c r="C24" i="2"/>
  <c r="C25" i="2"/>
  <c r="C2" i="2"/>
  <c r="C10" i="2" l="1"/>
  <c r="E11" i="2"/>
  <c r="C15" i="2"/>
</calcChain>
</file>

<file path=xl/sharedStrings.xml><?xml version="1.0" encoding="utf-8"?>
<sst xmlns="http://schemas.openxmlformats.org/spreadsheetml/2006/main" count="112" uniqueCount="71">
  <si>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</si>
  <si>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</si>
  <si>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</si>
  <si>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</si>
  <si>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</si>
  <si>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</si>
  <si>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ThingDef+HDH_Hydroponics.description</t>
  </si>
  <si>
    <t>ThingDef</t>
  </si>
  <si>
    <t>HDH_Hydroponics.description</t>
  </si>
  <si>
    <t>An artificial nutrient bath that allows very dense crop growths in grow bays underneath. The nutrient pumps must work continuously; the plants will die if power is cut. Includes its own internal light source, but the internal ventilation system is not temperature controlled.</t>
  </si>
  <si>
    <t>pakageID</t>
  </si>
  <si>
    <t>ThingDef+HDH_Hydroponics.label</t>
  </si>
  <si>
    <t>HDH_Hydroponics.label</t>
  </si>
  <si>
    <t>high-density hydroponics bay</t>
  </si>
  <si>
    <t>ThingDef+HDH_Hydroponics_Hyper.description</t>
  </si>
  <si>
    <t>HDH_Hydroponics_Hyper.description</t>
  </si>
  <si>
    <t>modName (folderName)</t>
  </si>
  <si>
    <t>ThingDef+HDH_Hydroponics_Hyper.label</t>
  </si>
  <si>
    <t>HDH_Hydroponics_Hyper.label</t>
  </si>
  <si>
    <t>hyper-density hydroponics bay</t>
  </si>
  <si>
    <t>ThingDef+HDH_Hydroponics_mini.description</t>
  </si>
  <si>
    <t>HDH_Hydroponics_mini.description</t>
  </si>
  <si>
    <t>ThingDef+HDH_Hydroponics_mini.label</t>
  </si>
  <si>
    <t>HDH_Hydroponics_mini.label</t>
  </si>
  <si>
    <t>mini hydroponics bay</t>
  </si>
  <si>
    <t>ResearchProjectDef+HDH_HighDensity.label</t>
  </si>
  <si>
    <t>ResearchProjectDef</t>
  </si>
  <si>
    <t>HDH_HighDensity.label</t>
  </si>
  <si>
    <t>high-density hydroponics</t>
  </si>
  <si>
    <t>ResearchProjectDef+HDH_HighDensity.description</t>
  </si>
  <si>
    <t>HDH_HighDensity.description</t>
  </si>
  <si>
    <t>Techniques for increasing plant growth density in an artificial mini-biome.</t>
  </si>
  <si>
    <t>ResearchProjectDef+HDH_HighDensity_Ultra.label</t>
  </si>
  <si>
    <t>HDH_HighDensity_Ultra.label</t>
  </si>
  <si>
    <t>ultra-density hydroponics</t>
  </si>
  <si>
    <t>ResearchProjectDef+HDH_HighDensity_Ultra.description</t>
  </si>
  <si>
    <t>HDH_HighDensity_Ultra.description</t>
  </si>
  <si>
    <t>Techniques for further increasing plant growth density in an artificial mini-biome.</t>
  </si>
  <si>
    <t>RKTM [Mod] [Not chosen]</t>
    <phoneticPr fontId="4" type="noConversion"/>
  </si>
  <si>
    <t>인공적인 작은 계에서 더 많은 식물을 재배하는 방법을 연구합니다.</t>
  </si>
  <si>
    <t>고밀도 수경재배기</t>
  </si>
  <si>
    <t>초고밀도 수경재배기</t>
  </si>
  <si>
    <t>실내에서 고밀도로 작물을 빠르게 길러냅니다. 전기가 끊기면 심어놓은 식물들도 죽습니다. 내부 광원을 포함하지만 내부 환기 시스템은 온도를 제어하지 않습니다.</t>
  </si>
  <si>
    <t>ThingDef+HDH_Hydroponics_Blueprint.label</t>
  </si>
  <si>
    <t>고밀도 수경재배기 (청사진)</t>
  </si>
  <si>
    <t>ThingDef+HDH_Hydroponics_Blueprint_Install.label</t>
  </si>
  <si>
    <t>ThingDef+HDH_Hydroponics_Frame.description</t>
  </si>
  <si>
    <t>ThingDef+HDH_Hydroponics_Frame.label</t>
  </si>
  <si>
    <t>고밀도 수경재배기 (건설 중)</t>
  </si>
  <si>
    <t>ThingDef+HDH_Hydroponics_Hyper_Blueprint.label</t>
  </si>
  <si>
    <t>초고밀도 수경재배기 (청사진)</t>
  </si>
  <si>
    <t>ThingDef+HDH_Hydroponics_Hyper_Blueprint_Install.label</t>
  </si>
  <si>
    <t>ThingDef+HDH_Hydroponics_Hyper_Frame.description</t>
  </si>
  <si>
    <t>ThingDef+HDH_Hydroponics_Hyper_Frame.label</t>
  </si>
  <si>
    <t>초고밀도 수경재배기 (건설 중)</t>
  </si>
  <si>
    <t>작은 수경재배기</t>
  </si>
  <si>
    <t>ThingDef+HDH_Hydroponics_mini_Blueprint.label</t>
  </si>
  <si>
    <t>작은 수경재배기 (청사진)</t>
  </si>
  <si>
    <t>ThingDef+HDH_Hydroponics_mini_Blueprint_Install.label</t>
  </si>
  <si>
    <t>ThingDef+HDH_Hydroponics_mini_Frame.description</t>
  </si>
  <si>
    <t>ThingDef+HDH_Hydroponics_mini_Frame.label</t>
  </si>
  <si>
    <t>작은 수경재배기 (건설 중)</t>
  </si>
  <si>
    <t>Keyed+HDHHighestGrowth</t>
  </si>
  <si>
    <t>재배</t>
  </si>
  <si>
    <t>Keyed+HDHPlantCount</t>
  </si>
  <si>
    <t>재배중인 수경재배기</t>
  </si>
  <si>
    <t>가져온 노드</t>
    <phoneticPr fontId="4" type="noConversion"/>
  </si>
  <si>
    <t>수정할 노드</t>
    <phoneticPr fontId="4" type="noConversion"/>
  </si>
  <si>
    <t>결과 노드</t>
    <phoneticPr fontId="4" type="noConversion"/>
  </si>
  <si>
    <t>HighDensityHydroponics - 3041416174</t>
    <phoneticPr fontId="4" type="noConversion"/>
  </si>
  <si>
    <t>MapleApple.HighDensityHydroponics.Fixed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</si>
</sst>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7" borderId="0" xfId="2" applyAlignment="1"/>
    <xf numFmtId="0" fontId="3" fillId="8" borderId="0" xfId="3" applyAlignment="1"/>
    <xf numFmtId="0" fontId="1" fillId="6" borderId="0" xfId="1" applyAlignment="1"/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/>
  </sheetViews>
  <sheetFormatPr defaultRowHeight="17" x14ac:dyDescent="0.45"/>
  <cols>
    <col min="1" max="1" width="50.4140625" bestFit="1" customWidth="1"/>
    <col min="2" max="2" width="17.83203125" bestFit="1" customWidth="1"/>
    <col min="3" max="3" width="33.25" bestFit="1" customWidth="1"/>
    <col min="4" max="4" width="33.4140625" customWidth="1"/>
    <col min="5" max="5" width="35.25" customWidth="1"/>
    <col min="6" max="6" width="38.6640625" bestFit="1" customWidth="1"/>
    <col min="7" max="7" width="27.2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38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42</v>
      </c>
      <c r="F2" s="3" t="s">
        <v>10</v>
      </c>
      <c r="G2" t="str">
        <f>IFERROR(VLOOKUP(A2,Merge_RKTM!$C$2:$D$25,2,FALSE),"")</f>
        <v>실내에서 고밀도로 작물을 빠르게 길러냅니다. 전기가 끊기면 심어놓은 식물들도 죽습니다. 내부 광원을 포함하지만 내부 환기 시스템은 온도를 제어하지 않습니다.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40</v>
      </c>
      <c r="F3" s="4" t="s">
        <v>70</v>
      </c>
      <c r="G3" t="str">
        <f>IFERROR(VLOOKUP(A3,Merge_RKTM!$C$2:$D$25,2,FALSE),"")</f>
        <v>고밀도 수경재배기</v>
      </c>
    </row>
    <row r="4" spans="1:7" x14ac:dyDescent="0.45">
      <c r="A4" s="1" t="s">
        <v>14</v>
      </c>
      <c r="B4" s="1" t="s">
        <v>7</v>
      </c>
      <c r="C4" s="1" t="s">
        <v>15</v>
      </c>
      <c r="D4" s="1" t="s">
        <v>9</v>
      </c>
      <c r="E4" s="1" t="s">
        <v>42</v>
      </c>
      <c r="F4" s="3" t="s">
        <v>16</v>
      </c>
      <c r="G4" t="str">
        <f>IFERROR(VLOOKUP(A4,Merge_RKTM!$C$2:$D$25,2,FALSE),"")</f>
        <v>실내에서 고밀도로 작물을 빠르게 길러냅니다. 전기가 끊기면 심어놓은 식물들도 죽습니다. 내부 광원을 포함하지만 내부 환기 시스템은 온도를 제어하지 않습니다.</v>
      </c>
    </row>
    <row r="5" spans="1:7" x14ac:dyDescent="0.45">
      <c r="A5" s="1" t="s">
        <v>17</v>
      </c>
      <c r="B5" s="1" t="s">
        <v>7</v>
      </c>
      <c r="C5" s="1" t="s">
        <v>18</v>
      </c>
      <c r="D5" s="1" t="s">
        <v>19</v>
      </c>
      <c r="E5" s="1" t="s">
        <v>41</v>
      </c>
      <c r="F5" s="4" t="s">
        <v>69</v>
      </c>
      <c r="G5" t="str">
        <f>IFERROR(VLOOKUP(A5,Merge_RKTM!$C$2:$D$25,2,FALSE),"")</f>
        <v>초고밀도 수경재배기</v>
      </c>
    </row>
    <row r="6" spans="1:7" x14ac:dyDescent="0.45">
      <c r="A6" s="1" t="s">
        <v>20</v>
      </c>
      <c r="B6" s="1" t="s">
        <v>7</v>
      </c>
      <c r="C6" s="1" t="s">
        <v>21</v>
      </c>
      <c r="D6" s="1" t="s">
        <v>9</v>
      </c>
      <c r="E6" s="1" t="s">
        <v>42</v>
      </c>
      <c r="G6" t="str">
        <f>IFERROR(VLOOKUP(A6,Merge_RKTM!$C$2:$D$25,2,FALSE),"")</f>
        <v>실내에서 고밀도로 작물을 빠르게 길러냅니다. 전기가 끊기면 심어놓은 식물들도 죽습니다. 내부 광원을 포함하지만 내부 환기 시스템은 온도를 제어하지 않습니다.</v>
      </c>
    </row>
    <row r="7" spans="1:7" x14ac:dyDescent="0.45">
      <c r="A7" s="1" t="s">
        <v>22</v>
      </c>
      <c r="B7" s="1" t="s">
        <v>7</v>
      </c>
      <c r="C7" s="1" t="s">
        <v>23</v>
      </c>
      <c r="D7" s="1" t="s">
        <v>24</v>
      </c>
      <c r="E7" s="1" t="s">
        <v>55</v>
      </c>
      <c r="G7" t="str">
        <f>IFERROR(VLOOKUP(A7,Merge_RKTM!$C$2:$D$25,2,FALSE),"")</f>
        <v>작은 수경재배기</v>
      </c>
    </row>
    <row r="8" spans="1:7" x14ac:dyDescent="0.45">
      <c r="A8" s="1" t="s">
        <v>25</v>
      </c>
      <c r="B8" s="1" t="s">
        <v>26</v>
      </c>
      <c r="C8" s="1" t="s">
        <v>27</v>
      </c>
      <c r="D8" s="1" t="s">
        <v>28</v>
      </c>
      <c r="E8" s="1" t="s">
        <v>40</v>
      </c>
      <c r="G8" t="str">
        <f>IFERROR(VLOOKUP(A8,Merge_RKTM!$C$2:$D$25,2,FALSE),"")</f>
        <v>고밀도 수경재배기</v>
      </c>
    </row>
    <row r="9" spans="1:7" x14ac:dyDescent="0.45">
      <c r="A9" s="1" t="s">
        <v>29</v>
      </c>
      <c r="B9" s="1" t="s">
        <v>26</v>
      </c>
      <c r="C9" s="1" t="s">
        <v>30</v>
      </c>
      <c r="D9" s="1" t="s">
        <v>31</v>
      </c>
      <c r="E9" s="1" t="s">
        <v>39</v>
      </c>
      <c r="G9" t="str">
        <f>IFERROR(VLOOKUP(A9,Merge_RKTM!$C$2:$D$25,2,FALSE),"")</f>
        <v>인공적인 작은 계에서 더 많은 식물을 재배하는 방법을 연구합니다.</v>
      </c>
    </row>
    <row r="10" spans="1:7" x14ac:dyDescent="0.45">
      <c r="A10" s="1" t="s">
        <v>32</v>
      </c>
      <c r="B10" s="1" t="s">
        <v>26</v>
      </c>
      <c r="C10" s="1" t="s">
        <v>33</v>
      </c>
      <c r="D10" s="1" t="s">
        <v>34</v>
      </c>
      <c r="E10" s="1" t="s">
        <v>41</v>
      </c>
      <c r="G10" t="str">
        <f>IFERROR(VLOOKUP(A10,Merge_RKTM!$C$2:$D$25,2,FALSE),"")</f>
        <v>초고밀도 수경재배기</v>
      </c>
    </row>
    <row r="11" spans="1:7" x14ac:dyDescent="0.45">
      <c r="A11" s="1" t="s">
        <v>35</v>
      </c>
      <c r="B11" s="1" t="s">
        <v>26</v>
      </c>
      <c r="C11" s="1" t="s">
        <v>36</v>
      </c>
      <c r="D11" s="1" t="s">
        <v>37</v>
      </c>
      <c r="E11" s="1" t="s">
        <v>39</v>
      </c>
      <c r="G11" t="str">
        <f>IFERROR(VLOOKUP(A11,Merge_RKTM!$C$2:$D$25,2,FALSE),"")</f>
        <v>인공적인 작은 계에서 더 많은 식물을 재배하는 방법을 연구합니다.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ED03-CCF8-4D7C-B341-6C5675F2B1A7}">
  <dimension ref="A1:E25"/>
  <sheetViews>
    <sheetView workbookViewId="0">
      <selection activeCell="D26" sqref="D26"/>
    </sheetView>
  </sheetViews>
  <sheetFormatPr defaultRowHeight="17" x14ac:dyDescent="0.45"/>
  <cols>
    <col min="1" max="1" width="51.83203125" bestFit="1" customWidth="1"/>
    <col min="2" max="2" width="11.08203125" bestFit="1" customWidth="1"/>
    <col min="3" max="3" width="51.83203125" bestFit="1" customWidth="1"/>
    <col min="4" max="4" width="28.58203125" customWidth="1"/>
  </cols>
  <sheetData>
    <row r="1" spans="1:5" x14ac:dyDescent="0.45">
      <c r="A1" s="5" t="s">
        <v>66</v>
      </c>
      <c r="B1" s="6" t="s">
        <v>67</v>
      </c>
      <c r="C1" s="7" t="s">
        <v>68</v>
      </c>
    </row>
    <row r="2" spans="1:5" x14ac:dyDescent="0.45">
      <c r="A2" t="s">
        <v>29</v>
      </c>
      <c r="C2" t="str">
        <f>IF(B2="",A2,B2)</f>
        <v>ResearchProjectDef+HDH_HighDensity.description</v>
      </c>
      <c r="D2" t="s">
        <v>39</v>
      </c>
      <c r="E2">
        <f>IF(ISERROR(B2),"",MATCH(A2,Sheet!$A$2:$A$11,0))</f>
        <v>8</v>
      </c>
    </row>
    <row r="3" spans="1:5" x14ac:dyDescent="0.45">
      <c r="A3" t="s">
        <v>25</v>
      </c>
      <c r="C3" t="str">
        <f t="shared" ref="C3:C25" si="0">IF(B3="",A3,B3)</f>
        <v>ResearchProjectDef+HDH_HighDensity.label</v>
      </c>
      <c r="D3" t="s">
        <v>40</v>
      </c>
      <c r="E3">
        <f>IF(ISERROR(B3),"",MATCH(A3,Sheet!$A$2:$A$11,0))</f>
        <v>7</v>
      </c>
    </row>
    <row r="4" spans="1:5" x14ac:dyDescent="0.45">
      <c r="A4" t="s">
        <v>35</v>
      </c>
      <c r="C4" t="str">
        <f t="shared" si="0"/>
        <v>ResearchProjectDef+HDH_HighDensity_Ultra.description</v>
      </c>
      <c r="D4" t="s">
        <v>39</v>
      </c>
      <c r="E4">
        <f>IF(ISERROR(B4),"",MATCH(A4,Sheet!$A$2:$A$11,0))</f>
        <v>10</v>
      </c>
    </row>
    <row r="5" spans="1:5" x14ac:dyDescent="0.45">
      <c r="A5" t="s">
        <v>32</v>
      </c>
      <c r="C5" t="str">
        <f t="shared" si="0"/>
        <v>ResearchProjectDef+HDH_HighDensity_Ultra.label</v>
      </c>
      <c r="D5" t="s">
        <v>41</v>
      </c>
      <c r="E5">
        <f>IF(ISERROR(B5),"",MATCH(A5,Sheet!$A$2:$A$11,0))</f>
        <v>9</v>
      </c>
    </row>
    <row r="6" spans="1:5" x14ac:dyDescent="0.45">
      <c r="A6" t="s">
        <v>6</v>
      </c>
      <c r="C6" t="str">
        <f t="shared" si="0"/>
        <v>ThingDef+HDH_Hydroponics.description</v>
      </c>
      <c r="D6" t="s">
        <v>42</v>
      </c>
      <c r="E6">
        <f>IF(ISERROR(B6),"",MATCH(A6,Sheet!$A$2:$A$11,0))</f>
        <v>1</v>
      </c>
    </row>
    <row r="7" spans="1:5" x14ac:dyDescent="0.45">
      <c r="A7" t="s">
        <v>11</v>
      </c>
      <c r="C7" t="str">
        <f t="shared" si="0"/>
        <v>ThingDef+HDH_Hydroponics.label</v>
      </c>
      <c r="D7" t="s">
        <v>40</v>
      </c>
      <c r="E7">
        <f>IF(ISERROR(B7),"",MATCH(A7,Sheet!$A$2:$A$11,0))</f>
        <v>2</v>
      </c>
    </row>
    <row r="8" spans="1:5" x14ac:dyDescent="0.45">
      <c r="A8" t="s">
        <v>43</v>
      </c>
      <c r="B8" t="e">
        <f>NA()</f>
        <v>#N/A</v>
      </c>
      <c r="C8" t="e">
        <f t="shared" si="0"/>
        <v>#N/A</v>
      </c>
      <c r="D8" t="s">
        <v>44</v>
      </c>
      <c r="E8" t="str">
        <f>IF(ISERROR(B8),"",MATCH(A8,Sheet!$A$2:$A$11,0))</f>
        <v/>
      </c>
    </row>
    <row r="9" spans="1:5" x14ac:dyDescent="0.45">
      <c r="A9" t="s">
        <v>45</v>
      </c>
      <c r="B9" t="e">
        <f>NA()</f>
        <v>#N/A</v>
      </c>
      <c r="C9" t="e">
        <f t="shared" si="0"/>
        <v>#N/A</v>
      </c>
      <c r="D9" t="s">
        <v>44</v>
      </c>
      <c r="E9" t="str">
        <f>IF(ISERROR(B9),"",MATCH(A9,Sheet!$A$2:$A$11,0))</f>
        <v/>
      </c>
    </row>
    <row r="10" spans="1:5" x14ac:dyDescent="0.45">
      <c r="A10" t="s">
        <v>46</v>
      </c>
      <c r="B10" t="e">
        <f>NA()</f>
        <v>#N/A</v>
      </c>
      <c r="C10" t="e">
        <f t="shared" si="0"/>
        <v>#N/A</v>
      </c>
      <c r="D10" t="s">
        <v>42</v>
      </c>
      <c r="E10" t="str">
        <f>IF(ISERROR(B10),"",MATCH(A10,Sheet!$A$2:$A$11,0))</f>
        <v/>
      </c>
    </row>
    <row r="11" spans="1:5" x14ac:dyDescent="0.45">
      <c r="A11" t="s">
        <v>47</v>
      </c>
      <c r="B11" t="e">
        <f>NA()</f>
        <v>#N/A</v>
      </c>
      <c r="C11" t="e">
        <f t="shared" si="0"/>
        <v>#N/A</v>
      </c>
      <c r="D11" t="s">
        <v>48</v>
      </c>
      <c r="E11" t="str">
        <f>IF(ISERROR(B11),"",MATCH(A11,Sheet!$A$2:$A$11,0))</f>
        <v/>
      </c>
    </row>
    <row r="12" spans="1:5" x14ac:dyDescent="0.45">
      <c r="A12" t="s">
        <v>14</v>
      </c>
      <c r="C12" t="str">
        <f t="shared" si="0"/>
        <v>ThingDef+HDH_Hydroponics_Hyper.description</v>
      </c>
      <c r="D12" t="s">
        <v>42</v>
      </c>
      <c r="E12">
        <f>IF(ISERROR(B12),"",MATCH(A12,Sheet!$A$2:$A$11,0))</f>
        <v>3</v>
      </c>
    </row>
    <row r="13" spans="1:5" x14ac:dyDescent="0.45">
      <c r="A13" t="s">
        <v>17</v>
      </c>
      <c r="C13" t="str">
        <f t="shared" si="0"/>
        <v>ThingDef+HDH_Hydroponics_Hyper.label</v>
      </c>
      <c r="D13" t="s">
        <v>41</v>
      </c>
      <c r="E13">
        <f>IF(ISERROR(B13),"",MATCH(A13,Sheet!$A$2:$A$11,0))</f>
        <v>4</v>
      </c>
    </row>
    <row r="14" spans="1:5" x14ac:dyDescent="0.45">
      <c r="A14" t="s">
        <v>49</v>
      </c>
      <c r="B14" t="e">
        <f>NA()</f>
        <v>#N/A</v>
      </c>
      <c r="C14" t="e">
        <f t="shared" si="0"/>
        <v>#N/A</v>
      </c>
      <c r="D14" t="s">
        <v>50</v>
      </c>
      <c r="E14" t="str">
        <f>IF(ISERROR(B14),"",MATCH(A14,Sheet!$A$2:$A$11,0))</f>
        <v/>
      </c>
    </row>
    <row r="15" spans="1:5" x14ac:dyDescent="0.45">
      <c r="A15" t="s">
        <v>51</v>
      </c>
      <c r="B15" t="e">
        <f>NA()</f>
        <v>#N/A</v>
      </c>
      <c r="C15" t="e">
        <f t="shared" si="0"/>
        <v>#N/A</v>
      </c>
      <c r="D15" t="s">
        <v>50</v>
      </c>
      <c r="E15" t="str">
        <f>IF(ISERROR(B15),"",MATCH(A15,Sheet!$A$2:$A$11,0))</f>
        <v/>
      </c>
    </row>
    <row r="16" spans="1:5" x14ac:dyDescent="0.45">
      <c r="A16" t="s">
        <v>52</v>
      </c>
      <c r="B16" t="e">
        <f>NA()</f>
        <v>#N/A</v>
      </c>
      <c r="C16" t="e">
        <f t="shared" si="0"/>
        <v>#N/A</v>
      </c>
      <c r="D16" t="s">
        <v>42</v>
      </c>
      <c r="E16" t="str">
        <f>IF(ISERROR(B16),"",MATCH(A16,Sheet!$A$2:$A$11,0))</f>
        <v/>
      </c>
    </row>
    <row r="17" spans="1:5" x14ac:dyDescent="0.45">
      <c r="A17" t="s">
        <v>53</v>
      </c>
      <c r="B17" t="e">
        <f>NA()</f>
        <v>#N/A</v>
      </c>
      <c r="C17" t="e">
        <f t="shared" si="0"/>
        <v>#N/A</v>
      </c>
      <c r="D17" t="s">
        <v>54</v>
      </c>
      <c r="E17" t="str">
        <f>IF(ISERROR(B17),"",MATCH(A17,Sheet!$A$2:$A$11,0))</f>
        <v/>
      </c>
    </row>
    <row r="18" spans="1:5" x14ac:dyDescent="0.45">
      <c r="A18" t="s">
        <v>20</v>
      </c>
      <c r="C18" t="str">
        <f t="shared" si="0"/>
        <v>ThingDef+HDH_Hydroponics_mini.description</v>
      </c>
      <c r="D18" t="s">
        <v>42</v>
      </c>
      <c r="E18">
        <f>IF(ISERROR(B18),"",MATCH(A18,Sheet!$A$2:$A$11,0))</f>
        <v>5</v>
      </c>
    </row>
    <row r="19" spans="1:5" x14ac:dyDescent="0.45">
      <c r="A19" t="s">
        <v>22</v>
      </c>
      <c r="C19" t="str">
        <f t="shared" si="0"/>
        <v>ThingDef+HDH_Hydroponics_mini.label</v>
      </c>
      <c r="D19" t="s">
        <v>55</v>
      </c>
      <c r="E19">
        <f>IF(ISERROR(B19),"",MATCH(A19,Sheet!$A$2:$A$11,0))</f>
        <v>6</v>
      </c>
    </row>
    <row r="20" spans="1:5" x14ac:dyDescent="0.45">
      <c r="A20" t="s">
        <v>56</v>
      </c>
      <c r="B20" t="e">
        <f>NA()</f>
        <v>#N/A</v>
      </c>
      <c r="C20" t="e">
        <f t="shared" si="0"/>
        <v>#N/A</v>
      </c>
      <c r="D20" t="s">
        <v>57</v>
      </c>
      <c r="E20" t="str">
        <f>IF(ISERROR(B20),"",MATCH(A20,Sheet!$A$2:$A$11,0))</f>
        <v/>
      </c>
    </row>
    <row r="21" spans="1:5" x14ac:dyDescent="0.45">
      <c r="A21" t="s">
        <v>58</v>
      </c>
      <c r="B21" t="e">
        <f>NA()</f>
        <v>#N/A</v>
      </c>
      <c r="C21" t="e">
        <f t="shared" si="0"/>
        <v>#N/A</v>
      </c>
      <c r="D21" t="s">
        <v>57</v>
      </c>
      <c r="E21" t="str">
        <f>IF(ISERROR(B21),"",MATCH(A21,Sheet!$A$2:$A$11,0))</f>
        <v/>
      </c>
    </row>
    <row r="22" spans="1:5" x14ac:dyDescent="0.45">
      <c r="A22" t="s">
        <v>59</v>
      </c>
      <c r="B22" t="e">
        <f>NA()</f>
        <v>#N/A</v>
      </c>
      <c r="C22" t="e">
        <f t="shared" si="0"/>
        <v>#N/A</v>
      </c>
      <c r="D22" t="s">
        <v>42</v>
      </c>
      <c r="E22" t="str">
        <f>IF(ISERROR(B22),"",MATCH(A22,Sheet!$A$2:$A$11,0))</f>
        <v/>
      </c>
    </row>
    <row r="23" spans="1:5" x14ac:dyDescent="0.45">
      <c r="A23" t="s">
        <v>60</v>
      </c>
      <c r="B23" t="e">
        <f>NA()</f>
        <v>#N/A</v>
      </c>
      <c r="C23" t="e">
        <f t="shared" si="0"/>
        <v>#N/A</v>
      </c>
      <c r="D23" t="s">
        <v>61</v>
      </c>
      <c r="E23" t="str">
        <f>IF(ISERROR(B23),"",MATCH(A23,Sheet!$A$2:$A$11,0))</f>
        <v/>
      </c>
    </row>
    <row r="24" spans="1:5" x14ac:dyDescent="0.45">
      <c r="A24" t="s">
        <v>62</v>
      </c>
      <c r="C24" t="str">
        <f t="shared" si="0"/>
        <v>Keyed+HDHHighestGrowth</v>
      </c>
      <c r="D24" t="s">
        <v>63</v>
      </c>
      <c r="E24" t="e">
        <f>IF(ISERROR(B24),"",MATCH(A24,Sheet!$A$2:$A$11,0))</f>
        <v>#N/A</v>
      </c>
    </row>
    <row r="25" spans="1:5" x14ac:dyDescent="0.45">
      <c r="A25" t="s">
        <v>64</v>
      </c>
      <c r="C25" t="str">
        <f t="shared" si="0"/>
        <v>Keyed+HDHPlantCount</v>
      </c>
      <c r="D25" t="s">
        <v>65</v>
      </c>
      <c r="E25" t="e">
        <f>IF(ISERROR(B25),"",MATCH(A25,Sheet!$A$2:$A$11,0))</f>
        <v>#N/A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2023-11-27T13:13:56Z</dcterms:created>
  <dcterms:modified xsi:type="dcterms:W3CDTF">2023-11-27T14:02:41Z</dcterms:modified>
</cp:coreProperties>
</file>