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Barbed Wire - 1552418917\"/>
    </mc:Choice>
  </mc:AlternateContent>
  <xr:revisionPtr revIDLastSave="0" documentId="13_ncr:1_{2F9556DE-1A1B-4F9C-B6EB-92E16777D18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B14" i="2"/>
  <c r="E14" i="2" s="1"/>
  <c r="B15" i="2"/>
  <c r="E15" i="2" s="1"/>
  <c r="B13" i="2"/>
  <c r="C13" i="2" s="1"/>
  <c r="B9" i="2"/>
  <c r="E9" i="2" s="1"/>
  <c r="B10" i="2"/>
  <c r="B8" i="2"/>
  <c r="E8" i="2" s="1"/>
  <c r="E3" i="2"/>
  <c r="E4" i="2"/>
  <c r="E5" i="2"/>
  <c r="E6" i="2"/>
  <c r="E7" i="2"/>
  <c r="E10" i="2"/>
  <c r="E11" i="2"/>
  <c r="E12" i="2"/>
  <c r="E13" i="2"/>
  <c r="E2" i="2"/>
  <c r="C3" i="2"/>
  <c r="C4" i="2"/>
  <c r="C5" i="2"/>
  <c r="C6" i="2"/>
  <c r="C7" i="2"/>
  <c r="C9" i="2"/>
  <c r="C10" i="2"/>
  <c r="C11" i="2"/>
  <c r="C12" i="2"/>
  <c r="C14" i="2"/>
  <c r="C15" i="2"/>
  <c r="C2" i="2"/>
  <c r="C8" i="2" l="1"/>
</calcChain>
</file>

<file path=xl/sharedStrings.xml><?xml version="1.0" encoding="utf-8"?>
<sst xmlns="http://schemas.openxmlformats.org/spreadsheetml/2006/main" count="82" uniqueCount="50">
  <si>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</si>
  <si>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</si>
  <si>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</si>
  <si>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</si>
  <si>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</si>
  <si>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</si>
  <si>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ResearchProjectDef+BarbedWire.label</t>
  </si>
  <si>
    <t>ResearchProjectDef</t>
  </si>
  <si>
    <t>BarbedWire.label</t>
  </si>
  <si>
    <t>Barbed Wire</t>
  </si>
  <si>
    <t>pakageID</t>
  </si>
  <si>
    <t>ResearchProjectDef+BarbedWire.description</t>
  </si>
  <si>
    <t>BarbedWire.description</t>
  </si>
  <si>
    <t>Build medieval traps that inflict sharp damage upon walking over them.</t>
  </si>
  <si>
    <t>ResearchProjectDef+RazerWire.label</t>
  </si>
  <si>
    <t>RazerWire.label</t>
  </si>
  <si>
    <t>Razer Wire</t>
  </si>
  <si>
    <t>modName (folderName)</t>
  </si>
  <si>
    <t>ResearchProjectDef+RazerWire.description</t>
  </si>
  <si>
    <t>RazerWire.description</t>
  </si>
  <si>
    <t>Build medieval traps that inflict extreme sharp damage upon walking over them.</t>
  </si>
  <si>
    <t>ThingDef+BarbedWire.label</t>
  </si>
  <si>
    <t>ThingDef</t>
  </si>
  <si>
    <t>ThingDef+BarbedWire.description</t>
  </si>
  <si>
    <t>A thick mess of cables with sharp barbs.</t>
  </si>
  <si>
    <t>ThingDef+RazerWire.label</t>
  </si>
  <si>
    <t>ThingDef+RazerWire.description</t>
  </si>
  <si>
    <t>A thick mess of cables with razor sharp barbs that causes insurmountable amounts of pain.</t>
  </si>
  <si>
    <t>가시가 돋친 철선으로 만든 철조망입니다. 지나다닐 때 날카로운 피해를 입히는 가시 함정을 만드세요.</t>
  </si>
  <si>
    <t>유자철선 철조망</t>
  </si>
  <si>
    <t>가시 대신 면도날형의 칼날을 달아놓은 철선으로 만든 철조망입니다. 지나다닐 때 날카로운 피해를 입히는 함정을 만드세요.</t>
  </si>
  <si>
    <t>면도날형 철조망</t>
  </si>
  <si>
    <t>날카로운 가시가 있는 철선으로 만든 철조망입니다.</t>
  </si>
  <si>
    <t>ThingDef+BarbedWire_Blueprint.label</t>
  </si>
  <si>
    <t>유자철선 철조망 (청사진)</t>
  </si>
  <si>
    <t>ThingDef+BarbedWire_Frame.description</t>
  </si>
  <si>
    <t>ThingDef+BarbedWire_Frame.label</t>
  </si>
  <si>
    <t>유자철선 철조망 (건설 중)</t>
  </si>
  <si>
    <t>날카로운 면도날형 칼날이 달린 철조망입니다.</t>
  </si>
  <si>
    <t>ThingDef+RazerWire_Blueprint.label</t>
  </si>
  <si>
    <t>면도날형 철조망 (청사진)</t>
  </si>
  <si>
    <t>ThingDef+RazerWire_Frame.description</t>
  </si>
  <si>
    <t>ThingDef+RazerWire_Frame.label</t>
  </si>
  <si>
    <t>면도날형 철조망 (건설 중)</t>
  </si>
  <si>
    <t>RKTM [Mod] [Not chosen]</t>
    <phoneticPr fontId="4" type="noConversion"/>
  </si>
  <si>
    <t>가져온 노드</t>
    <phoneticPr fontId="4" type="noConversion"/>
  </si>
  <si>
    <t>수정할 노드</t>
    <phoneticPr fontId="4" type="noConversion"/>
  </si>
  <si>
    <t>결과 노드</t>
    <phoneticPr fontId="4" type="noConversion"/>
  </si>
  <si>
    <t>Barbed Wire - 1552418917</t>
    <phoneticPr fontId="4" type="noConversion"/>
  </si>
  <si>
    <t>TheSpyPie.BarbedWire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</si>
</sst>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7" borderId="0" xfId="2" applyAlignment="1"/>
    <xf numFmtId="0" fontId="3" fillId="8" borderId="0" xfId="3" applyAlignment="1"/>
    <xf numFmtId="0" fontId="1" fillId="6" borderId="0" xfId="1" applyAlignment="1"/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F10" sqref="F10"/>
    </sheetView>
  </sheetViews>
  <sheetFormatPr defaultRowHeight="17" x14ac:dyDescent="0.45"/>
  <cols>
    <col min="1" max="1" width="39.83203125" bestFit="1" customWidth="1"/>
    <col min="2" max="2" width="17.83203125" bestFit="1" customWidth="1"/>
    <col min="3" max="3" width="21.1640625" bestFit="1" customWidth="1"/>
    <col min="4" max="4" width="39.6640625" customWidth="1"/>
    <col min="5" max="5" width="34" customWidth="1"/>
    <col min="6" max="6" width="24.58203125" bestFit="1" customWidth="1"/>
    <col min="7" max="7" width="24.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44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29</v>
      </c>
      <c r="F2" s="3" t="s">
        <v>10</v>
      </c>
      <c r="G2" t="str">
        <f>IFERROR(VLOOKUP(A2,Merge_RKTM!$C$2:$D$15,2,FALSE),"")</f>
        <v>유자철선 철조망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28</v>
      </c>
      <c r="F3" s="4" t="s">
        <v>49</v>
      </c>
      <c r="G3" t="str">
        <f>IFERROR(VLOOKUP(A3,Merge_RKTM!$C$2:$D$15,2,FALSE),"")</f>
        <v>가시가 돋친 철선으로 만든 철조망입니다. 지나다닐 때 날카로운 피해를 입히는 가시 함정을 만드세요.</v>
      </c>
    </row>
    <row r="4" spans="1:7" x14ac:dyDescent="0.45">
      <c r="A4" s="1" t="s">
        <v>14</v>
      </c>
      <c r="B4" s="1" t="s">
        <v>7</v>
      </c>
      <c r="C4" s="1" t="s">
        <v>15</v>
      </c>
      <c r="D4" s="1" t="s">
        <v>16</v>
      </c>
      <c r="E4" s="1" t="s">
        <v>31</v>
      </c>
      <c r="F4" s="3" t="s">
        <v>17</v>
      </c>
      <c r="G4" t="str">
        <f>IFERROR(VLOOKUP(A4,Merge_RKTM!$C$2:$D$15,2,FALSE),"")</f>
        <v>면도날형 철조망</v>
      </c>
    </row>
    <row r="5" spans="1:7" x14ac:dyDescent="0.45">
      <c r="A5" s="1" t="s">
        <v>18</v>
      </c>
      <c r="B5" s="1" t="s">
        <v>7</v>
      </c>
      <c r="C5" s="1" t="s">
        <v>19</v>
      </c>
      <c r="D5" s="1" t="s">
        <v>20</v>
      </c>
      <c r="E5" s="1" t="s">
        <v>30</v>
      </c>
      <c r="F5" s="4" t="s">
        <v>48</v>
      </c>
      <c r="G5" t="str">
        <f>IFERROR(VLOOKUP(A5,Merge_RKTM!$C$2:$D$15,2,FALSE),"")</f>
        <v>가시 대신 면도날형의 칼날을 달아놓은 철선으로 만든 철조망입니다. 지나다닐 때 날카로운 피해를 입히는 함정을 만드세요.</v>
      </c>
    </row>
    <row r="6" spans="1:7" x14ac:dyDescent="0.45">
      <c r="A6" s="1" t="s">
        <v>21</v>
      </c>
      <c r="B6" s="1" t="s">
        <v>22</v>
      </c>
      <c r="C6" s="1" t="s">
        <v>8</v>
      </c>
      <c r="D6" s="1" t="s">
        <v>9</v>
      </c>
      <c r="E6" s="1" t="s">
        <v>29</v>
      </c>
      <c r="G6" t="str">
        <f>IFERROR(VLOOKUP(A6,Merge_RKTM!$C$2:$D$15,2,FALSE),"")</f>
        <v>유자철선 철조망</v>
      </c>
    </row>
    <row r="7" spans="1:7" x14ac:dyDescent="0.45">
      <c r="A7" s="1" t="s">
        <v>23</v>
      </c>
      <c r="B7" s="1" t="s">
        <v>22</v>
      </c>
      <c r="C7" s="1" t="s">
        <v>12</v>
      </c>
      <c r="D7" s="1" t="s">
        <v>24</v>
      </c>
      <c r="E7" s="1" t="s">
        <v>32</v>
      </c>
      <c r="G7" t="str">
        <f>IFERROR(VLOOKUP(A7,Merge_RKTM!$C$2:$D$15,2,FALSE),"")</f>
        <v>날카로운 가시가 있는 철선으로 만든 철조망입니다.</v>
      </c>
    </row>
    <row r="8" spans="1:7" x14ac:dyDescent="0.45">
      <c r="A8" s="1" t="s">
        <v>25</v>
      </c>
      <c r="B8" s="1" t="s">
        <v>22</v>
      </c>
      <c r="C8" s="1" t="s">
        <v>15</v>
      </c>
      <c r="D8" s="1" t="s">
        <v>16</v>
      </c>
      <c r="E8" s="1" t="s">
        <v>31</v>
      </c>
      <c r="G8" t="str">
        <f>IFERROR(VLOOKUP(A8,Merge_RKTM!$C$2:$D$15,2,FALSE),"")</f>
        <v>면도날형 철조망</v>
      </c>
    </row>
    <row r="9" spans="1:7" x14ac:dyDescent="0.45">
      <c r="A9" s="1" t="s">
        <v>26</v>
      </c>
      <c r="B9" s="1" t="s">
        <v>22</v>
      </c>
      <c r="C9" s="1" t="s">
        <v>19</v>
      </c>
      <c r="D9" s="1" t="s">
        <v>27</v>
      </c>
      <c r="E9" s="1" t="s">
        <v>38</v>
      </c>
      <c r="G9" t="str">
        <f>IFERROR(VLOOKUP(A9,Merge_RKTM!$C$2:$D$15,2,FALSE),"")</f>
        <v>날카로운 면도날형 칼날이 달린 철조망입니다.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A536D-D472-4C01-9D94-9BF3BD517E40}">
  <dimension ref="A1:E15"/>
  <sheetViews>
    <sheetView workbookViewId="0">
      <selection activeCell="G16" sqref="G16"/>
    </sheetView>
  </sheetViews>
  <sheetFormatPr defaultRowHeight="17" x14ac:dyDescent="0.45"/>
  <cols>
    <col min="1" max="1" width="39.83203125" bestFit="1" customWidth="1"/>
    <col min="2" max="2" width="11.08203125" bestFit="1" customWidth="1"/>
    <col min="3" max="3" width="39.83203125" bestFit="1" customWidth="1"/>
    <col min="4" max="4" width="53.1640625" customWidth="1"/>
  </cols>
  <sheetData>
    <row r="1" spans="1:5" x14ac:dyDescent="0.45">
      <c r="A1" s="5" t="s">
        <v>45</v>
      </c>
      <c r="B1" s="6" t="s">
        <v>46</v>
      </c>
      <c r="C1" s="7" t="s">
        <v>47</v>
      </c>
    </row>
    <row r="2" spans="1:5" x14ac:dyDescent="0.45">
      <c r="A2" t="s">
        <v>11</v>
      </c>
      <c r="C2" t="str">
        <f>IF(B2="",A2,B2)</f>
        <v>ResearchProjectDef+BarbedWire.description</v>
      </c>
      <c r="D2" t="s">
        <v>28</v>
      </c>
      <c r="E2">
        <f>IF(ISERROR(B2),"",MATCH(A2,Sheet!$A$2:$A$9,0))</f>
        <v>2</v>
      </c>
    </row>
    <row r="3" spans="1:5" x14ac:dyDescent="0.45">
      <c r="A3" t="s">
        <v>6</v>
      </c>
      <c r="C3" t="str">
        <f t="shared" ref="C3:C15" si="0">IF(B3="",A3,B3)</f>
        <v>ResearchProjectDef+BarbedWire.label</v>
      </c>
      <c r="D3" t="s">
        <v>29</v>
      </c>
      <c r="E3">
        <f>IF(ISERROR(B3),"",MATCH(A3,Sheet!$A$2:$A$9,0))</f>
        <v>1</v>
      </c>
    </row>
    <row r="4" spans="1:5" x14ac:dyDescent="0.45">
      <c r="A4" t="s">
        <v>18</v>
      </c>
      <c r="C4" t="str">
        <f t="shared" si="0"/>
        <v>ResearchProjectDef+RazerWire.description</v>
      </c>
      <c r="D4" t="s">
        <v>30</v>
      </c>
      <c r="E4">
        <f>IF(ISERROR(B4),"",MATCH(A4,Sheet!$A$2:$A$9,0))</f>
        <v>4</v>
      </c>
    </row>
    <row r="5" spans="1:5" x14ac:dyDescent="0.45">
      <c r="A5" t="s">
        <v>14</v>
      </c>
      <c r="C5" t="str">
        <f t="shared" si="0"/>
        <v>ResearchProjectDef+RazerWire.label</v>
      </c>
      <c r="D5" t="s">
        <v>31</v>
      </c>
      <c r="E5">
        <f>IF(ISERROR(B5),"",MATCH(A5,Sheet!$A$2:$A$9,0))</f>
        <v>3</v>
      </c>
    </row>
    <row r="6" spans="1:5" x14ac:dyDescent="0.45">
      <c r="A6" t="s">
        <v>23</v>
      </c>
      <c r="C6" t="str">
        <f t="shared" si="0"/>
        <v>ThingDef+BarbedWire.description</v>
      </c>
      <c r="D6" t="s">
        <v>32</v>
      </c>
      <c r="E6">
        <f>IF(ISERROR(B6),"",MATCH(A6,Sheet!$A$2:$A$9,0))</f>
        <v>6</v>
      </c>
    </row>
    <row r="7" spans="1:5" x14ac:dyDescent="0.45">
      <c r="A7" t="s">
        <v>21</v>
      </c>
      <c r="C7" t="str">
        <f t="shared" si="0"/>
        <v>ThingDef+BarbedWire.label</v>
      </c>
      <c r="D7" t="s">
        <v>29</v>
      </c>
      <c r="E7">
        <f>IF(ISERROR(B7),"",MATCH(A7,Sheet!$A$2:$A$9,0))</f>
        <v>5</v>
      </c>
    </row>
    <row r="8" spans="1:5" x14ac:dyDescent="0.45">
      <c r="A8" t="s">
        <v>33</v>
      </c>
      <c r="B8" t="e">
        <f>NA()</f>
        <v>#N/A</v>
      </c>
      <c r="C8" t="e">
        <f t="shared" si="0"/>
        <v>#N/A</v>
      </c>
      <c r="D8" t="s">
        <v>34</v>
      </c>
      <c r="E8" t="str">
        <f>IF(ISERROR(B8),"",MATCH(A8,Sheet!$A$2:$A$9,0))</f>
        <v/>
      </c>
    </row>
    <row r="9" spans="1:5" x14ac:dyDescent="0.45">
      <c r="A9" t="s">
        <v>35</v>
      </c>
      <c r="B9" t="e">
        <f>NA()</f>
        <v>#N/A</v>
      </c>
      <c r="C9" t="e">
        <f t="shared" si="0"/>
        <v>#N/A</v>
      </c>
      <c r="D9" t="s">
        <v>32</v>
      </c>
      <c r="E9" t="str">
        <f>IF(ISERROR(B9),"",MATCH(A9,Sheet!$A$2:$A$9,0))</f>
        <v/>
      </c>
    </row>
    <row r="10" spans="1:5" x14ac:dyDescent="0.45">
      <c r="A10" t="s">
        <v>36</v>
      </c>
      <c r="B10" t="e">
        <f>NA()</f>
        <v>#N/A</v>
      </c>
      <c r="C10" t="e">
        <f t="shared" si="0"/>
        <v>#N/A</v>
      </c>
      <c r="D10" t="s">
        <v>37</v>
      </c>
      <c r="E10" t="str">
        <f>IF(ISERROR(B10),"",MATCH(A10,Sheet!$A$2:$A$9,0))</f>
        <v/>
      </c>
    </row>
    <row r="11" spans="1:5" x14ac:dyDescent="0.45">
      <c r="A11" t="s">
        <v>26</v>
      </c>
      <c r="C11" t="str">
        <f t="shared" si="0"/>
        <v>ThingDef+RazerWire.description</v>
      </c>
      <c r="D11" t="s">
        <v>38</v>
      </c>
      <c r="E11">
        <f>IF(ISERROR(B11),"",MATCH(A11,Sheet!$A$2:$A$9,0))</f>
        <v>8</v>
      </c>
    </row>
    <row r="12" spans="1:5" x14ac:dyDescent="0.45">
      <c r="A12" t="s">
        <v>25</v>
      </c>
      <c r="C12" t="str">
        <f t="shared" si="0"/>
        <v>ThingDef+RazerWire.label</v>
      </c>
      <c r="D12" t="s">
        <v>31</v>
      </c>
      <c r="E12">
        <f>IF(ISERROR(B12),"",MATCH(A12,Sheet!$A$2:$A$9,0))</f>
        <v>7</v>
      </c>
    </row>
    <row r="13" spans="1:5" x14ac:dyDescent="0.45">
      <c r="A13" t="s">
        <v>39</v>
      </c>
      <c r="B13" t="e">
        <f>NA()</f>
        <v>#N/A</v>
      </c>
      <c r="C13" t="e">
        <f t="shared" si="0"/>
        <v>#N/A</v>
      </c>
      <c r="D13" t="s">
        <v>40</v>
      </c>
      <c r="E13" t="str">
        <f>IF(ISERROR(B13),"",MATCH(A13,Sheet!$A$2:$A$9,0))</f>
        <v/>
      </c>
    </row>
    <row r="14" spans="1:5" x14ac:dyDescent="0.45">
      <c r="A14" t="s">
        <v>41</v>
      </c>
      <c r="B14" t="e">
        <f>NA()</f>
        <v>#N/A</v>
      </c>
      <c r="C14" t="e">
        <f t="shared" si="0"/>
        <v>#N/A</v>
      </c>
      <c r="D14" t="s">
        <v>38</v>
      </c>
      <c r="E14" t="str">
        <f>IF(ISERROR(B14),"",MATCH(A14,Sheet!$A$2:$A$9,0))</f>
        <v/>
      </c>
    </row>
    <row r="15" spans="1:5" x14ac:dyDescent="0.45">
      <c r="A15" t="s">
        <v>42</v>
      </c>
      <c r="B15" t="e">
        <f>NA()</f>
        <v>#N/A</v>
      </c>
      <c r="C15" t="e">
        <f t="shared" si="0"/>
        <v>#N/A</v>
      </c>
      <c r="D15" t="s">
        <v>43</v>
      </c>
      <c r="E15" t="str">
        <f>IF(ISERROR(B15),"",MATCH(A15,Sheet!$A$2:$A$9,0))</f>
        <v/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2023-11-24T19:38:57Z</dcterms:created>
  <dcterms:modified xsi:type="dcterms:W3CDTF">2023-11-24T22:00:07Z</dcterms:modified>
</cp:coreProperties>
</file>