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Relations Tab - 709317151\"/>
    </mc:Choice>
  </mc:AlternateContent>
  <xr:revisionPtr revIDLastSave="0" documentId="13_ncr:1_{A2280492-95E1-4B61-9B0B-FE5D6682DCC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</calcChain>
</file>

<file path=xl/sharedStrings.xml><?xml version="1.0" encoding="utf-8"?>
<sst xmlns="http://schemas.openxmlformats.org/spreadsheetml/2006/main" count="333" uniqueCount="202">
  <si>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</si>
  <si>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</si>
  <si>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</si>
  <si>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</si>
  <si>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</si>
  <si>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</si>
  <si>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MainButtonDef+Factions.label</t>
  </si>
  <si>
    <t>MainButtonDef</t>
  </si>
  <si>
    <t>Factions.label</t>
  </si>
  <si>
    <t>relations</t>
  </si>
  <si>
    <t>pakageID</t>
  </si>
  <si>
    <t>MainButtonDef+Factions.description</t>
  </si>
  <si>
    <t>Factions.description</t>
  </si>
  <si>
    <t>Colonist and faction relations</t>
  </si>
  <si>
    <t>Keyed+Fluffy_Relations</t>
  </si>
  <si>
    <t>Keyed</t>
  </si>
  <si>
    <t>Fluffy_Relations</t>
  </si>
  <si>
    <t>Fluffy Relations</t>
  </si>
  <si>
    <t>modName (folderName)</t>
  </si>
  <si>
    <t>Keyed+Fluffy_Relations.Our</t>
  </si>
  <si>
    <t>Fluffy_Relations.Our</t>
  </si>
  <si>
    <t>our</t>
  </si>
  <si>
    <t>Keyed+Fluffy_Relations.Possesive</t>
  </si>
  <si>
    <t>Fluffy_Relations.Possesive</t>
  </si>
  <si>
    <t xml:space="preserve">{0}'s </t>
  </si>
  <si>
    <t>Keyed+Fluffy_Relations.BelievesInXWithCertaintyY</t>
  </si>
  <si>
    <t>Fluffy_Relations.BelievesInXWithCertaintyY</t>
  </si>
  <si>
    <t>believes in {0}, with {1} certainty</t>
  </si>
  <si>
    <t>Keyed+Fluffy_Relations.Ideoligion</t>
  </si>
  <si>
    <t>Fluffy_Relations.Ideoligion</t>
  </si>
  <si>
    <t>ideoligion</t>
  </si>
  <si>
    <t>Keyed+Fluffy_Relations.SecondaryIdeoligions</t>
  </si>
  <si>
    <t>Fluffy_Relations.SecondaryIdeoligions</t>
  </si>
  <si>
    <t>other ideoligions: {0}</t>
  </si>
  <si>
    <t>Keyed+Fluffy_Relations.Colonists</t>
  </si>
  <si>
    <t>Fluffy_Relations.Colonists</t>
  </si>
  <si>
    <t>Colonists</t>
  </si>
  <si>
    <t>Keyed+Fluffy_Relations.Factions</t>
  </si>
  <si>
    <t>Fluffy_Relations.Factions</t>
  </si>
  <si>
    <t>Factions</t>
  </si>
  <si>
    <t>Keyed+Fluffy_Relations.Ideoligions</t>
  </si>
  <si>
    <t>Fluffy_Relations.Ideoligions</t>
  </si>
  <si>
    <t>Ideoligions</t>
  </si>
  <si>
    <t>Keyed+Fluffy.Relations.Colony</t>
  </si>
  <si>
    <t>Fluffy.Relations.Colony</t>
  </si>
  <si>
    <t>Colony</t>
  </si>
  <si>
    <t>Keyed+Fluffy_Relations.SourceButtonTip</t>
  </si>
  <si>
    <t>Fluffy_Relations.SourceButtonTip</t>
  </si>
  <si>
    <t>Switch between colonists and factions</t>
  </si>
  <si>
    <t>Keyed+Fluffy_Relations.Relations</t>
  </si>
  <si>
    <t>Fluffy_Relations.Relations</t>
  </si>
  <si>
    <t>Relations</t>
  </si>
  <si>
    <t>Keyed+Fluffy_Relations.Interactions</t>
  </si>
  <si>
    <t>Fluffy_Relations.Interactions</t>
  </si>
  <si>
    <t>Interactions</t>
  </si>
  <si>
    <t>Keyed+Fluffy_Relations.KidnappedColonists</t>
  </si>
  <si>
    <t>Fluffy_Relations.KidnappedColonists</t>
  </si>
  <si>
    <t>Kidnapped colonists</t>
  </si>
  <si>
    <t>Keyed+Fluffy_Relations.OpinionOf</t>
  </si>
  <si>
    <t>Fluffy_Relations.OpinionOf</t>
  </si>
  <si>
    <t xml:space="preserve"> opinion of {0}: {1}</t>
  </si>
  <si>
    <t>Keyed+Fluffy_Relations.NothingSelected</t>
  </si>
  <si>
    <t>Fluffy_Relations.NothingSelected</t>
  </si>
  <si>
    <t>Keyed+Fluffy_Relations.ModeCircleTip</t>
  </si>
  <si>
    <t>Fluffy_Relations.ModeCircleTip</t>
  </si>
  <si>
    <t>Switch to circular layout</t>
  </si>
  <si>
    <t>Keyed+Fluffy_Relations.GraphResetTip</t>
  </si>
  <si>
    <t>Fluffy_Relations.GraphResetTip</t>
  </si>
  <si>
    <t>Restart dynamic layout</t>
  </si>
  <si>
    <t>Keyed+Fluffy_Relations.NodeInteractionTip</t>
  </si>
  <si>
    <t>Fluffy_Relations.NodeInteractionTip</t>
  </si>
  <si>
    <t>&lt;b&gt;Left-Click&lt;/b&gt; to select.\n&lt;b&gt;Right-Click&lt;/b&gt; to unpin.\n&lt;b&gt;Click and drag&lt;/b&gt; to move.\n</t>
  </si>
  <si>
    <t>Keyed+Fluffy_Relations.ModeGraphTip</t>
  </si>
  <si>
    <t>Fluffy_Relations.ModeGraphTip</t>
  </si>
  <si>
    <t>Switch to dynamic layout</t>
  </si>
  <si>
    <t>Keyed+Fluffy_Relations.RelationOptions</t>
  </si>
  <si>
    <t>Fluffy_Relations.RelationOptions</t>
  </si>
  <si>
    <t>Relation options</t>
  </si>
  <si>
    <t>Keyed+Fluffy_Relations.GraphOptions</t>
  </si>
  <si>
    <t>Fluffy_Relations.GraphOptions</t>
  </si>
  <si>
    <t>Dynamic parameters</t>
  </si>
  <si>
    <t>Keyed+Fluffy_Relations.Graph.MaxIterations</t>
  </si>
  <si>
    <t>Fluffy_Relations.Graph.MaxIterations</t>
  </si>
  <si>
    <t>Maximum iterations</t>
  </si>
  <si>
    <t>Keyed+Fluffy_Relations.Graph.MaxIterationsTip</t>
  </si>
  <si>
    <t>Fluffy_Relations.Graph.MaxIterationsTip</t>
  </si>
  <si>
    <t>The maximum iterations (frames) the dynamic graph will run for.</t>
  </si>
  <si>
    <t>Keyed+Fluffy_Relations.Graph.Threshold</t>
  </si>
  <si>
    <t>Fluffy_Relations.Graph.Threshold</t>
  </si>
  <si>
    <t>Movement threshold</t>
  </si>
  <si>
    <t>Keyed+Fluffy_Relations.Graph.ThresholdTip</t>
  </si>
  <si>
    <t>Fluffy_Relations.Graph.ThresholdTip</t>
  </si>
  <si>
    <t>When all nodes have moved less than the threshold, the graph has reached a stable state - and further iterations are unnecessary.</t>
  </si>
  <si>
    <t>Keyed+Fluffy_Relations.Graph.MaxTemperature</t>
  </si>
  <si>
    <t>Fluffy_Relations.Graph.MaxTemperature</t>
  </si>
  <si>
    <t>Initial temperature</t>
  </si>
  <si>
    <t>Keyed+Fluffy_Relations.Graph.MaxTemperatureTip</t>
  </si>
  <si>
    <t>Fluffy_Relations.Graph.MaxTemperatureTip</t>
  </si>
  <si>
    <t>Temperature controls the level of energy in the system, higher values will have faster, snappier movement - but are also more likely to 'explode'. Temperature is lowered as iterations progress, to produce a gradual slowdown of movement.</t>
  </si>
  <si>
    <t>Keyed+Fluffy_Relations.Graph.CentralConstant</t>
  </si>
  <si>
    <t>Fluffy_Relations.Graph.CentralConstant</t>
  </si>
  <si>
    <t>Central force</t>
  </si>
  <si>
    <t>Keyed+Fluffy_Relations.Graph.CentralConstantTip</t>
  </si>
  <si>
    <t>Fluffy_Relations.Graph.CentralConstantTip</t>
  </si>
  <si>
    <t>The central force is a force towards the centre of the graph applied to all nodes, in order to stop unconnected nodes drifting away.</t>
  </si>
  <si>
    <t>Keyed+Fluffy_Relations.Graph.AttractiveConstant</t>
  </si>
  <si>
    <t>Fluffy_Relations.Graph.AttractiveConstant</t>
  </si>
  <si>
    <t>Attractive force</t>
  </si>
  <si>
    <t>Keyed+Fluffy_Relations.Graph.AttractiveConstantTip</t>
  </si>
  <si>
    <t>Fluffy_Relations.Graph.AttractiveConstantTip</t>
  </si>
  <si>
    <t>The attractive force is applied between related pawns, and further increased as a function of opinion between the pawns.</t>
  </si>
  <si>
    <t>Keyed+Fluffy_Relations.Graph.RepulsiveConstant</t>
  </si>
  <si>
    <t>Fluffy_Relations.Graph.RepulsiveConstant</t>
  </si>
  <si>
    <t>Repulsive force</t>
  </si>
  <si>
    <t>Keyed+Fluffy_Relations.Graph.RepulsiveConstantTip</t>
  </si>
  <si>
    <t>Fluffy_Relations.Graph.RepulsiveConstantTip</t>
  </si>
  <si>
    <t>The repulsive force is applied to all nodes, and pushes nodes away from eachother. This stops overlapping nodes, and spreads nodes out evenly.</t>
  </si>
  <si>
    <t>Keyed+Fluffy_Relations.InvalidFloat</t>
  </si>
  <si>
    <t>Fluffy_Relations.InvalidFloat</t>
  </si>
  <si>
    <t>Invalid number. Please use '{0}' as a decimal seperator.</t>
  </si>
  <si>
    <t>Keyed+Fluffy_Relations.InvalidInteger</t>
  </si>
  <si>
    <t>Fluffy_Relations.InvalidInteger</t>
  </si>
  <si>
    <t>Invalid integer. Only whole numbers are allowed.</t>
  </si>
  <si>
    <t>Keyed+Fluffy_Relations.GraphOptionsInformation</t>
  </si>
  <si>
    <t>Fluffy_Relations.GraphOptionsInformation</t>
  </si>
  <si>
    <t xml:space="preserve">The below options allow finetuning of the algorithm that controls the force directed graph - the dynamic view of pawns and their relationships. Please be careful, changing these values </t>
  </si>
  <si>
    <t>Keyed+Fluffy_Relations.SocialThoughsOfOthers</t>
  </si>
  <si>
    <t>Fluffy_Relations.SocialThoughsOfOthers</t>
  </si>
  <si>
    <t>Current social status effects</t>
  </si>
  <si>
    <t>Keyed+Fluffy_Relations.ThoughtOptions</t>
  </si>
  <si>
    <t>Fluffy_Relations.ThoughtOptions</t>
  </si>
  <si>
    <t>Listed social offsets</t>
  </si>
  <si>
    <t>Keyed+Fluffy_Relations.LowerOpinionThreshold</t>
  </si>
  <si>
    <t>Fluffy_Relations.LowerOpinionThreshold</t>
  </si>
  <si>
    <t>Lower opinion threshold</t>
  </si>
  <si>
    <t>Keyed+Fluffy_Relations.LowerOpinionThreshold.Tip</t>
  </si>
  <si>
    <t>Fluffy_Relations.LowerOpinionThreshold.Tip</t>
  </si>
  <si>
    <t>Pawns with an opinion of eachother below this threshold will always be visually linked.</t>
  </si>
  <si>
    <t>Keyed+Fluffy_Relations.UpperOpinionThreshold</t>
  </si>
  <si>
    <t>Fluffy_Relations.UpperOpinionThreshold</t>
  </si>
  <si>
    <t>Upper opinion threshold</t>
  </si>
  <si>
    <t>Keyed+Fluffy_Relations.UpperOpinionThreshold.Tip</t>
  </si>
  <si>
    <t>Fluffy_Relations.UpperOpinionThreshold.Tip</t>
  </si>
  <si>
    <t>Pawns with an opinion of eachother above this threshold will always be visually linked.</t>
  </si>
  <si>
    <t>Keyed+Fluffy_Relations.SelectLeaderTip</t>
  </si>
  <si>
    <t>Fluffy_Relations.SelectLeaderTip</t>
  </si>
  <si>
    <t>Change leader</t>
  </si>
  <si>
    <t>Keyed+Fluffy_Relations.FirstDegreeTip_On</t>
  </si>
  <si>
    <t>Fluffy_Relations.FirstDegreeTip_On</t>
  </si>
  <si>
    <t>Include relatives</t>
  </si>
  <si>
    <t>Keyed+Fluffy_Relations.FirstDegreeTip_Off</t>
  </si>
  <si>
    <t>Fluffy_Relations.FirstDegreeTip_Off</t>
  </si>
  <si>
    <t>Exclude relatives</t>
  </si>
  <si>
    <t>Keyed+b</t>
  </si>
  <si>
    <t>잘못된 결과로 이어질 수 있습니다.</t>
  </si>
  <si>
    <t>정착지</t>
  </si>
  <si>
    <t>관계 탭</t>
  </si>
  <si>
    <t>정착민</t>
  </si>
  <si>
    <t>세력</t>
  </si>
  <si>
    <t>가족 관계 제외</t>
  </si>
  <si>
    <t>가족 관계 포함</t>
  </si>
  <si>
    <t>매력 강제</t>
  </si>
  <si>
    <t>가족 정착민들 사이에 적용되며, 정착민들 사이의 의견 작용으로 더 증가합니다.</t>
  </si>
  <si>
    <t>중앙 강제</t>
  </si>
  <si>
    <t>연결점이 없는 노드가 표류하는 것을 막기 위해 모든 노드가 중앙으로 모이게 합니다.</t>
  </si>
  <si>
    <t>최대 반복 횟수</t>
  </si>
  <si>
    <t>동적 그래프가 실행될 최대 반복(프레임)입니다.</t>
  </si>
  <si>
    <t>초기 온도</t>
  </si>
  <si>
    <t>온도는 시스템의 에너지 수준을 제어하며, 값이 높을수록 더 빠르고 더 빠르게 움직이지만 '폭발'할 가능성도 높아집니다. 반복이 진행됨에 따라 온도가 내려가면서 점진적인 움직임 저감을 생성합니다.</t>
  </si>
  <si>
    <t>반발 강제</t>
  </si>
  <si>
    <t>모든 노드에 반발력이 작용하여 서로 밀어냅니다. 이렇게 하면 중복된 노드가 중지되고, 노드가 고르게 분산됩니다.</t>
  </si>
  <si>
    <t>이동 임계값</t>
  </si>
  <si>
    <t>모든 노드가 임계값 미만으로 이동하면 그래프가 안정적인 상태에 도달하여 더 이상 반복할 필요가 없습니다.</t>
  </si>
  <si>
    <t>동적 매개변수</t>
  </si>
  <si>
    <t>아래 옵션을 사용하면 정착민의 동적 뷰와 그 관계인 강제 유도 그래프를 제어하는 알고리즘을 정밀 설정할 수 있습니다. 이 값을 변경하면 잘못된 동작이 발생할 수 있으므로 주의하십시오. 특히 초기 온도에서는 값이 약간 높을수록 '폭발' 그래프가 빠르게 나타납니다. 패인 간격은 역효과를 낮추거나 증가시켜 효과적으로 제어할 수 있습니다. 효과를 확인하려면 값을 500과 5000으로 설정하십시오.</t>
  </si>
  <si>
    <t>동적 배치 초기화</t>
  </si>
  <si>
    <t>교류</t>
  </si>
  <si>
    <t>잘못된 번호입니다.</t>
  </si>
  <si>
    <t>정수 이외에는 허용되지 않습니다. 정수를 입력하세요.</t>
  </si>
  <si>
    <t>납치된 정착민</t>
  </si>
  <si>
    <t>하위 의견 임계값</t>
  </si>
  <si>
    <t>임계값 이하로 서로의 의견을 가진 정착민은 항상 시각적으로 연결되어 표시됩니다.</t>
  </si>
  <si>
    <t>원형 배치로 전환</t>
  </si>
  <si>
    <t>동적 배치로 전환</t>
  </si>
  <si>
    <t>왼쪽 클릭으로 선택.\n오른쪽 클릭으로 고정 해제\n대상을 드래그해 이동</t>
  </si>
  <si>
    <t>MOTE</t>
  </si>
  <si>
    <t>{0}에 대한 평가: {1}</t>
  </si>
  <si>
    <t>{0}의</t>
  </si>
  <si>
    <t>관계 옵션</t>
  </si>
  <si>
    <t>관계도</t>
  </si>
  <si>
    <t>리더 변경</t>
  </si>
  <si>
    <t>현재 사회적 지위의 영향</t>
  </si>
  <si>
    <t>정착민과 세력의 관계도 전환</t>
  </si>
  <si>
    <t>나열된 사회적 오프셋</t>
  </si>
  <si>
    <t>상위 의견 임계값</t>
  </si>
  <si>
    <t>임계값 이상으로 서로의 의견을 가진 정착민은 항상 시각적으로 연결되어 표시됩니다.</t>
  </si>
  <si>
    <t>RKTM [Mod] [Not chosen]</t>
    <phoneticPr fontId="1" type="noConversion"/>
  </si>
  <si>
    <t/>
  </si>
  <si>
    <t>다른 이념: {0}</t>
    <phoneticPr fontId="1" type="noConversion"/>
  </si>
  <si>
    <t>이념</t>
    <phoneticPr fontId="1" type="noConversion"/>
  </si>
  <si>
    <t>Relations Tab - 709317151</t>
    <phoneticPr fontId="1" type="noConversion"/>
  </si>
  <si>
    <t>Fluffy.FluffyRelations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</si>
</sst>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A4" sqref="A4"/>
    </sheetView>
  </sheetViews>
  <sheetFormatPr defaultRowHeight="17" x14ac:dyDescent="0.45"/>
  <cols>
    <col min="1" max="1" width="46.5" bestFit="1" customWidth="1"/>
    <col min="2" max="2" width="17.4140625" bestFit="1" customWidth="1"/>
    <col min="3" max="3" width="39.6640625" bestFit="1" customWidth="1"/>
    <col min="4" max="4" width="50.25" customWidth="1"/>
    <col min="5" max="5" width="39" customWidth="1"/>
    <col min="6" max="6" width="24.414062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196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197</v>
      </c>
      <c r="F2" s="3" t="s">
        <v>10</v>
      </c>
      <c r="G2" t="str">
        <f>IFERROR(VLOOKUP(A2,Merge_RKTM!$C$2:$D$43,2,FALSE),"")</f>
        <v/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197</v>
      </c>
      <c r="F3" s="4" t="s">
        <v>201</v>
      </c>
      <c r="G3" t="str">
        <f>IFERROR(VLOOKUP(A3,Merge_RKTM!$C$2:$D$43,2,FALSE),"")</f>
        <v/>
      </c>
    </row>
    <row r="4" spans="1:7" x14ac:dyDescent="0.45">
      <c r="A4" s="1" t="s">
        <v>14</v>
      </c>
      <c r="B4" s="1" t="s">
        <v>15</v>
      </c>
      <c r="C4" s="1" t="s">
        <v>16</v>
      </c>
      <c r="D4" s="1" t="s">
        <v>17</v>
      </c>
      <c r="E4" s="1" t="s">
        <v>156</v>
      </c>
      <c r="F4" s="3" t="s">
        <v>18</v>
      </c>
      <c r="G4" t="str">
        <f>IFERROR(VLOOKUP(A4,Merge_RKTM!$C$2:$D$43,2,FALSE),"")</f>
        <v>관계 탭</v>
      </c>
    </row>
    <row r="5" spans="1:7" x14ac:dyDescent="0.45">
      <c r="A5" s="1" t="s">
        <v>19</v>
      </c>
      <c r="B5" s="1" t="s">
        <v>15</v>
      </c>
      <c r="C5" s="1" t="s">
        <v>20</v>
      </c>
      <c r="D5" s="1" t="s">
        <v>21</v>
      </c>
      <c r="E5" s="1" t="s">
        <v>197</v>
      </c>
      <c r="F5" s="4" t="s">
        <v>200</v>
      </c>
      <c r="G5" t="str">
        <f>IFERROR(VLOOKUP(A5,Merge_RKTM!$C$2:$D$43,2,FALSE),"")</f>
        <v/>
      </c>
    </row>
    <row r="6" spans="1:7" x14ac:dyDescent="0.45">
      <c r="A6" s="1" t="s">
        <v>22</v>
      </c>
      <c r="B6" s="1" t="s">
        <v>15</v>
      </c>
      <c r="C6" s="1" t="s">
        <v>23</v>
      </c>
      <c r="D6" s="1" t="s">
        <v>24</v>
      </c>
      <c r="E6" s="1" t="s">
        <v>187</v>
      </c>
      <c r="G6" t="str">
        <f>IFERROR(VLOOKUP(A6,Merge_RKTM!$C$2:$D$43,2,FALSE),"")</f>
        <v>{0}의</v>
      </c>
    </row>
    <row r="7" spans="1:7" x14ac:dyDescent="0.45">
      <c r="A7" s="1" t="s">
        <v>25</v>
      </c>
      <c r="B7" s="1" t="s">
        <v>15</v>
      </c>
      <c r="C7" s="1" t="s">
        <v>26</v>
      </c>
      <c r="D7" s="1" t="s">
        <v>27</v>
      </c>
      <c r="E7" s="1" t="s">
        <v>197</v>
      </c>
      <c r="G7" t="str">
        <f>IFERROR(VLOOKUP(A7,Merge_RKTM!$C$2:$D$43,2,FALSE),"")</f>
        <v/>
      </c>
    </row>
    <row r="8" spans="1:7" x14ac:dyDescent="0.45">
      <c r="A8" s="1" t="s">
        <v>28</v>
      </c>
      <c r="B8" s="1" t="s">
        <v>15</v>
      </c>
      <c r="C8" s="1" t="s">
        <v>29</v>
      </c>
      <c r="D8" s="1" t="s">
        <v>30</v>
      </c>
      <c r="E8" s="1" t="s">
        <v>199</v>
      </c>
      <c r="G8" t="str">
        <f>IFERROR(VLOOKUP(A8,Merge_RKTM!$C$2:$D$43,2,FALSE),"")</f>
        <v/>
      </c>
    </row>
    <row r="9" spans="1:7" x14ac:dyDescent="0.45">
      <c r="A9" s="1" t="s">
        <v>31</v>
      </c>
      <c r="B9" s="1" t="s">
        <v>15</v>
      </c>
      <c r="C9" s="1" t="s">
        <v>32</v>
      </c>
      <c r="D9" s="1" t="s">
        <v>33</v>
      </c>
      <c r="E9" s="1" t="s">
        <v>198</v>
      </c>
      <c r="G9" t="str">
        <f>IFERROR(VLOOKUP(A9,Merge_RKTM!$C$2:$D$43,2,FALSE),"")</f>
        <v/>
      </c>
    </row>
    <row r="10" spans="1:7" x14ac:dyDescent="0.45">
      <c r="A10" s="1" t="s">
        <v>34</v>
      </c>
      <c r="B10" s="1" t="s">
        <v>15</v>
      </c>
      <c r="C10" s="1" t="s">
        <v>35</v>
      </c>
      <c r="D10" s="1" t="s">
        <v>36</v>
      </c>
      <c r="E10" s="1" t="s">
        <v>157</v>
      </c>
      <c r="G10" t="str">
        <f>IFERROR(VLOOKUP(A10,Merge_RKTM!$C$2:$D$43,2,FALSE),"")</f>
        <v>정착민</v>
      </c>
    </row>
    <row r="11" spans="1:7" x14ac:dyDescent="0.45">
      <c r="A11" s="1" t="s">
        <v>37</v>
      </c>
      <c r="B11" s="1" t="s">
        <v>15</v>
      </c>
      <c r="C11" s="1" t="s">
        <v>38</v>
      </c>
      <c r="D11" s="1" t="s">
        <v>39</v>
      </c>
      <c r="E11" s="1" t="s">
        <v>158</v>
      </c>
      <c r="G11" t="str">
        <f>IFERROR(VLOOKUP(A11,Merge_RKTM!$C$2:$D$43,2,FALSE),"")</f>
        <v>세력</v>
      </c>
    </row>
    <row r="12" spans="1:7" x14ac:dyDescent="0.45">
      <c r="A12" s="1" t="s">
        <v>40</v>
      </c>
      <c r="B12" s="1" t="s">
        <v>15</v>
      </c>
      <c r="C12" s="1" t="s">
        <v>41</v>
      </c>
      <c r="D12" s="1" t="s">
        <v>42</v>
      </c>
      <c r="E12" s="1" t="s">
        <v>197</v>
      </c>
      <c r="G12" t="str">
        <f>IFERROR(VLOOKUP(A12,Merge_RKTM!$C$2:$D$43,2,FALSE),"")</f>
        <v/>
      </c>
    </row>
    <row r="13" spans="1:7" x14ac:dyDescent="0.45">
      <c r="A13" s="1" t="s">
        <v>43</v>
      </c>
      <c r="B13" s="1" t="s">
        <v>15</v>
      </c>
      <c r="C13" s="1" t="s">
        <v>44</v>
      </c>
      <c r="D13" s="1" t="s">
        <v>45</v>
      </c>
      <c r="E13" s="1" t="s">
        <v>155</v>
      </c>
      <c r="G13" t="str">
        <f>IFERROR(VLOOKUP(A13,Merge_RKTM!$C$2:$D$43,2,FALSE),"")</f>
        <v>정착지</v>
      </c>
    </row>
    <row r="14" spans="1:7" x14ac:dyDescent="0.45">
      <c r="A14" s="1" t="s">
        <v>46</v>
      </c>
      <c r="B14" s="1" t="s">
        <v>15</v>
      </c>
      <c r="C14" s="1" t="s">
        <v>47</v>
      </c>
      <c r="D14" s="1" t="s">
        <v>48</v>
      </c>
      <c r="E14" s="1" t="s">
        <v>192</v>
      </c>
      <c r="G14" t="str">
        <f>IFERROR(VLOOKUP(A14,Merge_RKTM!$C$2:$D$43,2,FALSE),"")</f>
        <v>정착민과 세력의 관계도 전환</v>
      </c>
    </row>
    <row r="15" spans="1:7" x14ac:dyDescent="0.45">
      <c r="A15" s="1" t="s">
        <v>49</v>
      </c>
      <c r="B15" s="1" t="s">
        <v>15</v>
      </c>
      <c r="C15" s="1" t="s">
        <v>50</v>
      </c>
      <c r="D15" s="1" t="s">
        <v>51</v>
      </c>
      <c r="E15" s="1" t="s">
        <v>189</v>
      </c>
      <c r="G15" t="str">
        <f>IFERROR(VLOOKUP(A15,Merge_RKTM!$C$2:$D$43,2,FALSE),"")</f>
        <v>관계도</v>
      </c>
    </row>
    <row r="16" spans="1:7" x14ac:dyDescent="0.45">
      <c r="A16" s="1" t="s">
        <v>52</v>
      </c>
      <c r="B16" s="1" t="s">
        <v>15</v>
      </c>
      <c r="C16" s="1" t="s">
        <v>53</v>
      </c>
      <c r="D16" s="1" t="s">
        <v>54</v>
      </c>
      <c r="E16" s="1" t="s">
        <v>176</v>
      </c>
      <c r="G16" t="str">
        <f>IFERROR(VLOOKUP(A16,Merge_RKTM!$C$2:$D$43,2,FALSE),"")</f>
        <v>교류</v>
      </c>
    </row>
    <row r="17" spans="1:7" x14ac:dyDescent="0.45">
      <c r="A17" s="1" t="s">
        <v>55</v>
      </c>
      <c r="B17" s="1" t="s">
        <v>15</v>
      </c>
      <c r="C17" s="1" t="s">
        <v>56</v>
      </c>
      <c r="D17" s="1" t="s">
        <v>57</v>
      </c>
      <c r="E17" s="1" t="s">
        <v>179</v>
      </c>
      <c r="G17" t="str">
        <f>IFERROR(VLOOKUP(A17,Merge_RKTM!$C$2:$D$43,2,FALSE),"")</f>
        <v>납치된 정착민</v>
      </c>
    </row>
    <row r="18" spans="1:7" x14ac:dyDescent="0.45">
      <c r="A18" s="1" t="s">
        <v>58</v>
      </c>
      <c r="B18" s="1" t="s">
        <v>15</v>
      </c>
      <c r="C18" s="1" t="s">
        <v>59</v>
      </c>
      <c r="D18" s="1" t="s">
        <v>60</v>
      </c>
      <c r="E18" s="1" t="s">
        <v>186</v>
      </c>
      <c r="G18" t="str">
        <f>IFERROR(VLOOKUP(A18,Merge_RKTM!$C$2:$D$43,2,FALSE),"")</f>
        <v>{0}에 대한 평가: {1}</v>
      </c>
    </row>
    <row r="19" spans="1:7" x14ac:dyDescent="0.45">
      <c r="A19" s="1" t="s">
        <v>61</v>
      </c>
      <c r="B19" s="1" t="s">
        <v>15</v>
      </c>
      <c r="C19" s="1" t="s">
        <v>62</v>
      </c>
      <c r="D19" s="1"/>
      <c r="G19" t="str">
        <f>IFERROR(VLOOKUP(A19,Merge_RKTM!$C$2:$D$43,2,FALSE),"")</f>
        <v>MOTE</v>
      </c>
    </row>
    <row r="20" spans="1:7" x14ac:dyDescent="0.45">
      <c r="A20" s="1" t="s">
        <v>63</v>
      </c>
      <c r="B20" s="1" t="s">
        <v>15</v>
      </c>
      <c r="C20" s="1" t="s">
        <v>64</v>
      </c>
      <c r="D20" s="1" t="s">
        <v>65</v>
      </c>
      <c r="E20" s="1" t="s">
        <v>182</v>
      </c>
      <c r="G20" t="str">
        <f>IFERROR(VLOOKUP(A20,Merge_RKTM!$C$2:$D$43,2,FALSE),"")</f>
        <v>원형 배치로 전환</v>
      </c>
    </row>
    <row r="21" spans="1:7" x14ac:dyDescent="0.45">
      <c r="A21" s="1" t="s">
        <v>66</v>
      </c>
      <c r="B21" s="1" t="s">
        <v>15</v>
      </c>
      <c r="C21" s="1" t="s">
        <v>67</v>
      </c>
      <c r="D21" s="1" t="s">
        <v>68</v>
      </c>
      <c r="E21" s="1" t="s">
        <v>175</v>
      </c>
      <c r="G21" t="str">
        <f>IFERROR(VLOOKUP(A21,Merge_RKTM!$C$2:$D$43,2,FALSE),"")</f>
        <v>동적 배치 초기화</v>
      </c>
    </row>
    <row r="22" spans="1:7" x14ac:dyDescent="0.45">
      <c r="A22" s="1" t="s">
        <v>69</v>
      </c>
      <c r="B22" s="1" t="s">
        <v>15</v>
      </c>
      <c r="C22" s="1" t="s">
        <v>70</v>
      </c>
      <c r="D22" s="1" t="s">
        <v>71</v>
      </c>
      <c r="E22" s="1" t="s">
        <v>184</v>
      </c>
      <c r="G22" t="str">
        <f>IFERROR(VLOOKUP(A22,Merge_RKTM!$C$2:$D$43,2,FALSE),"")</f>
        <v>왼쪽 클릭으로 선택.\n오른쪽 클릭으로 고정 해제\n대상을 드래그해 이동</v>
      </c>
    </row>
    <row r="23" spans="1:7" x14ac:dyDescent="0.45">
      <c r="A23" s="1" t="s">
        <v>72</v>
      </c>
      <c r="B23" s="1" t="s">
        <v>15</v>
      </c>
      <c r="C23" s="1" t="s">
        <v>73</v>
      </c>
      <c r="D23" s="1" t="s">
        <v>74</v>
      </c>
      <c r="E23" s="1" t="s">
        <v>183</v>
      </c>
      <c r="G23" t="str">
        <f>IFERROR(VLOOKUP(A23,Merge_RKTM!$C$2:$D$43,2,FALSE),"")</f>
        <v>동적 배치로 전환</v>
      </c>
    </row>
    <row r="24" spans="1:7" x14ac:dyDescent="0.45">
      <c r="A24" s="1" t="s">
        <v>75</v>
      </c>
      <c r="B24" s="1" t="s">
        <v>15</v>
      </c>
      <c r="C24" s="1" t="s">
        <v>76</v>
      </c>
      <c r="D24" s="1" t="s">
        <v>77</v>
      </c>
      <c r="E24" s="1" t="s">
        <v>188</v>
      </c>
      <c r="G24" t="str">
        <f>IFERROR(VLOOKUP(A24,Merge_RKTM!$C$2:$D$43,2,FALSE),"")</f>
        <v>관계 옵션</v>
      </c>
    </row>
    <row r="25" spans="1:7" x14ac:dyDescent="0.45">
      <c r="A25" s="1" t="s">
        <v>78</v>
      </c>
      <c r="B25" s="1" t="s">
        <v>15</v>
      </c>
      <c r="C25" s="1" t="s">
        <v>79</v>
      </c>
      <c r="D25" s="1" t="s">
        <v>80</v>
      </c>
      <c r="E25" s="1" t="s">
        <v>173</v>
      </c>
      <c r="G25" t="str">
        <f>IFERROR(VLOOKUP(A25,Merge_RKTM!$C$2:$D$43,2,FALSE),"")</f>
        <v>동적 매개변수</v>
      </c>
    </row>
    <row r="26" spans="1:7" x14ac:dyDescent="0.45">
      <c r="A26" s="1" t="s">
        <v>81</v>
      </c>
      <c r="B26" s="1" t="s">
        <v>15</v>
      </c>
      <c r="C26" s="1" t="s">
        <v>82</v>
      </c>
      <c r="D26" s="1" t="s">
        <v>83</v>
      </c>
      <c r="E26" s="1" t="s">
        <v>165</v>
      </c>
      <c r="G26" t="str">
        <f>IFERROR(VLOOKUP(A26,Merge_RKTM!$C$2:$D$43,2,FALSE),"")</f>
        <v>최대 반복 횟수</v>
      </c>
    </row>
    <row r="27" spans="1:7" x14ac:dyDescent="0.45">
      <c r="A27" s="1" t="s">
        <v>84</v>
      </c>
      <c r="B27" s="1" t="s">
        <v>15</v>
      </c>
      <c r="C27" s="1" t="s">
        <v>85</v>
      </c>
      <c r="D27" s="1" t="s">
        <v>86</v>
      </c>
      <c r="E27" s="1" t="s">
        <v>166</v>
      </c>
      <c r="G27" t="str">
        <f>IFERROR(VLOOKUP(A27,Merge_RKTM!$C$2:$D$43,2,FALSE),"")</f>
        <v>동적 그래프가 실행될 최대 반복(프레임)입니다.</v>
      </c>
    </row>
    <row r="28" spans="1:7" x14ac:dyDescent="0.45">
      <c r="A28" s="1" t="s">
        <v>87</v>
      </c>
      <c r="B28" s="1" t="s">
        <v>15</v>
      </c>
      <c r="C28" s="1" t="s">
        <v>88</v>
      </c>
      <c r="D28" s="1" t="s">
        <v>89</v>
      </c>
      <c r="E28" s="1" t="s">
        <v>171</v>
      </c>
      <c r="G28" t="str">
        <f>IFERROR(VLOOKUP(A28,Merge_RKTM!$C$2:$D$43,2,FALSE),"")</f>
        <v>이동 임계값</v>
      </c>
    </row>
    <row r="29" spans="1:7" x14ac:dyDescent="0.45">
      <c r="A29" s="1" t="s">
        <v>90</v>
      </c>
      <c r="B29" s="1" t="s">
        <v>15</v>
      </c>
      <c r="C29" s="1" t="s">
        <v>91</v>
      </c>
      <c r="D29" s="1" t="s">
        <v>92</v>
      </c>
      <c r="E29" s="1" t="s">
        <v>172</v>
      </c>
      <c r="G29" t="str">
        <f>IFERROR(VLOOKUP(A29,Merge_RKTM!$C$2:$D$43,2,FALSE),"")</f>
        <v>모든 노드가 임계값 미만으로 이동하면 그래프가 안정적인 상태에 도달하여 더 이상 반복할 필요가 없습니다.</v>
      </c>
    </row>
    <row r="30" spans="1:7" x14ac:dyDescent="0.45">
      <c r="A30" s="1" t="s">
        <v>93</v>
      </c>
      <c r="B30" s="1" t="s">
        <v>15</v>
      </c>
      <c r="C30" s="1" t="s">
        <v>94</v>
      </c>
      <c r="D30" s="1" t="s">
        <v>95</v>
      </c>
      <c r="E30" s="1" t="s">
        <v>167</v>
      </c>
      <c r="G30" t="str">
        <f>IFERROR(VLOOKUP(A30,Merge_RKTM!$C$2:$D$43,2,FALSE),"")</f>
        <v>초기 온도</v>
      </c>
    </row>
    <row r="31" spans="1:7" x14ac:dyDescent="0.45">
      <c r="A31" s="1" t="s">
        <v>96</v>
      </c>
      <c r="B31" s="1" t="s">
        <v>15</v>
      </c>
      <c r="C31" s="1" t="s">
        <v>97</v>
      </c>
      <c r="D31" s="1" t="s">
        <v>98</v>
      </c>
      <c r="E31" s="1" t="s">
        <v>168</v>
      </c>
      <c r="G31" t="str">
        <f>IFERROR(VLOOKUP(A31,Merge_RKTM!$C$2:$D$43,2,FALSE),"")</f>
        <v>온도는 시스템의 에너지 수준을 제어하며, 값이 높을수록 더 빠르고 더 빠르게 움직이지만 '폭발'할 가능성도 높아집니다. 반복이 진행됨에 따라 온도가 내려가면서 점진적인 움직임 저감을 생성합니다.</v>
      </c>
    </row>
    <row r="32" spans="1:7" x14ac:dyDescent="0.45">
      <c r="A32" s="1" t="s">
        <v>99</v>
      </c>
      <c r="B32" s="1" t="s">
        <v>15</v>
      </c>
      <c r="C32" s="1" t="s">
        <v>100</v>
      </c>
      <c r="D32" s="1" t="s">
        <v>101</v>
      </c>
      <c r="E32" s="1" t="s">
        <v>163</v>
      </c>
      <c r="G32" t="str">
        <f>IFERROR(VLOOKUP(A32,Merge_RKTM!$C$2:$D$43,2,FALSE),"")</f>
        <v>중앙 강제</v>
      </c>
    </row>
    <row r="33" spans="1:7" x14ac:dyDescent="0.45">
      <c r="A33" s="1" t="s">
        <v>102</v>
      </c>
      <c r="B33" s="1" t="s">
        <v>15</v>
      </c>
      <c r="C33" s="1" t="s">
        <v>103</v>
      </c>
      <c r="D33" s="1" t="s">
        <v>104</v>
      </c>
      <c r="E33" s="1" t="s">
        <v>164</v>
      </c>
      <c r="G33" t="str">
        <f>IFERROR(VLOOKUP(A33,Merge_RKTM!$C$2:$D$43,2,FALSE),"")</f>
        <v>연결점이 없는 노드가 표류하는 것을 막기 위해 모든 노드가 중앙으로 모이게 합니다.</v>
      </c>
    </row>
    <row r="34" spans="1:7" x14ac:dyDescent="0.45">
      <c r="A34" s="1" t="s">
        <v>105</v>
      </c>
      <c r="B34" s="1" t="s">
        <v>15</v>
      </c>
      <c r="C34" s="1" t="s">
        <v>106</v>
      </c>
      <c r="D34" s="1" t="s">
        <v>107</v>
      </c>
      <c r="E34" s="1" t="s">
        <v>161</v>
      </c>
      <c r="G34" t="str">
        <f>IFERROR(VLOOKUP(A34,Merge_RKTM!$C$2:$D$43,2,FALSE),"")</f>
        <v>매력 강제</v>
      </c>
    </row>
    <row r="35" spans="1:7" x14ac:dyDescent="0.45">
      <c r="A35" s="1" t="s">
        <v>108</v>
      </c>
      <c r="B35" s="1" t="s">
        <v>15</v>
      </c>
      <c r="C35" s="1" t="s">
        <v>109</v>
      </c>
      <c r="D35" s="1" t="s">
        <v>110</v>
      </c>
      <c r="E35" s="1" t="s">
        <v>162</v>
      </c>
      <c r="G35" t="str">
        <f>IFERROR(VLOOKUP(A35,Merge_RKTM!$C$2:$D$43,2,FALSE),"")</f>
        <v>가족 정착민들 사이에 적용되며, 정착민들 사이의 의견 작용으로 더 증가합니다.</v>
      </c>
    </row>
    <row r="36" spans="1:7" x14ac:dyDescent="0.45">
      <c r="A36" s="1" t="s">
        <v>111</v>
      </c>
      <c r="B36" s="1" t="s">
        <v>15</v>
      </c>
      <c r="C36" s="1" t="s">
        <v>112</v>
      </c>
      <c r="D36" s="1" t="s">
        <v>113</v>
      </c>
      <c r="E36" s="1" t="s">
        <v>169</v>
      </c>
      <c r="G36" t="str">
        <f>IFERROR(VLOOKUP(A36,Merge_RKTM!$C$2:$D$43,2,FALSE),"")</f>
        <v>반발 강제</v>
      </c>
    </row>
    <row r="37" spans="1:7" x14ac:dyDescent="0.45">
      <c r="A37" s="1" t="s">
        <v>114</v>
      </c>
      <c r="B37" s="1" t="s">
        <v>15</v>
      </c>
      <c r="C37" s="1" t="s">
        <v>115</v>
      </c>
      <c r="D37" s="1" t="s">
        <v>116</v>
      </c>
      <c r="E37" s="1" t="s">
        <v>170</v>
      </c>
      <c r="G37" t="str">
        <f>IFERROR(VLOOKUP(A37,Merge_RKTM!$C$2:$D$43,2,FALSE),"")</f>
        <v>모든 노드에 반발력이 작용하여 서로 밀어냅니다. 이렇게 하면 중복된 노드가 중지되고, 노드가 고르게 분산됩니다.</v>
      </c>
    </row>
    <row r="38" spans="1:7" x14ac:dyDescent="0.45">
      <c r="A38" s="1" t="s">
        <v>117</v>
      </c>
      <c r="B38" s="1" t="s">
        <v>15</v>
      </c>
      <c r="C38" s="1" t="s">
        <v>118</v>
      </c>
      <c r="D38" s="1" t="s">
        <v>119</v>
      </c>
      <c r="E38" s="1" t="s">
        <v>177</v>
      </c>
      <c r="G38" t="str">
        <f>IFERROR(VLOOKUP(A38,Merge_RKTM!$C$2:$D$43,2,FALSE),"")</f>
        <v>잘못된 번호입니다.</v>
      </c>
    </row>
    <row r="39" spans="1:7" x14ac:dyDescent="0.45">
      <c r="A39" s="1" t="s">
        <v>120</v>
      </c>
      <c r="B39" s="1" t="s">
        <v>15</v>
      </c>
      <c r="C39" s="1" t="s">
        <v>121</v>
      </c>
      <c r="D39" s="1" t="s">
        <v>122</v>
      </c>
      <c r="E39" s="1" t="s">
        <v>178</v>
      </c>
      <c r="G39" t="str">
        <f>IFERROR(VLOOKUP(A39,Merge_RKTM!$C$2:$D$43,2,FALSE),"")</f>
        <v>정수 이외에는 허용되지 않습니다. 정수를 입력하세요.</v>
      </c>
    </row>
    <row r="40" spans="1:7" x14ac:dyDescent="0.45">
      <c r="A40" s="1" t="s">
        <v>123</v>
      </c>
      <c r="B40" s="1" t="s">
        <v>15</v>
      </c>
      <c r="C40" s="1" t="s">
        <v>124</v>
      </c>
      <c r="D40" s="1" t="s">
        <v>125</v>
      </c>
      <c r="E40" s="1" t="s">
        <v>174</v>
      </c>
      <c r="G40" t="str">
        <f>IFERROR(VLOOKUP(A40,Merge_RKTM!$C$2:$D$43,2,FALSE),"")</f>
        <v>아래 옵션을 사용하면 정착민의 동적 뷰와 그 관계인 강제 유도 그래프를 제어하는 알고리즘을 정밀 설정할 수 있습니다. 이 값을 변경하면 잘못된 동작이 발생할 수 있으므로 주의하십시오. 특히 초기 온도에서는 값이 약간 높을수록 '폭발' 그래프가 빠르게 나타납니다. 패인 간격은 역효과를 낮추거나 증가시켜 효과적으로 제어할 수 있습니다. 효과를 확인하려면 값을 500과 5000으로 설정하십시오.</v>
      </c>
    </row>
    <row r="41" spans="1:7" x14ac:dyDescent="0.45">
      <c r="A41" s="1" t="s">
        <v>126</v>
      </c>
      <c r="B41" s="1" t="s">
        <v>15</v>
      </c>
      <c r="C41" s="1" t="s">
        <v>127</v>
      </c>
      <c r="D41" s="1" t="s">
        <v>128</v>
      </c>
      <c r="E41" s="1" t="s">
        <v>191</v>
      </c>
      <c r="G41" t="str">
        <f>IFERROR(VLOOKUP(A41,Merge_RKTM!$C$2:$D$43,2,FALSE),"")</f>
        <v>현재 사회적 지위의 영향</v>
      </c>
    </row>
    <row r="42" spans="1:7" x14ac:dyDescent="0.45">
      <c r="A42" s="1" t="s">
        <v>129</v>
      </c>
      <c r="B42" s="1" t="s">
        <v>15</v>
      </c>
      <c r="C42" s="1" t="s">
        <v>130</v>
      </c>
      <c r="D42" s="1" t="s">
        <v>131</v>
      </c>
      <c r="E42" s="1" t="s">
        <v>193</v>
      </c>
      <c r="G42" t="str">
        <f>IFERROR(VLOOKUP(A42,Merge_RKTM!$C$2:$D$43,2,FALSE),"")</f>
        <v>나열된 사회적 오프셋</v>
      </c>
    </row>
    <row r="43" spans="1:7" x14ac:dyDescent="0.45">
      <c r="A43" s="1" t="s">
        <v>132</v>
      </c>
      <c r="B43" s="1" t="s">
        <v>15</v>
      </c>
      <c r="C43" s="1" t="s">
        <v>133</v>
      </c>
      <c r="D43" s="1" t="s">
        <v>134</v>
      </c>
      <c r="E43" s="1" t="s">
        <v>180</v>
      </c>
      <c r="G43" t="str">
        <f>IFERROR(VLOOKUP(A43,Merge_RKTM!$C$2:$D$43,2,FALSE),"")</f>
        <v>하위 의견 임계값</v>
      </c>
    </row>
    <row r="44" spans="1:7" x14ac:dyDescent="0.45">
      <c r="A44" s="1" t="s">
        <v>135</v>
      </c>
      <c r="B44" s="1" t="s">
        <v>15</v>
      </c>
      <c r="C44" s="1" t="s">
        <v>136</v>
      </c>
      <c r="D44" s="1" t="s">
        <v>137</v>
      </c>
      <c r="E44" s="1" t="s">
        <v>181</v>
      </c>
      <c r="G44" t="str">
        <f>IFERROR(VLOOKUP(A44,Merge_RKTM!$C$2:$D$43,2,FALSE),"")</f>
        <v>임계값 이하로 서로의 의견을 가진 정착민은 항상 시각적으로 연결되어 표시됩니다.</v>
      </c>
    </row>
    <row r="45" spans="1:7" x14ac:dyDescent="0.45">
      <c r="A45" s="1" t="s">
        <v>138</v>
      </c>
      <c r="B45" s="1" t="s">
        <v>15</v>
      </c>
      <c r="C45" s="1" t="s">
        <v>139</v>
      </c>
      <c r="D45" s="1" t="s">
        <v>140</v>
      </c>
      <c r="E45" s="1" t="s">
        <v>194</v>
      </c>
      <c r="G45" t="str">
        <f>IFERROR(VLOOKUP(A45,Merge_RKTM!$C$2:$D$43,2,FALSE),"")</f>
        <v>상위 의견 임계값</v>
      </c>
    </row>
    <row r="46" spans="1:7" x14ac:dyDescent="0.45">
      <c r="A46" s="1" t="s">
        <v>141</v>
      </c>
      <c r="B46" s="1" t="s">
        <v>15</v>
      </c>
      <c r="C46" s="1" t="s">
        <v>142</v>
      </c>
      <c r="D46" s="1" t="s">
        <v>143</v>
      </c>
      <c r="E46" s="1" t="s">
        <v>195</v>
      </c>
      <c r="G46" t="str">
        <f>IFERROR(VLOOKUP(A46,Merge_RKTM!$C$2:$D$43,2,FALSE),"")</f>
        <v>임계값 이상으로 서로의 의견을 가진 정착민은 항상 시각적으로 연결되어 표시됩니다.</v>
      </c>
    </row>
    <row r="47" spans="1:7" x14ac:dyDescent="0.45">
      <c r="A47" s="1" t="s">
        <v>144</v>
      </c>
      <c r="B47" s="1" t="s">
        <v>15</v>
      </c>
      <c r="C47" s="1" t="s">
        <v>145</v>
      </c>
      <c r="D47" s="1" t="s">
        <v>146</v>
      </c>
      <c r="E47" s="1" t="s">
        <v>190</v>
      </c>
      <c r="G47" t="str">
        <f>IFERROR(VLOOKUP(A47,Merge_RKTM!$C$2:$D$43,2,FALSE),"")</f>
        <v>리더 변경</v>
      </c>
    </row>
    <row r="48" spans="1:7" x14ac:dyDescent="0.45">
      <c r="A48" s="1" t="s">
        <v>147</v>
      </c>
      <c r="B48" s="1" t="s">
        <v>15</v>
      </c>
      <c r="C48" s="1" t="s">
        <v>148</v>
      </c>
      <c r="D48" s="1" t="s">
        <v>149</v>
      </c>
      <c r="E48" s="1" t="s">
        <v>160</v>
      </c>
      <c r="G48" t="str">
        <f>IFERROR(VLOOKUP(A48,Merge_RKTM!$C$2:$D$43,2,FALSE),"")</f>
        <v>가족 관계 포함</v>
      </c>
    </row>
    <row r="49" spans="1:7" x14ac:dyDescent="0.45">
      <c r="A49" s="1" t="s">
        <v>150</v>
      </c>
      <c r="B49" s="1" t="s">
        <v>15</v>
      </c>
      <c r="C49" s="1" t="s">
        <v>151</v>
      </c>
      <c r="D49" s="1" t="s">
        <v>152</v>
      </c>
      <c r="E49" s="1" t="s">
        <v>159</v>
      </c>
      <c r="G49" t="str">
        <f>IFERROR(VLOOKUP(A49,Merge_RKTM!$C$2:$D$43,2,FALSE),"")</f>
        <v>가족 관계 제외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31EF-D5DB-49B3-8710-A5DF1DE07838}">
  <dimension ref="C2:E43"/>
  <sheetViews>
    <sheetView workbookViewId="0">
      <selection activeCell="H5" sqref="H5"/>
    </sheetView>
  </sheetViews>
  <sheetFormatPr defaultRowHeight="17" x14ac:dyDescent="0.45"/>
  <cols>
    <col min="3" max="3" width="46.5" bestFit="1" customWidth="1"/>
    <col min="4" max="4" width="40.6640625" customWidth="1"/>
  </cols>
  <sheetData>
    <row r="2" spans="3:5" x14ac:dyDescent="0.45">
      <c r="C2" t="s">
        <v>153</v>
      </c>
      <c r="D2" t="s">
        <v>154</v>
      </c>
      <c r="E2" t="e">
        <f>MATCH(C2,Main!$A$2:$A$49,0)</f>
        <v>#N/A</v>
      </c>
    </row>
    <row r="3" spans="3:5" x14ac:dyDescent="0.45">
      <c r="C3" t="s">
        <v>43</v>
      </c>
      <c r="D3" t="s">
        <v>155</v>
      </c>
      <c r="E3">
        <f>MATCH(C3,Main!$A$2:$A$49,0)</f>
        <v>12</v>
      </c>
    </row>
    <row r="4" spans="3:5" x14ac:dyDescent="0.45">
      <c r="C4" t="s">
        <v>14</v>
      </c>
      <c r="D4" t="s">
        <v>156</v>
      </c>
      <c r="E4">
        <f>MATCH(C4,Main!$A$2:$A$49,0)</f>
        <v>3</v>
      </c>
    </row>
    <row r="5" spans="3:5" x14ac:dyDescent="0.45">
      <c r="C5" t="s">
        <v>34</v>
      </c>
      <c r="D5" t="s">
        <v>157</v>
      </c>
      <c r="E5">
        <f>MATCH(C5,Main!$A$2:$A$49,0)</f>
        <v>9</v>
      </c>
    </row>
    <row r="6" spans="3:5" x14ac:dyDescent="0.45">
      <c r="C6" t="s">
        <v>37</v>
      </c>
      <c r="D6" t="s">
        <v>158</v>
      </c>
      <c r="E6">
        <f>MATCH(C6,Main!$A$2:$A$49,0)</f>
        <v>10</v>
      </c>
    </row>
    <row r="7" spans="3:5" x14ac:dyDescent="0.45">
      <c r="C7" t="s">
        <v>150</v>
      </c>
      <c r="D7" t="s">
        <v>159</v>
      </c>
      <c r="E7">
        <f>MATCH(C7,Main!$A$2:$A$49,0)</f>
        <v>48</v>
      </c>
    </row>
    <row r="8" spans="3:5" x14ac:dyDescent="0.45">
      <c r="C8" t="s">
        <v>147</v>
      </c>
      <c r="D8" t="s">
        <v>160</v>
      </c>
      <c r="E8">
        <f>MATCH(C8,Main!$A$2:$A$49,0)</f>
        <v>47</v>
      </c>
    </row>
    <row r="9" spans="3:5" x14ac:dyDescent="0.45">
      <c r="C9" t="s">
        <v>105</v>
      </c>
      <c r="D9" t="s">
        <v>161</v>
      </c>
      <c r="E9">
        <f>MATCH(C9,Main!$A$2:$A$49,0)</f>
        <v>33</v>
      </c>
    </row>
    <row r="10" spans="3:5" x14ac:dyDescent="0.45">
      <c r="C10" t="s">
        <v>108</v>
      </c>
      <c r="D10" t="s">
        <v>162</v>
      </c>
      <c r="E10">
        <f>MATCH(C10,Main!$A$2:$A$49,0)</f>
        <v>34</v>
      </c>
    </row>
    <row r="11" spans="3:5" x14ac:dyDescent="0.45">
      <c r="C11" t="s">
        <v>99</v>
      </c>
      <c r="D11" t="s">
        <v>163</v>
      </c>
      <c r="E11">
        <f>MATCH(C11,Main!$A$2:$A$49,0)</f>
        <v>31</v>
      </c>
    </row>
    <row r="12" spans="3:5" x14ac:dyDescent="0.45">
      <c r="C12" t="s">
        <v>102</v>
      </c>
      <c r="D12" t="s">
        <v>164</v>
      </c>
      <c r="E12">
        <f>MATCH(C12,Main!$A$2:$A$49,0)</f>
        <v>32</v>
      </c>
    </row>
    <row r="13" spans="3:5" x14ac:dyDescent="0.45">
      <c r="C13" t="s">
        <v>81</v>
      </c>
      <c r="D13" t="s">
        <v>165</v>
      </c>
      <c r="E13">
        <f>MATCH(C13,Main!$A$2:$A$49,0)</f>
        <v>25</v>
      </c>
    </row>
    <row r="14" spans="3:5" x14ac:dyDescent="0.45">
      <c r="C14" t="s">
        <v>84</v>
      </c>
      <c r="D14" t="s">
        <v>166</v>
      </c>
      <c r="E14">
        <f>MATCH(C14,Main!$A$2:$A$49,0)</f>
        <v>26</v>
      </c>
    </row>
    <row r="15" spans="3:5" x14ac:dyDescent="0.45">
      <c r="C15" t="s">
        <v>93</v>
      </c>
      <c r="D15" t="s">
        <v>167</v>
      </c>
      <c r="E15">
        <f>MATCH(C15,Main!$A$2:$A$49,0)</f>
        <v>29</v>
      </c>
    </row>
    <row r="16" spans="3:5" x14ac:dyDescent="0.45">
      <c r="C16" t="s">
        <v>96</v>
      </c>
      <c r="D16" t="s">
        <v>168</v>
      </c>
      <c r="E16">
        <f>MATCH(C16,Main!$A$2:$A$49,0)</f>
        <v>30</v>
      </c>
    </row>
    <row r="17" spans="3:5" x14ac:dyDescent="0.45">
      <c r="C17" t="s">
        <v>111</v>
      </c>
      <c r="D17" t="s">
        <v>169</v>
      </c>
      <c r="E17">
        <f>MATCH(C17,Main!$A$2:$A$49,0)</f>
        <v>35</v>
      </c>
    </row>
    <row r="18" spans="3:5" x14ac:dyDescent="0.45">
      <c r="C18" t="s">
        <v>114</v>
      </c>
      <c r="D18" t="s">
        <v>170</v>
      </c>
      <c r="E18">
        <f>MATCH(C18,Main!$A$2:$A$49,0)</f>
        <v>36</v>
      </c>
    </row>
    <row r="19" spans="3:5" x14ac:dyDescent="0.45">
      <c r="C19" t="s">
        <v>87</v>
      </c>
      <c r="D19" t="s">
        <v>171</v>
      </c>
      <c r="E19">
        <f>MATCH(C19,Main!$A$2:$A$49,0)</f>
        <v>27</v>
      </c>
    </row>
    <row r="20" spans="3:5" x14ac:dyDescent="0.45">
      <c r="C20" t="s">
        <v>90</v>
      </c>
      <c r="D20" t="s">
        <v>172</v>
      </c>
      <c r="E20">
        <f>MATCH(C20,Main!$A$2:$A$49,0)</f>
        <v>28</v>
      </c>
    </row>
    <row r="21" spans="3:5" x14ac:dyDescent="0.45">
      <c r="C21" t="s">
        <v>78</v>
      </c>
      <c r="D21" t="s">
        <v>173</v>
      </c>
      <c r="E21">
        <f>MATCH(C21,Main!$A$2:$A$49,0)</f>
        <v>24</v>
      </c>
    </row>
    <row r="22" spans="3:5" x14ac:dyDescent="0.45">
      <c r="C22" t="s">
        <v>123</v>
      </c>
      <c r="D22" t="s">
        <v>174</v>
      </c>
      <c r="E22">
        <f>MATCH(C22,Main!$A$2:$A$49,0)</f>
        <v>39</v>
      </c>
    </row>
    <row r="23" spans="3:5" x14ac:dyDescent="0.45">
      <c r="C23" t="s">
        <v>66</v>
      </c>
      <c r="D23" t="s">
        <v>175</v>
      </c>
      <c r="E23">
        <f>MATCH(C23,Main!$A$2:$A$49,0)</f>
        <v>20</v>
      </c>
    </row>
    <row r="24" spans="3:5" x14ac:dyDescent="0.45">
      <c r="C24" t="s">
        <v>52</v>
      </c>
      <c r="D24" t="s">
        <v>176</v>
      </c>
      <c r="E24">
        <f>MATCH(C24,Main!$A$2:$A$49,0)</f>
        <v>15</v>
      </c>
    </row>
    <row r="25" spans="3:5" x14ac:dyDescent="0.45">
      <c r="C25" t="s">
        <v>117</v>
      </c>
      <c r="D25" t="s">
        <v>177</v>
      </c>
      <c r="E25">
        <f>MATCH(C25,Main!$A$2:$A$49,0)</f>
        <v>37</v>
      </c>
    </row>
    <row r="26" spans="3:5" x14ac:dyDescent="0.45">
      <c r="C26" t="s">
        <v>120</v>
      </c>
      <c r="D26" t="s">
        <v>178</v>
      </c>
      <c r="E26">
        <f>MATCH(C26,Main!$A$2:$A$49,0)</f>
        <v>38</v>
      </c>
    </row>
    <row r="27" spans="3:5" x14ac:dyDescent="0.45">
      <c r="C27" t="s">
        <v>55</v>
      </c>
      <c r="D27" t="s">
        <v>179</v>
      </c>
      <c r="E27">
        <f>MATCH(C27,Main!$A$2:$A$49,0)</f>
        <v>16</v>
      </c>
    </row>
    <row r="28" spans="3:5" x14ac:dyDescent="0.45">
      <c r="C28" t="s">
        <v>132</v>
      </c>
      <c r="D28" t="s">
        <v>180</v>
      </c>
      <c r="E28">
        <f>MATCH(C28,Main!$A$2:$A$49,0)</f>
        <v>42</v>
      </c>
    </row>
    <row r="29" spans="3:5" x14ac:dyDescent="0.45">
      <c r="C29" t="s">
        <v>135</v>
      </c>
      <c r="D29" t="s">
        <v>181</v>
      </c>
      <c r="E29">
        <f>MATCH(C29,Main!$A$2:$A$49,0)</f>
        <v>43</v>
      </c>
    </row>
    <row r="30" spans="3:5" x14ac:dyDescent="0.45">
      <c r="C30" t="s">
        <v>63</v>
      </c>
      <c r="D30" t="s">
        <v>182</v>
      </c>
      <c r="E30">
        <f>MATCH(C30,Main!$A$2:$A$49,0)</f>
        <v>19</v>
      </c>
    </row>
    <row r="31" spans="3:5" x14ac:dyDescent="0.45">
      <c r="C31" t="s">
        <v>72</v>
      </c>
      <c r="D31" t="s">
        <v>183</v>
      </c>
      <c r="E31">
        <f>MATCH(C31,Main!$A$2:$A$49,0)</f>
        <v>22</v>
      </c>
    </row>
    <row r="32" spans="3:5" x14ac:dyDescent="0.45">
      <c r="C32" t="s">
        <v>69</v>
      </c>
      <c r="D32" t="s">
        <v>184</v>
      </c>
      <c r="E32">
        <f>MATCH(C32,Main!$A$2:$A$49,0)</f>
        <v>21</v>
      </c>
    </row>
    <row r="33" spans="3:5" x14ac:dyDescent="0.45">
      <c r="C33" t="s">
        <v>61</v>
      </c>
      <c r="D33" t="s">
        <v>185</v>
      </c>
      <c r="E33">
        <f>MATCH(C33,Main!$A$2:$A$49,0)</f>
        <v>18</v>
      </c>
    </row>
    <row r="34" spans="3:5" x14ac:dyDescent="0.45">
      <c r="C34" t="s">
        <v>58</v>
      </c>
      <c r="D34" t="s">
        <v>186</v>
      </c>
      <c r="E34">
        <f>MATCH(C34,Main!$A$2:$A$49,0)</f>
        <v>17</v>
      </c>
    </row>
    <row r="35" spans="3:5" x14ac:dyDescent="0.45">
      <c r="C35" t="s">
        <v>22</v>
      </c>
      <c r="D35" t="s">
        <v>187</v>
      </c>
      <c r="E35">
        <f>MATCH(C35,Main!$A$2:$A$49,0)</f>
        <v>5</v>
      </c>
    </row>
    <row r="36" spans="3:5" x14ac:dyDescent="0.45">
      <c r="C36" t="s">
        <v>75</v>
      </c>
      <c r="D36" t="s">
        <v>188</v>
      </c>
      <c r="E36">
        <f>MATCH(C36,Main!$A$2:$A$49,0)</f>
        <v>23</v>
      </c>
    </row>
    <row r="37" spans="3:5" x14ac:dyDescent="0.45">
      <c r="C37" t="s">
        <v>49</v>
      </c>
      <c r="D37" t="s">
        <v>189</v>
      </c>
      <c r="E37">
        <f>MATCH(C37,Main!$A$2:$A$49,0)</f>
        <v>14</v>
      </c>
    </row>
    <row r="38" spans="3:5" x14ac:dyDescent="0.45">
      <c r="C38" t="s">
        <v>144</v>
      </c>
      <c r="D38" t="s">
        <v>190</v>
      </c>
      <c r="E38">
        <f>MATCH(C38,Main!$A$2:$A$49,0)</f>
        <v>46</v>
      </c>
    </row>
    <row r="39" spans="3:5" x14ac:dyDescent="0.45">
      <c r="C39" t="s">
        <v>126</v>
      </c>
      <c r="D39" t="s">
        <v>191</v>
      </c>
      <c r="E39">
        <f>MATCH(C39,Main!$A$2:$A$49,0)</f>
        <v>40</v>
      </c>
    </row>
    <row r="40" spans="3:5" x14ac:dyDescent="0.45">
      <c r="C40" t="s">
        <v>46</v>
      </c>
      <c r="D40" t="s">
        <v>192</v>
      </c>
      <c r="E40">
        <f>MATCH(C40,Main!$A$2:$A$49,0)</f>
        <v>13</v>
      </c>
    </row>
    <row r="41" spans="3:5" x14ac:dyDescent="0.45">
      <c r="C41" t="s">
        <v>129</v>
      </c>
      <c r="D41" t="s">
        <v>193</v>
      </c>
      <c r="E41">
        <f>MATCH(C41,Main!$A$2:$A$49,0)</f>
        <v>41</v>
      </c>
    </row>
    <row r="42" spans="3:5" x14ac:dyDescent="0.45">
      <c r="C42" t="s">
        <v>138</v>
      </c>
      <c r="D42" t="s">
        <v>194</v>
      </c>
      <c r="E42">
        <f>MATCH(C42,Main!$A$2:$A$49,0)</f>
        <v>44</v>
      </c>
    </row>
    <row r="43" spans="3:5" x14ac:dyDescent="0.45">
      <c r="C43" t="s">
        <v>141</v>
      </c>
      <c r="D43" t="s">
        <v>195</v>
      </c>
      <c r="E43">
        <f>MATCH(C43,Main!$A$2:$A$49,0)</f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2023-12-08T17:22:46Z</dcterms:created>
  <dcterms:modified xsi:type="dcterms:W3CDTF">2023-12-08T17:27:16Z</dcterms:modified>
</cp:coreProperties>
</file>