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Interaction Bubbles - 1516158345\"/>
    </mc:Choice>
  </mc:AlternateContent>
  <xr:revisionPtr revIDLastSave="0" documentId="13_ncr:1_{754B14D8-2752-4CB8-BB0B-FEB581AB12B2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Main_231220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3" i="2"/>
  <c r="C4" i="2"/>
  <c r="C5" i="2"/>
  <c r="C6" i="2"/>
  <c r="C7" i="2"/>
  <c r="C8" i="2"/>
  <c r="C9" i="2"/>
  <c r="C10" i="2"/>
  <c r="E10" i="2" s="1"/>
  <c r="C11" i="2"/>
  <c r="E11" i="2" s="1"/>
  <c r="C12" i="2"/>
  <c r="C13" i="2"/>
  <c r="E13" i="2" s="1"/>
  <c r="C14" i="2"/>
  <c r="C15" i="2"/>
  <c r="C16" i="2"/>
  <c r="E16" i="2" s="1"/>
  <c r="C17" i="2"/>
  <c r="C18" i="2"/>
  <c r="C19" i="2"/>
  <c r="C20" i="2"/>
  <c r="C21" i="2"/>
  <c r="C22" i="2"/>
  <c r="C23" i="2"/>
  <c r="E23" i="2" s="1"/>
  <c r="C24" i="2"/>
  <c r="E24" i="2" s="1"/>
  <c r="C25" i="2"/>
  <c r="E25" i="2" s="1"/>
  <c r="C26" i="2"/>
  <c r="E26" i="2" s="1"/>
  <c r="C27" i="2"/>
  <c r="C28" i="2"/>
  <c r="C29" i="2"/>
  <c r="C30" i="2"/>
  <c r="C31" i="2"/>
  <c r="C2" i="2"/>
  <c r="E3" i="2"/>
  <c r="E4" i="2"/>
  <c r="E5" i="2"/>
  <c r="E6" i="2"/>
  <c r="E7" i="2"/>
  <c r="E8" i="2"/>
  <c r="E9" i="2"/>
  <c r="E15" i="2"/>
  <c r="E17" i="2"/>
  <c r="E18" i="2"/>
  <c r="E19" i="2"/>
  <c r="E20" i="2"/>
  <c r="E21" i="2"/>
  <c r="E22" i="2"/>
  <c r="E27" i="2"/>
  <c r="E28" i="2"/>
  <c r="E29" i="2"/>
  <c r="E30" i="2"/>
  <c r="E31" i="2"/>
  <c r="G2" i="1"/>
  <c r="E14" i="2" l="1"/>
  <c r="E12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22" authorId="0" shapeId="0" xr:uid="{1A4DCC6F-EFFD-469B-A669-EB7BCCF74CDE}">
      <text>
        <r>
          <rPr>
            <b/>
            <sz val="9"/>
            <color indexed="81"/>
            <rFont val="돋움"/>
            <family val="3"/>
            <charset val="129"/>
          </rPr>
          <t>번역시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맞음</t>
        </r>
      </text>
    </comment>
  </commentList>
</comments>
</file>

<file path=xl/sharedStrings.xml><?xml version="1.0" encoding="utf-8"?>
<sst xmlns="http://schemas.openxmlformats.org/spreadsheetml/2006/main" count="231" uniqueCount="174">
  <si>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</si>
  <si>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</si>
  <si>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</si>
  <si>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</si>
  <si>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</si>
  <si>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</si>
  <si>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Keyed+Bubbles.Toggle</t>
  </si>
  <si>
    <t>Keyed</t>
  </si>
  <si>
    <t>Bubbles.Toggle</t>
  </si>
  <si>
    <t>Show Bubbles</t>
  </si>
  <si>
    <t>pakageID</t>
  </si>
  <si>
    <t>Keyed+Bubbles.ResetToDefault</t>
  </si>
  <si>
    <t>Bubbles.ResetToDefault</t>
  </si>
  <si>
    <t>Reset to default</t>
  </si>
  <si>
    <t>Jaxe.Bubbles</t>
  </si>
  <si>
    <t>Keyed+Bubbles.NonWindow</t>
  </si>
  <si>
    <t>Bubbles.NonWindow</t>
  </si>
  <si>
    <t>Hold shift and click on the Bubble toggle icon to access these settings in-game.</t>
  </si>
  <si>
    <t>modName (folderName)</t>
  </si>
  <si>
    <t>Keyed+Bubbles.DoNonPlayer</t>
  </si>
  <si>
    <t>Bubbles.DoNonPlayer</t>
  </si>
  <si>
    <t>Show for other factions</t>
  </si>
  <si>
    <t>Interaction Bubbles - 1516158345</t>
  </si>
  <si>
    <t>Keyed+Bubbles.DoAnimals</t>
  </si>
  <si>
    <t>Bubbles.DoAnimals</t>
  </si>
  <si>
    <t>Show animal interactions</t>
  </si>
  <si>
    <t>Keyed+Bubbles.DoDrafted</t>
  </si>
  <si>
    <t>Bubbles.DoDrafted</t>
  </si>
  <si>
    <t>Show when drafted</t>
  </si>
  <si>
    <t>Keyed+Bubbles.DoTextColors</t>
  </si>
  <si>
    <t>Bubbles.DoTextColors</t>
  </si>
  <si>
    <t>Show text colors</t>
  </si>
  <si>
    <t>Keyed+Bubbles.AutoHideSpeed</t>
  </si>
  <si>
    <t>Bubbles.AutoHideSpeed</t>
  </si>
  <si>
    <t>Auto hide at speed</t>
  </si>
  <si>
    <t>Keyed+Bubbles.AutoHideSpeedOff</t>
  </si>
  <si>
    <t>Bubbles.AutoHideSpeedOff</t>
  </si>
  <si>
    <t>Off</t>
  </si>
  <si>
    <t>Keyed+Bubbles.AltitudeBase</t>
  </si>
  <si>
    <t>Bubbles.AltitudeBase</t>
  </si>
  <si>
    <t>Base altitude</t>
  </si>
  <si>
    <t>Keyed+Bubbles.AltitudeMax</t>
  </si>
  <si>
    <t>Bubbles.AltitudeMax</t>
  </si>
  <si>
    <t>Maximum visible altitude</t>
  </si>
  <si>
    <t>Keyed+Bubbles.ScaleMax</t>
  </si>
  <si>
    <t>Bubbles.ScaleMax</t>
  </si>
  <si>
    <t>Maximum scale</t>
  </si>
  <si>
    <t>Keyed+Bubbles.PawnMax</t>
  </si>
  <si>
    <t>Bubbles.PawnMax</t>
  </si>
  <si>
    <t>Maximum per pawn</t>
  </si>
  <si>
    <t>Keyed+Bubbles.OffsetSpacing</t>
  </si>
  <si>
    <t>Bubbles.OffsetSpacing</t>
  </si>
  <si>
    <t>Spacing</t>
  </si>
  <si>
    <t>Keyed+Bubbles.OffsetStart</t>
  </si>
  <si>
    <t>Bubbles.OffsetStart</t>
  </si>
  <si>
    <t>Offset from label</t>
  </si>
  <si>
    <t>Keyed+Bubbles.OffsetDirection</t>
  </si>
  <si>
    <t>Bubbles.OffsetDirection</t>
  </si>
  <si>
    <t>Offset direction</t>
  </si>
  <si>
    <t>Keyed+Bubbles.OffsetDirections</t>
  </si>
  <si>
    <t>Bubbles.OffsetDirections</t>
  </si>
  <si>
    <t>Down|Left|Up|Right</t>
  </si>
  <si>
    <t>Keyed+Bubbles.OpacityStart</t>
  </si>
  <si>
    <t>Bubbles.OpacityStart</t>
  </si>
  <si>
    <t>Starting opacity</t>
  </si>
  <si>
    <t>Keyed+Bubbles.OpacityHover</t>
  </si>
  <si>
    <t>Bubbles.OpacityHover</t>
  </si>
  <si>
    <t>Mouseover opacity</t>
  </si>
  <si>
    <t>Keyed+Bubbles.FadeStart</t>
  </si>
  <si>
    <t>Bubbles.FadeStart</t>
  </si>
  <si>
    <t>Ticks to start fade</t>
  </si>
  <si>
    <t>Keyed+Bubbles.FadeLength</t>
  </si>
  <si>
    <t>Bubbles.FadeLength</t>
  </si>
  <si>
    <t>Ticks to fade</t>
  </si>
  <si>
    <t>Keyed+Bubbles.FontSize</t>
  </si>
  <si>
    <t>Bubbles.FontSize</t>
  </si>
  <si>
    <t>Font size</t>
  </si>
  <si>
    <t>Keyed+Bubbles.PaddingX</t>
  </si>
  <si>
    <t>Bubbles.PaddingX</t>
  </si>
  <si>
    <t>Text padding X</t>
  </si>
  <si>
    <t>Keyed+Bubbles.PaddingY</t>
  </si>
  <si>
    <t>Bubbles.PaddingY</t>
  </si>
  <si>
    <t>Text padding Y</t>
  </si>
  <si>
    <t>Keyed+Bubbles.WidthMax</t>
  </si>
  <si>
    <t>Bubbles.WidthMax</t>
  </si>
  <si>
    <t>Maximum width</t>
  </si>
  <si>
    <t>Keyed+Bubbles.Background</t>
  </si>
  <si>
    <t>Bubbles.Background</t>
  </si>
  <si>
    <t>Background color</t>
  </si>
  <si>
    <t>Keyed+Bubbles.Foreground</t>
  </si>
  <si>
    <t>Bubbles.Foreground</t>
  </si>
  <si>
    <t>Foreground color</t>
  </si>
  <si>
    <t>Keyed+Bubbles.BackgroundSelected</t>
  </si>
  <si>
    <t>Bubbles.BackgroundSelected</t>
  </si>
  <si>
    <t>Background color (when selected)</t>
  </si>
  <si>
    <t>Keyed+Bubbles.ForegroundSelected</t>
  </si>
  <si>
    <t>Bubbles.ForegroundSelected</t>
  </si>
  <si>
    <t>Foreground color (when selected)</t>
  </si>
  <si>
    <t>기본값으로 초기화</t>
  </si>
  <si>
    <t>다른 세력도 표시</t>
  </si>
  <si>
    <t>동물도 표시</t>
  </si>
  <si>
    <t>소집시 표시</t>
  </si>
  <si>
    <t>Keyed+Bubbles.DoCombat</t>
  </si>
  <si>
    <t>전투 상호작용 표시</t>
  </si>
  <si>
    <t>Keyed+Bubbles.ScaleStart</t>
  </si>
  <si>
    <t>크기 조절 배율</t>
  </si>
  <si>
    <t>Keyed+Bubbles.ScaleMin</t>
  </si>
  <si>
    <t>표시 최소 배율</t>
  </si>
  <si>
    <t>최대 너비</t>
  </si>
  <si>
    <t>Keyed+Bubbles.Spacing</t>
  </si>
  <si>
    <t>간격</t>
  </si>
  <si>
    <t>대상 이름과의 간격</t>
  </si>
  <si>
    <t>말풍선 방향</t>
  </si>
  <si>
    <t xml:space="preserve">아래 | 왼쪽 | 위 | 오른쪽 </t>
  </si>
  <si>
    <t>불투명도</t>
  </si>
  <si>
    <t>Keyed+Bubbles.OpacityMouseOver</t>
  </si>
  <si>
    <t>마우스 올렸을 때의 불투명도</t>
  </si>
  <si>
    <t>Keyed+Bubbles.TimeMin</t>
  </si>
  <si>
    <t>사라지기 시작하는 최소 시간</t>
  </si>
  <si>
    <t>사라지기 시작하는 틱</t>
  </si>
  <si>
    <t>완전히 사라지는데 걸리는 틱</t>
  </si>
  <si>
    <t>한 개체당 최대 표시 갯수</t>
  </si>
  <si>
    <t>글자 크기</t>
  </si>
  <si>
    <t>글 여백 간격 X</t>
  </si>
  <si>
    <t>글 여백 간격 Y</t>
  </si>
  <si>
    <t>Keyed+Bubbles.ForeColor</t>
  </si>
  <si>
    <t>글자 색상</t>
  </si>
  <si>
    <t>Keyed+Bubbles.BackColor</t>
  </si>
  <si>
    <t>배경 색상</t>
  </si>
  <si>
    <t>Keyed+Bubbles.ForeColorSelected</t>
  </si>
  <si>
    <t>글자 색상 (선택됨)</t>
  </si>
  <si>
    <t>Keyed+Bubbles.BackColorSelected</t>
  </si>
  <si>
    <t>배경 색상 (선택됨)</t>
  </si>
  <si>
    <t>Keyed+Bubbles.ForeColorCombat</t>
  </si>
  <si>
    <t>전투 관련 글자 색상</t>
  </si>
  <si>
    <t>Keyed+Bubbles.BackColorCombat</t>
  </si>
  <si>
    <t>전투 관련 배경 색상</t>
  </si>
  <si>
    <t>Keyed+Bubbles.ForeColorCombatSelected</t>
  </si>
  <si>
    <t>전투 관련 글자 색상 (선택됨)</t>
  </si>
  <si>
    <t>Keyed+Bubbles.BackColorCombatSelected</t>
  </si>
  <si>
    <t>전투 관련 배경 색상 (선택됨)</t>
  </si>
  <si>
    <t>Merge [Not chosen]</t>
    <phoneticPr fontId="5" type="noConversion"/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</si>
  <si>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</si>
  <si>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</si>
  <si>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</si>
  <si>
    <t>AutoHideSpeed가 0이면 출력되는 텍스트</t>
    <phoneticPr fontId="5" type="noConversion"/>
  </si>
  <si>
    <t>"|" 구분자로 나뉜 텍스트가 OffsetDirection 값에 따라 출력</t>
    <phoneticPr fontId="5" type="noConversion"/>
  </si>
  <si>
    <t>소집된 상태에서도 말풍선 표시</t>
    <phoneticPr fontId="5" type="noConversion"/>
  </si>
  <si>
    <t>동물의 말풍선도 표시</t>
    <phoneticPr fontId="5" type="noConversion"/>
  </si>
  <si>
    <t>다른 세력의 말풍선도 표시</t>
    <phoneticPr fontId="5" type="noConversion"/>
  </si>
  <si>
    <t>▼ 이 아래로 전부 모드 환경설정</t>
    <phoneticPr fontId="5" type="noConversion"/>
  </si>
  <si>
    <t>폰마다 동시에 유지되는 최대 말풍선 개수</t>
    <phoneticPr fontId="5" type="noConversion"/>
  </si>
  <si>
    <t>게임 화면 우하단의 말풍선 토글을 Shift 키를 누른 채 클릭하면 모드 설정을 바로 열 수 있습니다.</t>
    <phoneticPr fontId="5" type="noConversion"/>
  </si>
  <si>
    <t>말풍선에 텍스트 색상 적용</t>
    <phoneticPr fontId="5" type="noConversion"/>
  </si>
  <si>
    <t>말풍선이 보이는 최대 카메라 높이</t>
    <phoneticPr fontId="5" type="noConversion"/>
  </si>
  <si>
    <t>말풍선 기본 크기</t>
    <phoneticPr fontId="5" type="noConversion"/>
  </si>
  <si>
    <t>말풍선 좌우 여백 간격</t>
    <phoneticPr fontId="5" type="noConversion"/>
  </si>
  <si>
    <t>말풍선 위아래 여백 간격</t>
    <phoneticPr fontId="5" type="noConversion"/>
  </si>
  <si>
    <t>말풍선 최대 너비</t>
    <phoneticPr fontId="5" type="noConversion"/>
  </si>
  <si>
    <t>아래|오른쪽|위|왼쪽</t>
    <phoneticPr fontId="5" type="noConversion"/>
  </si>
  <si>
    <t>폰 이름표와 말풍선 사이의 간격</t>
    <phoneticPr fontId="5" type="noConversion"/>
  </si>
  <si>
    <t>말풍선 불투명도</t>
    <phoneticPr fontId="5" type="noConversion"/>
  </si>
  <si>
    <t>말풍선 불투명도 (커서를 올릴 때)</t>
    <phoneticPr fontId="5" type="noConversion"/>
  </si>
  <si>
    <t>말풍선이 사라지기 시작하는 틱</t>
    <phoneticPr fontId="5" type="noConversion"/>
  </si>
  <si>
    <t>배경 색상 (해당 폰 선택 시)</t>
    <phoneticPr fontId="5" type="noConversion"/>
  </si>
  <si>
    <t>글자 색상 (해당 폰 선택 시)</t>
    <phoneticPr fontId="5" type="noConversion"/>
  </si>
  <si>
    <t>배속에 관계없이 말풍선 표시</t>
    <phoneticPr fontId="5" type="noConversion"/>
  </si>
  <si>
    <t>말풍선을 표시하지 않는 게임 배속</t>
    <phoneticPr fontId="5" type="noConversion"/>
  </si>
  <si>
    <t>말풍선이 사라지는데 걸리는 틱</t>
    <phoneticPr fontId="5" type="noConversion"/>
  </si>
  <si>
    <t>말풍선 글자 크기</t>
    <phoneticPr fontId="5" type="noConversion"/>
  </si>
  <si>
    <t>사교적 상호작용을 할 때 말풍선을 표시합니다.</t>
    <phoneticPr fontId="5" type="noConversion"/>
  </si>
  <si>
    <t>텍스트 길면 인게임 설정창(Shift)에서 잘릴 수 있으니 확인할 것</t>
    <phoneticPr fontId="5" type="noConversion"/>
  </si>
  <si>
    <t>한 폰의 말풍선끼리의 시각적 간격</t>
    <phoneticPr fontId="5" type="noConversion"/>
  </si>
  <si>
    <t>말풍선 크기가 변하는 최대 배율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</si>
</sst>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9" borderId="1" applyNumberFormat="0" applyFont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7" borderId="0" xfId="2" applyAlignment="1"/>
    <xf numFmtId="0" fontId="4" fillId="8" borderId="0" xfId="3" applyAlignment="1"/>
    <xf numFmtId="0" fontId="2" fillId="6" borderId="0" xfId="1" applyAlignment="1"/>
    <xf numFmtId="0" fontId="0" fillId="2" borderId="2" xfId="0" applyFill="1" applyBorder="1"/>
    <xf numFmtId="0" fontId="0" fillId="9" borderId="1" xfId="4" applyFont="1" applyAlignment="1"/>
    <xf numFmtId="0" fontId="2" fillId="6" borderId="2" xfId="1" applyBorder="1" applyAlignment="1"/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/>
  </sheetViews>
  <sheetFormatPr defaultRowHeight="17" x14ac:dyDescent="0.45"/>
  <cols>
    <col min="1" max="1" width="32.9140625" bestFit="1" customWidth="1"/>
    <col min="2" max="2" width="17.4140625" bestFit="1" customWidth="1"/>
    <col min="3" max="3" width="26.08203125" bestFit="1" customWidth="1"/>
    <col min="4" max="4" width="42.33203125" customWidth="1"/>
    <col min="5" max="5" width="86.58203125" bestFit="1" customWidth="1"/>
    <col min="6" max="6" width="30.83203125" bestFit="1" customWidth="1"/>
    <col min="7" max="7" width="26.33203125" bestFit="1" customWidth="1"/>
    <col min="8" max="8" width="56.75" bestFit="1" customWidth="1"/>
  </cols>
  <sheetData>
    <row r="1" spans="1:8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141</v>
      </c>
    </row>
    <row r="2" spans="1:8" x14ac:dyDescent="0.45">
      <c r="A2" s="8" t="s">
        <v>6</v>
      </c>
      <c r="B2" s="8" t="s">
        <v>7</v>
      </c>
      <c r="C2" s="8" t="s">
        <v>8</v>
      </c>
      <c r="D2" s="8" t="s">
        <v>9</v>
      </c>
      <c r="E2" s="10" t="s">
        <v>170</v>
      </c>
      <c r="F2" s="3" t="s">
        <v>10</v>
      </c>
      <c r="G2" t="str">
        <f>IFERROR(VLOOKUP(A2,Merge!$C$2:$D$31,2,FALSE),"")</f>
        <v>Show Bubbles</v>
      </c>
    </row>
    <row r="3" spans="1:8" x14ac:dyDescent="0.45">
      <c r="A3" s="1" t="s">
        <v>11</v>
      </c>
      <c r="B3" s="1" t="s">
        <v>7</v>
      </c>
      <c r="C3" s="1" t="s">
        <v>12</v>
      </c>
      <c r="D3" s="1" t="s">
        <v>13</v>
      </c>
      <c r="E3" s="7" t="s">
        <v>98</v>
      </c>
      <c r="F3" s="4" t="s">
        <v>14</v>
      </c>
      <c r="G3" t="str">
        <f>IFERROR(VLOOKUP(A3,Merge!$C$2:$D$31,2,FALSE),"")</f>
        <v>기본값으로 초기화</v>
      </c>
      <c r="H3" s="9" t="s">
        <v>150</v>
      </c>
    </row>
    <row r="4" spans="1:8" x14ac:dyDescent="0.45">
      <c r="A4" s="8" t="s">
        <v>15</v>
      </c>
      <c r="B4" s="8" t="s">
        <v>7</v>
      </c>
      <c r="C4" s="8" t="s">
        <v>16</v>
      </c>
      <c r="D4" s="8" t="s">
        <v>17</v>
      </c>
      <c r="E4" s="10" t="s">
        <v>152</v>
      </c>
      <c r="F4" s="3" t="s">
        <v>18</v>
      </c>
      <c r="G4" t="str">
        <f>IFERROR(VLOOKUP(A4,Merge!$C$2:$D$31,2,FALSE),"")</f>
        <v/>
      </c>
    </row>
    <row r="5" spans="1:8" x14ac:dyDescent="0.45">
      <c r="A5" s="1" t="s">
        <v>19</v>
      </c>
      <c r="B5" s="1" t="s">
        <v>7</v>
      </c>
      <c r="C5" s="1" t="s">
        <v>20</v>
      </c>
      <c r="D5" s="1" t="s">
        <v>21</v>
      </c>
      <c r="E5" s="7" t="s">
        <v>149</v>
      </c>
      <c r="F5" s="4" t="s">
        <v>22</v>
      </c>
      <c r="G5" t="str">
        <f>IFERROR(VLOOKUP(A5,Merge!$C$2:$D$31,2,FALSE),"")</f>
        <v>다른 세력도 표시</v>
      </c>
      <c r="H5" s="9" t="s">
        <v>171</v>
      </c>
    </row>
    <row r="6" spans="1:8" x14ac:dyDescent="0.45">
      <c r="A6" s="1" t="s">
        <v>23</v>
      </c>
      <c r="B6" s="1" t="s">
        <v>7</v>
      </c>
      <c r="C6" s="1" t="s">
        <v>24</v>
      </c>
      <c r="D6" s="1" t="s">
        <v>25</v>
      </c>
      <c r="E6" s="7" t="s">
        <v>148</v>
      </c>
      <c r="G6" t="str">
        <f>IFERROR(VLOOKUP(A6,Merge!$C$2:$D$31,2,FALSE),"")</f>
        <v>동물도 표시</v>
      </c>
    </row>
    <row r="7" spans="1:8" x14ac:dyDescent="0.45">
      <c r="A7" s="1" t="s">
        <v>26</v>
      </c>
      <c r="B7" s="1" t="s">
        <v>7</v>
      </c>
      <c r="C7" s="1" t="s">
        <v>27</v>
      </c>
      <c r="D7" s="1" t="s">
        <v>28</v>
      </c>
      <c r="E7" s="7" t="s">
        <v>147</v>
      </c>
      <c r="G7" t="str">
        <f>IFERROR(VLOOKUP(A7,Merge!$C$2:$D$31,2,FALSE),"")</f>
        <v>소집시 표시</v>
      </c>
    </row>
    <row r="8" spans="1:8" x14ac:dyDescent="0.45">
      <c r="A8" s="8" t="s">
        <v>29</v>
      </c>
      <c r="B8" s="8" t="s">
        <v>7</v>
      </c>
      <c r="C8" s="8" t="s">
        <v>30</v>
      </c>
      <c r="D8" s="8" t="s">
        <v>31</v>
      </c>
      <c r="E8" s="10" t="s">
        <v>153</v>
      </c>
      <c r="G8" t="str">
        <f>IFERROR(VLOOKUP(A8,Merge!$C$2:$D$31,2,FALSE),"")</f>
        <v/>
      </c>
    </row>
    <row r="9" spans="1:8" x14ac:dyDescent="0.45">
      <c r="A9" s="1" t="s">
        <v>32</v>
      </c>
      <c r="B9" s="1" t="s">
        <v>7</v>
      </c>
      <c r="C9" s="1" t="s">
        <v>33</v>
      </c>
      <c r="D9" s="1" t="s">
        <v>34</v>
      </c>
      <c r="E9" s="7" t="s">
        <v>167</v>
      </c>
      <c r="G9" t="str">
        <f>IFERROR(VLOOKUP(A9,Merge!$C$2:$D$31,2,FALSE),"")</f>
        <v>사라지기 시작하는 최소 시간</v>
      </c>
    </row>
    <row r="10" spans="1:8" x14ac:dyDescent="0.45">
      <c r="A10" s="8" t="s">
        <v>35</v>
      </c>
      <c r="B10" s="8" t="s">
        <v>7</v>
      </c>
      <c r="C10" s="8" t="s">
        <v>36</v>
      </c>
      <c r="D10" s="8" t="s">
        <v>37</v>
      </c>
      <c r="E10" s="10" t="s">
        <v>166</v>
      </c>
      <c r="G10" t="str">
        <f>IFERROR(VLOOKUP(A10,Merge!$C$2:$D$31,2,FALSE),"")</f>
        <v/>
      </c>
      <c r="H10" s="9" t="s">
        <v>145</v>
      </c>
    </row>
    <row r="11" spans="1:8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7" t="s">
        <v>155</v>
      </c>
      <c r="G11" t="str">
        <f>IFERROR(VLOOKUP(A11,Merge!$C$2:$D$31,2,FALSE),"")</f>
        <v/>
      </c>
    </row>
    <row r="12" spans="1:8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7" t="s">
        <v>154</v>
      </c>
      <c r="G12" t="str">
        <f>IFERROR(VLOOKUP(A12,Merge!$C$2:$D$31,2,FALSE),"")</f>
        <v/>
      </c>
    </row>
    <row r="13" spans="1:8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7" t="s">
        <v>173</v>
      </c>
      <c r="G13" t="str">
        <f>IFERROR(VLOOKUP(A13,Merge!$C$2:$D$31,2,FALSE),"")</f>
        <v/>
      </c>
    </row>
    <row r="14" spans="1:8" x14ac:dyDescent="0.45">
      <c r="A14" s="8" t="s">
        <v>47</v>
      </c>
      <c r="B14" s="8" t="s">
        <v>7</v>
      </c>
      <c r="C14" s="8" t="s">
        <v>48</v>
      </c>
      <c r="D14" s="8" t="s">
        <v>49</v>
      </c>
      <c r="E14" s="10" t="s">
        <v>151</v>
      </c>
      <c r="G14" t="str">
        <f>IFERROR(VLOOKUP(A14,Merge!$C$2:$D$31,2,FALSE),"")</f>
        <v>한 개체당 최대 표시 갯수</v>
      </c>
    </row>
    <row r="15" spans="1:8" x14ac:dyDescent="0.45">
      <c r="A15" s="1" t="s">
        <v>74</v>
      </c>
      <c r="B15" s="1" t="s">
        <v>7</v>
      </c>
      <c r="C15" s="1" t="s">
        <v>75</v>
      </c>
      <c r="D15" s="1" t="s">
        <v>76</v>
      </c>
      <c r="E15" s="7" t="s">
        <v>169</v>
      </c>
      <c r="G15" t="str">
        <f>IFERROR(VLOOKUP(A15,Merge!$C$2:$D$31,2,FALSE),"")</f>
        <v>글자 크기</v>
      </c>
    </row>
    <row r="16" spans="1:8" x14ac:dyDescent="0.45">
      <c r="A16" s="1" t="s">
        <v>77</v>
      </c>
      <c r="B16" s="1" t="s">
        <v>7</v>
      </c>
      <c r="C16" s="1" t="s">
        <v>78</v>
      </c>
      <c r="D16" s="1" t="s">
        <v>79</v>
      </c>
      <c r="E16" s="7" t="s">
        <v>156</v>
      </c>
      <c r="G16" t="str">
        <f>IFERROR(VLOOKUP(A16,Merge!$C$2:$D$31,2,FALSE),"")</f>
        <v>글 여백 간격 X</v>
      </c>
    </row>
    <row r="17" spans="1:8" x14ac:dyDescent="0.45">
      <c r="A17" s="1" t="s">
        <v>80</v>
      </c>
      <c r="B17" s="1" t="s">
        <v>7</v>
      </c>
      <c r="C17" s="1" t="s">
        <v>81</v>
      </c>
      <c r="D17" s="1" t="s">
        <v>82</v>
      </c>
      <c r="E17" s="7" t="s">
        <v>157</v>
      </c>
      <c r="G17" t="str">
        <f>IFERROR(VLOOKUP(A17,Merge!$C$2:$D$31,2,FALSE),"")</f>
        <v>글 여백 간격 Y</v>
      </c>
    </row>
    <row r="18" spans="1:8" x14ac:dyDescent="0.45">
      <c r="A18" s="1" t="s">
        <v>83</v>
      </c>
      <c r="B18" s="1" t="s">
        <v>7</v>
      </c>
      <c r="C18" s="1" t="s">
        <v>84</v>
      </c>
      <c r="D18" s="1" t="s">
        <v>85</v>
      </c>
      <c r="E18" s="7" t="s">
        <v>158</v>
      </c>
      <c r="G18" t="str">
        <f>IFERROR(VLOOKUP(A18,Merge!$C$2:$D$31,2,FALSE),"")</f>
        <v>최대 너비</v>
      </c>
    </row>
    <row r="19" spans="1:8" x14ac:dyDescent="0.45">
      <c r="A19" s="1" t="s">
        <v>50</v>
      </c>
      <c r="B19" s="1" t="s">
        <v>7</v>
      </c>
      <c r="C19" s="1" t="s">
        <v>51</v>
      </c>
      <c r="D19" s="1" t="s">
        <v>52</v>
      </c>
      <c r="E19" s="7" t="s">
        <v>172</v>
      </c>
      <c r="G19" t="str">
        <f>IFERROR(VLOOKUP(A19,Merge!$C$2:$D$31,2,FALSE),"")</f>
        <v>간격</v>
      </c>
    </row>
    <row r="20" spans="1:8" x14ac:dyDescent="0.45">
      <c r="A20" s="8" t="s">
        <v>53</v>
      </c>
      <c r="B20" s="8" t="s">
        <v>7</v>
      </c>
      <c r="C20" s="8" t="s">
        <v>54</v>
      </c>
      <c r="D20" s="8" t="s">
        <v>55</v>
      </c>
      <c r="E20" s="10" t="s">
        <v>160</v>
      </c>
      <c r="G20" t="str">
        <f>IFERROR(VLOOKUP(A20,Merge!$C$2:$D$31,2,FALSE),"")</f>
        <v>대상 이름과의 간격</v>
      </c>
    </row>
    <row r="21" spans="1:8" x14ac:dyDescent="0.45">
      <c r="A21" s="1" t="s">
        <v>56</v>
      </c>
      <c r="B21" s="1" t="s">
        <v>7</v>
      </c>
      <c r="C21" s="1" t="s">
        <v>57</v>
      </c>
      <c r="D21" s="1" t="s">
        <v>58</v>
      </c>
      <c r="E21" s="7" t="s">
        <v>112</v>
      </c>
      <c r="G21" t="str">
        <f>IFERROR(VLOOKUP(A21,Merge!$C$2:$D$31,2,FALSE),"")</f>
        <v>말풍선 방향</v>
      </c>
    </row>
    <row r="22" spans="1:8" x14ac:dyDescent="0.45">
      <c r="A22" s="8" t="s">
        <v>59</v>
      </c>
      <c r="B22" s="8" t="s">
        <v>7</v>
      </c>
      <c r="C22" s="8" t="s">
        <v>60</v>
      </c>
      <c r="D22" s="8" t="s">
        <v>61</v>
      </c>
      <c r="E22" s="10" t="s">
        <v>159</v>
      </c>
      <c r="G22" t="str">
        <f>IFERROR(VLOOKUP(A22,Merge!$C$2:$D$31,2,FALSE),"")</f>
        <v xml:space="preserve">아래 | 왼쪽 | 위 | 오른쪽 </v>
      </c>
      <c r="H22" s="9" t="s">
        <v>146</v>
      </c>
    </row>
    <row r="23" spans="1:8" x14ac:dyDescent="0.45">
      <c r="A23" s="1" t="s">
        <v>62</v>
      </c>
      <c r="B23" s="1" t="s">
        <v>7</v>
      </c>
      <c r="C23" s="1" t="s">
        <v>63</v>
      </c>
      <c r="D23" s="1" t="s">
        <v>64</v>
      </c>
      <c r="E23" s="7" t="s">
        <v>161</v>
      </c>
      <c r="G23" t="str">
        <f>IFERROR(VLOOKUP(A23,Merge!$C$2:$D$31,2,FALSE),"")</f>
        <v>불투명도</v>
      </c>
    </row>
    <row r="24" spans="1:8" x14ac:dyDescent="0.45">
      <c r="A24" s="1" t="s">
        <v>65</v>
      </c>
      <c r="B24" s="1" t="s">
        <v>7</v>
      </c>
      <c r="C24" s="1" t="s">
        <v>66</v>
      </c>
      <c r="D24" s="1" t="s">
        <v>67</v>
      </c>
      <c r="E24" s="7" t="s">
        <v>162</v>
      </c>
      <c r="G24" t="str">
        <f>IFERROR(VLOOKUP(A24,Merge!$C$2:$D$31,2,FALSE),"")</f>
        <v>마우스 올렸을 때의 불투명도</v>
      </c>
    </row>
    <row r="25" spans="1:8" x14ac:dyDescent="0.45">
      <c r="A25" s="1" t="s">
        <v>68</v>
      </c>
      <c r="B25" s="1" t="s">
        <v>7</v>
      </c>
      <c r="C25" s="1" t="s">
        <v>69</v>
      </c>
      <c r="D25" s="1" t="s">
        <v>70</v>
      </c>
      <c r="E25" s="7" t="s">
        <v>163</v>
      </c>
      <c r="G25" t="str">
        <f>IFERROR(VLOOKUP(A25,Merge!$C$2:$D$31,2,FALSE),"")</f>
        <v>사라지기 시작하는 틱</v>
      </c>
    </row>
    <row r="26" spans="1:8" x14ac:dyDescent="0.45">
      <c r="A26" s="8" t="s">
        <v>71</v>
      </c>
      <c r="B26" s="8" t="s">
        <v>7</v>
      </c>
      <c r="C26" s="8" t="s">
        <v>72</v>
      </c>
      <c r="D26" s="8" t="s">
        <v>73</v>
      </c>
      <c r="E26" s="10" t="s">
        <v>168</v>
      </c>
      <c r="G26" t="str">
        <f>IFERROR(VLOOKUP(A26,Merge!$C$2:$D$31,2,FALSE),"")</f>
        <v>완전히 사라지는데 걸리는 틱</v>
      </c>
    </row>
    <row r="27" spans="1:8" x14ac:dyDescent="0.45">
      <c r="A27" s="1" t="s">
        <v>86</v>
      </c>
      <c r="B27" s="1" t="s">
        <v>7</v>
      </c>
      <c r="C27" s="1" t="s">
        <v>87</v>
      </c>
      <c r="D27" s="1" t="s">
        <v>88</v>
      </c>
      <c r="E27" s="7" t="s">
        <v>128</v>
      </c>
      <c r="G27" t="str">
        <f>IFERROR(VLOOKUP(A27,Merge!$C$2:$D$31,2,FALSE),"")</f>
        <v>배경 색상</v>
      </c>
    </row>
    <row r="28" spans="1:8" x14ac:dyDescent="0.45">
      <c r="A28" s="1" t="s">
        <v>89</v>
      </c>
      <c r="B28" s="1" t="s">
        <v>7</v>
      </c>
      <c r="C28" s="1" t="s">
        <v>90</v>
      </c>
      <c r="D28" s="1" t="s">
        <v>91</v>
      </c>
      <c r="E28" s="7" t="s">
        <v>126</v>
      </c>
      <c r="G28" t="str">
        <f>IFERROR(VLOOKUP(A28,Merge!$C$2:$D$31,2,FALSE),"")</f>
        <v>글자 색상</v>
      </c>
    </row>
    <row r="29" spans="1:8" x14ac:dyDescent="0.45">
      <c r="A29" s="1" t="s">
        <v>92</v>
      </c>
      <c r="B29" s="1" t="s">
        <v>7</v>
      </c>
      <c r="C29" s="1" t="s">
        <v>93</v>
      </c>
      <c r="D29" s="1" t="s">
        <v>94</v>
      </c>
      <c r="E29" s="7" t="s">
        <v>164</v>
      </c>
      <c r="G29" t="str">
        <f>IFERROR(VLOOKUP(A29,Merge!$C$2:$D$31,2,FALSE),"")</f>
        <v>배경 색상 (선택됨)</v>
      </c>
    </row>
    <row r="30" spans="1:8" x14ac:dyDescent="0.45">
      <c r="A30" s="8" t="s">
        <v>95</v>
      </c>
      <c r="B30" s="8" t="s">
        <v>7</v>
      </c>
      <c r="C30" s="8" t="s">
        <v>96</v>
      </c>
      <c r="D30" s="8" t="s">
        <v>97</v>
      </c>
      <c r="E30" s="10" t="s">
        <v>165</v>
      </c>
      <c r="G30" t="str">
        <f>IFERROR(VLOOKUP(A30,Merge!$C$2:$D$31,2,FALSE),"")</f>
        <v>글자 색상 (선택됨)</v>
      </c>
    </row>
  </sheetData>
  <phoneticPr fontId="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13CC-64EA-4DEE-B72E-97A09D229977}">
  <dimension ref="A1:E31"/>
  <sheetViews>
    <sheetView workbookViewId="0">
      <selection activeCell="B10" sqref="B10"/>
    </sheetView>
  </sheetViews>
  <sheetFormatPr defaultRowHeight="17" x14ac:dyDescent="0.45"/>
  <cols>
    <col min="1" max="1" width="38.08203125" bestFit="1" customWidth="1"/>
    <col min="2" max="2" width="32.9140625" bestFit="1" customWidth="1"/>
    <col min="3" max="3" width="38.08203125" bestFit="1" customWidth="1"/>
    <col min="4" max="4" width="26.33203125" bestFit="1" customWidth="1"/>
  </cols>
  <sheetData>
    <row r="1" spans="1:5" x14ac:dyDescent="0.45">
      <c r="A1" s="5" t="s">
        <v>142</v>
      </c>
      <c r="B1" s="6" t="s">
        <v>143</v>
      </c>
      <c r="C1" s="7" t="s">
        <v>144</v>
      </c>
    </row>
    <row r="2" spans="1:5" x14ac:dyDescent="0.45">
      <c r="A2" t="s">
        <v>6</v>
      </c>
      <c r="C2" t="str">
        <f>IF(B2="",A2,B2)</f>
        <v>Keyed+Bubbles.Toggle</v>
      </c>
      <c r="D2" t="s">
        <v>9</v>
      </c>
      <c r="E2">
        <f>MATCH(C2,Main_231220!$A$2:$A$30,0)</f>
        <v>1</v>
      </c>
    </row>
    <row r="3" spans="1:5" x14ac:dyDescent="0.45">
      <c r="A3" t="s">
        <v>11</v>
      </c>
      <c r="C3" t="str">
        <f t="shared" ref="C3:C31" si="0">IF(B3="",A3,B3)</f>
        <v>Keyed+Bubbles.ResetToDefault</v>
      </c>
      <c r="D3" t="s">
        <v>98</v>
      </c>
      <c r="E3">
        <f>MATCH(C3,Main_231220!$A$2:$A$30,0)</f>
        <v>2</v>
      </c>
    </row>
    <row r="4" spans="1:5" x14ac:dyDescent="0.45">
      <c r="A4" t="s">
        <v>19</v>
      </c>
      <c r="C4" t="str">
        <f t="shared" si="0"/>
        <v>Keyed+Bubbles.DoNonPlayer</v>
      </c>
      <c r="D4" t="s">
        <v>99</v>
      </c>
      <c r="E4">
        <f>MATCH(C4,Main_231220!$A$2:$A$30,0)</f>
        <v>4</v>
      </c>
    </row>
    <row r="5" spans="1:5" x14ac:dyDescent="0.45">
      <c r="A5" t="s">
        <v>23</v>
      </c>
      <c r="C5" t="str">
        <f t="shared" si="0"/>
        <v>Keyed+Bubbles.DoAnimals</v>
      </c>
      <c r="D5" t="s">
        <v>100</v>
      </c>
      <c r="E5">
        <f>MATCH(C5,Main_231220!$A$2:$A$30,0)</f>
        <v>5</v>
      </c>
    </row>
    <row r="6" spans="1:5" x14ac:dyDescent="0.45">
      <c r="A6" t="s">
        <v>26</v>
      </c>
      <c r="C6" t="str">
        <f t="shared" si="0"/>
        <v>Keyed+Bubbles.DoDrafted</v>
      </c>
      <c r="D6" t="s">
        <v>101</v>
      </c>
      <c r="E6">
        <f>MATCH(C6,Main_231220!$A$2:$A$30,0)</f>
        <v>6</v>
      </c>
    </row>
    <row r="7" spans="1:5" x14ac:dyDescent="0.45">
      <c r="A7" t="s">
        <v>102</v>
      </c>
      <c r="C7" t="str">
        <f t="shared" si="0"/>
        <v>Keyed+Bubbles.DoCombat</v>
      </c>
      <c r="D7" t="s">
        <v>103</v>
      </c>
      <c r="E7" t="e">
        <f>MATCH(C7,Main_231220!$A$2:$A$30,0)</f>
        <v>#N/A</v>
      </c>
    </row>
    <row r="8" spans="1:5" x14ac:dyDescent="0.45">
      <c r="A8" t="s">
        <v>104</v>
      </c>
      <c r="C8" t="str">
        <f t="shared" si="0"/>
        <v>Keyed+Bubbles.ScaleStart</v>
      </c>
      <c r="D8" t="s">
        <v>105</v>
      </c>
      <c r="E8" t="e">
        <f>MATCH(C8,Main_231220!$A$2:$A$30,0)</f>
        <v>#N/A</v>
      </c>
    </row>
    <row r="9" spans="1:5" x14ac:dyDescent="0.45">
      <c r="A9" t="s">
        <v>106</v>
      </c>
      <c r="C9" t="str">
        <f t="shared" si="0"/>
        <v>Keyed+Bubbles.ScaleMin</v>
      </c>
      <c r="D9" t="s">
        <v>107</v>
      </c>
      <c r="E9" t="e">
        <f>MATCH(C9,Main_231220!$A$2:$A$30,0)</f>
        <v>#N/A</v>
      </c>
    </row>
    <row r="10" spans="1:5" x14ac:dyDescent="0.45">
      <c r="A10" t="s">
        <v>83</v>
      </c>
      <c r="B10" s="1" t="s">
        <v>83</v>
      </c>
      <c r="C10" t="str">
        <f t="shared" si="0"/>
        <v>Keyed+Bubbles.WidthMax</v>
      </c>
      <c r="D10" t="s">
        <v>108</v>
      </c>
      <c r="E10">
        <f>MATCH(C10,Main_231220!$A$2:$A$30,0)</f>
        <v>17</v>
      </c>
    </row>
    <row r="11" spans="1:5" x14ac:dyDescent="0.45">
      <c r="A11" t="s">
        <v>109</v>
      </c>
      <c r="B11" s="1" t="s">
        <v>50</v>
      </c>
      <c r="C11" t="str">
        <f t="shared" si="0"/>
        <v>Keyed+Bubbles.OffsetSpacing</v>
      </c>
      <c r="D11" t="s">
        <v>110</v>
      </c>
      <c r="E11">
        <f>MATCH(C11,Main_231220!$A$2:$A$30,0)</f>
        <v>18</v>
      </c>
    </row>
    <row r="12" spans="1:5" x14ac:dyDescent="0.45">
      <c r="A12" t="s">
        <v>53</v>
      </c>
      <c r="C12" t="str">
        <f t="shared" si="0"/>
        <v>Keyed+Bubbles.OffsetStart</v>
      </c>
      <c r="D12" t="s">
        <v>111</v>
      </c>
      <c r="E12">
        <f>MATCH(C12,Main_231220!$A$2:$A$30,0)</f>
        <v>19</v>
      </c>
    </row>
    <row r="13" spans="1:5" x14ac:dyDescent="0.45">
      <c r="A13" t="s">
        <v>56</v>
      </c>
      <c r="C13" t="str">
        <f t="shared" si="0"/>
        <v>Keyed+Bubbles.OffsetDirection</v>
      </c>
      <c r="D13" t="s">
        <v>112</v>
      </c>
      <c r="E13">
        <f>MATCH(C13,Main_231220!$A$2:$A$30,0)</f>
        <v>20</v>
      </c>
    </row>
    <row r="14" spans="1:5" x14ac:dyDescent="0.45">
      <c r="A14" t="s">
        <v>59</v>
      </c>
      <c r="C14" t="str">
        <f t="shared" si="0"/>
        <v>Keyed+Bubbles.OffsetDirections</v>
      </c>
      <c r="D14" t="s">
        <v>113</v>
      </c>
      <c r="E14">
        <f>MATCH(C14,Main_231220!$A$2:$A$30,0)</f>
        <v>21</v>
      </c>
    </row>
    <row r="15" spans="1:5" x14ac:dyDescent="0.45">
      <c r="A15" t="s">
        <v>62</v>
      </c>
      <c r="C15" t="str">
        <f t="shared" si="0"/>
        <v>Keyed+Bubbles.OpacityStart</v>
      </c>
      <c r="D15" t="s">
        <v>114</v>
      </c>
      <c r="E15">
        <f>MATCH(C15,Main_231220!$A$2:$A$30,0)</f>
        <v>22</v>
      </c>
    </row>
    <row r="16" spans="1:5" x14ac:dyDescent="0.45">
      <c r="A16" t="s">
        <v>115</v>
      </c>
      <c r="B16" s="1" t="s">
        <v>65</v>
      </c>
      <c r="C16" t="str">
        <f t="shared" si="0"/>
        <v>Keyed+Bubbles.OpacityHover</v>
      </c>
      <c r="D16" t="s">
        <v>116</v>
      </c>
      <c r="E16">
        <f>MATCH(C16,Main_231220!$A$2:$A$30,0)</f>
        <v>23</v>
      </c>
    </row>
    <row r="17" spans="1:5" x14ac:dyDescent="0.45">
      <c r="A17" t="s">
        <v>117</v>
      </c>
      <c r="B17" s="1" t="s">
        <v>32</v>
      </c>
      <c r="C17" t="str">
        <f t="shared" si="0"/>
        <v>Keyed+Bubbles.AutoHideSpeed</v>
      </c>
      <c r="D17" t="s">
        <v>118</v>
      </c>
      <c r="E17">
        <f>MATCH(C17,Main_231220!$A$2:$A$30,0)</f>
        <v>8</v>
      </c>
    </row>
    <row r="18" spans="1:5" x14ac:dyDescent="0.45">
      <c r="A18" t="s">
        <v>68</v>
      </c>
      <c r="C18" t="str">
        <f t="shared" si="0"/>
        <v>Keyed+Bubbles.FadeStart</v>
      </c>
      <c r="D18" t="s">
        <v>119</v>
      </c>
      <c r="E18">
        <f>MATCH(C18,Main_231220!$A$2:$A$30,0)</f>
        <v>24</v>
      </c>
    </row>
    <row r="19" spans="1:5" x14ac:dyDescent="0.45">
      <c r="A19" t="s">
        <v>71</v>
      </c>
      <c r="C19" t="str">
        <f t="shared" si="0"/>
        <v>Keyed+Bubbles.FadeLength</v>
      </c>
      <c r="D19" t="s">
        <v>120</v>
      </c>
      <c r="E19">
        <f>MATCH(C19,Main_231220!$A$2:$A$30,0)</f>
        <v>25</v>
      </c>
    </row>
    <row r="20" spans="1:5" x14ac:dyDescent="0.45">
      <c r="A20" t="s">
        <v>47</v>
      </c>
      <c r="C20" t="str">
        <f t="shared" si="0"/>
        <v>Keyed+Bubbles.PawnMax</v>
      </c>
      <c r="D20" t="s">
        <v>121</v>
      </c>
      <c r="E20">
        <f>MATCH(C20,Main_231220!$A$2:$A$30,0)</f>
        <v>13</v>
      </c>
    </row>
    <row r="21" spans="1:5" x14ac:dyDescent="0.45">
      <c r="A21" t="s">
        <v>74</v>
      </c>
      <c r="C21" t="str">
        <f t="shared" si="0"/>
        <v>Keyed+Bubbles.FontSize</v>
      </c>
      <c r="D21" t="s">
        <v>122</v>
      </c>
      <c r="E21">
        <f>MATCH(C21,Main_231220!$A$2:$A$30,0)</f>
        <v>14</v>
      </c>
    </row>
    <row r="22" spans="1:5" x14ac:dyDescent="0.45">
      <c r="A22" t="s">
        <v>77</v>
      </c>
      <c r="C22" t="str">
        <f t="shared" si="0"/>
        <v>Keyed+Bubbles.PaddingX</v>
      </c>
      <c r="D22" t="s">
        <v>123</v>
      </c>
      <c r="E22">
        <f>MATCH(C22,Main_231220!$A$2:$A$30,0)</f>
        <v>15</v>
      </c>
    </row>
    <row r="23" spans="1:5" x14ac:dyDescent="0.45">
      <c r="A23" t="s">
        <v>80</v>
      </c>
      <c r="C23" t="str">
        <f t="shared" si="0"/>
        <v>Keyed+Bubbles.PaddingY</v>
      </c>
      <c r="D23" t="s">
        <v>124</v>
      </c>
      <c r="E23">
        <f>MATCH(C23,Main_231220!$A$2:$A$30,0)</f>
        <v>16</v>
      </c>
    </row>
    <row r="24" spans="1:5" x14ac:dyDescent="0.45">
      <c r="A24" t="s">
        <v>125</v>
      </c>
      <c r="B24" s="1" t="s">
        <v>89</v>
      </c>
      <c r="C24" t="str">
        <f t="shared" si="0"/>
        <v>Keyed+Bubbles.Foreground</v>
      </c>
      <c r="D24" t="s">
        <v>126</v>
      </c>
      <c r="E24">
        <f>MATCH(C24,Main_231220!$A$2:$A$30,0)</f>
        <v>27</v>
      </c>
    </row>
    <row r="25" spans="1:5" x14ac:dyDescent="0.45">
      <c r="A25" t="s">
        <v>127</v>
      </c>
      <c r="B25" s="1" t="s">
        <v>86</v>
      </c>
      <c r="C25" t="str">
        <f t="shared" si="0"/>
        <v>Keyed+Bubbles.Background</v>
      </c>
      <c r="D25" t="s">
        <v>128</v>
      </c>
      <c r="E25">
        <f>MATCH(C25,Main_231220!$A$2:$A$30,0)</f>
        <v>26</v>
      </c>
    </row>
    <row r="26" spans="1:5" x14ac:dyDescent="0.45">
      <c r="A26" t="s">
        <v>129</v>
      </c>
      <c r="B26" s="1" t="s">
        <v>95</v>
      </c>
      <c r="C26" t="str">
        <f t="shared" si="0"/>
        <v>Keyed+Bubbles.ForegroundSelected</v>
      </c>
      <c r="D26" t="s">
        <v>130</v>
      </c>
      <c r="E26">
        <f>MATCH(C26,Main_231220!$A$2:$A$30,0)</f>
        <v>29</v>
      </c>
    </row>
    <row r="27" spans="1:5" x14ac:dyDescent="0.45">
      <c r="A27" t="s">
        <v>131</v>
      </c>
      <c r="B27" s="1" t="s">
        <v>92</v>
      </c>
      <c r="C27" t="str">
        <f t="shared" si="0"/>
        <v>Keyed+Bubbles.BackgroundSelected</v>
      </c>
      <c r="D27" t="s">
        <v>132</v>
      </c>
      <c r="E27">
        <f>MATCH(C27,Main_231220!$A$2:$A$30,0)</f>
        <v>28</v>
      </c>
    </row>
    <row r="28" spans="1:5" x14ac:dyDescent="0.45">
      <c r="A28" t="s">
        <v>133</v>
      </c>
      <c r="C28" t="str">
        <f t="shared" si="0"/>
        <v>Keyed+Bubbles.ForeColorCombat</v>
      </c>
      <c r="D28" t="s">
        <v>134</v>
      </c>
      <c r="E28" t="e">
        <f>MATCH(C28,Main_231220!$A$2:$A$30,0)</f>
        <v>#N/A</v>
      </c>
    </row>
    <row r="29" spans="1:5" x14ac:dyDescent="0.45">
      <c r="A29" t="s">
        <v>135</v>
      </c>
      <c r="C29" t="str">
        <f t="shared" si="0"/>
        <v>Keyed+Bubbles.BackColorCombat</v>
      </c>
      <c r="D29" t="s">
        <v>136</v>
      </c>
      <c r="E29" t="e">
        <f>MATCH(C29,Main_231220!$A$2:$A$30,0)</f>
        <v>#N/A</v>
      </c>
    </row>
    <row r="30" spans="1:5" x14ac:dyDescent="0.45">
      <c r="A30" t="s">
        <v>137</v>
      </c>
      <c r="C30" t="str">
        <f t="shared" si="0"/>
        <v>Keyed+Bubbles.ForeColorCombatSelected</v>
      </c>
      <c r="D30" t="s">
        <v>138</v>
      </c>
      <c r="E30" t="e">
        <f>MATCH(C30,Main_231220!$A$2:$A$30,0)</f>
        <v>#N/A</v>
      </c>
    </row>
    <row r="31" spans="1:5" x14ac:dyDescent="0.45">
      <c r="A31" t="s">
        <v>139</v>
      </c>
      <c r="C31" t="str">
        <f t="shared" si="0"/>
        <v>Keyed+Bubbles.BackColorCombatSelected</v>
      </c>
      <c r="D31" t="s">
        <v>140</v>
      </c>
      <c r="E31" t="e">
        <f>MATCH(C31,Main_231220!$A$2:$A$30,0)</f>
        <v>#N/A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Main_231220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2023-12-20T07:26:21Z</dcterms:created>
  <dcterms:modified xsi:type="dcterms:W3CDTF">2023-12-20T15:04:52Z</dcterms:modified>
</cp:coreProperties>
</file>