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Colony Manager - 715565262\"/>
    </mc:Choice>
  </mc:AlternateContent>
  <xr:revisionPtr revIDLastSave="0" documentId="13_ncr:1_{8427D975-8FD0-477A-B634-27B0EDDD5945}" xr6:coauthVersionLast="47" xr6:coauthVersionMax="47" xr10:uidLastSave="{00000000-0000-0000-0000-000000000000}"/>
  <bookViews>
    <workbookView xWindow="-110" yWindow="-110" windowWidth="38620" windowHeight="21220" xr2:uid="{00000000-000D-0000-FFFF-FFFF00000000}"/>
  </bookViews>
  <sheets>
    <sheet name="Main"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 i="1"/>
  <c r="B28" i="2"/>
  <c r="B27" i="2"/>
  <c r="B26" i="2"/>
  <c r="B25" i="2"/>
  <c r="B22" i="2"/>
  <c r="B21" i="2"/>
  <c r="E21" i="2" s="1"/>
  <c r="B20" i="2"/>
  <c r="B19" i="2"/>
  <c r="E19" i="2" s="1"/>
  <c r="B16" i="2"/>
  <c r="E16" i="2" s="1"/>
  <c r="B15" i="2"/>
  <c r="E15" i="2" s="1"/>
  <c r="B14" i="2"/>
  <c r="C14" i="2" s="1"/>
  <c r="B13" i="2"/>
  <c r="C13" i="2" s="1"/>
  <c r="E3" i="2"/>
  <c r="E4" i="2"/>
  <c r="E5" i="2"/>
  <c r="E6" i="2"/>
  <c r="E7" i="2"/>
  <c r="E8" i="2"/>
  <c r="E9" i="2"/>
  <c r="E10" i="2"/>
  <c r="E11" i="2"/>
  <c r="E12" i="2"/>
  <c r="E13" i="2"/>
  <c r="E14" i="2"/>
  <c r="E17" i="2"/>
  <c r="E18" i="2"/>
  <c r="E20"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 i="2"/>
  <c r="C3" i="2"/>
  <c r="C4" i="2"/>
  <c r="C5" i="2"/>
  <c r="C6" i="2"/>
  <c r="C7" i="2"/>
  <c r="C8" i="2"/>
  <c r="C9" i="2"/>
  <c r="C10" i="2"/>
  <c r="C11" i="2"/>
  <c r="C12"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 i="2"/>
  <c r="C16" i="2" l="1"/>
  <c r="C15" i="2"/>
</calcChain>
</file>

<file path=xl/sharedStrings.xml><?xml version="1.0" encoding="utf-8"?>
<sst xmlns="http://schemas.openxmlformats.org/spreadsheetml/2006/main" count="1899" uniqueCount="1077">
  <si>
    <t>Class+Node [(Identifier (Key)]</t>
  </si>
  <si>
    <t>Class [Not chosen]</t>
  </si>
  <si>
    <t>Node [Not chosen]</t>
  </si>
  <si>
    <t>EN [Source string]</t>
  </si>
  <si>
    <t>KO [Translation]</t>
  </si>
  <si>
    <t>Configs [Not chosen]</t>
  </si>
  <si>
    <t>JobDef+ManagingAtManagingStation.reportString</t>
  </si>
  <si>
    <t>JobDef</t>
  </si>
  <si>
    <t>ManagingAtManagingStation.reportString</t>
  </si>
  <si>
    <t>Doing essential colony management at TargetA.</t>
  </si>
  <si>
    <t>pakageID</t>
  </si>
  <si>
    <t>MainButtonDef+Fluffy_Manager.label</t>
  </si>
  <si>
    <t>MainButtonDef</t>
  </si>
  <si>
    <t>Fluffy_Manager.label</t>
  </si>
  <si>
    <t>manager</t>
  </si>
  <si>
    <t>MainButtonDef+Fluffy_Manager.description</t>
  </si>
  <si>
    <t>Fluffy_Manager.description</t>
  </si>
  <si>
    <t>Choose which colonist does what kinds of work, and in what priority order.</t>
  </si>
  <si>
    <t>modName (folderName)</t>
  </si>
  <si>
    <t>ResearchProjectDef+ManagingSoftware.label</t>
  </si>
  <si>
    <t>ResearchProjectDef</t>
  </si>
  <si>
    <t>ManagingSoftware.label</t>
  </si>
  <si>
    <t>basic managing software</t>
  </si>
  <si>
    <t>ResearchProjectDef+ManagingSoftware.description</t>
  </si>
  <si>
    <t>ManagingSoftware.description</t>
  </si>
  <si>
    <t>Develop basic software for colony management.\n\nAllows building manager desks with a computer, pre-installed with a host of guaranteed bug free(tm) managing software.</t>
  </si>
  <si>
    <t>ResearchProjectDef+AdvancedManagingSoftware.label</t>
  </si>
  <si>
    <t>AdvancedManagingSoftware.label</t>
  </si>
  <si>
    <t>advanced managing software</t>
  </si>
  <si>
    <t>ResearchProjectDef+AdvancedManagingSoftware.description</t>
  </si>
  <si>
    <t>AdvancedManagingSoftware.description</t>
  </si>
  <si>
    <t>Develop advanced software for colony management.\n\nAdvancements in AI and colony-aware computers allow the building of Colony Aware Supercomputers, preinstalled with FluffyOS. Some colonists have reported doors opening and closing, airconditioning systems going haywire, and electric smelters suddenly turning on. Nevertheless, the manufacturer guarantees(tm) that FluffyOS is not programmed to kill colonists.</t>
  </si>
  <si>
    <t>ResearchProjectDef+PowerManagement.label</t>
  </si>
  <si>
    <t>PowerManagement.label</t>
  </si>
  <si>
    <t>power management</t>
  </si>
  <si>
    <t>ResearchProjectDef+PowerManagement.description</t>
  </si>
  <si>
    <t>PowerManagement.description</t>
  </si>
  <si>
    <t>Create management software to monitor the colony's power usage.</t>
  </si>
  <si>
    <t>ResearchTabDef+ManagerTab.label</t>
  </si>
  <si>
    <t>ResearchTabDef</t>
  </si>
  <si>
    <t>ManagerTab.label</t>
  </si>
  <si>
    <t>Colony Manager</t>
  </si>
  <si>
    <t>StatDef+ManagingSpeed.label</t>
  </si>
  <si>
    <t>StatDef</t>
  </si>
  <si>
    <t>ManagingSpeed.label</t>
  </si>
  <si>
    <t>managing speed</t>
  </si>
  <si>
    <t>StatDef+ManagingSpeed.description</t>
  </si>
  <si>
    <t>ManagingSpeed.description</t>
  </si>
  <si>
    <t>A multiplier on the speed at which this person manages.</t>
  </si>
  <si>
    <t>ThingDef+FM_BasicManagerStation.label</t>
  </si>
  <si>
    <t>ThingDef</t>
  </si>
  <si>
    <t>FM_BasicManagerStation.label</t>
  </si>
  <si>
    <t>basic manager desk</t>
  </si>
  <si>
    <t>ThingDef+FM_BasicManagerStation.description</t>
  </si>
  <si>
    <t>FM_BasicManagerStation.description</t>
  </si>
  <si>
    <t>A simple table with all the stationary required to allow a manager to do his work.</t>
  </si>
  <si>
    <t>ThingDef+FM_ManagerStation.label</t>
  </si>
  <si>
    <t>FM_ManagerStation.label</t>
  </si>
  <si>
    <t>manager desk</t>
  </si>
  <si>
    <t>ThingDef+FM_ManagerStation.description</t>
  </si>
  <si>
    <t>FM_ManagerStation.description</t>
  </si>
  <si>
    <t>A desk with a computer and all the stationary required to allow a manager to do his work efficiently.</t>
  </si>
  <si>
    <t>ThingDef+FM_AIManager.label</t>
  </si>
  <si>
    <t>FM_AIManager.label</t>
  </si>
  <si>
    <t>AI manager</t>
  </si>
  <si>
    <t>ThingDef+FM_AIManager.description</t>
  </si>
  <si>
    <t>FM_AIManager.description</t>
  </si>
  <si>
    <t>An enormous supercomputer capable of autonously managing your colony. Claims that the AI has a malevolent psychopath subroutine are entirely false. We promise.</t>
  </si>
  <si>
    <t>WorkGiverDef+ManagerManage.verb</t>
  </si>
  <si>
    <t>WorkGiverDef</t>
  </si>
  <si>
    <t>ManagerManage.verb</t>
  </si>
  <si>
    <t>manage</t>
  </si>
  <si>
    <t>WorkGiverDef+ManagerManage.gerund</t>
  </si>
  <si>
    <t>ManagerManage.gerund</t>
  </si>
  <si>
    <t>managing</t>
  </si>
  <si>
    <t>WorkTypeDef+Managing.labelShort</t>
  </si>
  <si>
    <t>WorkTypeDef</t>
  </si>
  <si>
    <t>Managing.labelShort</t>
  </si>
  <si>
    <t>Managing</t>
  </si>
  <si>
    <t>WorkTypeDef+Managing.pawnLabel</t>
  </si>
  <si>
    <t>Managing.pawnLabel</t>
  </si>
  <si>
    <t>Manager</t>
  </si>
  <si>
    <t>WorkTypeDef+Managing.gerundLabel</t>
  </si>
  <si>
    <t>Managing.gerundLabel</t>
  </si>
  <si>
    <t>WorkTypeDef+Managing.description</t>
  </si>
  <si>
    <t>Managing.description</t>
  </si>
  <si>
    <t>Managers assign jobs and orders to your colony.</t>
  </si>
  <si>
    <t>WorkTypeDef+Managing.verb</t>
  </si>
  <si>
    <t>Managing.verb</t>
  </si>
  <si>
    <t>Manage at</t>
  </si>
  <si>
    <t>Keyed+FM.Manager</t>
  </si>
  <si>
    <t>Keyed</t>
  </si>
  <si>
    <t>FM.Manager</t>
  </si>
  <si>
    <t>Keyed+FM.Details</t>
  </si>
  <si>
    <t>FM.Details</t>
  </si>
  <si>
    <t>Details</t>
  </si>
  <si>
    <t>Keyed+FM.Manage</t>
  </si>
  <si>
    <t>FM.Manage</t>
  </si>
  <si>
    <t>Manage!</t>
  </si>
  <si>
    <t>Keyed+FM.Delete</t>
  </si>
  <si>
    <t>FM.Delete</t>
  </si>
  <si>
    <t>Delete</t>
  </si>
  <si>
    <t>Keyed+FM.All</t>
  </si>
  <si>
    <t>FM.All</t>
  </si>
  <si>
    <t>All</t>
  </si>
  <si>
    <t>Keyed+FM.TabDisabledBecause</t>
  </si>
  <si>
    <t>FM.TabDisabledBecause</t>
  </si>
  <si>
    <t>(disabled: {0})</t>
  </si>
  <si>
    <t>Keyed+FM.HelpTitle</t>
  </si>
  <si>
    <t>FM.HelpTitle</t>
  </si>
  <si>
    <t>Colony Manager V2</t>
  </si>
  <si>
    <t>Keyed+FM.HelpMessage</t>
  </si>
  <si>
    <t>FM.HelpMessage</t>
  </si>
  <si>
    <t>Welcome to the Colony Manager V2!\n\nThe colony manager allows you to set targets for production, hunting, logging and animal husbandry. Each of these can be set through the various manager screens, and accessed through the buttons at the top of the window, as well as some other handy screens. \n\nWhen you set a target, a pawn with the manager job enabled will occasionally review your targets and the colony's stockpiles at a manager's desk, and update bills and designations accordingly.\n\nIn order for the mod to work, you need two things:\n    - A pawn with the manager job enabled.\n    - A manager's desk.\n\nHappy hunting!</t>
  </si>
  <si>
    <t>Keyed+FM.AlertNoTableLabel</t>
  </si>
  <si>
    <t>FM.AlertNoTableLabel</t>
  </si>
  <si>
    <t>Need manager's desk</t>
  </si>
  <si>
    <t>Keyed+FM.AlertNoTable</t>
  </si>
  <si>
    <t>FM.AlertNoTable</t>
  </si>
  <si>
    <t>Manager targets are set, but no manager's desk is available</t>
  </si>
  <si>
    <t>Keyed+FM.AlertNoManagerLabel</t>
  </si>
  <si>
    <t>FM.AlertNoManagerLabel</t>
  </si>
  <si>
    <t>Need manager</t>
  </si>
  <si>
    <t>Keyed+FM.AlertNoManager</t>
  </si>
  <si>
    <t>FM.AlertNoManager</t>
  </si>
  <si>
    <t>Manager targets are set, but no pawn has the managing job enabled</t>
  </si>
  <si>
    <t>Keyed+FM.LastUpdateTooltip</t>
  </si>
  <si>
    <t>FM.LastUpdateTooltip</t>
  </si>
  <si>
    <t>This job was last updated {0} ago, and is scheduled to be updated every {1}.\n\nClick to change update interval.</t>
  </si>
  <si>
    <t>Keyed+FM.OrderUp</t>
  </si>
  <si>
    <t>FM.OrderUp</t>
  </si>
  <si>
    <t>Increase job priority</t>
  </si>
  <si>
    <t>Keyed+FM.OrderDown</t>
  </si>
  <si>
    <t>FM.OrderDown</t>
  </si>
  <si>
    <t>Decrease job priority</t>
  </si>
  <si>
    <t>Keyed+FM.OrderTop</t>
  </si>
  <si>
    <t>FM.OrderTop</t>
  </si>
  <si>
    <t>Maximum priority</t>
  </si>
  <si>
    <t>Keyed+FM.OrderBottom</t>
  </si>
  <si>
    <t>FM.OrderBottom</t>
  </si>
  <si>
    <t>Minimum priority</t>
  </si>
  <si>
    <t>Keyed+multiple</t>
  </si>
  <si>
    <t>multiple</t>
  </si>
  <si>
    <t>[multiple]</t>
  </si>
  <si>
    <t>Keyed+FM.Threshold</t>
  </si>
  <si>
    <t>FM.Threshold</t>
  </si>
  <si>
    <t>Threshold</t>
  </si>
  <si>
    <t>Keyed+FM.CheckReachability</t>
  </si>
  <si>
    <t>FM.CheckReachability</t>
  </si>
  <si>
    <t>Check if targets are reachable</t>
  </si>
  <si>
    <t>Keyed+FM.CheckReachability.Tip</t>
  </si>
  <si>
    <t>FM.CheckReachability.Tip</t>
  </si>
  <si>
    <t>Calculate if a path to the target exists (for any pawn) before creating a designation.</t>
  </si>
  <si>
    <t>Keyed+FM.Expensive.Tip</t>
  </si>
  <si>
    <t>FM.Expensive.Tip</t>
  </si>
  <si>
    <t>Enabling this setting may decrease performance, particularly on large maps, mountainous maps, jobs with many potential targets, and colonies with high numbers of colonists.</t>
  </si>
  <si>
    <t>Keyed+FM.PathBasedDistance</t>
  </si>
  <si>
    <t>FM.PathBasedDistance</t>
  </si>
  <si>
    <t>Calculate distance based on actual path</t>
  </si>
  <si>
    <t>Keyed+FM.PathBasedDistance.Tip</t>
  </si>
  <si>
    <t>FM.PathBasedDistance.Tip</t>
  </si>
  <si>
    <t>If enabled, distances will be calculated based on real paths. If disabled, distances will be calculated 'as the crow flies'. \n\nNOTE: Enabling this option on jobs with a large amount of possible targets may lead to significant lag spikes.</t>
  </si>
  <si>
    <t>Keyed+FM.CountAllOnMap</t>
  </si>
  <si>
    <t>FM.CountAllOnMap</t>
  </si>
  <si>
    <t>Count all on map</t>
  </si>
  <si>
    <t>Keyed+FM.CountAllOnMap.Tip</t>
  </si>
  <si>
    <t>FM.CountAllOnMap.Tip</t>
  </si>
  <si>
    <t>If enabled, counts all items allowed by the threshold filter on the map. If disabled, counts only those in stockpiles and storage buildings.</t>
  </si>
  <si>
    <t>Keyed+FM.None</t>
  </si>
  <si>
    <t>FM.None</t>
  </si>
  <si>
    <t>None</t>
  </si>
  <si>
    <t>Keyed+Fluffy.Manager.DesignationLabel</t>
  </si>
  <si>
    <t>Fluffy.Manager.DesignationLabel</t>
  </si>
  <si>
    <t>{0}\n  distance: {1}\n  yield: {2}x {3}</t>
  </si>
  <si>
    <t>Keyed+FM.DefaultUpdateInterval</t>
  </si>
  <si>
    <t>FM.DefaultUpdateInterval</t>
  </si>
  <si>
    <t>Default update interval</t>
  </si>
  <si>
    <t>Keyed+FM.Hourly</t>
  </si>
  <si>
    <t>FM.Hourly</t>
  </si>
  <si>
    <t>Every hour</t>
  </si>
  <si>
    <t>Keyed+FM.MultiHourly</t>
  </si>
  <si>
    <t>FM.MultiHourly</t>
  </si>
  <si>
    <t>Every {0} hours</t>
  </si>
  <si>
    <t>Keyed+FM.Daily</t>
  </si>
  <si>
    <t>FM.Daily</t>
  </si>
  <si>
    <t>Daily</t>
  </si>
  <si>
    <t>Keyed+FM.Monthly</t>
  </si>
  <si>
    <t>FM.Monthly</t>
  </si>
  <si>
    <t>Monthly</t>
  </si>
  <si>
    <t>Keyed+FM.Yearly</t>
  </si>
  <si>
    <t>FM.Yearly</t>
  </si>
  <si>
    <t>Yearly</t>
  </si>
  <si>
    <t>Keyed+FM.HistoryPeriod</t>
  </si>
  <si>
    <t>FM.HistoryPeriod</t>
  </si>
  <si>
    <t>Period</t>
  </si>
  <si>
    <t>Keyed+FM.HistoryShowHideLegend</t>
  </si>
  <si>
    <t>FM.HistoryShowHideLegend</t>
  </si>
  <si>
    <t>Show/Hide legend</t>
  </si>
  <si>
    <t>Keyed+FM.HistoryClickToEnable</t>
  </si>
  <si>
    <t>FM.HistoryClickToEnable</t>
  </si>
  <si>
    <t>\n\nClick to {0} {1} in plot.\nRight click to show only {1}.</t>
  </si>
  <si>
    <t>Keyed+FM.HistoryNoChapters</t>
  </si>
  <si>
    <t>FM.HistoryNoChapters</t>
  </si>
  <si>
    <t>Nothing to show!</t>
  </si>
  <si>
    <t>Keyed+FME.PeriodShown</t>
  </si>
  <si>
    <t>FME.PeriodShown</t>
  </si>
  <si>
    <t>Period: {0}</t>
  </si>
  <si>
    <t>Keyed+FME.PeriodShownTooltip</t>
  </si>
  <si>
    <t>FME.PeriodShownTooltip</t>
  </si>
  <si>
    <t>Currently showing power production and consumption for the last {0}.\n\nClick to change the period.</t>
  </si>
  <si>
    <t>Keyed+FME.Power</t>
  </si>
  <si>
    <t>FME.Power</t>
  </si>
  <si>
    <t>Power</t>
  </si>
  <si>
    <t>Keyed+FME.NotResearched</t>
  </si>
  <si>
    <t>FME.NotResearched</t>
  </si>
  <si>
    <t>Power management has not been researched</t>
  </si>
  <si>
    <t>Keyed+FME.NoPoweredStation</t>
  </si>
  <si>
    <t>FME.NoPoweredStation</t>
  </si>
  <si>
    <t>No managing station has power</t>
  </si>
  <si>
    <t>Keyed+FM.Overview</t>
  </si>
  <si>
    <t>FM.Overview</t>
  </si>
  <si>
    <t>Overview</t>
  </si>
  <si>
    <t>Keyed+FM.NoJobs</t>
  </si>
  <si>
    <t>FM.NoJobs</t>
  </si>
  <si>
    <t>No jobs set.</t>
  </si>
  <si>
    <t>Keyed+FM.Activity</t>
  </si>
  <si>
    <t>FM.Activity</t>
  </si>
  <si>
    <t>Current activity</t>
  </si>
  <si>
    <t>Keyed+FM.Enabled</t>
  </si>
  <si>
    <t>FM.Enabled</t>
  </si>
  <si>
    <t>Work</t>
  </si>
  <si>
    <t>Keyed+FM.Priority</t>
  </si>
  <si>
    <t>FM.Priority</t>
  </si>
  <si>
    <t>Keyed+FM.ClickToJumpTo</t>
  </si>
  <si>
    <t>FM.ClickToJumpTo</t>
  </si>
  <si>
    <t>Click to jump to {0}</t>
  </si>
  <si>
    <t>Keyed+FM.JobCompletedTooltip</t>
  </si>
  <si>
    <t>FM.JobCompletedTooltip</t>
  </si>
  <si>
    <t>Job threshold has been reached.\n\nClick to suspend this job.</t>
  </si>
  <si>
    <t>Keyed+FM.UnsuspendJobTooltip</t>
  </si>
  <si>
    <t>FM.UnsuspendJobTooltip</t>
  </si>
  <si>
    <t>Job has been suspended.\n\nClick to unsuspend.</t>
  </si>
  <si>
    <t>Keyed+FM.SuspendJobTooltip</t>
  </si>
  <si>
    <t>FM.SuspendJobTooltip</t>
  </si>
  <si>
    <t>Click to suspend this job.</t>
  </si>
  <si>
    <t>Keyed+FM.PluralSuffix</t>
  </si>
  <si>
    <t>FM.PluralSuffix</t>
  </si>
  <si>
    <t>s</t>
  </si>
  <si>
    <t>Keyed+FM.ImportExport</t>
  </si>
  <si>
    <t>FM.ImportExport</t>
  </si>
  <si>
    <t>Import &amp; Export</t>
  </si>
  <si>
    <t>Keyed+FM.CurrentJobs</t>
  </si>
  <si>
    <t>FM.CurrentJobs</t>
  </si>
  <si>
    <t>Current Jobs:</t>
  </si>
  <si>
    <t>Keyed+FM.Export</t>
  </si>
  <si>
    <t>FM.Export</t>
  </si>
  <si>
    <t>Export</t>
  </si>
  <si>
    <t>Keyed+FM.ConfirmOverwrite</t>
  </si>
  <si>
    <t>FM.ConfirmOverwrite</t>
  </si>
  <si>
    <t>{0} exists.\n\nAre you sure you want to overwrite?</t>
  </si>
  <si>
    <t>Keyed+FM.JobsExported</t>
  </si>
  <si>
    <t>FM.JobsExported</t>
  </si>
  <si>
    <t>{0} jobs exported</t>
  </si>
  <si>
    <t>Keyed+FM.JobsImported</t>
  </si>
  <si>
    <t>FM.JobsImported</t>
  </si>
  <si>
    <t>{0} jobs imported</t>
  </si>
  <si>
    <t>Keyed+FM.InvalidJobsDeleted</t>
  </si>
  <si>
    <t>FM.InvalidJobsDeleted</t>
  </si>
  <si>
    <t>{0} invalid jobs removed</t>
  </si>
  <si>
    <t>Keyed+FM.Import</t>
  </si>
  <si>
    <t>FM.Import</t>
  </si>
  <si>
    <t>Import</t>
  </si>
  <si>
    <t>Keyed+FM.NoSaves</t>
  </si>
  <si>
    <t>FM.NoSaves</t>
  </si>
  <si>
    <t>No exports found.</t>
  </si>
  <si>
    <t>Keyed+FMH.Hunting</t>
  </si>
  <si>
    <t>FMH.Hunting</t>
  </si>
  <si>
    <t>Hunting</t>
  </si>
  <si>
    <t>Keyed+FMH.NewHuntingJob</t>
  </si>
  <si>
    <t>FMH.NewHuntingJob</t>
  </si>
  <si>
    <t>New job</t>
  </si>
  <si>
    <t>Keyed+FMH.NewHuntingJobTooltip</t>
  </si>
  <si>
    <t>FMH.NewHuntingJobTooltip</t>
  </si>
  <si>
    <t>Create a new hunting job</t>
  </si>
  <si>
    <t>Keyed+FMH.AllowHumanMeat</t>
  </si>
  <si>
    <t>FMH.AllowHumanMeat</t>
  </si>
  <si>
    <t>Count human meat</t>
  </si>
  <si>
    <t>Keyed+FMH.AllowHumanMeat.Tip</t>
  </si>
  <si>
    <t>FMH.AllowHumanMeat.Tip</t>
  </si>
  <si>
    <t>Should human meat be counted? \n\nNOTE: This is a shortcut for toggling humanoid meats in the threshold filter. You can set more options in the threshold details.</t>
  </si>
  <si>
    <t>Keyed+FMH.AllowInsectMeat</t>
  </si>
  <si>
    <t>FMH.AllowInsectMeat</t>
  </si>
  <si>
    <t>Count insect meat</t>
  </si>
  <si>
    <t>Keyed+FMH.AllowInsectMeat.Tip</t>
  </si>
  <si>
    <t>FMH.AllowInsectMeat.Tip</t>
  </si>
  <si>
    <t>Should insect meat be counted? \n\nNOTE: This is a shortcut for toggling insect meat in the threshold filter. You can set more options in the threshold details.</t>
  </si>
  <si>
    <t>Keyed+FMH.UnforbidCorpses</t>
  </si>
  <si>
    <t>FMH.UnforbidCorpses</t>
  </si>
  <si>
    <t>Unforbid corpses</t>
  </si>
  <si>
    <t>Keyed+FMH.UnforbidCorpses.Tip</t>
  </si>
  <si>
    <t>FMH.UnforbidCorpses.Tip</t>
  </si>
  <si>
    <t>Automatically unforbid (fresh) corpses of animal types set to be hunted.</t>
  </si>
  <si>
    <t>Keyed+FMH.Animals</t>
  </si>
  <si>
    <t>FMH.Animals</t>
  </si>
  <si>
    <t>Allowed animals</t>
  </si>
  <si>
    <t>Keyed+FMH.TargetCount</t>
  </si>
  <si>
    <t>FMH.TargetCount</t>
  </si>
  <si>
    <t>Target count: {0}+{1}+{2}/{3}</t>
  </si>
  <si>
    <t>Keyed+FMH.TargetCountTooltip</t>
  </si>
  <si>
    <t>FMH.TargetCountTooltip</t>
  </si>
  <si>
    <t>Target: {3}\n{0} in storage\n{1} expected from butchery\n{2} expected from current designations.</t>
  </si>
  <si>
    <t>Keyed+FM.Hunting.Predators</t>
  </si>
  <si>
    <t>FM.Hunting.Predators</t>
  </si>
  <si>
    <t>Predators</t>
  </si>
  <si>
    <t>Keyed+FM.Hunting.Predators.Tip</t>
  </si>
  <si>
    <t>FM.Hunting.Predators.Tip</t>
  </si>
  <si>
    <t>Toggle all predators</t>
  </si>
  <si>
    <t>Keyed+FM.Hunting.HerdAnimals</t>
  </si>
  <si>
    <t>FM.Hunting.HerdAnimals</t>
  </si>
  <si>
    <t>Herd animals</t>
  </si>
  <si>
    <t>Keyed+FM.Hunting.HerdAnimals.Tip</t>
  </si>
  <si>
    <t>FM.Hunting.HerdAnimals.Tip</t>
  </si>
  <si>
    <t>Toggle all herd animals</t>
  </si>
  <si>
    <t>Keyed+FM.Hunting.Exploding</t>
  </si>
  <si>
    <t>FM.Hunting.Exploding</t>
  </si>
  <si>
    <t>Exploding</t>
  </si>
  <si>
    <t>Keyed+FM.Hunting.Exploding.Tip</t>
  </si>
  <si>
    <t>FM.Hunting.Exploding.Tip</t>
  </si>
  <si>
    <t>Toggle all exploding animals</t>
  </si>
  <si>
    <t>Keyed+FM.Hunting.AreaRestriction</t>
  </si>
  <si>
    <t>FM.Hunting.AreaRestriction</t>
  </si>
  <si>
    <t>Restrict hunting to</t>
  </si>
  <si>
    <t>Keyed+FM.Hunting.Aggressive</t>
  </si>
  <si>
    <t>FM.Hunting.Aggressive</t>
  </si>
  <si>
    <t>Aggressive</t>
  </si>
  <si>
    <t>Keyed+FM.Hunting.Aggressive.Tip</t>
  </si>
  <si>
    <t>FM.Hunting.Aggressive.Tip</t>
  </si>
  <si>
    <t>Toggle all aggressive animals</t>
  </si>
  <si>
    <t>Keyed+FMF.Forestry</t>
  </si>
  <si>
    <t>FMF.Forestry</t>
  </si>
  <si>
    <t>Forestry</t>
  </si>
  <si>
    <t>Keyed+FMF.NewForestryJob</t>
  </si>
  <si>
    <t>FMF.NewForestryJob</t>
  </si>
  <si>
    <t>Keyed+FMF.NewForestryJobTooltip</t>
  </si>
  <si>
    <t>FMF.NewForestryJobTooltip</t>
  </si>
  <si>
    <t>Create a new forestry job</t>
  </si>
  <si>
    <t>Keyed+FMF.Options</t>
  </si>
  <si>
    <t>FMF.Options</t>
  </si>
  <si>
    <t>Options</t>
  </si>
  <si>
    <t>Keyed+FMF.ClearWindCells</t>
  </si>
  <si>
    <t>FMF.ClearWindCells</t>
  </si>
  <si>
    <t>Clear wind turbine cells</t>
  </si>
  <si>
    <t>Keyed+FMF.ClearWindCells.Tip</t>
  </si>
  <si>
    <t>FMF.ClearWindCells.Tip</t>
  </si>
  <si>
    <t>Clear all cells that are in wind turbines' catchment area</t>
  </si>
  <si>
    <t>Keyed+FMF.AllowSaplings</t>
  </si>
  <si>
    <t>FMF.AllowSaplings</t>
  </si>
  <si>
    <t>Only fully matured trees</t>
  </si>
  <si>
    <t>Keyed+FMF.AllowSaplings.Tip</t>
  </si>
  <si>
    <t>FMF.AllowSaplings.Tip</t>
  </si>
  <si>
    <t>Should forestry be limited to fully mature trees only?</t>
  </si>
  <si>
    <t>Keyed+FMF.LoggingArea</t>
  </si>
  <si>
    <t>FMF.LoggingArea</t>
  </si>
  <si>
    <t>Allow logging in:</t>
  </si>
  <si>
    <t>Keyed+FMF.TargetCount</t>
  </si>
  <si>
    <t>FMF.TargetCount</t>
  </si>
  <si>
    <t>Target count: {0}+{1}/{2}</t>
  </si>
  <si>
    <t>Keyed+FMF.TargetCountTooltip</t>
  </si>
  <si>
    <t>FMF.TargetCountTooltip</t>
  </si>
  <si>
    <t>Target: {2}\n{0} in storage\n{1} expected from current designations.</t>
  </si>
  <si>
    <t>Keyed+FMF.ClearAreas</t>
  </si>
  <si>
    <t>FMF.ClearAreas</t>
  </si>
  <si>
    <t>Clear areas of all vegetation:</t>
  </si>
  <si>
    <t>Keyed+FMF.JobType</t>
  </si>
  <si>
    <t>FMF.JobType</t>
  </si>
  <si>
    <t>Job type</t>
  </si>
  <si>
    <t>Keyed+FMF.JobType.ClearArea</t>
  </si>
  <si>
    <t>FMF.JobType.ClearArea</t>
  </si>
  <si>
    <t>Clear areas</t>
  </si>
  <si>
    <t>Keyed+FMF.JobType.ClearArea.Tip</t>
  </si>
  <si>
    <t>FMF.JobType.ClearArea.Tip</t>
  </si>
  <si>
    <t>Clearing areas to keep wind turbines running smoothly, and deny enemies any possible cover in the killing fields</t>
  </si>
  <si>
    <t>Keyed+FMF.JobType.Logging</t>
  </si>
  <si>
    <t>FMF.JobType.Logging</t>
  </si>
  <si>
    <t>Wood logging</t>
  </si>
  <si>
    <t>Keyed+FMF.JobType.Logging.Tip</t>
  </si>
  <si>
    <t>FMF.JobType.Logging.Tip</t>
  </si>
  <si>
    <t>Chop trees for wood</t>
  </si>
  <si>
    <t>Keyed+FMF.Clear</t>
  </si>
  <si>
    <t>FMF.Clear</t>
  </si>
  <si>
    <t>Clear {0}</t>
  </si>
  <si>
    <t>Keyed+FMF.TurbineArea</t>
  </si>
  <si>
    <t>FMF.TurbineArea</t>
  </si>
  <si>
    <t>wind turbines</t>
  </si>
  <si>
    <t>Keyed+FMF.Trees</t>
  </si>
  <si>
    <t>FMF.Trees</t>
  </si>
  <si>
    <t>Trees</t>
  </si>
  <si>
    <t>Keyed+FMF.Trees.Tip</t>
  </si>
  <si>
    <t>FMF.Trees.Tip</t>
  </si>
  <si>
    <t>Select all trees</t>
  </si>
  <si>
    <t>Keyed+FMF.Flammable</t>
  </si>
  <si>
    <t>FMF.Flammable</t>
  </si>
  <si>
    <t>Flammable</t>
  </si>
  <si>
    <t>Keyed+FMF.Flammable.Tip</t>
  </si>
  <si>
    <t>FMF.Flammable.Tip</t>
  </si>
  <si>
    <t>Select all flammable plants</t>
  </si>
  <si>
    <t>Keyed+FMF.Ugly</t>
  </si>
  <si>
    <t>FMF.Ugly</t>
  </si>
  <si>
    <t>Ugly</t>
  </si>
  <si>
    <t>Keyed+FMF.Ugly.Tip</t>
  </si>
  <si>
    <t>FMF.Ugly.Tip</t>
  </si>
  <si>
    <t>Select all ugly plants</t>
  </si>
  <si>
    <t>Keyed+FMF.ProvidesCover</t>
  </si>
  <si>
    <t>FMF.ProvidesCover</t>
  </si>
  <si>
    <t>Cover</t>
  </si>
  <si>
    <t>Keyed+FMF.ProvidesCover.Tip</t>
  </si>
  <si>
    <t>FMF.ProvidesCover.Tip</t>
  </si>
  <si>
    <t>Select all plants that provide cover</t>
  </si>
  <si>
    <t>Keyed+FMF.BlocksWind</t>
  </si>
  <si>
    <t>FMF.BlocksWind</t>
  </si>
  <si>
    <t>Blocks wind</t>
  </si>
  <si>
    <t>Keyed+FMF.BlocksWind.Tip</t>
  </si>
  <si>
    <t>FMF.BlocksWind.Tip</t>
  </si>
  <si>
    <t>Select all plants that block wind</t>
  </si>
  <si>
    <t>Keyed+FMG.Foraging</t>
  </si>
  <si>
    <t>FMG.Foraging</t>
  </si>
  <si>
    <t>Foraging</t>
  </si>
  <si>
    <t>Keyed+FMG.NewForagingJob</t>
  </si>
  <si>
    <t>FMG.NewForagingJob</t>
  </si>
  <si>
    <t>Keyed+FMG.NewForagingJobTooltip</t>
  </si>
  <si>
    <t>FMG.NewForagingJobTooltip</t>
  </si>
  <si>
    <t>Create a new foraging job</t>
  </si>
  <si>
    <t>Keyed+FMG.Options</t>
  </si>
  <si>
    <t>FMG.Options</t>
  </si>
  <si>
    <t>Keyed+FMG.TargetCount</t>
  </si>
  <si>
    <t>FMG.TargetCount</t>
  </si>
  <si>
    <t>Keyed+FMG.TargetCountTooltip</t>
  </si>
  <si>
    <t>FMG.TargetCountTooltip</t>
  </si>
  <si>
    <t>Keyed+FMG.ForceMature</t>
  </si>
  <si>
    <t>FMG.ForceMature</t>
  </si>
  <si>
    <t>Only fully matured plants</t>
  </si>
  <si>
    <t>Keyed+FMG.ForceMature.Tip</t>
  </si>
  <si>
    <t>FMG.ForceMature.Tip</t>
  </si>
  <si>
    <t>Should foraging be limited to fully mature plants only?</t>
  </si>
  <si>
    <t>Keyed+FMG.ForagingArea</t>
  </si>
  <si>
    <t>FMG.ForagingArea</t>
  </si>
  <si>
    <t>Allow foraging in:</t>
  </si>
  <si>
    <t>Keyed+FMG.Plants</t>
  </si>
  <si>
    <t>FMG.Plants</t>
  </si>
  <si>
    <t>Allowed plants</t>
  </si>
  <si>
    <t>Keyed+FM.Foraging.Edible</t>
  </si>
  <si>
    <t>FM.Foraging.Edible</t>
  </si>
  <si>
    <t>Edible plants</t>
  </si>
  <si>
    <t>Keyed+FM.Foraging.Edible.Tip</t>
  </si>
  <si>
    <t>FM.Foraging.Edible.Tip</t>
  </si>
  <si>
    <t>Select all edible plants</t>
  </si>
  <si>
    <t>Keyed+FM.Foraging.Mushrooms</t>
  </si>
  <si>
    <t>FM.Foraging.Mushrooms</t>
  </si>
  <si>
    <t>Mushrooms</t>
  </si>
  <si>
    <t>Keyed+FM.Foraging.Mushrooms.Tip</t>
  </si>
  <si>
    <t>FM.Foraging.Mushrooms.Tip</t>
  </si>
  <si>
    <t>Select all mushrooms</t>
  </si>
  <si>
    <t>Keyed+FM.Foraging.SyncFilterAndAllowed</t>
  </si>
  <si>
    <t>FM.Foraging.SyncFilterAndAllowed</t>
  </si>
  <si>
    <t>Synchronize threshold</t>
  </si>
  <si>
    <t>Keyed+FM.Foraging.SyncFilterAndAllowed.Tip</t>
  </si>
  <si>
    <t>FM.Foraging.SyncFilterAndAllowed.Tip</t>
  </si>
  <si>
    <t>Enabling this will try to synchronize the counted materials in the threshold filter with the plants allowed for foraging, and vice versa.</t>
  </si>
  <si>
    <t>Keyed+FMP.ThresholdCount</t>
  </si>
  <si>
    <t>FMP.ThresholdCount</t>
  </si>
  <si>
    <t>Threshold: {0}/{1}</t>
  </si>
  <si>
    <t>Keyed+FMP.ThresholdCountTooltip</t>
  </si>
  <si>
    <t>FMP.ThresholdCountTooltip</t>
  </si>
  <si>
    <t>Click to open threshold details.\n\nTarget: {1}\nIn production: {0}</t>
  </si>
  <si>
    <t>Keyed+FMP.ThresholdDetails</t>
  </si>
  <si>
    <t>FMP.ThresholdDetails</t>
  </si>
  <si>
    <t>Theshold details</t>
  </si>
  <si>
    <t>Keyed+FMP.Current</t>
  </si>
  <si>
    <t>FMP.Current</t>
  </si>
  <si>
    <t>Current</t>
  </si>
  <si>
    <t>Keyed+FMP.Available</t>
  </si>
  <si>
    <t>FMP.Available</t>
  </si>
  <si>
    <t>Available</t>
  </si>
  <si>
    <t>Keyed+FML.Livestock</t>
  </si>
  <si>
    <t>FML.Livestock</t>
  </si>
  <si>
    <t>Livestock</t>
  </si>
  <si>
    <t>Keyed+FML.TargetCounts</t>
  </si>
  <si>
    <t>FML.TargetCounts</t>
  </si>
  <si>
    <t>Target counts</t>
  </si>
  <si>
    <t>Keyed+FML.Adult</t>
  </si>
  <si>
    <t>FML.Adult</t>
  </si>
  <si>
    <t>Adult</t>
  </si>
  <si>
    <t>Keyed+FML.Juvenile</t>
  </si>
  <si>
    <t>FML.Juvenile</t>
  </si>
  <si>
    <t>Juvenile</t>
  </si>
  <si>
    <t>Keyed+FML.Training</t>
  </si>
  <si>
    <t>FML.Training</t>
  </si>
  <si>
    <t>Training</t>
  </si>
  <si>
    <t>Keyed+FML.RestrictToArea</t>
  </si>
  <si>
    <t>FML.RestrictToArea</t>
  </si>
  <si>
    <t>Restrict animals to area?</t>
  </si>
  <si>
    <t>Keyed+FML.RestrictToArea.Tip</t>
  </si>
  <si>
    <t>FML.RestrictToArea.Tip</t>
  </si>
  <si>
    <t>Restrict animals to a specific area, optionally separated by gender and lifestage</t>
  </si>
  <si>
    <t>Keyed+FML.ButcherExcess</t>
  </si>
  <si>
    <t>FML.ButcherExcess</t>
  </si>
  <si>
    <t>Butcher excess livestock</t>
  </si>
  <si>
    <t>Keyed+FML.ButcherExcess.Tip</t>
  </si>
  <si>
    <t>FML.ButcherExcess.Tip</t>
  </si>
  <si>
    <t>Should excess livestock be butchered for meat?</t>
  </si>
  <si>
    <t>Keyed+FML.ButcherTrained</t>
  </si>
  <si>
    <t>FML.ButcherTrained</t>
  </si>
  <si>
    <t>Trained</t>
  </si>
  <si>
    <t>Keyed+FML.ButcherTrained.Tip</t>
  </si>
  <si>
    <t>FML.ButcherTrained.Tip</t>
  </si>
  <si>
    <t>Are trained animals allowed to be butchered?</t>
  </si>
  <si>
    <t>Keyed+FML.ButcherPregnant</t>
  </si>
  <si>
    <t>FML.ButcherPregnant</t>
  </si>
  <si>
    <t>Pregnant</t>
  </si>
  <si>
    <t>Keyed+FML.ButcherPregnant.Tip</t>
  </si>
  <si>
    <t>FML.ButcherPregnant.Tip</t>
  </si>
  <si>
    <t>Are pregnant animals allowed to be butchered?</t>
  </si>
  <si>
    <t>Keyed+FML.ButcherBonded</t>
  </si>
  <si>
    <t>FML.ButcherBonded</t>
  </si>
  <si>
    <t>Bonded</t>
  </si>
  <si>
    <t>Keyed+FML.ButcherBonded.Tip</t>
  </si>
  <si>
    <t>FML.ButcherBonded.Tip</t>
  </si>
  <si>
    <t>Are bonded animals allowed to be butchered?</t>
  </si>
  <si>
    <t>Keyed+FML.TameMore</t>
  </si>
  <si>
    <t>FML.TameMore</t>
  </si>
  <si>
    <t>Auto-designate animals to be tamed</t>
  </si>
  <si>
    <t>Keyed+FML.TameMore.Tip</t>
  </si>
  <si>
    <t>FML.TameMore.Tip</t>
  </si>
  <si>
    <t>Should the manager designate wild animals to be tamed?</t>
  </si>
  <si>
    <t>Keyed+FML.TameArea</t>
  </si>
  <si>
    <t>FML.TameArea</t>
  </si>
  <si>
    <t>Allow taming in:</t>
  </si>
  <si>
    <t>Keyed+FML.ListEntryTooltip</t>
  </si>
  <si>
    <t>FML.ListEntryTooltip</t>
  </si>
  <si>
    <t>{0}s:\n{1}/{5} adult females\n{2}/{6} adult males\n{3}/{7} juvenile females\n{4}/{8} juvenile males</t>
  </si>
  <si>
    <t>Keyed+FML.TameWildCount</t>
  </si>
  <si>
    <t>FML.TameWildCount</t>
  </si>
  <si>
    <t>{0} tamed, {1} in the wild.</t>
  </si>
  <si>
    <t>Keyed+FML.NoAnimals</t>
  </si>
  <si>
    <t>FML.NoAnimals</t>
  </si>
  <si>
    <t>no {0} {1}</t>
  </si>
  <si>
    <t>Keyed+FML.GenderHeader</t>
  </si>
  <si>
    <t>FML.GenderHeader</t>
  </si>
  <si>
    <t>Gender</t>
  </si>
  <si>
    <t>Keyed+FML.AgeHeader</t>
  </si>
  <si>
    <t>FML.AgeHeader</t>
  </si>
  <si>
    <t>Age (Lifestage)</t>
  </si>
  <si>
    <t>Keyed+FML.MeatHeader</t>
  </si>
  <si>
    <t>FML.MeatHeader</t>
  </si>
  <si>
    <t>Expected meat amount when butchered</t>
  </si>
  <si>
    <t>Keyed+FML.MilkHeader</t>
  </si>
  <si>
    <t>FML.MilkHeader</t>
  </si>
  <si>
    <t>Progress till next milking</t>
  </si>
  <si>
    <t>Keyed+FML.WoolHeader</t>
  </si>
  <si>
    <t>FML.WoolHeader</t>
  </si>
  <si>
    <t>Progress till next shearing</t>
  </si>
  <si>
    <t>Keyed+FML.Yields</t>
  </si>
  <si>
    <t>FML.Yields</t>
  </si>
  <si>
    <t>Expected yield: {0} x{1}</t>
  </si>
  <si>
    <t>Keyed+FML.UnassignTraining</t>
  </si>
  <si>
    <t>FML.UnassignTraining</t>
  </si>
  <si>
    <t>Unassign training</t>
  </si>
  <si>
    <t>Keyed+FML.UnassignTraining.Tip</t>
  </si>
  <si>
    <t>FML.UnassignTraining.Tip</t>
  </si>
  <si>
    <t>Unassign training targets for animals</t>
  </si>
  <si>
    <t>Keyed+FML.TrainYoung</t>
  </si>
  <si>
    <t>FML.TrainYoung</t>
  </si>
  <si>
    <t>Train young animals</t>
  </si>
  <si>
    <t>Keyed+FML.SendToSlaughterArea</t>
  </si>
  <si>
    <t>FML.SendToSlaughterArea</t>
  </si>
  <si>
    <t>Restrict animals marked for slaughter</t>
  </si>
  <si>
    <t>Keyed+FML.SendToSlaughterArea.Tip</t>
  </si>
  <si>
    <t>FML.SendToSlaughterArea.Tip</t>
  </si>
  <si>
    <t>Restrict animals designated for slaughtering to a specific area</t>
  </si>
  <si>
    <t>Keyed+FML.SendToMilkingArea</t>
  </si>
  <si>
    <t>FML.SendToMilkingArea</t>
  </si>
  <si>
    <t>Restrict animals ready to be milked</t>
  </si>
  <si>
    <t>Keyed+FML.SendToMilkingArea.Tip</t>
  </si>
  <si>
    <t>FML.SendToMilkingArea.Tip</t>
  </si>
  <si>
    <t>Restrict animals with milk fullness above 94% to a specific area.</t>
  </si>
  <si>
    <t>Keyed+FML.SendToShearingArea</t>
  </si>
  <si>
    <t>FML.SendToShearingArea</t>
  </si>
  <si>
    <t>Restrict animals ready to be sheared</t>
  </si>
  <si>
    <t>Keyed+FML.SendToShearingArea.Tip</t>
  </si>
  <si>
    <t>FML.SendToShearingArea.Tip</t>
  </si>
  <si>
    <t>Restrict animals with shearing fullness above 94% to a specific area</t>
  </si>
  <si>
    <t>Keyed+FM.Livestock.TargetCountsHeader</t>
  </si>
  <si>
    <t>FM.Livestock.TargetCountsHeader</t>
  </si>
  <si>
    <t>Keyed+FM.Livestock.AreaRestrictionsHeader</t>
  </si>
  <si>
    <t>FM.Livestock.AreaRestrictionsHeader</t>
  </si>
  <si>
    <t>Area restrictions</t>
  </si>
  <si>
    <t>Keyed+FM.Livestock.TrainingHeader</t>
  </si>
  <si>
    <t>FM.Livestock.TrainingHeader</t>
  </si>
  <si>
    <t>Keyed+FM.Livestock.ButcherHeader</t>
  </si>
  <si>
    <t>FM.Livestock.ButcherHeader</t>
  </si>
  <si>
    <t>Butchering</t>
  </si>
  <si>
    <t>Keyed+FM.Livestock.TamingHeader</t>
  </si>
  <si>
    <t>FM.Livestock.TamingHeader</t>
  </si>
  <si>
    <t>Taming</t>
  </si>
  <si>
    <t>Keyed+FML.Tame</t>
  </si>
  <si>
    <t>FML.Tame</t>
  </si>
  <si>
    <t>tame</t>
  </si>
  <si>
    <t>Keyed+FML.Wild</t>
  </si>
  <si>
    <t>FML.Wild</t>
  </si>
  <si>
    <t>wild</t>
  </si>
  <si>
    <t>Keyed+FM.Livestock.AnimalsHeader</t>
  </si>
  <si>
    <t>FM.Livestock.AnimalsHeader</t>
  </si>
  <si>
    <t>{0} {1}</t>
  </si>
  <si>
    <t>Keyed+FM.Livestock.SelectPawnKind</t>
  </si>
  <si>
    <t>FM.Livestock.SelectPawnKind</t>
  </si>
  <si>
    <t>No job selected</t>
  </si>
  <si>
    <t>Keyed+FM.Livestock.DisabledBecauseSlaughterExcessDisabled</t>
  </si>
  <si>
    <t>FM.Livestock.DisabledBecauseSlaughterExcessDisabled</t>
  </si>
  <si>
    <t>Disabled because excess livestock is not being butchered.</t>
  </si>
  <si>
    <t>Keyed+FML.SendToTrainingArea</t>
  </si>
  <si>
    <t>FML.SendToTrainingArea</t>
  </si>
  <si>
    <t>Restrict animals marked for training</t>
  </si>
  <si>
    <t>Keyed+FML.SendToTrainingArea.Tip</t>
  </si>
  <si>
    <t>FML.SendToTrainingArea.Tip</t>
  </si>
  <si>
    <t>Restrict animals designated for training to a specific area.</t>
  </si>
  <si>
    <t>Keyed+FM.Livestock.DisabledBecauseNoTrainingSet</t>
  </si>
  <si>
    <t>FM.Livestock.DisabledBecauseNoTrainingSet</t>
  </si>
  <si>
    <t>Disabled because no training target is set.</t>
  </si>
  <si>
    <t>Keyed+FM.Livestock.CannotTrainTooSmall</t>
  </si>
  <si>
    <t>FM.Livestock.CannotTrainTooSmall</t>
  </si>
  <si>
    <t>{0} are too small to train this.</t>
  </si>
  <si>
    <t>Keyed+FM.Livestock.DisabledBecauseRoamingAnimal</t>
  </si>
  <si>
    <t>FM.Livestock.DisabledBecauseRoamingAnimal</t>
  </si>
  <si>
    <t>{0} cannot be restricted</t>
  </si>
  <si>
    <t>Keyed+FM.Livestock.DisabledBecauseRoamingAnimalTip</t>
  </si>
  <si>
    <t>FM.Livestock.DisabledBecauseRoamingAnimalTip</t>
  </si>
  <si>
    <t>{0} cannot be restricted to an area because they are a roaming animal. Try penning them in an enclosure instead.</t>
  </si>
  <si>
    <t>Keyed+FM.Livestock.FollowHeader</t>
  </si>
  <si>
    <t>FM.Livestock.FollowHeader</t>
  </si>
  <si>
    <t>Following</t>
  </si>
  <si>
    <t>Keyed+FM.Livestock.MasterDefault</t>
  </si>
  <si>
    <t>FM.Livestock.MasterDefault</t>
  </si>
  <si>
    <t>Assign master(s)</t>
  </si>
  <si>
    <t>Keyed+FM.Livestock.MasterDefault.Tip</t>
  </si>
  <si>
    <t>FM.Livestock.MasterDefault.Tip</t>
  </si>
  <si>
    <t>Assign animals to a specific master, or to groups of colonists. May overwrite user settings when enabled.</t>
  </si>
  <si>
    <t>Keyed+FM.Livestock.RespectBonds</t>
  </si>
  <si>
    <t>FM.Livestock.RespectBonds</t>
  </si>
  <si>
    <t>Respect bonds</t>
  </si>
  <si>
    <t>Keyed+FM.Livestock.RespectBonds.Tip</t>
  </si>
  <si>
    <t>FM.Livestock.RespectBonds.Tip</t>
  </si>
  <si>
    <t>If enabled, always assigns animals that have bonded with a colonist to that colonist. If disabled, bonds are ignored.</t>
  </si>
  <si>
    <t>Keyed+FM.Livestock.RespectBonds.DisabledBecauseMastersNotSet</t>
  </si>
  <si>
    <t>FM.Livestock.RespectBonds.DisabledBecauseMastersNotSet</t>
  </si>
  <si>
    <t>Disabled because master is set to a specific pawn, or set manually.</t>
  </si>
  <si>
    <t>Keyed+FM.Livestock.Follow</t>
  </si>
  <si>
    <t>FM.Livestock.Follow</t>
  </si>
  <si>
    <t>Set master following</t>
  </si>
  <si>
    <t>Keyed+FM.Livestock.FollowTip</t>
  </si>
  <si>
    <t>FM.Livestock.FollowTip</t>
  </si>
  <si>
    <t>Set master follow settings, will overwrite user settings when enabled. If disabled, follow settings can be assigned manually.</t>
  </si>
  <si>
    <t>Keyed+FM.Livestock.FollowDrafted</t>
  </si>
  <si>
    <t>FM.Livestock.FollowDrafted</t>
  </si>
  <si>
    <t>Drafted</t>
  </si>
  <si>
    <t>Keyed+FM.Livestock.FollowDrafted.Tip</t>
  </si>
  <si>
    <t>FM.Livestock.FollowDrafted.Tip</t>
  </si>
  <si>
    <t>Should animals follow their assigned masters when the master is drafted?</t>
  </si>
  <si>
    <t>Keyed+FM.Livestock.FollowFieldwork</t>
  </si>
  <si>
    <t>FM.Livestock.FollowFieldwork</t>
  </si>
  <si>
    <t>Fieldwork</t>
  </si>
  <si>
    <t>Keyed+FM.Livestock.FollowFieldwork.Tip</t>
  </si>
  <si>
    <t>FM.Livestock.FollowFieldwork.Tip</t>
  </si>
  <si>
    <t>Should animals follow their assigned masters when the master is doing field work (e.g., hunting)?</t>
  </si>
  <si>
    <t>Keyed+FM.Livestock.FollowTraining</t>
  </si>
  <si>
    <t>FM.Livestock.FollowTraining</t>
  </si>
  <si>
    <t>Follow trainer</t>
  </si>
  <si>
    <t>Keyed+FM.Livestock.FollowTraining.Tip</t>
  </si>
  <si>
    <t>FM.Livestock.FollowTraining.Tip</t>
  </si>
  <si>
    <t>Make animals marked for training try to follow their trainer.</t>
  </si>
  <si>
    <t>Keyed+FM.Livestock.MasterTraining</t>
  </si>
  <si>
    <t>FM.Livestock.MasterTraining</t>
  </si>
  <si>
    <t>Assign trainer(s)</t>
  </si>
  <si>
    <t>Keyed+FM.Livestock.MasterTraining.Tip</t>
  </si>
  <si>
    <t>FM.Livestock.MasterTraining.Tip</t>
  </si>
  <si>
    <t>Assign animals marked for training to a specific master (trainer), or to all trainers. May overwrite user settings when enabled.</t>
  </si>
  <si>
    <t>Keyed+FM.Livestock.Master</t>
  </si>
  <si>
    <t>FM.Livestock.Master</t>
  </si>
  <si>
    <t>{0} ({1})</t>
  </si>
  <si>
    <t>Keyed+FM.Livestock.MasterMode.Default</t>
  </si>
  <si>
    <t>FM.Livestock.MasterMode.Default</t>
  </si>
  <si>
    <t>Manual</t>
  </si>
  <si>
    <t>Keyed+FM.Livestock.MasterMode.Hunters</t>
  </si>
  <si>
    <t>FM.Livestock.MasterMode.Hunters</t>
  </si>
  <si>
    <t>Hunters</t>
  </si>
  <si>
    <t>Keyed+FM.Livestock.MasterMode.Trainers</t>
  </si>
  <si>
    <t>FM.Livestock.MasterMode.Trainers</t>
  </si>
  <si>
    <t>Trainers</t>
  </si>
  <si>
    <t>Keyed+FM.Livestock.MasterMode.Melee</t>
  </si>
  <si>
    <t>FM.Livestock.MasterMode.Melee</t>
  </si>
  <si>
    <t>Melee</t>
  </si>
  <si>
    <t>Keyed+FM.Livestock.MasterMode.Ranged</t>
  </si>
  <si>
    <t>FM.Livestock.MasterMode.Ranged</t>
  </si>
  <si>
    <t>Ranged</t>
  </si>
  <si>
    <t>Keyed+FM.Livestock.MasterMode.Violent</t>
  </si>
  <si>
    <t>FM.Livestock.MasterMode.Violent</t>
  </si>
  <si>
    <t>Violent</t>
  </si>
  <si>
    <t>Keyed+FM.Livestock.MasterMode.NonViolent</t>
  </si>
  <si>
    <t>FM.Livestock.MasterMode.NonViolent</t>
  </si>
  <si>
    <t>Non-violent</t>
  </si>
  <si>
    <t>Keyed+FM.Livestock.MasterMode.All</t>
  </si>
  <si>
    <t>FM.Livestock.MasterMode.All</t>
  </si>
  <si>
    <t>Keyed+Fluffy.ColonyManager.CannotManage.NoPower</t>
  </si>
  <si>
    <t>Fluffy.ColonyManager.CannotManage.NoPower</t>
  </si>
  <si>
    <t>no power</t>
  </si>
  <si>
    <t>Keyed+Fluffy.ColonyManager.CannotManage.NoJobs</t>
  </si>
  <si>
    <t>Fluffy.ColonyManager.CannotManage.NoJobs</t>
  </si>
  <si>
    <t>no jobs set</t>
  </si>
  <si>
    <t>Keyed+Fluffy.ColonyManager.CannotManage.NoActiveJobs</t>
  </si>
  <si>
    <t>Fluffy.ColonyManager.CannotManage.NoActiveJobs</t>
  </si>
  <si>
    <t>all jobs are done</t>
  </si>
  <si>
    <t>Keyed+Fluffy.ColonyManager.HistoryStock</t>
  </si>
  <si>
    <t>Fluffy.ColonyManager.HistoryStock</t>
  </si>
  <si>
    <t>stock</t>
  </si>
  <si>
    <t>Keyed+Fluffy.ColonyManager.HistoryDesignated</t>
  </si>
  <si>
    <t>Fluffy.ColonyManager.HistoryDesignated</t>
  </si>
  <si>
    <t>designated</t>
  </si>
  <si>
    <t>Keyed+Fluffy.ColonyManager.HistoryCorpses</t>
  </si>
  <si>
    <t>Fluffy.ColonyManager.HistoryCorpses</t>
  </si>
  <si>
    <t>corpses</t>
  </si>
  <si>
    <t>Keyed+Fluffy.ColonyManager.HistoryChunks</t>
  </si>
  <si>
    <t>Fluffy.ColonyManager.HistoryChunks</t>
  </si>
  <si>
    <t>chunks</t>
  </si>
  <si>
    <t>Keyed+Fluffy.ColonyManager.HistoryProduction</t>
  </si>
  <si>
    <t>Fluffy.ColonyManager.HistoryProduction</t>
  </si>
  <si>
    <t>production</t>
  </si>
  <si>
    <t>Keyed+Fluffy.ColonyManager.HistoryConsumption</t>
  </si>
  <si>
    <t>Fluffy.ColonyManager.HistoryConsumption</t>
  </si>
  <si>
    <t>consumption</t>
  </si>
  <si>
    <t>Keyed+Fluffy.ColonyManager.HistoryBatteries</t>
  </si>
  <si>
    <t>Fluffy.ColonyManager.HistoryBatteries</t>
  </si>
  <si>
    <t>batteries</t>
  </si>
  <si>
    <t>Keyed+Fluffy.ColonyManager.Yield</t>
  </si>
  <si>
    <t>Fluffy.ColonyManager.Yield</t>
  </si>
  <si>
    <t>Expected yield:</t>
  </si>
  <si>
    <t>Keyed+Fluffy.ColonyManager.Aggressiveness</t>
  </si>
  <si>
    <t>Fluffy.ColonyManager.Aggressiveness</t>
  </si>
  <si>
    <t>Aggressiveness: {0}</t>
  </si>
  <si>
    <t>Keyed+Fluffy.ColonyManager.Gender.Male</t>
  </si>
  <si>
    <t>Fluffy.ColonyManager.Gender.Male</t>
  </si>
  <si>
    <t>male</t>
  </si>
  <si>
    <t>Keyed+Fluffy.ColonyManager.Gender.Female</t>
  </si>
  <si>
    <t>Fluffy.ColonyManager.Gender.Female</t>
  </si>
  <si>
    <t>female</t>
  </si>
  <si>
    <t>Keyed+FM.Mining</t>
  </si>
  <si>
    <t>FM.Mining</t>
  </si>
  <si>
    <t>Mining</t>
  </si>
  <si>
    <t>Keyed+FM.Mining.MiningArea</t>
  </si>
  <si>
    <t>FM.Mining.MiningArea</t>
  </si>
  <si>
    <t>Mining area</t>
  </si>
  <si>
    <t>Keyed+FM.Mining.HealthAndSafety</t>
  </si>
  <si>
    <t>FM.Mining.HealthAndSafety</t>
  </si>
  <si>
    <t>Health and Safety</t>
  </si>
  <si>
    <t>Keyed+FM.Mining.AllowedMinerals</t>
  </si>
  <si>
    <t>FM.Mining.AllowedMinerals</t>
  </si>
  <si>
    <t>Minerals</t>
  </si>
  <si>
    <t>Keyed+FM.Mining.AllowedBuildings</t>
  </si>
  <si>
    <t>FM.Mining.AllowedBuildings</t>
  </si>
  <si>
    <t>Buildings</t>
  </si>
  <si>
    <t>Keyed+FM.Mining.DeconstructBuildings</t>
  </si>
  <si>
    <t>FM.Mining.DeconstructBuildings</t>
  </si>
  <si>
    <t>Deconstruct buildings</t>
  </si>
  <si>
    <t>Keyed+FM.Mining.DeconstructBuildings.Tip</t>
  </si>
  <si>
    <t>FM.Mining.DeconstructBuildings.Tip</t>
  </si>
  <si>
    <t>Should unclaimed buildings be deconstructed for salvage?</t>
  </si>
  <si>
    <t>Keyed+FM.Mining.CheckRoofSupport</t>
  </si>
  <si>
    <t>FM.Mining.CheckRoofSupport</t>
  </si>
  <si>
    <t>Leave roof supports</t>
  </si>
  <si>
    <t>Keyed+FM.Mining.CheckRoofSupport.Tip</t>
  </si>
  <si>
    <t>FM.Mining.CheckRoofSupport.Tip</t>
  </si>
  <si>
    <t>Managers will leave support columns up at regular intervals.\n\nNOTE: The position of columns is pre-calculated, cave-ins and roof collapse can still occur!</t>
  </si>
  <si>
    <t>Keyed+FM.Mining.CheckRoofSupportAdvanced</t>
  </si>
  <si>
    <t>FM.Mining.CheckRoofSupportAdvanced</t>
  </si>
  <si>
    <t>Check for roof supports</t>
  </si>
  <si>
    <t>Keyed+FM.Mining.CheckRoofSupportAdvanced.Tip</t>
  </si>
  <si>
    <t>FM.Mining.CheckRoofSupportAdvanced.Tip</t>
  </si>
  <si>
    <t>Managers will calculate roof support before designating mining and deconstruction tasks, drastically reducing the risk of cave-ins and roof collapse.</t>
  </si>
  <si>
    <t>Keyed+FM.Mining.CheckRoofSupportAdvanced.DisabledTip</t>
  </si>
  <si>
    <t>FM.Mining.CheckRoofSupportAdvanced.DisabledTip</t>
  </si>
  <si>
    <t>Disabled because checking for roof support is disabled.</t>
  </si>
  <si>
    <t>Keyed+FM.Mining.CheckRoomDivision</t>
  </si>
  <si>
    <t>FM.Mining.CheckRoomDivision</t>
  </si>
  <si>
    <t>Check room boundaries</t>
  </si>
  <si>
    <t>Keyed+FM.Mining.CheckRoomDivision.Tip</t>
  </si>
  <si>
    <t>FM.Mining.CheckRoomDivision.Tip</t>
  </si>
  <si>
    <t>Managers will try to prevent breaching walls that divide rooms, or that would create shortcuts.</t>
  </si>
  <si>
    <t>Keyed+FM.Mining.SyncFilterAndAllowed</t>
  </si>
  <si>
    <t>FM.Mining.SyncFilterAndAllowed</t>
  </si>
  <si>
    <t>Keyed+FM.Mining.SyncFilterAndAllowed.Tip</t>
  </si>
  <si>
    <t>FM.Mining.SyncFilterAndAllowed.Tip</t>
  </si>
  <si>
    <t>Enabling this will try to synchronize the counted materials in the threshold filter with the rocks and buildings allowed for mining/deconstruction, and vice versa.</t>
  </si>
  <si>
    <t>Keyed+FM.Mining.TargetCount</t>
  </si>
  <si>
    <t>FM.Mining.TargetCount</t>
  </si>
  <si>
    <t>Keyed+FM.Mining.TargetCount.Tip</t>
  </si>
  <si>
    <t>FM.Mining.TargetCount.Tip</t>
  </si>
  <si>
    <t>Target: {3}\n{0} in storage\n{1} expected from stonecutting\n{2} expected from current designations.</t>
  </si>
  <si>
    <t>Keyed+FM.Mining.NewJob</t>
  </si>
  <si>
    <t>FM.Mining.NewJob</t>
  </si>
  <si>
    <t>Keyed+FM.Mining.NewJob.Tip</t>
  </si>
  <si>
    <t>FM.Mining.NewJob.Tip</t>
  </si>
  <si>
    <t>Create a new mining job</t>
  </si>
  <si>
    <t>Keyed+FM.Mining.Stone</t>
  </si>
  <si>
    <t>FM.Mining.Stone</t>
  </si>
  <si>
    <t>Stone</t>
  </si>
  <si>
    <t>Keyed+FM.Mining.Stone.Tip</t>
  </si>
  <si>
    <t>FM.Mining.Stone.Tip</t>
  </si>
  <si>
    <t>Toggle all mineables that yield stone chunks</t>
  </si>
  <si>
    <t>Keyed+FM.Mining.Metal</t>
  </si>
  <si>
    <t>FM.Mining.Metal</t>
  </si>
  <si>
    <t>Metal</t>
  </si>
  <si>
    <t>Keyed+FM.Mining.Metal.Tip</t>
  </si>
  <si>
    <t>FM.Mining.Metal.Tip</t>
  </si>
  <si>
    <t>Toggle all mineables that yield metal</t>
  </si>
  <si>
    <t>Keyed+FM.Mining.Precious</t>
  </si>
  <si>
    <t>FM.Mining.Precious</t>
  </si>
  <si>
    <t>Precious</t>
  </si>
  <si>
    <t>Keyed+FM.Mining.Precious.Tip</t>
  </si>
  <si>
    <t>FM.Mining.Precious.Tip</t>
  </si>
  <si>
    <t>Toggle all mineables that yield precious materials</t>
  </si>
  <si>
    <t>Colony Manager - 715565262</t>
    <phoneticPr fontId="4" type="noConversion"/>
  </si>
  <si>
    <t>TargetA에서 필수적인 정착지 관리를 하는 중.</t>
  </si>
  <si>
    <t>정착민들이 어떤 종류의 작업을 하고, 어떤 우선순위로 할 것인가를 정할 수 있습니다.</t>
  </si>
  <si>
    <t>관리자</t>
  </si>
  <si>
    <t>정착지 관리를 위한 상급 관리 소프트웨어를 개발합니다. 인공지능의 진보와 정착지를 잘 아는 컴퓨터는 정착지를 잘 아는 슈퍼 컴퓨터를 만들어 냈으며, 이 슈퍼 컴퓨터에는 플러피(솜털같은)OS가 미리 탑재되어 있습니다. 몇몇 정착민들이 문 개폐, 에어컨 시스템의 고장, 전기 제련소가 갑자기 켜지는 것을 보고했음에도 불구하고, 제작자는 플러피(솜털같은)OS가 정착민을 죽이도록 프로그래밍되지 않았다고 보증합니다.</t>
  </si>
  <si>
    <t>상급 관리 소프트웨어</t>
  </si>
  <si>
    <t>정착지 관리를 위한 기초 관리 소프트웨어를 개발합니다. 버그가 없다는 것이 보증된 관리 소프트웨어가 미리 탑재된 컴퓨터가 있는 관리자 책상을 만들 수 있게 됩니다.</t>
  </si>
  <si>
    <t>기초 관리 소프트웨어</t>
  </si>
  <si>
    <t>정착지의 전력 사용량을 확인하는 관리 소프트웨어를 개발합니다.</t>
  </si>
  <si>
    <t>전력 관리</t>
  </si>
  <si>
    <t>정착지를 알아서 관리할 정도로 엄청난 슈퍼 컴퓨터입니다. 인공지능에 사악한 싸이코패스 명령어가 들어있다는 주장은 전적으로 거짓입니다. 약속합니다.</t>
  </si>
  <si>
    <t>인공지능 관리자</t>
  </si>
  <si>
    <t>ThingDef+FM_AIManager_Blueprint.label</t>
  </si>
  <si>
    <t>인공지능 관리자 (청사진)</t>
  </si>
  <si>
    <t>ThingDef+FM_AIManager_Blueprint_Install.label</t>
  </si>
  <si>
    <t>ThingDef+FM_AIManager_Frame.description</t>
  </si>
  <si>
    <t>ThingDef+FM_AIManager_Frame.label</t>
  </si>
  <si>
    <t>인공지능 관리자 (건설 중)</t>
  </si>
  <si>
    <t>필요한 것들이 갖추어진 간단한 책상으로, 여기서 관리자가 일할 수 있습니다.</t>
  </si>
  <si>
    <t>기초 관리자 책상</t>
  </si>
  <si>
    <t>ThingDef+FM_BasicManagerStation_Blueprint.label</t>
  </si>
  <si>
    <t>기초 관리자 책상 (청사진)</t>
  </si>
  <si>
    <t>ThingDef+FM_BasicManagerStation_Blueprint_Install.label</t>
  </si>
  <si>
    <t>ThingDef+FM_BasicManagerStation_Frame.description</t>
  </si>
  <si>
    <t>ThingDef+FM_BasicManagerStation_Frame.label</t>
  </si>
  <si>
    <t>기초 관리자 책상 (건설 중)</t>
  </si>
  <si>
    <t>컴퓨터와 필요한 것들이 갖추어진 책상으로, 관리자가 효율적으로 일할 수 있습니다.</t>
  </si>
  <si>
    <t>상급 관리자 책상</t>
  </si>
  <si>
    <t>ThingDef+FM_ManagerStation_Blueprint.label</t>
  </si>
  <si>
    <t>상급 관리자 책상 (청사진)</t>
  </si>
  <si>
    <t>ThingDef+FM_ManagerStation_Blueprint_Install.label</t>
  </si>
  <si>
    <t>ThingDef+FM_ManagerStation_Frame.description</t>
  </si>
  <si>
    <t>ThingDef+FM_ManagerStation_Frame.label</t>
  </si>
  <si>
    <t>상급 관리자 책상 (건설 중)</t>
  </si>
  <si>
    <t>관리</t>
  </si>
  <si>
    <t>관리자는 정착지에서 작업을 할당하고 지시를 내립니다.</t>
  </si>
  <si>
    <t>WorkTypeDef+Managing.label</t>
  </si>
  <si>
    <t>{0}\n거리: {1}\n생산량: {2}x {3}</t>
  </si>
  <si>
    <t>현재 활동</t>
  </si>
  <si>
    <t>관리 목표가 설정되었으나, 작업을 관리할 관리자가 없습니다.</t>
  </si>
  <si>
    <t>관리자 필요</t>
  </si>
  <si>
    <t>관리 목표가 설정되었으나, 사용 가능한 관리자 책상이 없습니다.</t>
  </si>
  <si>
    <t>관리자 책상 필요</t>
  </si>
  <si>
    <t>모두</t>
  </si>
  <si>
    <t>목표가 접근 가능한지 확인</t>
  </si>
  <si>
    <t>지정을 생성하기 전에 목표로 가는 경로가 어떤 폰에게든 존재하는지 계산합니다.</t>
  </si>
  <si>
    <t>{0}(을)를 보려면 클릭하세요.</t>
  </si>
  <si>
    <t>{0} 존재합니다.\n\n덮어쓰기를 원하십니까?</t>
  </si>
  <si>
    <t>맵 전체 계산</t>
  </si>
  <si>
    <t>활성화하면, 맵의 기준점 필터 내에서 허가된 모든 아이템을 계산합니다. 비활성화하면, 저장구역과 창고 건물에 있는 아이템만 계산합니다.</t>
  </si>
  <si>
    <t>현재 작업:</t>
  </si>
  <si>
    <t>매일</t>
  </si>
  <si>
    <t>기본 업데이트 간격</t>
  </si>
  <si>
    <t>삭제</t>
  </si>
  <si>
    <t>세부사항</t>
  </si>
  <si>
    <t>이 설정을 활성화하면 퍼포먼스가 감소할 수 있습니다. 특히 대형 맵, 산악지형 맵, 가능한 목표가 많은 작업, 정착민이 많은 정착지에서 더 심합니다.</t>
  </si>
  <si>
    <t>내보내기</t>
  </si>
  <si>
    <t>식용 식물</t>
  </si>
  <si>
    <t>모든 식용 식물 선택</t>
  </si>
  <si>
    <t>버섯</t>
  </si>
  <si>
    <t>모든 버섯 선택</t>
  </si>
  <si>
    <t>정착지 관리자 버전2에 오신 것을 환영합니다!\n\n정착지 관리자는 생산, 사냥, 벌목, 가축, 수확의 목표를 설정할 수 있습니다. 이들 각각은 다양한 관리자 화면에서 설정할 수 있으며, 몇몇 다른 편리한 화면뿐만 아니라 화면 상단에 있는 버튼을 통해서도 들어갈 수 있습니다.\n\n목표가 설정되면, 관리자 작업이 가능한 정착민이 가끔 관리자 책상에서 목표와 정착지의 저장량을 평가하고 그에 따른 계획서와 지시 사항을 갱신할 것입니다.\n\n이 모드가 작동하기 위해서는 두 가지가 필요합니다.:\n- 관리자 작업이 가능한 정착민.\n- 관리자 책상.\n\n해피 헌팅!</t>
  </si>
  <si>
    <t>정착지 관리자 버전2</t>
  </si>
  <si>
    <t>\n\n그래프에서 {1}(을)를 {0}하려면 좌클릭하세요.\n{1}만 보려면 우클릭하세요.</t>
  </si>
  <si>
    <t>보여줄 것이 없음!</t>
  </si>
  <si>
    <t>기간</t>
  </si>
  <si>
    <t>범례 보이기/숨기기</t>
  </si>
  <si>
    <t>매 시간 마다</t>
  </si>
  <si>
    <t>사냥 제한</t>
  </si>
  <si>
    <t>폭발형 동물</t>
  </si>
  <si>
    <t>모든 폭발형 동물을 설정</t>
  </si>
  <si>
    <t>가축</t>
  </si>
  <si>
    <t>모든 가축 대상을 설정</t>
  </si>
  <si>
    <t>육식동물</t>
  </si>
  <si>
    <t>모든 육식동물 대상을 설정</t>
  </si>
  <si>
    <t>불러오기</t>
  </si>
  <si>
    <t>불러오기 &amp;amp; 내보내기</t>
  </si>
  <si>
    <t>{0} 유효하지 않은 작업이 제거되었습니다.</t>
  </si>
  <si>
    <t>작업 기준점에 도달했습니다.</t>
  </si>
  <si>
    <t>{0} 작업을 내보냈습니다.</t>
  </si>
  <si>
    <t>{0} 작업을 불러왔습니다.</t>
  </si>
  <si>
    <t>이 작업은 {0} 전에 마지막으로 갱신되었습니다.</t>
  </si>
  <si>
    <t>구역 제한</t>
  </si>
  <si>
    <t>도축중</t>
  </si>
  <si>
    <t>훈련 대상이 지정되지 않았기 때문에 비활성화됨.</t>
  </si>
  <si>
    <t>초과된 가축을 도살하지 않기 때문에 비활성화됨.</t>
  </si>
  <si>
    <t>주인 따라가기 설정</t>
  </si>
  <si>
    <t>소집됨</t>
  </si>
  <si>
    <t>주인이 소집되면 동물들이 지정된 주인들을 따라가도록 할까요?</t>
  </si>
  <si>
    <t>외부작업</t>
  </si>
  <si>
    <t>주인들이 외부 작업(사냥 등)을 할 때 동물들이 따라다니도록 할까요?</t>
  </si>
  <si>
    <t>따라가는중</t>
  </si>
  <si>
    <t>주인 따라가기를 설정하여 사용자 설정을 덧씌웁니다. 비활성화되면, 주인을 수동으로 지정할 수 있습니다.</t>
  </si>
  <si>
    <t>조련사 따라가기</t>
  </si>
  <si>
    <t>훈련하도록 지정된 동물들이 조련사를 따라다니도록 합니다.</t>
  </si>
  <si>
    <t>주인(들) 지정</t>
  </si>
  <si>
    <t>동물을 특정 주인 또는 정착민 집단에게 할당합니다. 활성화되면 사용자의 설정을 덧씌울 수도 있습니다.</t>
  </si>
  <si>
    <t>수동</t>
  </si>
  <si>
    <t>사냥꾼들</t>
  </si>
  <si>
    <t>근접</t>
  </si>
  <si>
    <t>비폭력</t>
  </si>
  <si>
    <t>원거리</t>
  </si>
  <si>
    <t>조련사들</t>
  </si>
  <si>
    <t>폭력</t>
  </si>
  <si>
    <t>조련사(들) 지정</t>
  </si>
  <si>
    <t>훈련하도록 지정된 동물들을 특정 주인(조련사) 또는 모든 조련사들에게 할당합니다. 활성화되면 사용자 설정을 덧씌울 수 있습니다.</t>
  </si>
  <si>
    <t>선택된 작업 없음</t>
  </si>
  <si>
    <t>길들이는중</t>
  </si>
  <si>
    <t>목표 수</t>
  </si>
  <si>
    <t>훈련중</t>
  </si>
  <si>
    <t>추가</t>
  </si>
  <si>
    <t>채굴</t>
  </si>
  <si>
    <t>건물</t>
  </si>
  <si>
    <t>광물</t>
  </si>
  <si>
    <t>지붕 지지대 남겨두기</t>
  </si>
  <si>
    <t>관리자가 일정한 간격으로 지붕을 지지할 기둥을 남겨둘 것입니다.\n\n참고: 기둥의 위치는 선계산된 것이므로, 매몰과 지붕 붕괴는 여전히 일어날 수 있습니다!</t>
  </si>
  <si>
    <t>지붕 지지대 확인하기</t>
  </si>
  <si>
    <t>지붕 지지대 확인히 꺼져있어 비활성화되었습니다.</t>
  </si>
  <si>
    <t>관리자가 채굴과 철거 작업을 지정하기 전 지붕 지지대를 계산하여, 매몰과 지붕 붕괴 위험성을 현저히 감소시킵니다.</t>
  </si>
  <si>
    <t>방 경계 확인하기</t>
  </si>
  <si>
    <t>관리자가 방을 구분하거나 지름길이 되는 벽을 뚫는 것을 방지합니다.</t>
  </si>
  <si>
    <t>건물 해체</t>
  </si>
  <si>
    <t>점거되지 않은 건물들을 해체하여 자원을 얻을까요?</t>
  </si>
  <si>
    <t>건강과 안전</t>
  </si>
  <si>
    <t>금속</t>
  </si>
  <si>
    <t>금속을 생산하는 모든 채굴 대상을 설정</t>
  </si>
  <si>
    <t>채굴 구역</t>
  </si>
  <si>
    <t>새 작업</t>
  </si>
  <si>
    <t>새 채굴 작업 생성</t>
  </si>
  <si>
    <t>귀금속</t>
  </si>
  <si>
    <t>귀금속을 생산하는 모든 채굴 대상을 설정</t>
  </si>
  <si>
    <t>석재</t>
  </si>
  <si>
    <t>바위 덩어리를 산출하는 모든 채굴 대상을 설정</t>
  </si>
  <si>
    <t>기준점 동기화</t>
  </si>
  <si>
    <t>이것을 활성화하면 기준점 필터 내에서 계산된 바위 덩어리와 채굴/철거하도록 지정된 건물 또는 그 반대를 포함하여 동기화할 것입니다.</t>
  </si>
  <si>
    <t>목표 수: {0}+{1}+{2}/{3}</t>
  </si>
  <si>
    <t>목표: {3}\n창고 내 {0}\n절삭 예상치 {1}\n현재 지정 예상치 {2} 지정됨.</t>
  </si>
  <si>
    <t>매달</t>
  </si>
  <si>
    <t>매 {0}시간 마다</t>
  </si>
  <si>
    <t>할당된 작업이 없습니다.</t>
  </si>
  <si>
    <t>내보낸 작업이 없습니다.</t>
  </si>
  <si>
    <t>가장 낮은 우선순위</t>
  </si>
  <si>
    <t>작업 우선순위 내리기</t>
  </si>
  <si>
    <t>가장 높은 우선순위</t>
  </si>
  <si>
    <t>작업 우선순위 올리기</t>
  </si>
  <si>
    <t>개요</t>
  </si>
  <si>
    <t>실제 경로에 기반하여 거리 계산</t>
  </si>
  <si>
    <t>활성화하면, 실제 경로에 기반하여 거리를 계산합니다. 비활성화하면, 거리는 직선거리로만 계산될 것입니다.\n\n참고: 가능한 목표가 많은 작업에 이 옵션을 활성화하면 렉이 심각하게 증가할 수 있습니다.</t>
  </si>
  <si>
    <t>들</t>
  </si>
  <si>
    <t>작업</t>
  </si>
  <si>
    <t>이 작업을 일시중지하려면 클릭합니다.</t>
  </si>
  <si>
    <t>(비활성화됨: {0})</t>
  </si>
  <si>
    <t>기준점</t>
  </si>
  <si>
    <t>작업이 일시중지되었습니다.\n\n클릭하여 재개합니다.</t>
  </si>
  <si>
    <t>매년</t>
  </si>
  <si>
    <t>관리자 책상에 전력이 연결되지 않았습니다.</t>
  </si>
  <si>
    <t>전력 관리가 연구되지 않았습니다.</t>
  </si>
  <si>
    <t>기간: {0}</t>
  </si>
  <si>
    <t>현재 마지막 {0} 동안의 전력 생산과 소비를 보여주고 있습니다.\n\n기간을 바꾸려면 클릭하세요.</t>
  </si>
  <si>
    <t>전력</t>
  </si>
  <si>
    <t>다 자라지 않은 나무 벌목 허용</t>
  </si>
  <si>
    <t>벌목은 다 자란 나무만 허가할까요?</t>
  </si>
  <si>
    <t>바람을 막음</t>
  </si>
  <si>
    <t>바람길을 막는 식물을 모두 선택</t>
  </si>
  <si>
    <t>{0} 비우기</t>
  </si>
  <si>
    <t>다음 구역에서 모든 식물 제거:</t>
  </si>
  <si>
    <t>풍력발전기 주변의 나무 제거</t>
  </si>
  <si>
    <t>풍력발전기의 범위 내에 있는 모든 칸을 비웁니다.</t>
  </si>
  <si>
    <t>인화물질</t>
  </si>
  <si>
    <t>모든 인화성 식물 선택</t>
  </si>
  <si>
    <t>벌목</t>
  </si>
  <si>
    <t>작업 종류</t>
  </si>
  <si>
    <t>모든 식물 제거</t>
  </si>
  <si>
    <t>풍력발전기가 원활히 작동하도록 작동범위를 비우고, 킬존 내에 적이 쓸 수 있는 엄폐물을 제거합니다.</t>
  </si>
  <si>
    <t>목재 벌목</t>
  </si>
  <si>
    <t>다음 구역에서 벌목 허가:</t>
  </si>
  <si>
    <t>새로운 작업</t>
  </si>
  <si>
    <t>새로운 벌목 작업 만들기</t>
  </si>
  <si>
    <t>세부설정</t>
  </si>
  <si>
    <t>엄폐물</t>
  </si>
  <si>
    <t>엄폐능력을 제공하는 식물을 모두 선택</t>
  </si>
  <si>
    <t>목표 수: {0}+{1}/{2}</t>
  </si>
  <si>
    <t>목표: {2}\n{0} 보관 중\n{1} 현재의 작업 지시로부터 예상됨</t>
  </si>
  <si>
    <t>벌목이 허가된 나무</t>
  </si>
  <si>
    <t>모든 나무 선택</t>
  </si>
  <si>
    <t>풍력발전기</t>
  </si>
  <si>
    <t>못생김</t>
  </si>
  <si>
    <t>못생긴 식물을 모두 선택</t>
  </si>
  <si>
    <t>수확</t>
  </si>
  <si>
    <t>다음 구역에서 수확 허가:</t>
  </si>
  <si>
    <t>다 자란 식물만 수확</t>
  </si>
  <si>
    <t>수확은 다 자란 식물만 허가할까요?</t>
  </si>
  <si>
    <t>새로운 수확 작업 만들기</t>
  </si>
  <si>
    <t>수확이 허가된 식물</t>
  </si>
  <si>
    <t>인육 포함</t>
  </si>
  <si>
    <t>인육을 포함하여 계산할까요?\n\n참고: 이것은 기준점 필터 내에 인육을 포함시킬지를 전환하는 단축메뉴입니다. 한계점 상세정보에서 더 많은 옵션을 설정하실 수 있습니다.</t>
  </si>
  <si>
    <t>곤충 고기 포함</t>
  </si>
  <si>
    <t>곤충 고기를 포함하여 계산할까요?\n\n참고: 이것은 기준점 필터 내에 곤충 고기를 포함시킬지를 전환하는 단축메뉴입니다. 한계점 상세정보에서 더 많은 옵션을 설정하실 수 있습니다.</t>
  </si>
  <si>
    <t>사냥이 허가된 동물</t>
  </si>
  <si>
    <t>사냥</t>
  </si>
  <si>
    <t>새로운 사냥 작업 만들기</t>
  </si>
  <si>
    <t>목표: {3}\n{0} 보관 중\n{1} 도살하면 얻을 것으로 예상됨\n{2} 현재의 작업 지시로부터 예상됨</t>
  </si>
  <si>
    <t>시체 허용</t>
  </si>
  <si>
    <t>사냥하도록 지정한 동물 종류의 (신선한) 시체의 사용금지를 자동으로 해제합니다.</t>
  </si>
  <si>
    <t>성인</t>
  </si>
  <si>
    <t>나이(삶의 단계)</t>
  </si>
  <si>
    <t>각별한 동물을 도살</t>
  </si>
  <si>
    <t>각별한 동물을 도살하도록 허가할까요?</t>
  </si>
  <si>
    <t>가축의 수가 초과되면 도살</t>
  </si>
  <si>
    <t>가축의 수가 초과되면 도살할까요?</t>
  </si>
  <si>
    <t>임신한 동물을 도살</t>
  </si>
  <si>
    <t>임신한 동물을 도살하도록 허가할까요?</t>
  </si>
  <si>
    <t>훈련된 가축의 수가 초과되면 도살</t>
  </si>
  <si>
    <t>훈련된 가축의 수가 초과되면 도살하도록 허가할까요?</t>
  </si>
  <si>
    <t>성별</t>
  </si>
  <si>
    <t>청소년</t>
  </si>
  <si>
    <t>{0}s:\n{1}/{5} 성인 여성\n{2}/{6} 성인 남성\n{3}/{7} 청소년 여성\n{4}/{8} 청소년 남성</t>
  </si>
  <si>
    <t>도살하면 나올 것으로 예상되는 고기의 양</t>
  </si>
  <si>
    <t>다음 착유까지 진행 정도</t>
  </si>
  <si>
    <t>{0} 동물 없음</t>
  </si>
  <si>
    <t>가축이 다닐 수 있는 구역 제한</t>
  </si>
  <si>
    <t>가축을 특정 구역으로 제한하며, 선택적으로 성별과 성장단계에 따라 구분</t>
  </si>
  <si>
    <t>도살용으로 지정된 동물 구역 제한</t>
  </si>
  <si>
    <t>도살용으로 지정된 동물을 특정 구역으로 제한합니다</t>
  </si>
  <si>
    <t>훈련하도록 지정된 동물 구역 제한</t>
  </si>
  <si>
    <t>훈련하도록 지정된 동물을 특정 구역으로 제한합니다</t>
  </si>
  <si>
    <t>길들인</t>
  </si>
  <si>
    <t>다음의 구역에서 길들임 허가:</t>
  </si>
  <si>
    <t>자동으로 길들일 동물을 지정함</t>
  </si>
  <si>
    <t>관리자가 야생 동물을 길들이도록 할까요?</t>
  </si>
  <si>
    <t>{0} 길들여짐, {1} 야생에 있음.</t>
  </si>
  <si>
    <t>훈련</t>
  </si>
  <si>
    <t>어린 동물 훈련</t>
  </si>
  <si>
    <t>야생</t>
  </si>
  <si>
    <t>다음 털깍이까지 진행 정도</t>
  </si>
  <si>
    <t>산출량: {0} x{1}</t>
  </si>
  <si>
    <t>가능한</t>
  </si>
  <si>
    <t>현재의</t>
  </si>
  <si>
    <t>기준점: {0}/{1}</t>
  </si>
  <si>
    <t>기준점 세부사항을 보려면 클릭하세요.\n\n목표: {1}\n생산 중: {0}</t>
  </si>
  <si>
    <t>기준점 세부사항</t>
  </si>
  <si>
    <t>다양함</t>
  </si>
  <si>
    <t>가져온 노드</t>
    <phoneticPr fontId="4" type="noConversion"/>
  </si>
  <si>
    <t>수정할 노드</t>
    <phoneticPr fontId="4" type="noConversion"/>
  </si>
  <si>
    <t>결과 노드</t>
    <phoneticPr fontId="4" type="noConversion"/>
  </si>
  <si>
    <t>RKTM [Mod] [Not chosen]</t>
    <phoneticPr fontId="4" type="noConversion"/>
  </si>
  <si>
    <t/>
  </si>
  <si>
    <t>TargetA에서 필수적인 정착지 관리를 하는 중</t>
    <phoneticPr fontId="4" type="noConversion"/>
  </si>
  <si>
    <t>Fluffy.ColonyManager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</si>
</sst>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8"/>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cellXfs>
  <cellStyles count="4">
    <cellStyle name="나쁨" xfId="2" builtinId="27"/>
    <cellStyle name="보통" xfId="3" builtinId="28"/>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tabSelected="1" workbookViewId="0"/>
  </sheetViews>
  <sheetFormatPr defaultRowHeight="17" x14ac:dyDescent="0.45"/>
  <cols>
    <col min="1" max="1" width="60.25" bestFit="1" customWidth="1"/>
    <col min="2" max="2" width="17.83203125" bestFit="1" customWidth="1"/>
    <col min="3" max="3" width="53.5" bestFit="1" customWidth="1"/>
    <col min="4" max="4" width="22.4140625" customWidth="1"/>
    <col min="5" max="5" width="57.08203125" customWidth="1"/>
    <col min="6" max="6" width="27.1640625" bestFit="1" customWidth="1"/>
    <col min="7" max="7" width="44.08203125" customWidth="1"/>
  </cols>
  <sheetData>
    <row r="1" spans="1:7" x14ac:dyDescent="0.45">
      <c r="A1" s="1" t="s">
        <v>0</v>
      </c>
      <c r="B1" s="1" t="s">
        <v>1</v>
      </c>
      <c r="C1" s="1" t="s">
        <v>2</v>
      </c>
      <c r="D1" s="1" t="s">
        <v>3</v>
      </c>
      <c r="E1" s="1" t="s">
        <v>4</v>
      </c>
      <c r="F1" s="2" t="s">
        <v>5</v>
      </c>
      <c r="G1" s="2" t="s">
        <v>1073</v>
      </c>
    </row>
    <row r="2" spans="1:7" x14ac:dyDescent="0.45">
      <c r="A2" s="1" t="s">
        <v>6</v>
      </c>
      <c r="B2" s="1" t="s">
        <v>7</v>
      </c>
      <c r="C2" s="1" t="s">
        <v>8</v>
      </c>
      <c r="D2" s="1" t="s">
        <v>9</v>
      </c>
      <c r="E2" s="1" t="s">
        <v>1075</v>
      </c>
      <c r="F2" s="3" t="s">
        <v>10</v>
      </c>
      <c r="G2" t="str">
        <f>IFERROR(VLOOKUP(A2,Merge_RKTM!$C$2:$D$256,2,FALSE),"")</f>
        <v>TargetA에서 필수적인 정착지 관리를 하는 중.</v>
      </c>
    </row>
    <row r="3" spans="1:7" x14ac:dyDescent="0.45">
      <c r="A3" s="1" t="s">
        <v>11</v>
      </c>
      <c r="B3" s="1" t="s">
        <v>12</v>
      </c>
      <c r="C3" s="1" t="s">
        <v>13</v>
      </c>
      <c r="D3" s="1" t="s">
        <v>14</v>
      </c>
      <c r="E3" s="1" t="s">
        <v>831</v>
      </c>
      <c r="F3" s="4" t="s">
        <v>1076</v>
      </c>
      <c r="G3" t="str">
        <f>IFERROR(VLOOKUP(A3,Merge_RKTM!$C$2:$D$256,2,FALSE),"")</f>
        <v>관리자</v>
      </c>
    </row>
    <row r="4" spans="1:7" x14ac:dyDescent="0.45">
      <c r="A4" s="1" t="s">
        <v>15</v>
      </c>
      <c r="B4" s="1" t="s">
        <v>12</v>
      </c>
      <c r="C4" s="1" t="s">
        <v>16</v>
      </c>
      <c r="D4" s="1" t="s">
        <v>17</v>
      </c>
      <c r="E4" s="1" t="s">
        <v>830</v>
      </c>
      <c r="F4" s="3" t="s">
        <v>18</v>
      </c>
      <c r="G4" t="str">
        <f>IFERROR(VLOOKUP(A4,Merge_RKTM!$C$2:$D$256,2,FALSE),"")</f>
        <v>정착민들이 어떤 종류의 작업을 하고, 어떤 우선순위로 할 것인가를 정할 수 있습니다.</v>
      </c>
    </row>
    <row r="5" spans="1:7" x14ac:dyDescent="0.45">
      <c r="A5" s="1" t="s">
        <v>19</v>
      </c>
      <c r="B5" s="1" t="s">
        <v>20</v>
      </c>
      <c r="C5" s="1" t="s">
        <v>21</v>
      </c>
      <c r="D5" s="1" t="s">
        <v>22</v>
      </c>
      <c r="E5" s="1" t="s">
        <v>835</v>
      </c>
      <c r="F5" s="4" t="s">
        <v>828</v>
      </c>
      <c r="G5" t="str">
        <f>IFERROR(VLOOKUP(A5,Merge_RKTM!$C$2:$D$256,2,FALSE),"")</f>
        <v>기초 관리 소프트웨어</v>
      </c>
    </row>
    <row r="6" spans="1:7" x14ac:dyDescent="0.45">
      <c r="A6" s="1" t="s">
        <v>23</v>
      </c>
      <c r="B6" s="1" t="s">
        <v>20</v>
      </c>
      <c r="C6" s="1" t="s">
        <v>24</v>
      </c>
      <c r="D6" s="1" t="s">
        <v>25</v>
      </c>
      <c r="E6" s="1" t="s">
        <v>834</v>
      </c>
      <c r="G6" t="str">
        <f>IFERROR(VLOOKUP(A6,Merge_RKTM!$C$2:$D$256,2,FALSE),"")</f>
        <v>정착지 관리를 위한 기초 관리 소프트웨어를 개발합니다. 버그가 없다는 것이 보증된 관리 소프트웨어가 미리 탑재된 컴퓨터가 있는 관리자 책상을 만들 수 있게 됩니다.</v>
      </c>
    </row>
    <row r="7" spans="1:7" x14ac:dyDescent="0.45">
      <c r="A7" s="1" t="s">
        <v>26</v>
      </c>
      <c r="B7" s="1" t="s">
        <v>20</v>
      </c>
      <c r="C7" s="1" t="s">
        <v>27</v>
      </c>
      <c r="D7" s="1" t="s">
        <v>28</v>
      </c>
      <c r="E7" s="1" t="s">
        <v>833</v>
      </c>
      <c r="G7" t="str">
        <f>IFERROR(VLOOKUP(A7,Merge_RKTM!$C$2:$D$256,2,FALSE),"")</f>
        <v>상급 관리 소프트웨어</v>
      </c>
    </row>
    <row r="8" spans="1:7" x14ac:dyDescent="0.45">
      <c r="A8" s="1" t="s">
        <v>29</v>
      </c>
      <c r="B8" s="1" t="s">
        <v>20</v>
      </c>
      <c r="C8" s="1" t="s">
        <v>30</v>
      </c>
      <c r="D8" s="1" t="s">
        <v>31</v>
      </c>
      <c r="E8" s="1" t="s">
        <v>832</v>
      </c>
      <c r="G8" t="str">
        <f>IFERROR(VLOOKUP(A8,Merge_RKTM!$C$2:$D$256,2,FALSE),"")</f>
        <v>정착지 관리를 위한 상급 관리 소프트웨어를 개발합니다. 인공지능의 진보와 정착지를 잘 아는 컴퓨터는 정착지를 잘 아는 슈퍼 컴퓨터를 만들어 냈으며, 이 슈퍼 컴퓨터에는 플러피(솜털같은)OS가 미리 탑재되어 있습니다. 몇몇 정착민들이 문 개폐, 에어컨 시스템의 고장, 전기 제련소가 갑자기 켜지는 것을 보고했음에도 불구하고, 제작자는 플러피(솜털같은)OS가 정착민을 죽이도록 프로그래밍되지 않았다고 보증합니다.</v>
      </c>
    </row>
    <row r="9" spans="1:7" x14ac:dyDescent="0.45">
      <c r="A9" s="1" t="s">
        <v>32</v>
      </c>
      <c r="B9" s="1" t="s">
        <v>20</v>
      </c>
      <c r="C9" s="1" t="s">
        <v>33</v>
      </c>
      <c r="D9" s="1" t="s">
        <v>34</v>
      </c>
      <c r="E9" s="1" t="s">
        <v>837</v>
      </c>
      <c r="G9" t="str">
        <f>IFERROR(VLOOKUP(A9,Merge_RKTM!$C$2:$D$256,2,FALSE),"")</f>
        <v>전력 관리</v>
      </c>
    </row>
    <row r="10" spans="1:7" x14ac:dyDescent="0.45">
      <c r="A10" s="1" t="s">
        <v>35</v>
      </c>
      <c r="B10" s="1" t="s">
        <v>20</v>
      </c>
      <c r="C10" s="1" t="s">
        <v>36</v>
      </c>
      <c r="D10" s="1" t="s">
        <v>37</v>
      </c>
      <c r="E10" s="1" t="s">
        <v>836</v>
      </c>
      <c r="G10" t="str">
        <f>IFERROR(VLOOKUP(A10,Merge_RKTM!$C$2:$D$256,2,FALSE),"")</f>
        <v>정착지의 전력 사용량을 확인하는 관리 소프트웨어를 개발합니다.</v>
      </c>
    </row>
    <row r="11" spans="1:7" x14ac:dyDescent="0.45">
      <c r="A11" s="1" t="s">
        <v>38</v>
      </c>
      <c r="B11" s="1" t="s">
        <v>39</v>
      </c>
      <c r="C11" s="1" t="s">
        <v>40</v>
      </c>
      <c r="D11" s="1" t="s">
        <v>41</v>
      </c>
      <c r="E11" s="1" t="s">
        <v>1074</v>
      </c>
      <c r="G11" t="str">
        <f>IFERROR(VLOOKUP(A11,Merge_RKTM!$C$2:$D$256,2,FALSE),"")</f>
        <v/>
      </c>
    </row>
    <row r="12" spans="1:7" x14ac:dyDescent="0.45">
      <c r="A12" s="1" t="s">
        <v>42</v>
      </c>
      <c r="B12" s="1" t="s">
        <v>43</v>
      </c>
      <c r="C12" s="1" t="s">
        <v>44</v>
      </c>
      <c r="D12" s="1" t="s">
        <v>45</v>
      </c>
      <c r="E12" s="1" t="s">
        <v>1074</v>
      </c>
      <c r="G12" t="str">
        <f>IFERROR(VLOOKUP(A12,Merge_RKTM!$C$2:$D$256,2,FALSE),"")</f>
        <v/>
      </c>
    </row>
    <row r="13" spans="1:7" x14ac:dyDescent="0.45">
      <c r="A13" s="1" t="s">
        <v>46</v>
      </c>
      <c r="B13" s="1" t="s">
        <v>43</v>
      </c>
      <c r="C13" s="1" t="s">
        <v>47</v>
      </c>
      <c r="D13" s="1" t="s">
        <v>48</v>
      </c>
      <c r="E13" s="1" t="s">
        <v>1074</v>
      </c>
      <c r="G13" t="str">
        <f>IFERROR(VLOOKUP(A13,Merge_RKTM!$C$2:$D$256,2,FALSE),"")</f>
        <v/>
      </c>
    </row>
    <row r="14" spans="1:7" x14ac:dyDescent="0.45">
      <c r="A14" s="1" t="s">
        <v>49</v>
      </c>
      <c r="B14" s="1" t="s">
        <v>50</v>
      </c>
      <c r="C14" s="1" t="s">
        <v>51</v>
      </c>
      <c r="D14" s="1" t="s">
        <v>52</v>
      </c>
      <c r="E14" s="1" t="s">
        <v>847</v>
      </c>
      <c r="G14" t="str">
        <f>IFERROR(VLOOKUP(A14,Merge_RKTM!$C$2:$D$256,2,FALSE),"")</f>
        <v>기초 관리자 책상</v>
      </c>
    </row>
    <row r="15" spans="1:7" x14ac:dyDescent="0.45">
      <c r="A15" s="1" t="s">
        <v>53</v>
      </c>
      <c r="B15" s="1" t="s">
        <v>50</v>
      </c>
      <c r="C15" s="1" t="s">
        <v>54</v>
      </c>
      <c r="D15" s="1" t="s">
        <v>55</v>
      </c>
      <c r="E15" s="1" t="s">
        <v>846</v>
      </c>
      <c r="G15" t="str">
        <f>IFERROR(VLOOKUP(A15,Merge_RKTM!$C$2:$D$256,2,FALSE),"")</f>
        <v>필요한 것들이 갖추어진 간단한 책상으로, 여기서 관리자가 일할 수 있습니다.</v>
      </c>
    </row>
    <row r="16" spans="1:7" x14ac:dyDescent="0.45">
      <c r="A16" s="1" t="s">
        <v>56</v>
      </c>
      <c r="B16" s="1" t="s">
        <v>50</v>
      </c>
      <c r="C16" s="1" t="s">
        <v>57</v>
      </c>
      <c r="D16" s="1" t="s">
        <v>58</v>
      </c>
      <c r="E16" s="1" t="s">
        <v>855</v>
      </c>
      <c r="G16" t="str">
        <f>IFERROR(VLOOKUP(A16,Merge_RKTM!$C$2:$D$256,2,FALSE),"")</f>
        <v>상급 관리자 책상</v>
      </c>
    </row>
    <row r="17" spans="1:7" x14ac:dyDescent="0.45">
      <c r="A17" s="1" t="s">
        <v>59</v>
      </c>
      <c r="B17" s="1" t="s">
        <v>50</v>
      </c>
      <c r="C17" s="1" t="s">
        <v>60</v>
      </c>
      <c r="D17" s="1" t="s">
        <v>61</v>
      </c>
      <c r="E17" s="1" t="s">
        <v>854</v>
      </c>
      <c r="G17" t="str">
        <f>IFERROR(VLOOKUP(A17,Merge_RKTM!$C$2:$D$256,2,FALSE),"")</f>
        <v>컴퓨터와 필요한 것들이 갖추어진 책상으로, 관리자가 효율적으로 일할 수 있습니다.</v>
      </c>
    </row>
    <row r="18" spans="1:7" x14ac:dyDescent="0.45">
      <c r="A18" s="1" t="s">
        <v>62</v>
      </c>
      <c r="B18" s="1" t="s">
        <v>50</v>
      </c>
      <c r="C18" s="1" t="s">
        <v>63</v>
      </c>
      <c r="D18" s="1" t="s">
        <v>64</v>
      </c>
      <c r="E18" s="1" t="s">
        <v>839</v>
      </c>
      <c r="G18" t="str">
        <f>IFERROR(VLOOKUP(A18,Merge_RKTM!$C$2:$D$256,2,FALSE),"")</f>
        <v>인공지능 관리자</v>
      </c>
    </row>
    <row r="19" spans="1:7" x14ac:dyDescent="0.45">
      <c r="A19" s="1" t="s">
        <v>65</v>
      </c>
      <c r="B19" s="1" t="s">
        <v>50</v>
      </c>
      <c r="C19" s="1" t="s">
        <v>66</v>
      </c>
      <c r="D19" s="1" t="s">
        <v>67</v>
      </c>
      <c r="E19" s="1" t="s">
        <v>838</v>
      </c>
      <c r="G19" t="str">
        <f>IFERROR(VLOOKUP(A19,Merge_RKTM!$C$2:$D$256,2,FALSE),"")</f>
        <v>정착지를 알아서 관리할 정도로 엄청난 슈퍼 컴퓨터입니다. 인공지능에 사악한 싸이코패스 명령어가 들어있다는 주장은 전적으로 거짓입니다. 약속합니다.</v>
      </c>
    </row>
    <row r="20" spans="1:7" x14ac:dyDescent="0.45">
      <c r="A20" s="1" t="s">
        <v>68</v>
      </c>
      <c r="B20" s="1" t="s">
        <v>69</v>
      </c>
      <c r="C20" s="1" t="s">
        <v>70</v>
      </c>
      <c r="D20" s="1" t="s">
        <v>71</v>
      </c>
      <c r="E20" s="1" t="s">
        <v>862</v>
      </c>
      <c r="G20" t="str">
        <f>IFERROR(VLOOKUP(A20,Merge_RKTM!$C$2:$D$256,2,FALSE),"")</f>
        <v>관리</v>
      </c>
    </row>
    <row r="21" spans="1:7" x14ac:dyDescent="0.45">
      <c r="A21" s="1" t="s">
        <v>72</v>
      </c>
      <c r="B21" s="1" t="s">
        <v>69</v>
      </c>
      <c r="C21" s="1" t="s">
        <v>73</v>
      </c>
      <c r="D21" s="1" t="s">
        <v>74</v>
      </c>
      <c r="E21" s="1" t="s">
        <v>862</v>
      </c>
      <c r="G21" t="str">
        <f>IFERROR(VLOOKUP(A21,Merge_RKTM!$C$2:$D$256,2,FALSE),"")</f>
        <v>관리</v>
      </c>
    </row>
    <row r="22" spans="1:7" x14ac:dyDescent="0.45">
      <c r="A22" s="1" t="s">
        <v>75</v>
      </c>
      <c r="B22" s="1" t="s">
        <v>76</v>
      </c>
      <c r="C22" s="1" t="s">
        <v>77</v>
      </c>
      <c r="D22" s="1" t="s">
        <v>78</v>
      </c>
      <c r="E22" s="1" t="s">
        <v>862</v>
      </c>
      <c r="G22" t="str">
        <f>IFERROR(VLOOKUP(A22,Merge_RKTM!$C$2:$D$256,2,FALSE),"")</f>
        <v>관리</v>
      </c>
    </row>
    <row r="23" spans="1:7" x14ac:dyDescent="0.45">
      <c r="A23" s="1" t="s">
        <v>79</v>
      </c>
      <c r="B23" s="1" t="s">
        <v>76</v>
      </c>
      <c r="C23" s="1" t="s">
        <v>80</v>
      </c>
      <c r="D23" s="1" t="s">
        <v>81</v>
      </c>
      <c r="E23" s="1" t="s">
        <v>831</v>
      </c>
      <c r="G23" t="str">
        <f>IFERROR(VLOOKUP(A23,Merge_RKTM!$C$2:$D$256,2,FALSE),"")</f>
        <v>관리자</v>
      </c>
    </row>
    <row r="24" spans="1:7" x14ac:dyDescent="0.45">
      <c r="A24" s="1" t="s">
        <v>82</v>
      </c>
      <c r="B24" s="1" t="s">
        <v>76</v>
      </c>
      <c r="C24" s="1" t="s">
        <v>83</v>
      </c>
      <c r="D24" s="1" t="s">
        <v>78</v>
      </c>
      <c r="E24" s="1" t="s">
        <v>862</v>
      </c>
      <c r="G24" t="str">
        <f>IFERROR(VLOOKUP(A24,Merge_RKTM!$C$2:$D$256,2,FALSE),"")</f>
        <v>관리</v>
      </c>
    </row>
    <row r="25" spans="1:7" x14ac:dyDescent="0.45">
      <c r="A25" s="1" t="s">
        <v>84</v>
      </c>
      <c r="B25" s="1" t="s">
        <v>76</v>
      </c>
      <c r="C25" s="1" t="s">
        <v>85</v>
      </c>
      <c r="D25" s="1" t="s">
        <v>86</v>
      </c>
      <c r="E25" s="1" t="s">
        <v>863</v>
      </c>
      <c r="G25" t="str">
        <f>IFERROR(VLOOKUP(A25,Merge_RKTM!$C$2:$D$256,2,FALSE),"")</f>
        <v>관리자는 정착지에서 작업을 할당하고 지시를 내립니다.</v>
      </c>
    </row>
    <row r="26" spans="1:7" x14ac:dyDescent="0.45">
      <c r="A26" s="1" t="s">
        <v>87</v>
      </c>
      <c r="B26" s="1" t="s">
        <v>76</v>
      </c>
      <c r="C26" s="1" t="s">
        <v>88</v>
      </c>
      <c r="D26" s="1" t="s">
        <v>89</v>
      </c>
      <c r="E26" s="1" t="s">
        <v>862</v>
      </c>
      <c r="G26" t="str">
        <f>IFERROR(VLOOKUP(A26,Merge_RKTM!$C$2:$D$256,2,FALSE),"")</f>
        <v>관리</v>
      </c>
    </row>
    <row r="27" spans="1:7" x14ac:dyDescent="0.45">
      <c r="A27" s="1" t="s">
        <v>90</v>
      </c>
      <c r="B27" s="1" t="s">
        <v>91</v>
      </c>
      <c r="C27" s="1" t="s">
        <v>92</v>
      </c>
      <c r="D27" s="1" t="s">
        <v>81</v>
      </c>
      <c r="E27" s="1" t="s">
        <v>831</v>
      </c>
      <c r="G27" t="str">
        <f>IFERROR(VLOOKUP(A27,Merge_RKTM!$C$2:$D$256,2,FALSE),"")</f>
        <v>관리자</v>
      </c>
    </row>
    <row r="28" spans="1:7" x14ac:dyDescent="0.45">
      <c r="A28" s="1" t="s">
        <v>93</v>
      </c>
      <c r="B28" s="1" t="s">
        <v>91</v>
      </c>
      <c r="C28" s="1" t="s">
        <v>94</v>
      </c>
      <c r="D28" s="1" t="s">
        <v>95</v>
      </c>
      <c r="E28" s="1" t="s">
        <v>882</v>
      </c>
      <c r="G28" t="str">
        <f>IFERROR(VLOOKUP(A28,Merge_RKTM!$C$2:$D$256,2,FALSE),"")</f>
        <v>세부사항</v>
      </c>
    </row>
    <row r="29" spans="1:7" x14ac:dyDescent="0.45">
      <c r="A29" s="1" t="s">
        <v>96</v>
      </c>
      <c r="B29" s="1" t="s">
        <v>91</v>
      </c>
      <c r="C29" s="1" t="s">
        <v>97</v>
      </c>
      <c r="D29" s="1" t="s">
        <v>98</v>
      </c>
      <c r="E29" s="1" t="s">
        <v>938</v>
      </c>
      <c r="G29" t="str">
        <f>IFERROR(VLOOKUP(A29,Merge_RKTM!$C$2:$D$256,2,FALSE),"")</f>
        <v>추가</v>
      </c>
    </row>
    <row r="30" spans="1:7" x14ac:dyDescent="0.45">
      <c r="A30" s="1" t="s">
        <v>99</v>
      </c>
      <c r="B30" s="1" t="s">
        <v>91</v>
      </c>
      <c r="C30" s="1" t="s">
        <v>100</v>
      </c>
      <c r="D30" s="1" t="s">
        <v>101</v>
      </c>
      <c r="E30" s="1" t="s">
        <v>881</v>
      </c>
      <c r="G30" t="str">
        <f>IFERROR(VLOOKUP(A30,Merge_RKTM!$C$2:$D$256,2,FALSE),"")</f>
        <v>삭제</v>
      </c>
    </row>
    <row r="31" spans="1:7" x14ac:dyDescent="0.45">
      <c r="A31" s="1" t="s">
        <v>102</v>
      </c>
      <c r="B31" s="1" t="s">
        <v>91</v>
      </c>
      <c r="C31" s="1" t="s">
        <v>103</v>
      </c>
      <c r="D31" s="1" t="s">
        <v>104</v>
      </c>
      <c r="E31" s="1" t="s">
        <v>871</v>
      </c>
      <c r="G31" t="str">
        <f>IFERROR(VLOOKUP(A31,Merge_RKTM!$C$2:$D$256,2,FALSE),"")</f>
        <v>모두</v>
      </c>
    </row>
    <row r="32" spans="1:7" x14ac:dyDescent="0.45">
      <c r="A32" s="1" t="s">
        <v>105</v>
      </c>
      <c r="B32" s="1" t="s">
        <v>91</v>
      </c>
      <c r="C32" s="1" t="s">
        <v>106</v>
      </c>
      <c r="D32" s="1" t="s">
        <v>107</v>
      </c>
      <c r="E32" s="1" t="s">
        <v>979</v>
      </c>
      <c r="G32" t="str">
        <f>IFERROR(VLOOKUP(A32,Merge_RKTM!$C$2:$D$256,2,FALSE),"")</f>
        <v>(비활성화됨: {0})</v>
      </c>
    </row>
    <row r="33" spans="1:7" x14ac:dyDescent="0.45">
      <c r="A33" s="1" t="s">
        <v>108</v>
      </c>
      <c r="B33" s="1" t="s">
        <v>91</v>
      </c>
      <c r="C33" s="1" t="s">
        <v>109</v>
      </c>
      <c r="D33" s="1" t="s">
        <v>110</v>
      </c>
      <c r="E33" s="1" t="s">
        <v>890</v>
      </c>
      <c r="G33" t="str">
        <f>IFERROR(VLOOKUP(A33,Merge_RKTM!$C$2:$D$256,2,FALSE),"")</f>
        <v>정착지 관리자 버전2</v>
      </c>
    </row>
    <row r="34" spans="1:7" x14ac:dyDescent="0.45">
      <c r="A34" s="1" t="s">
        <v>111</v>
      </c>
      <c r="B34" s="1" t="s">
        <v>91</v>
      </c>
      <c r="C34" s="1" t="s">
        <v>112</v>
      </c>
      <c r="D34" s="1" t="s">
        <v>113</v>
      </c>
      <c r="E34" s="1" t="s">
        <v>889</v>
      </c>
      <c r="G34" t="str">
        <f>IFERROR(VLOOKUP(A34,Merge_RKTM!$C$2:$D$256,2,FALSE),"")</f>
        <v>정착지 관리자 버전2에 오신 것을 환영합니다!\n\n정착지 관리자는 생산, 사냥, 벌목, 가축, 수확의 목표를 설정할 수 있습니다. 이들 각각은 다양한 관리자 화면에서 설정할 수 있으며, 몇몇 다른 편리한 화면뿐만 아니라 화면 상단에 있는 버튼을 통해서도 들어갈 수 있습니다.\n\n목표가 설정되면, 관리자 작업이 가능한 정착민이 가끔 관리자 책상에서 목표와 정착지의 저장량을 평가하고 그에 따른 계획서와 지시 사항을 갱신할 것입니다.\n\n이 모드가 작동하기 위해서는 두 가지가 필요합니다.:\n- 관리자 작업이 가능한 정착민.\n- 관리자 책상.\n\n해피 헌팅!</v>
      </c>
    </row>
    <row r="35" spans="1:7" x14ac:dyDescent="0.45">
      <c r="A35" s="1" t="s">
        <v>114</v>
      </c>
      <c r="B35" s="1" t="s">
        <v>91</v>
      </c>
      <c r="C35" s="1" t="s">
        <v>115</v>
      </c>
      <c r="D35" s="1" t="s">
        <v>116</v>
      </c>
      <c r="E35" s="1" t="s">
        <v>870</v>
      </c>
      <c r="G35" t="str">
        <f>IFERROR(VLOOKUP(A35,Merge_RKTM!$C$2:$D$256,2,FALSE),"")</f>
        <v>관리자 책상 필요</v>
      </c>
    </row>
    <row r="36" spans="1:7" x14ac:dyDescent="0.45">
      <c r="A36" s="1" t="s">
        <v>117</v>
      </c>
      <c r="B36" s="1" t="s">
        <v>91</v>
      </c>
      <c r="C36" s="1" t="s">
        <v>118</v>
      </c>
      <c r="D36" s="1" t="s">
        <v>119</v>
      </c>
      <c r="E36" s="1" t="s">
        <v>869</v>
      </c>
      <c r="G36" t="str">
        <f>IFERROR(VLOOKUP(A36,Merge_RKTM!$C$2:$D$256,2,FALSE),"")</f>
        <v>관리 목표가 설정되었으나, 사용 가능한 관리자 책상이 없습니다.</v>
      </c>
    </row>
    <row r="37" spans="1:7" x14ac:dyDescent="0.45">
      <c r="A37" s="1" t="s">
        <v>120</v>
      </c>
      <c r="B37" s="1" t="s">
        <v>91</v>
      </c>
      <c r="C37" s="1" t="s">
        <v>121</v>
      </c>
      <c r="D37" s="1" t="s">
        <v>122</v>
      </c>
      <c r="E37" s="1" t="s">
        <v>868</v>
      </c>
      <c r="G37" t="str">
        <f>IFERROR(VLOOKUP(A37,Merge_RKTM!$C$2:$D$256,2,FALSE),"")</f>
        <v>관리자 필요</v>
      </c>
    </row>
    <row r="38" spans="1:7" x14ac:dyDescent="0.45">
      <c r="A38" s="1" t="s">
        <v>123</v>
      </c>
      <c r="B38" s="1" t="s">
        <v>91</v>
      </c>
      <c r="C38" s="1" t="s">
        <v>124</v>
      </c>
      <c r="D38" s="1" t="s">
        <v>125</v>
      </c>
      <c r="E38" s="1" t="s">
        <v>867</v>
      </c>
      <c r="G38" t="str">
        <f>IFERROR(VLOOKUP(A38,Merge_RKTM!$C$2:$D$256,2,FALSE),"")</f>
        <v>관리 목표가 설정되었으나, 작업을 관리할 관리자가 없습니다.</v>
      </c>
    </row>
    <row r="39" spans="1:7" x14ac:dyDescent="0.45">
      <c r="A39" s="1" t="s">
        <v>126</v>
      </c>
      <c r="B39" s="1" t="s">
        <v>91</v>
      </c>
      <c r="C39" s="1" t="s">
        <v>127</v>
      </c>
      <c r="D39" s="1" t="s">
        <v>128</v>
      </c>
      <c r="E39" s="1" t="s">
        <v>909</v>
      </c>
      <c r="G39" t="str">
        <f>IFERROR(VLOOKUP(A39,Merge_RKTM!$C$2:$D$256,2,FALSE),"")</f>
        <v>이 작업은 {0} 전에 마지막으로 갱신되었습니다.</v>
      </c>
    </row>
    <row r="40" spans="1:7" x14ac:dyDescent="0.45">
      <c r="A40" s="1" t="s">
        <v>129</v>
      </c>
      <c r="B40" s="1" t="s">
        <v>91</v>
      </c>
      <c r="C40" s="1" t="s">
        <v>130</v>
      </c>
      <c r="D40" s="1" t="s">
        <v>131</v>
      </c>
      <c r="E40" s="1" t="s">
        <v>972</v>
      </c>
      <c r="G40" t="str">
        <f>IFERROR(VLOOKUP(A40,Merge_RKTM!$C$2:$D$256,2,FALSE),"")</f>
        <v>작업 우선순위 올리기</v>
      </c>
    </row>
    <row r="41" spans="1:7" x14ac:dyDescent="0.45">
      <c r="A41" s="1" t="s">
        <v>132</v>
      </c>
      <c r="B41" s="1" t="s">
        <v>91</v>
      </c>
      <c r="C41" s="1" t="s">
        <v>133</v>
      </c>
      <c r="D41" s="1" t="s">
        <v>134</v>
      </c>
      <c r="E41" s="1" t="s">
        <v>970</v>
      </c>
      <c r="G41" t="str">
        <f>IFERROR(VLOOKUP(A41,Merge_RKTM!$C$2:$D$256,2,FALSE),"")</f>
        <v>작업 우선순위 내리기</v>
      </c>
    </row>
    <row r="42" spans="1:7" x14ac:dyDescent="0.45">
      <c r="A42" s="1" t="s">
        <v>135</v>
      </c>
      <c r="B42" s="1" t="s">
        <v>91</v>
      </c>
      <c r="C42" s="1" t="s">
        <v>136</v>
      </c>
      <c r="D42" s="1" t="s">
        <v>137</v>
      </c>
      <c r="E42" s="1" t="s">
        <v>971</v>
      </c>
      <c r="G42" t="str">
        <f>IFERROR(VLOOKUP(A42,Merge_RKTM!$C$2:$D$256,2,FALSE),"")</f>
        <v>가장 높은 우선순위</v>
      </c>
    </row>
    <row r="43" spans="1:7" x14ac:dyDescent="0.45">
      <c r="A43" s="1" t="s">
        <v>138</v>
      </c>
      <c r="B43" s="1" t="s">
        <v>91</v>
      </c>
      <c r="C43" s="1" t="s">
        <v>139</v>
      </c>
      <c r="D43" s="1" t="s">
        <v>140</v>
      </c>
      <c r="E43" s="1" t="s">
        <v>969</v>
      </c>
      <c r="G43" t="str">
        <f>IFERROR(VLOOKUP(A43,Merge_RKTM!$C$2:$D$256,2,FALSE),"")</f>
        <v>가장 낮은 우선순위</v>
      </c>
    </row>
    <row r="44" spans="1:7" x14ac:dyDescent="0.45">
      <c r="A44" s="1" t="s">
        <v>141</v>
      </c>
      <c r="B44" s="1" t="s">
        <v>91</v>
      </c>
      <c r="C44" s="1" t="s">
        <v>142</v>
      </c>
      <c r="D44" s="1" t="s">
        <v>143</v>
      </c>
      <c r="E44" s="1" t="s">
        <v>1069</v>
      </c>
      <c r="G44" t="str">
        <f>IFERROR(VLOOKUP(A44,Merge_RKTM!$C$2:$D$256,2,FALSE),"")</f>
        <v>다양함</v>
      </c>
    </row>
    <row r="45" spans="1:7" x14ac:dyDescent="0.45">
      <c r="A45" s="1" t="s">
        <v>144</v>
      </c>
      <c r="B45" s="1" t="s">
        <v>91</v>
      </c>
      <c r="C45" s="1" t="s">
        <v>145</v>
      </c>
      <c r="D45" s="1" t="s">
        <v>146</v>
      </c>
      <c r="E45" s="1" t="s">
        <v>980</v>
      </c>
      <c r="G45" t="str">
        <f>IFERROR(VLOOKUP(A45,Merge_RKTM!$C$2:$D$256,2,FALSE),"")</f>
        <v>기준점</v>
      </c>
    </row>
    <row r="46" spans="1:7" x14ac:dyDescent="0.45">
      <c r="A46" s="1" t="s">
        <v>147</v>
      </c>
      <c r="B46" s="1" t="s">
        <v>91</v>
      </c>
      <c r="C46" s="1" t="s">
        <v>148</v>
      </c>
      <c r="D46" s="1" t="s">
        <v>149</v>
      </c>
      <c r="E46" s="1" t="s">
        <v>872</v>
      </c>
      <c r="G46" t="str">
        <f>IFERROR(VLOOKUP(A46,Merge_RKTM!$C$2:$D$256,2,FALSE),"")</f>
        <v>목표가 접근 가능한지 확인</v>
      </c>
    </row>
    <row r="47" spans="1:7" x14ac:dyDescent="0.45">
      <c r="A47" s="1" t="s">
        <v>150</v>
      </c>
      <c r="B47" s="1" t="s">
        <v>91</v>
      </c>
      <c r="C47" s="1" t="s">
        <v>151</v>
      </c>
      <c r="D47" s="1" t="s">
        <v>152</v>
      </c>
      <c r="E47" s="1" t="s">
        <v>873</v>
      </c>
      <c r="G47" t="str">
        <f>IFERROR(VLOOKUP(A47,Merge_RKTM!$C$2:$D$256,2,FALSE),"")</f>
        <v>지정을 생성하기 전에 목표로 가는 경로가 어떤 폰에게든 존재하는지 계산합니다.</v>
      </c>
    </row>
    <row r="48" spans="1:7" x14ac:dyDescent="0.45">
      <c r="A48" s="1" t="s">
        <v>153</v>
      </c>
      <c r="B48" s="1" t="s">
        <v>91</v>
      </c>
      <c r="C48" s="1" t="s">
        <v>154</v>
      </c>
      <c r="D48" s="1" t="s">
        <v>155</v>
      </c>
      <c r="E48" s="1" t="s">
        <v>883</v>
      </c>
      <c r="G48" t="str">
        <f>IFERROR(VLOOKUP(A48,Merge_RKTM!$C$2:$D$256,2,FALSE),"")</f>
        <v>이 설정을 활성화하면 퍼포먼스가 감소할 수 있습니다. 특히 대형 맵, 산악지형 맵, 가능한 목표가 많은 작업, 정착민이 많은 정착지에서 더 심합니다.</v>
      </c>
    </row>
    <row r="49" spans="1:7" x14ac:dyDescent="0.45">
      <c r="A49" s="1" t="s">
        <v>156</v>
      </c>
      <c r="B49" s="1" t="s">
        <v>91</v>
      </c>
      <c r="C49" s="1" t="s">
        <v>157</v>
      </c>
      <c r="D49" s="1" t="s">
        <v>158</v>
      </c>
      <c r="E49" s="1" t="s">
        <v>974</v>
      </c>
      <c r="G49" t="str">
        <f>IFERROR(VLOOKUP(A49,Merge_RKTM!$C$2:$D$256,2,FALSE),"")</f>
        <v>실제 경로에 기반하여 거리 계산</v>
      </c>
    </row>
    <row r="50" spans="1:7" x14ac:dyDescent="0.45">
      <c r="A50" s="1" t="s">
        <v>159</v>
      </c>
      <c r="B50" s="1" t="s">
        <v>91</v>
      </c>
      <c r="C50" s="1" t="s">
        <v>160</v>
      </c>
      <c r="D50" s="1" t="s">
        <v>161</v>
      </c>
      <c r="E50" s="1" t="s">
        <v>975</v>
      </c>
      <c r="G50" t="str">
        <f>IFERROR(VLOOKUP(A50,Merge_RKTM!$C$2:$D$256,2,FALSE),"")</f>
        <v>활성화하면, 실제 경로에 기반하여 거리를 계산합니다. 비활성화하면, 거리는 직선거리로만 계산될 것입니다.\n\n참고: 가능한 목표가 많은 작업에 이 옵션을 활성화하면 렉이 심각하게 증가할 수 있습니다.</v>
      </c>
    </row>
    <row r="51" spans="1:7" x14ac:dyDescent="0.45">
      <c r="A51" s="1" t="s">
        <v>162</v>
      </c>
      <c r="B51" s="1" t="s">
        <v>91</v>
      </c>
      <c r="C51" s="1" t="s">
        <v>163</v>
      </c>
      <c r="D51" s="1" t="s">
        <v>164</v>
      </c>
      <c r="E51" s="1" t="s">
        <v>876</v>
      </c>
      <c r="G51" t="str">
        <f>IFERROR(VLOOKUP(A51,Merge_RKTM!$C$2:$D$256,2,FALSE),"")</f>
        <v>맵 전체 계산</v>
      </c>
    </row>
    <row r="52" spans="1:7" x14ac:dyDescent="0.45">
      <c r="A52" s="1" t="s">
        <v>165</v>
      </c>
      <c r="B52" s="1" t="s">
        <v>91</v>
      </c>
      <c r="C52" s="1" t="s">
        <v>166</v>
      </c>
      <c r="D52" s="1" t="s">
        <v>167</v>
      </c>
      <c r="E52" s="1" t="s">
        <v>877</v>
      </c>
      <c r="G52" t="str">
        <f>IFERROR(VLOOKUP(A52,Merge_RKTM!$C$2:$D$256,2,FALSE),"")</f>
        <v>활성화하면, 맵의 기준점 필터 내에서 허가된 모든 아이템을 계산합니다. 비활성화하면, 저장구역과 창고 건물에 있는 아이템만 계산합니다.</v>
      </c>
    </row>
    <row r="53" spans="1:7" x14ac:dyDescent="0.45">
      <c r="A53" s="1" t="s">
        <v>168</v>
      </c>
      <c r="B53" s="1" t="s">
        <v>91</v>
      </c>
      <c r="C53" s="1" t="s">
        <v>169</v>
      </c>
      <c r="D53" s="1" t="s">
        <v>170</v>
      </c>
      <c r="E53" s="1" t="s">
        <v>170</v>
      </c>
      <c r="G53" t="str">
        <f>IFERROR(VLOOKUP(A53,Merge_RKTM!$C$2:$D$256,2,FALSE),"")</f>
        <v>None</v>
      </c>
    </row>
    <row r="54" spans="1:7" x14ac:dyDescent="0.45">
      <c r="A54" s="1" t="s">
        <v>171</v>
      </c>
      <c r="B54" s="1" t="s">
        <v>91</v>
      </c>
      <c r="C54" s="1" t="s">
        <v>172</v>
      </c>
      <c r="D54" s="1" t="s">
        <v>173</v>
      </c>
      <c r="E54" s="1" t="s">
        <v>865</v>
      </c>
      <c r="G54" t="str">
        <f>IFERROR(VLOOKUP(A54,Merge_RKTM!$C$2:$D$256,2,FALSE),"")</f>
        <v>{0}\n거리: {1}\n생산량: {2}x {3}</v>
      </c>
    </row>
    <row r="55" spans="1:7" x14ac:dyDescent="0.45">
      <c r="A55" s="1" t="s">
        <v>174</v>
      </c>
      <c r="B55" s="1" t="s">
        <v>91</v>
      </c>
      <c r="C55" s="1" t="s">
        <v>175</v>
      </c>
      <c r="D55" s="1" t="s">
        <v>176</v>
      </c>
      <c r="E55" s="1" t="s">
        <v>880</v>
      </c>
      <c r="G55" t="str">
        <f>IFERROR(VLOOKUP(A55,Merge_RKTM!$C$2:$D$256,2,FALSE),"")</f>
        <v>기본 업데이트 간격</v>
      </c>
    </row>
    <row r="56" spans="1:7" x14ac:dyDescent="0.45">
      <c r="A56" s="1" t="s">
        <v>177</v>
      </c>
      <c r="B56" s="1" t="s">
        <v>91</v>
      </c>
      <c r="C56" s="1" t="s">
        <v>178</v>
      </c>
      <c r="D56" s="1" t="s">
        <v>179</v>
      </c>
      <c r="E56" s="1" t="s">
        <v>895</v>
      </c>
      <c r="G56" t="str">
        <f>IFERROR(VLOOKUP(A56,Merge_RKTM!$C$2:$D$256,2,FALSE),"")</f>
        <v>매 시간 마다</v>
      </c>
    </row>
    <row r="57" spans="1:7" x14ac:dyDescent="0.45">
      <c r="A57" s="1" t="s">
        <v>180</v>
      </c>
      <c r="B57" s="1" t="s">
        <v>91</v>
      </c>
      <c r="C57" s="1" t="s">
        <v>181</v>
      </c>
      <c r="D57" s="1" t="s">
        <v>182</v>
      </c>
      <c r="E57" s="1" t="s">
        <v>966</v>
      </c>
      <c r="G57" t="str">
        <f>IFERROR(VLOOKUP(A57,Merge_RKTM!$C$2:$D$256,2,FALSE),"")</f>
        <v>매 {0}시간 마다</v>
      </c>
    </row>
    <row r="58" spans="1:7" x14ac:dyDescent="0.45">
      <c r="A58" s="1" t="s">
        <v>183</v>
      </c>
      <c r="B58" s="1" t="s">
        <v>91</v>
      </c>
      <c r="C58" s="1" t="s">
        <v>184</v>
      </c>
      <c r="D58" s="1" t="s">
        <v>185</v>
      </c>
      <c r="E58" s="1" t="s">
        <v>879</v>
      </c>
      <c r="G58" t="str">
        <f>IFERROR(VLOOKUP(A58,Merge_RKTM!$C$2:$D$256,2,FALSE),"")</f>
        <v>매일</v>
      </c>
    </row>
    <row r="59" spans="1:7" x14ac:dyDescent="0.45">
      <c r="A59" s="1" t="s">
        <v>186</v>
      </c>
      <c r="B59" s="1" t="s">
        <v>91</v>
      </c>
      <c r="C59" s="1" t="s">
        <v>187</v>
      </c>
      <c r="D59" s="1" t="s">
        <v>188</v>
      </c>
      <c r="E59" s="1" t="s">
        <v>965</v>
      </c>
      <c r="G59" t="str">
        <f>IFERROR(VLOOKUP(A59,Merge_RKTM!$C$2:$D$256,2,FALSE),"")</f>
        <v>매달</v>
      </c>
    </row>
    <row r="60" spans="1:7" x14ac:dyDescent="0.45">
      <c r="A60" s="1" t="s">
        <v>189</v>
      </c>
      <c r="B60" s="1" t="s">
        <v>91</v>
      </c>
      <c r="C60" s="1" t="s">
        <v>190</v>
      </c>
      <c r="D60" s="1" t="s">
        <v>191</v>
      </c>
      <c r="E60" s="1" t="s">
        <v>982</v>
      </c>
      <c r="G60" t="str">
        <f>IFERROR(VLOOKUP(A60,Merge_RKTM!$C$2:$D$256,2,FALSE),"")</f>
        <v>매년</v>
      </c>
    </row>
    <row r="61" spans="1:7" x14ac:dyDescent="0.45">
      <c r="A61" s="1" t="s">
        <v>192</v>
      </c>
      <c r="B61" s="1" t="s">
        <v>91</v>
      </c>
      <c r="C61" s="1" t="s">
        <v>193</v>
      </c>
      <c r="D61" s="1" t="s">
        <v>194</v>
      </c>
      <c r="E61" s="1" t="s">
        <v>893</v>
      </c>
      <c r="G61" t="str">
        <f>IFERROR(VLOOKUP(A61,Merge_RKTM!$C$2:$D$256,2,FALSE),"")</f>
        <v>기간</v>
      </c>
    </row>
    <row r="62" spans="1:7" x14ac:dyDescent="0.45">
      <c r="A62" s="1" t="s">
        <v>195</v>
      </c>
      <c r="B62" s="1" t="s">
        <v>91</v>
      </c>
      <c r="C62" s="1" t="s">
        <v>196</v>
      </c>
      <c r="D62" s="1" t="s">
        <v>197</v>
      </c>
      <c r="E62" s="1" t="s">
        <v>894</v>
      </c>
      <c r="G62" t="str">
        <f>IFERROR(VLOOKUP(A62,Merge_RKTM!$C$2:$D$256,2,FALSE),"")</f>
        <v>범례 보이기/숨기기</v>
      </c>
    </row>
    <row r="63" spans="1:7" x14ac:dyDescent="0.45">
      <c r="A63" s="1" t="s">
        <v>198</v>
      </c>
      <c r="B63" s="1" t="s">
        <v>91</v>
      </c>
      <c r="C63" s="1" t="s">
        <v>199</v>
      </c>
      <c r="D63" s="1" t="s">
        <v>200</v>
      </c>
      <c r="E63" s="1" t="s">
        <v>891</v>
      </c>
      <c r="G63" t="str">
        <f>IFERROR(VLOOKUP(A63,Merge_RKTM!$C$2:$D$256,2,FALSE),"")</f>
        <v>\n\n그래프에서 {1}(을)를 {0}하려면 좌클릭하세요.\n{1}만 보려면 우클릭하세요.</v>
      </c>
    </row>
    <row r="64" spans="1:7" x14ac:dyDescent="0.45">
      <c r="A64" s="1" t="s">
        <v>201</v>
      </c>
      <c r="B64" s="1" t="s">
        <v>91</v>
      </c>
      <c r="C64" s="1" t="s">
        <v>202</v>
      </c>
      <c r="D64" s="1" t="s">
        <v>203</v>
      </c>
      <c r="E64" s="1" t="s">
        <v>892</v>
      </c>
      <c r="G64" t="str">
        <f>IFERROR(VLOOKUP(A64,Merge_RKTM!$C$2:$D$256,2,FALSE),"")</f>
        <v>보여줄 것이 없음!</v>
      </c>
    </row>
    <row r="65" spans="1:7" x14ac:dyDescent="0.45">
      <c r="A65" s="1" t="s">
        <v>204</v>
      </c>
      <c r="B65" s="1" t="s">
        <v>91</v>
      </c>
      <c r="C65" s="1" t="s">
        <v>205</v>
      </c>
      <c r="D65" s="1" t="s">
        <v>206</v>
      </c>
      <c r="E65" s="1" t="s">
        <v>985</v>
      </c>
      <c r="G65" t="str">
        <f>IFERROR(VLOOKUP(A65,Merge_RKTM!$C$2:$D$256,2,FALSE),"")</f>
        <v>기간: {0}</v>
      </c>
    </row>
    <row r="66" spans="1:7" x14ac:dyDescent="0.45">
      <c r="A66" s="1" t="s">
        <v>207</v>
      </c>
      <c r="B66" s="1" t="s">
        <v>91</v>
      </c>
      <c r="C66" s="1" t="s">
        <v>208</v>
      </c>
      <c r="D66" s="1" t="s">
        <v>209</v>
      </c>
      <c r="E66" s="1" t="s">
        <v>986</v>
      </c>
      <c r="G66" t="str">
        <f>IFERROR(VLOOKUP(A66,Merge_RKTM!$C$2:$D$256,2,FALSE),"")</f>
        <v>현재 마지막 {0} 동안의 전력 생산과 소비를 보여주고 있습니다.\n\n기간을 바꾸려면 클릭하세요.</v>
      </c>
    </row>
    <row r="67" spans="1:7" x14ac:dyDescent="0.45">
      <c r="A67" s="1" t="s">
        <v>210</v>
      </c>
      <c r="B67" s="1" t="s">
        <v>91</v>
      </c>
      <c r="C67" s="1" t="s">
        <v>211</v>
      </c>
      <c r="D67" s="1" t="s">
        <v>212</v>
      </c>
      <c r="E67" s="1" t="s">
        <v>987</v>
      </c>
      <c r="G67" t="str">
        <f>IFERROR(VLOOKUP(A67,Merge_RKTM!$C$2:$D$256,2,FALSE),"")</f>
        <v>전력</v>
      </c>
    </row>
    <row r="68" spans="1:7" x14ac:dyDescent="0.45">
      <c r="A68" s="1" t="s">
        <v>213</v>
      </c>
      <c r="B68" s="1" t="s">
        <v>91</v>
      </c>
      <c r="C68" s="1" t="s">
        <v>214</v>
      </c>
      <c r="D68" s="1" t="s">
        <v>215</v>
      </c>
      <c r="E68" s="1" t="s">
        <v>984</v>
      </c>
      <c r="G68" t="str">
        <f>IFERROR(VLOOKUP(A68,Merge_RKTM!$C$2:$D$256,2,FALSE),"")</f>
        <v>전력 관리가 연구되지 않았습니다.</v>
      </c>
    </row>
    <row r="69" spans="1:7" x14ac:dyDescent="0.45">
      <c r="A69" s="1" t="s">
        <v>216</v>
      </c>
      <c r="B69" s="1" t="s">
        <v>91</v>
      </c>
      <c r="C69" s="1" t="s">
        <v>217</v>
      </c>
      <c r="D69" s="1" t="s">
        <v>218</v>
      </c>
      <c r="E69" s="1" t="s">
        <v>983</v>
      </c>
      <c r="G69" t="str">
        <f>IFERROR(VLOOKUP(A69,Merge_RKTM!$C$2:$D$256,2,FALSE),"")</f>
        <v>관리자 책상에 전력이 연결되지 않았습니다.</v>
      </c>
    </row>
    <row r="70" spans="1:7" x14ac:dyDescent="0.45">
      <c r="A70" s="1" t="s">
        <v>219</v>
      </c>
      <c r="B70" s="1" t="s">
        <v>91</v>
      </c>
      <c r="C70" s="1" t="s">
        <v>220</v>
      </c>
      <c r="D70" s="1" t="s">
        <v>221</v>
      </c>
      <c r="E70" s="1" t="s">
        <v>973</v>
      </c>
      <c r="G70" t="str">
        <f>IFERROR(VLOOKUP(A70,Merge_RKTM!$C$2:$D$256,2,FALSE),"")</f>
        <v>개요</v>
      </c>
    </row>
    <row r="71" spans="1:7" x14ac:dyDescent="0.45">
      <c r="A71" s="1" t="s">
        <v>222</v>
      </c>
      <c r="B71" s="1" t="s">
        <v>91</v>
      </c>
      <c r="C71" s="1" t="s">
        <v>223</v>
      </c>
      <c r="D71" s="1" t="s">
        <v>224</v>
      </c>
      <c r="E71" s="1" t="s">
        <v>967</v>
      </c>
      <c r="G71" t="str">
        <f>IFERROR(VLOOKUP(A71,Merge_RKTM!$C$2:$D$256,2,FALSE),"")</f>
        <v>할당된 작업이 없습니다.</v>
      </c>
    </row>
    <row r="72" spans="1:7" x14ac:dyDescent="0.45">
      <c r="A72" s="1" t="s">
        <v>225</v>
      </c>
      <c r="B72" s="1" t="s">
        <v>91</v>
      </c>
      <c r="C72" s="1" t="s">
        <v>226</v>
      </c>
      <c r="D72" s="1" t="s">
        <v>227</v>
      </c>
      <c r="E72" s="1" t="s">
        <v>866</v>
      </c>
      <c r="G72" t="str">
        <f>IFERROR(VLOOKUP(A72,Merge_RKTM!$C$2:$D$256,2,FALSE),"")</f>
        <v>현재 활동</v>
      </c>
    </row>
    <row r="73" spans="1:7" x14ac:dyDescent="0.45">
      <c r="A73" s="1" t="s">
        <v>228</v>
      </c>
      <c r="B73" s="1" t="s">
        <v>91</v>
      </c>
      <c r="C73" s="1" t="s">
        <v>229</v>
      </c>
      <c r="D73" s="1" t="s">
        <v>230</v>
      </c>
      <c r="E73" s="1" t="s">
        <v>862</v>
      </c>
      <c r="G73" t="str">
        <f>IFERROR(VLOOKUP(A73,Merge_RKTM!$C$2:$D$256,2,FALSE),"")</f>
        <v>관리</v>
      </c>
    </row>
    <row r="74" spans="1:7" x14ac:dyDescent="0.45">
      <c r="A74" s="1" t="s">
        <v>231</v>
      </c>
      <c r="B74" s="1" t="s">
        <v>91</v>
      </c>
      <c r="C74" s="1" t="s">
        <v>232</v>
      </c>
      <c r="D74" s="1" t="s">
        <v>230</v>
      </c>
      <c r="E74" s="1" t="s">
        <v>977</v>
      </c>
      <c r="G74" t="str">
        <f>IFERROR(VLOOKUP(A74,Merge_RKTM!$C$2:$D$256,2,FALSE),"")</f>
        <v>작업</v>
      </c>
    </row>
    <row r="75" spans="1:7" x14ac:dyDescent="0.45">
      <c r="A75" s="1" t="s">
        <v>233</v>
      </c>
      <c r="B75" s="1" t="s">
        <v>91</v>
      </c>
      <c r="C75" s="1" t="s">
        <v>234</v>
      </c>
      <c r="D75" s="1" t="s">
        <v>235</v>
      </c>
      <c r="E75" s="1" t="s">
        <v>874</v>
      </c>
      <c r="G75" t="str">
        <f>IFERROR(VLOOKUP(A75,Merge_RKTM!$C$2:$D$256,2,FALSE),"")</f>
        <v>{0}(을)를 보려면 클릭하세요.</v>
      </c>
    </row>
    <row r="76" spans="1:7" x14ac:dyDescent="0.45">
      <c r="A76" s="1" t="s">
        <v>236</v>
      </c>
      <c r="B76" s="1" t="s">
        <v>91</v>
      </c>
      <c r="C76" s="1" t="s">
        <v>237</v>
      </c>
      <c r="D76" s="1" t="s">
        <v>238</v>
      </c>
      <c r="E76" s="1" t="s">
        <v>906</v>
      </c>
      <c r="G76" t="str">
        <f>IFERROR(VLOOKUP(A76,Merge_RKTM!$C$2:$D$256,2,FALSE),"")</f>
        <v>작업 기준점에 도달했습니다.</v>
      </c>
    </row>
    <row r="77" spans="1:7" x14ac:dyDescent="0.45">
      <c r="A77" s="1" t="s">
        <v>239</v>
      </c>
      <c r="B77" s="1" t="s">
        <v>91</v>
      </c>
      <c r="C77" s="1" t="s">
        <v>240</v>
      </c>
      <c r="D77" s="1" t="s">
        <v>241</v>
      </c>
      <c r="E77" s="1" t="s">
        <v>981</v>
      </c>
      <c r="G77" t="str">
        <f>IFERROR(VLOOKUP(A77,Merge_RKTM!$C$2:$D$256,2,FALSE),"")</f>
        <v>작업이 일시중지되었습니다.\n\n클릭하여 재개합니다.</v>
      </c>
    </row>
    <row r="78" spans="1:7" x14ac:dyDescent="0.45">
      <c r="A78" s="1" t="s">
        <v>242</v>
      </c>
      <c r="B78" s="1" t="s">
        <v>91</v>
      </c>
      <c r="C78" s="1" t="s">
        <v>243</v>
      </c>
      <c r="D78" s="1" t="s">
        <v>244</v>
      </c>
      <c r="E78" s="1" t="s">
        <v>978</v>
      </c>
      <c r="G78" t="str">
        <f>IFERROR(VLOOKUP(A78,Merge_RKTM!$C$2:$D$256,2,FALSE),"")</f>
        <v>이 작업을 일시중지하려면 클릭합니다.</v>
      </c>
    </row>
    <row r="79" spans="1:7" x14ac:dyDescent="0.45">
      <c r="A79" s="1" t="s">
        <v>245</v>
      </c>
      <c r="B79" s="1" t="s">
        <v>91</v>
      </c>
      <c r="C79" s="1" t="s">
        <v>246</v>
      </c>
      <c r="D79" s="1" t="s">
        <v>247</v>
      </c>
      <c r="E79" s="1" t="s">
        <v>976</v>
      </c>
      <c r="G79" t="str">
        <f>IFERROR(VLOOKUP(A79,Merge_RKTM!$C$2:$D$256,2,FALSE),"")</f>
        <v>들</v>
      </c>
    </row>
    <row r="80" spans="1:7" x14ac:dyDescent="0.45">
      <c r="A80" s="1" t="s">
        <v>248</v>
      </c>
      <c r="B80" s="1" t="s">
        <v>91</v>
      </c>
      <c r="C80" s="1" t="s">
        <v>249</v>
      </c>
      <c r="D80" s="1" t="s">
        <v>250</v>
      </c>
      <c r="E80" s="1" t="s">
        <v>904</v>
      </c>
      <c r="G80" t="str">
        <f>IFERROR(VLOOKUP(A80,Merge_RKTM!$C$2:$D$256,2,FALSE),"")</f>
        <v>불러오기 &amp;amp; 내보내기</v>
      </c>
    </row>
    <row r="81" spans="1:7" x14ac:dyDescent="0.45">
      <c r="A81" s="1" t="s">
        <v>251</v>
      </c>
      <c r="B81" s="1" t="s">
        <v>91</v>
      </c>
      <c r="C81" s="1" t="s">
        <v>252</v>
      </c>
      <c r="D81" s="1" t="s">
        <v>253</v>
      </c>
      <c r="E81" s="1" t="s">
        <v>878</v>
      </c>
      <c r="G81" t="str">
        <f>IFERROR(VLOOKUP(A81,Merge_RKTM!$C$2:$D$256,2,FALSE),"")</f>
        <v>현재 작업:</v>
      </c>
    </row>
    <row r="82" spans="1:7" x14ac:dyDescent="0.45">
      <c r="A82" s="1" t="s">
        <v>254</v>
      </c>
      <c r="B82" s="1" t="s">
        <v>91</v>
      </c>
      <c r="C82" s="1" t="s">
        <v>255</v>
      </c>
      <c r="D82" s="1" t="s">
        <v>256</v>
      </c>
      <c r="E82" s="1" t="s">
        <v>884</v>
      </c>
      <c r="G82" t="str">
        <f>IFERROR(VLOOKUP(A82,Merge_RKTM!$C$2:$D$256,2,FALSE),"")</f>
        <v>내보내기</v>
      </c>
    </row>
    <row r="83" spans="1:7" x14ac:dyDescent="0.45">
      <c r="A83" s="1" t="s">
        <v>257</v>
      </c>
      <c r="B83" s="1" t="s">
        <v>91</v>
      </c>
      <c r="C83" s="1" t="s">
        <v>258</v>
      </c>
      <c r="D83" s="1" t="s">
        <v>259</v>
      </c>
      <c r="E83" s="1" t="s">
        <v>875</v>
      </c>
      <c r="G83" t="str">
        <f>IFERROR(VLOOKUP(A83,Merge_RKTM!$C$2:$D$256,2,FALSE),"")</f>
        <v>{0} 존재합니다.\n\n덮어쓰기를 원하십니까?</v>
      </c>
    </row>
    <row r="84" spans="1:7" x14ac:dyDescent="0.45">
      <c r="A84" s="1" t="s">
        <v>260</v>
      </c>
      <c r="B84" s="1" t="s">
        <v>91</v>
      </c>
      <c r="C84" s="1" t="s">
        <v>261</v>
      </c>
      <c r="D84" s="1" t="s">
        <v>262</v>
      </c>
      <c r="E84" s="1" t="s">
        <v>907</v>
      </c>
      <c r="G84" t="str">
        <f>IFERROR(VLOOKUP(A84,Merge_RKTM!$C$2:$D$256,2,FALSE),"")</f>
        <v>{0} 작업을 내보냈습니다.</v>
      </c>
    </row>
    <row r="85" spans="1:7" x14ac:dyDescent="0.45">
      <c r="A85" s="1" t="s">
        <v>263</v>
      </c>
      <c r="B85" s="1" t="s">
        <v>91</v>
      </c>
      <c r="C85" s="1" t="s">
        <v>264</v>
      </c>
      <c r="D85" s="1" t="s">
        <v>265</v>
      </c>
      <c r="E85" s="1" t="s">
        <v>908</v>
      </c>
      <c r="G85" t="str">
        <f>IFERROR(VLOOKUP(A85,Merge_RKTM!$C$2:$D$256,2,FALSE),"")</f>
        <v>{0} 작업을 불러왔습니다.</v>
      </c>
    </row>
    <row r="86" spans="1:7" x14ac:dyDescent="0.45">
      <c r="A86" s="1" t="s">
        <v>266</v>
      </c>
      <c r="B86" s="1" t="s">
        <v>91</v>
      </c>
      <c r="C86" s="1" t="s">
        <v>267</v>
      </c>
      <c r="D86" s="1" t="s">
        <v>268</v>
      </c>
      <c r="E86" s="1" t="s">
        <v>905</v>
      </c>
      <c r="G86" t="str">
        <f>IFERROR(VLOOKUP(A86,Merge_RKTM!$C$2:$D$256,2,FALSE),"")</f>
        <v>{0} 유효하지 않은 작업이 제거되었습니다.</v>
      </c>
    </row>
    <row r="87" spans="1:7" x14ac:dyDescent="0.45">
      <c r="A87" s="1" t="s">
        <v>269</v>
      </c>
      <c r="B87" s="1" t="s">
        <v>91</v>
      </c>
      <c r="C87" s="1" t="s">
        <v>270</v>
      </c>
      <c r="D87" s="1" t="s">
        <v>271</v>
      </c>
      <c r="E87" s="1" t="s">
        <v>903</v>
      </c>
      <c r="G87" t="str">
        <f>IFERROR(VLOOKUP(A87,Merge_RKTM!$C$2:$D$256,2,FALSE),"")</f>
        <v>불러오기</v>
      </c>
    </row>
    <row r="88" spans="1:7" x14ac:dyDescent="0.45">
      <c r="A88" s="1" t="s">
        <v>272</v>
      </c>
      <c r="B88" s="1" t="s">
        <v>91</v>
      </c>
      <c r="C88" s="1" t="s">
        <v>273</v>
      </c>
      <c r="D88" s="1" t="s">
        <v>274</v>
      </c>
      <c r="E88" s="1" t="s">
        <v>968</v>
      </c>
      <c r="G88" t="str">
        <f>IFERROR(VLOOKUP(A88,Merge_RKTM!$C$2:$D$256,2,FALSE),"")</f>
        <v>내보낸 작업이 없습니다.</v>
      </c>
    </row>
    <row r="89" spans="1:7" x14ac:dyDescent="0.45">
      <c r="A89" s="1" t="s">
        <v>275</v>
      </c>
      <c r="B89" s="1" t="s">
        <v>91</v>
      </c>
      <c r="C89" s="1" t="s">
        <v>276</v>
      </c>
      <c r="D89" s="1" t="s">
        <v>277</v>
      </c>
      <c r="E89" s="1" t="s">
        <v>1027</v>
      </c>
      <c r="G89" t="str">
        <f>IFERROR(VLOOKUP(A89,Merge_RKTM!$C$2:$D$256,2,FALSE),"")</f>
        <v>사냥</v>
      </c>
    </row>
    <row r="90" spans="1:7" x14ac:dyDescent="0.45">
      <c r="A90" s="1" t="s">
        <v>278</v>
      </c>
      <c r="B90" s="1" t="s">
        <v>91</v>
      </c>
      <c r="C90" s="1" t="s">
        <v>279</v>
      </c>
      <c r="D90" s="1" t="s">
        <v>280</v>
      </c>
      <c r="E90" s="1" t="s">
        <v>1004</v>
      </c>
      <c r="G90" t="str">
        <f>IFERROR(VLOOKUP(A90,Merge_RKTM!$C$2:$D$256,2,FALSE),"")</f>
        <v>새로운 작업</v>
      </c>
    </row>
    <row r="91" spans="1:7" x14ac:dyDescent="0.45">
      <c r="A91" s="1" t="s">
        <v>281</v>
      </c>
      <c r="B91" s="1" t="s">
        <v>91</v>
      </c>
      <c r="C91" s="1" t="s">
        <v>282</v>
      </c>
      <c r="D91" s="1" t="s">
        <v>283</v>
      </c>
      <c r="E91" s="1" t="s">
        <v>1028</v>
      </c>
      <c r="G91" t="str">
        <f>IFERROR(VLOOKUP(A91,Merge_RKTM!$C$2:$D$256,2,FALSE),"")</f>
        <v>새로운 사냥 작업 만들기</v>
      </c>
    </row>
    <row r="92" spans="1:7" x14ac:dyDescent="0.45">
      <c r="A92" s="1" t="s">
        <v>284</v>
      </c>
      <c r="B92" s="1" t="s">
        <v>91</v>
      </c>
      <c r="C92" s="1" t="s">
        <v>285</v>
      </c>
      <c r="D92" s="1" t="s">
        <v>286</v>
      </c>
      <c r="E92" s="1" t="s">
        <v>1022</v>
      </c>
      <c r="G92" t="str">
        <f>IFERROR(VLOOKUP(A92,Merge_RKTM!$C$2:$D$256,2,FALSE),"")</f>
        <v>인육 포함</v>
      </c>
    </row>
    <row r="93" spans="1:7" x14ac:dyDescent="0.45">
      <c r="A93" s="1" t="s">
        <v>287</v>
      </c>
      <c r="B93" s="1" t="s">
        <v>91</v>
      </c>
      <c r="C93" s="1" t="s">
        <v>288</v>
      </c>
      <c r="D93" s="1" t="s">
        <v>289</v>
      </c>
      <c r="E93" s="1" t="s">
        <v>1023</v>
      </c>
      <c r="G93" t="str">
        <f>IFERROR(VLOOKUP(A93,Merge_RKTM!$C$2:$D$256,2,FALSE),"")</f>
        <v>인육을 포함하여 계산할까요?\n\n참고: 이것은 기준점 필터 내에 인육을 포함시킬지를 전환하는 단축메뉴입니다. 한계점 상세정보에서 더 많은 옵션을 설정하실 수 있습니다.</v>
      </c>
    </row>
    <row r="94" spans="1:7" x14ac:dyDescent="0.45">
      <c r="A94" s="1" t="s">
        <v>290</v>
      </c>
      <c r="B94" s="1" t="s">
        <v>91</v>
      </c>
      <c r="C94" s="1" t="s">
        <v>291</v>
      </c>
      <c r="D94" s="1" t="s">
        <v>292</v>
      </c>
      <c r="E94" s="1" t="s">
        <v>1024</v>
      </c>
      <c r="G94" t="str">
        <f>IFERROR(VLOOKUP(A94,Merge_RKTM!$C$2:$D$256,2,FALSE),"")</f>
        <v>곤충 고기 포함</v>
      </c>
    </row>
    <row r="95" spans="1:7" x14ac:dyDescent="0.45">
      <c r="A95" s="1" t="s">
        <v>293</v>
      </c>
      <c r="B95" s="1" t="s">
        <v>91</v>
      </c>
      <c r="C95" s="1" t="s">
        <v>294</v>
      </c>
      <c r="D95" s="1" t="s">
        <v>295</v>
      </c>
      <c r="E95" s="1" t="s">
        <v>1025</v>
      </c>
      <c r="G95" t="str">
        <f>IFERROR(VLOOKUP(A95,Merge_RKTM!$C$2:$D$256,2,FALSE),"")</f>
        <v>곤충 고기를 포함하여 계산할까요?\n\n참고: 이것은 기준점 필터 내에 곤충 고기를 포함시킬지를 전환하는 단축메뉴입니다. 한계점 상세정보에서 더 많은 옵션을 설정하실 수 있습니다.</v>
      </c>
    </row>
    <row r="96" spans="1:7" x14ac:dyDescent="0.45">
      <c r="A96" s="1" t="s">
        <v>296</v>
      </c>
      <c r="B96" s="1" t="s">
        <v>91</v>
      </c>
      <c r="C96" s="1" t="s">
        <v>297</v>
      </c>
      <c r="D96" s="1" t="s">
        <v>298</v>
      </c>
      <c r="E96" s="1" t="s">
        <v>1030</v>
      </c>
      <c r="G96" t="str">
        <f>IFERROR(VLOOKUP(A96,Merge_RKTM!$C$2:$D$256,2,FALSE),"")</f>
        <v>시체 허용</v>
      </c>
    </row>
    <row r="97" spans="1:7" x14ac:dyDescent="0.45">
      <c r="A97" s="1" t="s">
        <v>299</v>
      </c>
      <c r="B97" s="1" t="s">
        <v>91</v>
      </c>
      <c r="C97" s="1" t="s">
        <v>300</v>
      </c>
      <c r="D97" s="1" t="s">
        <v>301</v>
      </c>
      <c r="E97" s="1" t="s">
        <v>1031</v>
      </c>
      <c r="G97" t="str">
        <f>IFERROR(VLOOKUP(A97,Merge_RKTM!$C$2:$D$256,2,FALSE),"")</f>
        <v>사냥하도록 지정한 동물 종류의 (신선한) 시체의 사용금지를 자동으로 해제합니다.</v>
      </c>
    </row>
    <row r="98" spans="1:7" x14ac:dyDescent="0.45">
      <c r="A98" s="1" t="s">
        <v>302</v>
      </c>
      <c r="B98" s="1" t="s">
        <v>91</v>
      </c>
      <c r="C98" s="1" t="s">
        <v>303</v>
      </c>
      <c r="D98" s="1" t="s">
        <v>304</v>
      </c>
      <c r="E98" s="1" t="s">
        <v>1026</v>
      </c>
      <c r="G98" t="str">
        <f>IFERROR(VLOOKUP(A98,Merge_RKTM!$C$2:$D$256,2,FALSE),"")</f>
        <v>사냥이 허가된 동물</v>
      </c>
    </row>
    <row r="99" spans="1:7" x14ac:dyDescent="0.45">
      <c r="A99" s="1" t="s">
        <v>305</v>
      </c>
      <c r="B99" s="1" t="s">
        <v>91</v>
      </c>
      <c r="C99" s="1" t="s">
        <v>306</v>
      </c>
      <c r="D99" s="1" t="s">
        <v>307</v>
      </c>
      <c r="E99" s="1" t="s">
        <v>963</v>
      </c>
      <c r="G99" t="str">
        <f>IFERROR(VLOOKUP(A99,Merge_RKTM!$C$2:$D$256,2,FALSE),"")</f>
        <v>목표 수: {0}+{1}+{2}/{3}</v>
      </c>
    </row>
    <row r="100" spans="1:7" x14ac:dyDescent="0.45">
      <c r="A100" s="1" t="s">
        <v>308</v>
      </c>
      <c r="B100" s="1" t="s">
        <v>91</v>
      </c>
      <c r="C100" s="1" t="s">
        <v>309</v>
      </c>
      <c r="D100" s="1" t="s">
        <v>310</v>
      </c>
      <c r="E100" s="1" t="s">
        <v>1029</v>
      </c>
      <c r="G100" t="str">
        <f>IFERROR(VLOOKUP(A100,Merge_RKTM!$C$2:$D$256,2,FALSE),"")</f>
        <v>목표: {3}\n{0} 보관 중\n{1} 도살하면 얻을 것으로 예상됨\n{2} 현재의 작업 지시로부터 예상됨</v>
      </c>
    </row>
    <row r="101" spans="1:7" x14ac:dyDescent="0.45">
      <c r="A101" s="1" t="s">
        <v>311</v>
      </c>
      <c r="B101" s="1" t="s">
        <v>91</v>
      </c>
      <c r="C101" s="1" t="s">
        <v>312</v>
      </c>
      <c r="D101" s="1" t="s">
        <v>313</v>
      </c>
      <c r="E101" s="1" t="s">
        <v>901</v>
      </c>
      <c r="G101" t="str">
        <f>IFERROR(VLOOKUP(A101,Merge_RKTM!$C$2:$D$256,2,FALSE),"")</f>
        <v>육식동물</v>
      </c>
    </row>
    <row r="102" spans="1:7" x14ac:dyDescent="0.45">
      <c r="A102" s="1" t="s">
        <v>314</v>
      </c>
      <c r="B102" s="1" t="s">
        <v>91</v>
      </c>
      <c r="C102" s="1" t="s">
        <v>315</v>
      </c>
      <c r="D102" s="1" t="s">
        <v>316</v>
      </c>
      <c r="E102" s="1" t="s">
        <v>902</v>
      </c>
      <c r="G102" t="str">
        <f>IFERROR(VLOOKUP(A102,Merge_RKTM!$C$2:$D$256,2,FALSE),"")</f>
        <v>모든 육식동물 대상을 설정</v>
      </c>
    </row>
    <row r="103" spans="1:7" x14ac:dyDescent="0.45">
      <c r="A103" s="1" t="s">
        <v>317</v>
      </c>
      <c r="B103" s="1" t="s">
        <v>91</v>
      </c>
      <c r="C103" s="1" t="s">
        <v>318</v>
      </c>
      <c r="D103" s="1" t="s">
        <v>319</v>
      </c>
      <c r="E103" s="1" t="s">
        <v>899</v>
      </c>
      <c r="G103" t="str">
        <f>IFERROR(VLOOKUP(A103,Merge_RKTM!$C$2:$D$256,2,FALSE),"")</f>
        <v>가축</v>
      </c>
    </row>
    <row r="104" spans="1:7" x14ac:dyDescent="0.45">
      <c r="A104" s="1" t="s">
        <v>320</v>
      </c>
      <c r="B104" s="1" t="s">
        <v>91</v>
      </c>
      <c r="C104" s="1" t="s">
        <v>321</v>
      </c>
      <c r="D104" s="1" t="s">
        <v>322</v>
      </c>
      <c r="E104" s="1" t="s">
        <v>900</v>
      </c>
      <c r="G104" t="str">
        <f>IFERROR(VLOOKUP(A104,Merge_RKTM!$C$2:$D$256,2,FALSE),"")</f>
        <v>모든 가축 대상을 설정</v>
      </c>
    </row>
    <row r="105" spans="1:7" x14ac:dyDescent="0.45">
      <c r="A105" s="1" t="s">
        <v>323</v>
      </c>
      <c r="B105" s="1" t="s">
        <v>91</v>
      </c>
      <c r="C105" s="1" t="s">
        <v>324</v>
      </c>
      <c r="D105" s="1" t="s">
        <v>325</v>
      </c>
      <c r="E105" s="1" t="s">
        <v>897</v>
      </c>
      <c r="G105" t="str">
        <f>IFERROR(VLOOKUP(A105,Merge_RKTM!$C$2:$D$256,2,FALSE),"")</f>
        <v>폭발형 동물</v>
      </c>
    </row>
    <row r="106" spans="1:7" x14ac:dyDescent="0.45">
      <c r="A106" s="1" t="s">
        <v>326</v>
      </c>
      <c r="B106" s="1" t="s">
        <v>91</v>
      </c>
      <c r="C106" s="1" t="s">
        <v>327</v>
      </c>
      <c r="D106" s="1" t="s">
        <v>328</v>
      </c>
      <c r="E106" s="1" t="s">
        <v>898</v>
      </c>
      <c r="G106" t="str">
        <f>IFERROR(VLOOKUP(A106,Merge_RKTM!$C$2:$D$256,2,FALSE),"")</f>
        <v>모든 폭발형 동물을 설정</v>
      </c>
    </row>
    <row r="107" spans="1:7" x14ac:dyDescent="0.45">
      <c r="A107" s="1" t="s">
        <v>329</v>
      </c>
      <c r="B107" s="1" t="s">
        <v>91</v>
      </c>
      <c r="C107" s="1" t="s">
        <v>330</v>
      </c>
      <c r="D107" s="1" t="s">
        <v>331</v>
      </c>
      <c r="E107" s="1" t="s">
        <v>896</v>
      </c>
      <c r="G107" t="str">
        <f>IFERROR(VLOOKUP(A107,Merge_RKTM!$C$2:$D$256,2,FALSE),"")</f>
        <v>사냥 제한</v>
      </c>
    </row>
    <row r="108" spans="1:7" x14ac:dyDescent="0.45">
      <c r="A108" s="1" t="s">
        <v>332</v>
      </c>
      <c r="B108" s="1" t="s">
        <v>91</v>
      </c>
      <c r="C108" s="1" t="s">
        <v>333</v>
      </c>
      <c r="D108" s="1" t="s">
        <v>334</v>
      </c>
      <c r="E108" s="1" t="s">
        <v>1074</v>
      </c>
      <c r="G108" t="str">
        <f>IFERROR(VLOOKUP(A108,Merge_RKTM!$C$2:$D$256,2,FALSE),"")</f>
        <v/>
      </c>
    </row>
    <row r="109" spans="1:7" x14ac:dyDescent="0.45">
      <c r="A109" s="1" t="s">
        <v>335</v>
      </c>
      <c r="B109" s="1" t="s">
        <v>91</v>
      </c>
      <c r="C109" s="1" t="s">
        <v>336</v>
      </c>
      <c r="D109" s="1" t="s">
        <v>337</v>
      </c>
      <c r="E109" s="1" t="s">
        <v>1074</v>
      </c>
      <c r="G109" t="str">
        <f>IFERROR(VLOOKUP(A109,Merge_RKTM!$C$2:$D$256,2,FALSE),"")</f>
        <v/>
      </c>
    </row>
    <row r="110" spans="1:7" x14ac:dyDescent="0.45">
      <c r="A110" s="1" t="s">
        <v>338</v>
      </c>
      <c r="B110" s="1" t="s">
        <v>91</v>
      </c>
      <c r="C110" s="1" t="s">
        <v>339</v>
      </c>
      <c r="D110" s="1" t="s">
        <v>340</v>
      </c>
      <c r="E110" s="1" t="s">
        <v>998</v>
      </c>
      <c r="G110" t="str">
        <f>IFERROR(VLOOKUP(A110,Merge_RKTM!$C$2:$D$256,2,FALSE),"")</f>
        <v>벌목</v>
      </c>
    </row>
    <row r="111" spans="1:7" x14ac:dyDescent="0.45">
      <c r="A111" s="1" t="s">
        <v>341</v>
      </c>
      <c r="B111" s="1" t="s">
        <v>91</v>
      </c>
      <c r="C111" s="1" t="s">
        <v>342</v>
      </c>
      <c r="D111" s="1" t="s">
        <v>280</v>
      </c>
      <c r="E111" s="1" t="s">
        <v>1004</v>
      </c>
      <c r="G111" t="str">
        <f>IFERROR(VLOOKUP(A111,Merge_RKTM!$C$2:$D$256,2,FALSE),"")</f>
        <v>새로운 작업</v>
      </c>
    </row>
    <row r="112" spans="1:7" x14ac:dyDescent="0.45">
      <c r="A112" s="1" t="s">
        <v>343</v>
      </c>
      <c r="B112" s="1" t="s">
        <v>91</v>
      </c>
      <c r="C112" s="1" t="s">
        <v>344</v>
      </c>
      <c r="D112" s="1" t="s">
        <v>345</v>
      </c>
      <c r="E112" s="1" t="s">
        <v>1005</v>
      </c>
      <c r="G112" t="str">
        <f>IFERROR(VLOOKUP(A112,Merge_RKTM!$C$2:$D$256,2,FALSE),"")</f>
        <v>새로운 벌목 작업 만들기</v>
      </c>
    </row>
    <row r="113" spans="1:7" x14ac:dyDescent="0.45">
      <c r="A113" s="1" t="s">
        <v>346</v>
      </c>
      <c r="B113" s="1" t="s">
        <v>91</v>
      </c>
      <c r="C113" s="1" t="s">
        <v>347</v>
      </c>
      <c r="D113" s="1" t="s">
        <v>348</v>
      </c>
      <c r="E113" s="1" t="s">
        <v>1006</v>
      </c>
      <c r="G113" t="str">
        <f>IFERROR(VLOOKUP(A113,Merge_RKTM!$C$2:$D$256,2,FALSE),"")</f>
        <v>세부설정</v>
      </c>
    </row>
    <row r="114" spans="1:7" x14ac:dyDescent="0.45">
      <c r="A114" s="1" t="s">
        <v>349</v>
      </c>
      <c r="B114" s="1" t="s">
        <v>91</v>
      </c>
      <c r="C114" s="1" t="s">
        <v>350</v>
      </c>
      <c r="D114" s="1" t="s">
        <v>351</v>
      </c>
      <c r="E114" s="1" t="s">
        <v>994</v>
      </c>
      <c r="G114" t="str">
        <f>IFERROR(VLOOKUP(A114,Merge_RKTM!$C$2:$D$256,2,FALSE),"")</f>
        <v>풍력발전기 주변의 나무 제거</v>
      </c>
    </row>
    <row r="115" spans="1:7" x14ac:dyDescent="0.45">
      <c r="A115" s="1" t="s">
        <v>352</v>
      </c>
      <c r="B115" s="1" t="s">
        <v>91</v>
      </c>
      <c r="C115" s="1" t="s">
        <v>353</v>
      </c>
      <c r="D115" s="1" t="s">
        <v>354</v>
      </c>
      <c r="E115" s="1" t="s">
        <v>995</v>
      </c>
      <c r="G115" t="str">
        <f>IFERROR(VLOOKUP(A115,Merge_RKTM!$C$2:$D$256,2,FALSE),"")</f>
        <v>풍력발전기의 범위 내에 있는 모든 칸을 비웁니다.</v>
      </c>
    </row>
    <row r="116" spans="1:7" x14ac:dyDescent="0.45">
      <c r="A116" s="1" t="s">
        <v>355</v>
      </c>
      <c r="B116" s="1" t="s">
        <v>91</v>
      </c>
      <c r="C116" s="1" t="s">
        <v>356</v>
      </c>
      <c r="D116" s="1" t="s">
        <v>357</v>
      </c>
      <c r="E116" s="1" t="s">
        <v>988</v>
      </c>
      <c r="G116" t="str">
        <f>IFERROR(VLOOKUP(A116,Merge_RKTM!$C$2:$D$256,2,FALSE),"")</f>
        <v>다 자라지 않은 나무 벌목 허용</v>
      </c>
    </row>
    <row r="117" spans="1:7" x14ac:dyDescent="0.45">
      <c r="A117" s="1" t="s">
        <v>358</v>
      </c>
      <c r="B117" s="1" t="s">
        <v>91</v>
      </c>
      <c r="C117" s="1" t="s">
        <v>359</v>
      </c>
      <c r="D117" s="1" t="s">
        <v>360</v>
      </c>
      <c r="E117" s="1" t="s">
        <v>989</v>
      </c>
      <c r="G117" t="str">
        <f>IFERROR(VLOOKUP(A117,Merge_RKTM!$C$2:$D$256,2,FALSE),"")</f>
        <v>벌목은 다 자란 나무만 허가할까요?</v>
      </c>
    </row>
    <row r="118" spans="1:7" x14ac:dyDescent="0.45">
      <c r="A118" s="1" t="s">
        <v>361</v>
      </c>
      <c r="B118" s="1" t="s">
        <v>91</v>
      </c>
      <c r="C118" s="1" t="s">
        <v>362</v>
      </c>
      <c r="D118" s="1" t="s">
        <v>363</v>
      </c>
      <c r="E118" s="1" t="s">
        <v>1003</v>
      </c>
      <c r="G118" t="str">
        <f>IFERROR(VLOOKUP(A118,Merge_RKTM!$C$2:$D$256,2,FALSE),"")</f>
        <v>다음 구역에서 벌목 허가:</v>
      </c>
    </row>
    <row r="119" spans="1:7" x14ac:dyDescent="0.45">
      <c r="A119" s="1" t="s">
        <v>364</v>
      </c>
      <c r="B119" s="1" t="s">
        <v>91</v>
      </c>
      <c r="C119" s="1" t="s">
        <v>365</v>
      </c>
      <c r="D119" s="1" t="s">
        <v>366</v>
      </c>
      <c r="E119" s="1" t="s">
        <v>1009</v>
      </c>
      <c r="G119" t="str">
        <f>IFERROR(VLOOKUP(A119,Merge_RKTM!$C$2:$D$256,2,FALSE),"")</f>
        <v>목표 수: {0}+{1}/{2}</v>
      </c>
    </row>
    <row r="120" spans="1:7" x14ac:dyDescent="0.45">
      <c r="A120" s="1" t="s">
        <v>367</v>
      </c>
      <c r="B120" s="1" t="s">
        <v>91</v>
      </c>
      <c r="C120" s="1" t="s">
        <v>368</v>
      </c>
      <c r="D120" s="1" t="s">
        <v>369</v>
      </c>
      <c r="E120" s="1" t="s">
        <v>1010</v>
      </c>
      <c r="G120" t="str">
        <f>IFERROR(VLOOKUP(A120,Merge_RKTM!$C$2:$D$256,2,FALSE),"")</f>
        <v>목표: {2}\n{0} 보관 중\n{1} 현재의 작업 지시로부터 예상됨</v>
      </c>
    </row>
    <row r="121" spans="1:7" x14ac:dyDescent="0.45">
      <c r="A121" s="1" t="s">
        <v>370</v>
      </c>
      <c r="B121" s="1" t="s">
        <v>91</v>
      </c>
      <c r="C121" s="1" t="s">
        <v>371</v>
      </c>
      <c r="D121" s="1" t="s">
        <v>372</v>
      </c>
      <c r="E121" s="1" t="s">
        <v>993</v>
      </c>
      <c r="G121" t="str">
        <f>IFERROR(VLOOKUP(A121,Merge_RKTM!$C$2:$D$256,2,FALSE),"")</f>
        <v>다음 구역에서 모든 식물 제거:</v>
      </c>
    </row>
    <row r="122" spans="1:7" x14ac:dyDescent="0.45">
      <c r="A122" s="1" t="s">
        <v>373</v>
      </c>
      <c r="B122" s="1" t="s">
        <v>91</v>
      </c>
      <c r="C122" s="1" t="s">
        <v>374</v>
      </c>
      <c r="D122" s="1" t="s">
        <v>375</v>
      </c>
      <c r="E122" s="1" t="s">
        <v>999</v>
      </c>
      <c r="G122" t="str">
        <f>IFERROR(VLOOKUP(A122,Merge_RKTM!$C$2:$D$256,2,FALSE),"")</f>
        <v>작업 종류</v>
      </c>
    </row>
    <row r="123" spans="1:7" x14ac:dyDescent="0.45">
      <c r="A123" s="1" t="s">
        <v>376</v>
      </c>
      <c r="B123" s="1" t="s">
        <v>91</v>
      </c>
      <c r="C123" s="1" t="s">
        <v>377</v>
      </c>
      <c r="D123" s="1" t="s">
        <v>378</v>
      </c>
      <c r="E123" s="1" t="s">
        <v>1000</v>
      </c>
      <c r="G123" t="str">
        <f>IFERROR(VLOOKUP(A123,Merge_RKTM!$C$2:$D$256,2,FALSE),"")</f>
        <v>모든 식물 제거</v>
      </c>
    </row>
    <row r="124" spans="1:7" x14ac:dyDescent="0.45">
      <c r="A124" s="1" t="s">
        <v>379</v>
      </c>
      <c r="B124" s="1" t="s">
        <v>91</v>
      </c>
      <c r="C124" s="1" t="s">
        <v>380</v>
      </c>
      <c r="D124" s="1" t="s">
        <v>381</v>
      </c>
      <c r="E124" s="1" t="s">
        <v>1001</v>
      </c>
      <c r="G124" t="str">
        <f>IFERROR(VLOOKUP(A124,Merge_RKTM!$C$2:$D$256,2,FALSE),"")</f>
        <v>풍력발전기가 원활히 작동하도록 작동범위를 비우고, 킬존 내에 적이 쓸 수 있는 엄폐물을 제거합니다.</v>
      </c>
    </row>
    <row r="125" spans="1:7" x14ac:dyDescent="0.45">
      <c r="A125" s="1" t="s">
        <v>382</v>
      </c>
      <c r="B125" s="1" t="s">
        <v>91</v>
      </c>
      <c r="C125" s="1" t="s">
        <v>383</v>
      </c>
      <c r="D125" s="1" t="s">
        <v>384</v>
      </c>
      <c r="E125" s="1" t="s">
        <v>998</v>
      </c>
      <c r="G125" t="str">
        <f>IFERROR(VLOOKUP(A125,Merge_RKTM!$C$2:$D$256,2,FALSE),"")</f>
        <v>벌목</v>
      </c>
    </row>
    <row r="126" spans="1:7" x14ac:dyDescent="0.45">
      <c r="A126" s="1" t="s">
        <v>385</v>
      </c>
      <c r="B126" s="1" t="s">
        <v>91</v>
      </c>
      <c r="C126" s="1" t="s">
        <v>386</v>
      </c>
      <c r="D126" s="1" t="s">
        <v>387</v>
      </c>
      <c r="E126" s="1" t="s">
        <v>1002</v>
      </c>
      <c r="G126" t="str">
        <f>IFERROR(VLOOKUP(A126,Merge_RKTM!$C$2:$D$256,2,FALSE),"")</f>
        <v>목재 벌목</v>
      </c>
    </row>
    <row r="127" spans="1:7" x14ac:dyDescent="0.45">
      <c r="A127" s="1" t="s">
        <v>388</v>
      </c>
      <c r="B127" s="1" t="s">
        <v>91</v>
      </c>
      <c r="C127" s="1" t="s">
        <v>389</v>
      </c>
      <c r="D127" s="1" t="s">
        <v>390</v>
      </c>
      <c r="E127" s="1" t="s">
        <v>992</v>
      </c>
      <c r="G127" t="str">
        <f>IFERROR(VLOOKUP(A127,Merge_RKTM!$C$2:$D$256,2,FALSE),"")</f>
        <v>{0} 비우기</v>
      </c>
    </row>
    <row r="128" spans="1:7" x14ac:dyDescent="0.45">
      <c r="A128" s="1" t="s">
        <v>391</v>
      </c>
      <c r="B128" s="1" t="s">
        <v>91</v>
      </c>
      <c r="C128" s="1" t="s">
        <v>392</v>
      </c>
      <c r="D128" s="1" t="s">
        <v>393</v>
      </c>
      <c r="E128" s="1" t="s">
        <v>1013</v>
      </c>
      <c r="G128" t="str">
        <f>IFERROR(VLOOKUP(A128,Merge_RKTM!$C$2:$D$256,2,FALSE),"")</f>
        <v>풍력발전기</v>
      </c>
    </row>
    <row r="129" spans="1:7" x14ac:dyDescent="0.45">
      <c r="A129" s="1" t="s">
        <v>394</v>
      </c>
      <c r="B129" s="1" t="s">
        <v>91</v>
      </c>
      <c r="C129" s="1" t="s">
        <v>395</v>
      </c>
      <c r="D129" s="1" t="s">
        <v>396</v>
      </c>
      <c r="E129" s="1" t="s">
        <v>1011</v>
      </c>
      <c r="G129" t="str">
        <f>IFERROR(VLOOKUP(A129,Merge_RKTM!$C$2:$D$256,2,FALSE),"")</f>
        <v>벌목이 허가된 나무</v>
      </c>
    </row>
    <row r="130" spans="1:7" x14ac:dyDescent="0.45">
      <c r="A130" s="1" t="s">
        <v>397</v>
      </c>
      <c r="B130" s="1" t="s">
        <v>91</v>
      </c>
      <c r="C130" s="1" t="s">
        <v>398</v>
      </c>
      <c r="D130" s="1" t="s">
        <v>399</v>
      </c>
      <c r="E130" s="1" t="s">
        <v>1012</v>
      </c>
      <c r="G130" t="str">
        <f>IFERROR(VLOOKUP(A130,Merge_RKTM!$C$2:$D$256,2,FALSE),"")</f>
        <v>모든 나무 선택</v>
      </c>
    </row>
    <row r="131" spans="1:7" x14ac:dyDescent="0.45">
      <c r="A131" s="1" t="s">
        <v>400</v>
      </c>
      <c r="B131" s="1" t="s">
        <v>91</v>
      </c>
      <c r="C131" s="1" t="s">
        <v>401</v>
      </c>
      <c r="D131" s="1" t="s">
        <v>402</v>
      </c>
      <c r="E131" s="1" t="s">
        <v>996</v>
      </c>
      <c r="G131" t="str">
        <f>IFERROR(VLOOKUP(A131,Merge_RKTM!$C$2:$D$256,2,FALSE),"")</f>
        <v>인화물질</v>
      </c>
    </row>
    <row r="132" spans="1:7" x14ac:dyDescent="0.45">
      <c r="A132" s="1" t="s">
        <v>403</v>
      </c>
      <c r="B132" s="1" t="s">
        <v>91</v>
      </c>
      <c r="C132" s="1" t="s">
        <v>404</v>
      </c>
      <c r="D132" s="1" t="s">
        <v>405</v>
      </c>
      <c r="E132" s="1" t="s">
        <v>997</v>
      </c>
      <c r="G132" t="str">
        <f>IFERROR(VLOOKUP(A132,Merge_RKTM!$C$2:$D$256,2,FALSE),"")</f>
        <v>모든 인화성 식물 선택</v>
      </c>
    </row>
    <row r="133" spans="1:7" x14ac:dyDescent="0.45">
      <c r="A133" s="1" t="s">
        <v>406</v>
      </c>
      <c r="B133" s="1" t="s">
        <v>91</v>
      </c>
      <c r="C133" s="1" t="s">
        <v>407</v>
      </c>
      <c r="D133" s="1" t="s">
        <v>408</v>
      </c>
      <c r="E133" s="1" t="s">
        <v>1014</v>
      </c>
      <c r="G133" t="str">
        <f>IFERROR(VLOOKUP(A133,Merge_RKTM!$C$2:$D$256,2,FALSE),"")</f>
        <v>못생김</v>
      </c>
    </row>
    <row r="134" spans="1:7" x14ac:dyDescent="0.45">
      <c r="A134" s="1" t="s">
        <v>409</v>
      </c>
      <c r="B134" s="1" t="s">
        <v>91</v>
      </c>
      <c r="C134" s="1" t="s">
        <v>410</v>
      </c>
      <c r="D134" s="1" t="s">
        <v>411</v>
      </c>
      <c r="E134" s="1" t="s">
        <v>1015</v>
      </c>
      <c r="G134" t="str">
        <f>IFERROR(VLOOKUP(A134,Merge_RKTM!$C$2:$D$256,2,FALSE),"")</f>
        <v>못생긴 식물을 모두 선택</v>
      </c>
    </row>
    <row r="135" spans="1:7" x14ac:dyDescent="0.45">
      <c r="A135" s="1" t="s">
        <v>412</v>
      </c>
      <c r="B135" s="1" t="s">
        <v>91</v>
      </c>
      <c r="C135" s="1" t="s">
        <v>413</v>
      </c>
      <c r="D135" s="1" t="s">
        <v>414</v>
      </c>
      <c r="E135" s="1" t="s">
        <v>1007</v>
      </c>
      <c r="G135" t="str">
        <f>IFERROR(VLOOKUP(A135,Merge_RKTM!$C$2:$D$256,2,FALSE),"")</f>
        <v>엄폐물</v>
      </c>
    </row>
    <row r="136" spans="1:7" x14ac:dyDescent="0.45">
      <c r="A136" s="1" t="s">
        <v>415</v>
      </c>
      <c r="B136" s="1" t="s">
        <v>91</v>
      </c>
      <c r="C136" s="1" t="s">
        <v>416</v>
      </c>
      <c r="D136" s="1" t="s">
        <v>417</v>
      </c>
      <c r="E136" s="1" t="s">
        <v>1008</v>
      </c>
      <c r="G136" t="str">
        <f>IFERROR(VLOOKUP(A136,Merge_RKTM!$C$2:$D$256,2,FALSE),"")</f>
        <v>엄폐능력을 제공하는 식물을 모두 선택</v>
      </c>
    </row>
    <row r="137" spans="1:7" x14ac:dyDescent="0.45">
      <c r="A137" s="1" t="s">
        <v>418</v>
      </c>
      <c r="B137" s="1" t="s">
        <v>91</v>
      </c>
      <c r="C137" s="1" t="s">
        <v>419</v>
      </c>
      <c r="D137" s="1" t="s">
        <v>420</v>
      </c>
      <c r="E137" s="1" t="s">
        <v>990</v>
      </c>
      <c r="G137" t="str">
        <f>IFERROR(VLOOKUP(A137,Merge_RKTM!$C$2:$D$256,2,FALSE),"")</f>
        <v>바람을 막음</v>
      </c>
    </row>
    <row r="138" spans="1:7" x14ac:dyDescent="0.45">
      <c r="A138" s="1" t="s">
        <v>421</v>
      </c>
      <c r="B138" s="1" t="s">
        <v>91</v>
      </c>
      <c r="C138" s="1" t="s">
        <v>422</v>
      </c>
      <c r="D138" s="1" t="s">
        <v>423</v>
      </c>
      <c r="E138" s="1" t="s">
        <v>991</v>
      </c>
      <c r="G138" t="str">
        <f>IFERROR(VLOOKUP(A138,Merge_RKTM!$C$2:$D$256,2,FALSE),"")</f>
        <v>바람길을 막는 식물을 모두 선택</v>
      </c>
    </row>
    <row r="139" spans="1:7" x14ac:dyDescent="0.45">
      <c r="A139" s="1" t="s">
        <v>424</v>
      </c>
      <c r="B139" s="1" t="s">
        <v>91</v>
      </c>
      <c r="C139" s="1" t="s">
        <v>425</v>
      </c>
      <c r="D139" s="1" t="s">
        <v>426</v>
      </c>
      <c r="E139" s="1" t="s">
        <v>1016</v>
      </c>
      <c r="G139" t="str">
        <f>IFERROR(VLOOKUP(A139,Merge_RKTM!$C$2:$D$256,2,FALSE),"")</f>
        <v>수확</v>
      </c>
    </row>
    <row r="140" spans="1:7" x14ac:dyDescent="0.45">
      <c r="A140" s="1" t="s">
        <v>427</v>
      </c>
      <c r="B140" s="1" t="s">
        <v>91</v>
      </c>
      <c r="C140" s="1" t="s">
        <v>428</v>
      </c>
      <c r="D140" s="1" t="s">
        <v>280</v>
      </c>
      <c r="E140" s="1" t="s">
        <v>1004</v>
      </c>
      <c r="G140" t="str">
        <f>IFERROR(VLOOKUP(A140,Merge_RKTM!$C$2:$D$256,2,FALSE),"")</f>
        <v>새로운 작업</v>
      </c>
    </row>
    <row r="141" spans="1:7" x14ac:dyDescent="0.45">
      <c r="A141" s="1" t="s">
        <v>429</v>
      </c>
      <c r="B141" s="1" t="s">
        <v>91</v>
      </c>
      <c r="C141" s="1" t="s">
        <v>430</v>
      </c>
      <c r="D141" s="1" t="s">
        <v>431</v>
      </c>
      <c r="E141" s="1" t="s">
        <v>1020</v>
      </c>
      <c r="G141" t="str">
        <f>IFERROR(VLOOKUP(A141,Merge_RKTM!$C$2:$D$256,2,FALSE),"")</f>
        <v>새로운 수확 작업 만들기</v>
      </c>
    </row>
    <row r="142" spans="1:7" x14ac:dyDescent="0.45">
      <c r="A142" s="1" t="s">
        <v>432</v>
      </c>
      <c r="B142" s="1" t="s">
        <v>91</v>
      </c>
      <c r="C142" s="1" t="s">
        <v>433</v>
      </c>
      <c r="D142" s="1" t="s">
        <v>348</v>
      </c>
      <c r="E142" s="1" t="s">
        <v>1006</v>
      </c>
      <c r="G142" t="str">
        <f>IFERROR(VLOOKUP(A142,Merge_RKTM!$C$2:$D$256,2,FALSE),"")</f>
        <v>세부설정</v>
      </c>
    </row>
    <row r="143" spans="1:7" x14ac:dyDescent="0.45">
      <c r="A143" s="1" t="s">
        <v>434</v>
      </c>
      <c r="B143" s="1" t="s">
        <v>91</v>
      </c>
      <c r="C143" s="1" t="s">
        <v>435</v>
      </c>
      <c r="D143" s="1" t="s">
        <v>366</v>
      </c>
      <c r="E143" s="1" t="s">
        <v>1009</v>
      </c>
      <c r="G143" t="str">
        <f>IFERROR(VLOOKUP(A143,Merge_RKTM!$C$2:$D$256,2,FALSE),"")</f>
        <v>목표 수: {0}+{1}/{2}</v>
      </c>
    </row>
    <row r="144" spans="1:7" x14ac:dyDescent="0.45">
      <c r="A144" s="1" t="s">
        <v>436</v>
      </c>
      <c r="B144" s="1" t="s">
        <v>91</v>
      </c>
      <c r="C144" s="1" t="s">
        <v>437</v>
      </c>
      <c r="D144" s="1" t="s">
        <v>369</v>
      </c>
      <c r="E144" s="1" t="s">
        <v>1010</v>
      </c>
      <c r="G144" t="str">
        <f>IFERROR(VLOOKUP(A144,Merge_RKTM!$C$2:$D$256,2,FALSE),"")</f>
        <v>목표: {2}\n{0} 보관 중\n{1} 현재의 작업 지시로부터 예상됨</v>
      </c>
    </row>
    <row r="145" spans="1:7" x14ac:dyDescent="0.45">
      <c r="A145" s="1" t="s">
        <v>438</v>
      </c>
      <c r="B145" s="1" t="s">
        <v>91</v>
      </c>
      <c r="C145" s="1" t="s">
        <v>439</v>
      </c>
      <c r="D145" s="1" t="s">
        <v>440</v>
      </c>
      <c r="E145" s="1" t="s">
        <v>1018</v>
      </c>
      <c r="G145" t="str">
        <f>IFERROR(VLOOKUP(A145,Merge_RKTM!$C$2:$D$256,2,FALSE),"")</f>
        <v>다 자란 식물만 수확</v>
      </c>
    </row>
    <row r="146" spans="1:7" x14ac:dyDescent="0.45">
      <c r="A146" s="1" t="s">
        <v>441</v>
      </c>
      <c r="B146" s="1" t="s">
        <v>91</v>
      </c>
      <c r="C146" s="1" t="s">
        <v>442</v>
      </c>
      <c r="D146" s="1" t="s">
        <v>443</v>
      </c>
      <c r="E146" s="1" t="s">
        <v>1019</v>
      </c>
      <c r="G146" t="str">
        <f>IFERROR(VLOOKUP(A146,Merge_RKTM!$C$2:$D$256,2,FALSE),"")</f>
        <v>수확은 다 자란 식물만 허가할까요?</v>
      </c>
    </row>
    <row r="147" spans="1:7" x14ac:dyDescent="0.45">
      <c r="A147" s="1" t="s">
        <v>444</v>
      </c>
      <c r="B147" s="1" t="s">
        <v>91</v>
      </c>
      <c r="C147" s="1" t="s">
        <v>445</v>
      </c>
      <c r="D147" s="1" t="s">
        <v>446</v>
      </c>
      <c r="E147" s="1" t="s">
        <v>1017</v>
      </c>
      <c r="G147" t="str">
        <f>IFERROR(VLOOKUP(A147,Merge_RKTM!$C$2:$D$256,2,FALSE),"")</f>
        <v>다음 구역에서 수확 허가:</v>
      </c>
    </row>
    <row r="148" spans="1:7" x14ac:dyDescent="0.45">
      <c r="A148" s="1" t="s">
        <v>447</v>
      </c>
      <c r="B148" s="1" t="s">
        <v>91</v>
      </c>
      <c r="C148" s="1" t="s">
        <v>448</v>
      </c>
      <c r="D148" s="1" t="s">
        <v>449</v>
      </c>
      <c r="E148" s="1" t="s">
        <v>1021</v>
      </c>
      <c r="G148" t="str">
        <f>IFERROR(VLOOKUP(A148,Merge_RKTM!$C$2:$D$256,2,FALSE),"")</f>
        <v>수확이 허가된 식물</v>
      </c>
    </row>
    <row r="149" spans="1:7" x14ac:dyDescent="0.45">
      <c r="A149" s="1" t="s">
        <v>450</v>
      </c>
      <c r="B149" s="1" t="s">
        <v>91</v>
      </c>
      <c r="C149" s="1" t="s">
        <v>451</v>
      </c>
      <c r="D149" s="1" t="s">
        <v>452</v>
      </c>
      <c r="E149" s="1" t="s">
        <v>885</v>
      </c>
      <c r="G149" t="str">
        <f>IFERROR(VLOOKUP(A149,Merge_RKTM!$C$2:$D$256,2,FALSE),"")</f>
        <v>식용 식물</v>
      </c>
    </row>
    <row r="150" spans="1:7" x14ac:dyDescent="0.45">
      <c r="A150" s="1" t="s">
        <v>453</v>
      </c>
      <c r="B150" s="1" t="s">
        <v>91</v>
      </c>
      <c r="C150" s="1" t="s">
        <v>454</v>
      </c>
      <c r="D150" s="1" t="s">
        <v>455</v>
      </c>
      <c r="E150" s="1" t="s">
        <v>886</v>
      </c>
      <c r="G150" t="str">
        <f>IFERROR(VLOOKUP(A150,Merge_RKTM!$C$2:$D$256,2,FALSE),"")</f>
        <v>모든 식용 식물 선택</v>
      </c>
    </row>
    <row r="151" spans="1:7" x14ac:dyDescent="0.45">
      <c r="A151" s="1" t="s">
        <v>456</v>
      </c>
      <c r="B151" s="1" t="s">
        <v>91</v>
      </c>
      <c r="C151" s="1" t="s">
        <v>457</v>
      </c>
      <c r="D151" s="1" t="s">
        <v>458</v>
      </c>
      <c r="E151" s="1" t="s">
        <v>887</v>
      </c>
      <c r="G151" t="str">
        <f>IFERROR(VLOOKUP(A151,Merge_RKTM!$C$2:$D$256,2,FALSE),"")</f>
        <v>버섯</v>
      </c>
    </row>
    <row r="152" spans="1:7" x14ac:dyDescent="0.45">
      <c r="A152" s="1" t="s">
        <v>459</v>
      </c>
      <c r="B152" s="1" t="s">
        <v>91</v>
      </c>
      <c r="C152" s="1" t="s">
        <v>460</v>
      </c>
      <c r="D152" s="1" t="s">
        <v>461</v>
      </c>
      <c r="E152" s="1" t="s">
        <v>888</v>
      </c>
      <c r="G152" t="str">
        <f>IFERROR(VLOOKUP(A152,Merge_RKTM!$C$2:$D$256,2,FALSE),"")</f>
        <v>모든 버섯 선택</v>
      </c>
    </row>
    <row r="153" spans="1:7" x14ac:dyDescent="0.45">
      <c r="A153" s="1" t="s">
        <v>462</v>
      </c>
      <c r="B153" s="1" t="s">
        <v>91</v>
      </c>
      <c r="C153" s="1" t="s">
        <v>463</v>
      </c>
      <c r="D153" s="1" t="s">
        <v>464</v>
      </c>
      <c r="E153" s="1" t="s">
        <v>1074</v>
      </c>
      <c r="G153" t="str">
        <f>IFERROR(VLOOKUP(A153,Merge_RKTM!$C$2:$D$256,2,FALSE),"")</f>
        <v/>
      </c>
    </row>
    <row r="154" spans="1:7" x14ac:dyDescent="0.45">
      <c r="A154" s="1" t="s">
        <v>465</v>
      </c>
      <c r="B154" s="1" t="s">
        <v>91</v>
      </c>
      <c r="C154" s="1" t="s">
        <v>466</v>
      </c>
      <c r="D154" s="1" t="s">
        <v>467</v>
      </c>
      <c r="E154" s="1" t="s">
        <v>1074</v>
      </c>
      <c r="G154" t="str">
        <f>IFERROR(VLOOKUP(A154,Merge_RKTM!$C$2:$D$256,2,FALSE),"")</f>
        <v/>
      </c>
    </row>
    <row r="155" spans="1:7" x14ac:dyDescent="0.45">
      <c r="A155" s="1" t="s">
        <v>468</v>
      </c>
      <c r="B155" s="1" t="s">
        <v>91</v>
      </c>
      <c r="C155" s="1" t="s">
        <v>469</v>
      </c>
      <c r="D155" s="1" t="s">
        <v>470</v>
      </c>
      <c r="E155" s="1" t="s">
        <v>1066</v>
      </c>
      <c r="G155" t="str">
        <f>IFERROR(VLOOKUP(A155,Merge_RKTM!$C$2:$D$256,2,FALSE),"")</f>
        <v>기준점: {0}/{1}</v>
      </c>
    </row>
    <row r="156" spans="1:7" x14ac:dyDescent="0.45">
      <c r="A156" s="1" t="s">
        <v>471</v>
      </c>
      <c r="B156" s="1" t="s">
        <v>91</v>
      </c>
      <c r="C156" s="1" t="s">
        <v>472</v>
      </c>
      <c r="D156" s="1" t="s">
        <v>473</v>
      </c>
      <c r="E156" s="1" t="s">
        <v>1067</v>
      </c>
      <c r="G156" t="str">
        <f>IFERROR(VLOOKUP(A156,Merge_RKTM!$C$2:$D$256,2,FALSE),"")</f>
        <v>기준점 세부사항을 보려면 클릭하세요.\n\n목표: {1}\n생산 중: {0}</v>
      </c>
    </row>
    <row r="157" spans="1:7" x14ac:dyDescent="0.45">
      <c r="A157" s="1" t="s">
        <v>474</v>
      </c>
      <c r="B157" s="1" t="s">
        <v>91</v>
      </c>
      <c r="C157" s="1" t="s">
        <v>475</v>
      </c>
      <c r="D157" s="1" t="s">
        <v>476</v>
      </c>
      <c r="E157" s="1" t="s">
        <v>1068</v>
      </c>
      <c r="G157" t="str">
        <f>IFERROR(VLOOKUP(A157,Merge_RKTM!$C$2:$D$256,2,FALSE),"")</f>
        <v>기준점 세부사항</v>
      </c>
    </row>
    <row r="158" spans="1:7" x14ac:dyDescent="0.45">
      <c r="A158" s="1" t="s">
        <v>477</v>
      </c>
      <c r="B158" s="1" t="s">
        <v>91</v>
      </c>
      <c r="C158" s="1" t="s">
        <v>478</v>
      </c>
      <c r="D158" s="1" t="s">
        <v>479</v>
      </c>
      <c r="E158" s="1" t="s">
        <v>1065</v>
      </c>
      <c r="G158" t="str">
        <f>IFERROR(VLOOKUP(A158,Merge_RKTM!$C$2:$D$256,2,FALSE),"")</f>
        <v>현재의</v>
      </c>
    </row>
    <row r="159" spans="1:7" x14ac:dyDescent="0.45">
      <c r="A159" s="1" t="s">
        <v>480</v>
      </c>
      <c r="B159" s="1" t="s">
        <v>91</v>
      </c>
      <c r="C159" s="1" t="s">
        <v>481</v>
      </c>
      <c r="D159" s="1" t="s">
        <v>482</v>
      </c>
      <c r="E159" s="1" t="s">
        <v>1064</v>
      </c>
      <c r="G159" t="str">
        <f>IFERROR(VLOOKUP(A159,Merge_RKTM!$C$2:$D$256,2,FALSE),"")</f>
        <v>가능한</v>
      </c>
    </row>
    <row r="160" spans="1:7" x14ac:dyDescent="0.45">
      <c r="A160" s="1" t="s">
        <v>483</v>
      </c>
      <c r="B160" s="1" t="s">
        <v>91</v>
      </c>
      <c r="C160" s="1" t="s">
        <v>484</v>
      </c>
      <c r="D160" s="1" t="s">
        <v>485</v>
      </c>
      <c r="E160" s="1" t="s">
        <v>899</v>
      </c>
      <c r="G160" t="str">
        <f>IFERROR(VLOOKUP(A160,Merge_RKTM!$C$2:$D$256,2,FALSE),"")</f>
        <v>가축</v>
      </c>
    </row>
    <row r="161" spans="1:7" x14ac:dyDescent="0.45">
      <c r="A161" s="1" t="s">
        <v>486</v>
      </c>
      <c r="B161" s="1" t="s">
        <v>91</v>
      </c>
      <c r="C161" s="1" t="s">
        <v>487</v>
      </c>
      <c r="D161" s="1" t="s">
        <v>488</v>
      </c>
      <c r="E161" s="1" t="s">
        <v>936</v>
      </c>
      <c r="G161" t="str">
        <f>IFERROR(VLOOKUP(A161,Merge_RKTM!$C$2:$D$256,2,FALSE),"")</f>
        <v>목표 수</v>
      </c>
    </row>
    <row r="162" spans="1:7" x14ac:dyDescent="0.45">
      <c r="A162" s="1" t="s">
        <v>489</v>
      </c>
      <c r="B162" s="1" t="s">
        <v>91</v>
      </c>
      <c r="C162" s="1" t="s">
        <v>490</v>
      </c>
      <c r="D162" s="1" t="s">
        <v>491</v>
      </c>
      <c r="E162" s="1" t="s">
        <v>1032</v>
      </c>
      <c r="G162" t="str">
        <f>IFERROR(VLOOKUP(A162,Merge_RKTM!$C$2:$D$256,2,FALSE),"")</f>
        <v>성인</v>
      </c>
    </row>
    <row r="163" spans="1:7" x14ac:dyDescent="0.45">
      <c r="A163" s="1" t="s">
        <v>492</v>
      </c>
      <c r="B163" s="1" t="s">
        <v>91</v>
      </c>
      <c r="C163" s="1" t="s">
        <v>493</v>
      </c>
      <c r="D163" s="1" t="s">
        <v>494</v>
      </c>
      <c r="E163" s="1" t="s">
        <v>1043</v>
      </c>
      <c r="G163" t="str">
        <f>IFERROR(VLOOKUP(A163,Merge_RKTM!$C$2:$D$256,2,FALSE),"")</f>
        <v>청소년</v>
      </c>
    </row>
    <row r="164" spans="1:7" x14ac:dyDescent="0.45">
      <c r="A164" s="1" t="s">
        <v>495</v>
      </c>
      <c r="B164" s="1" t="s">
        <v>91</v>
      </c>
      <c r="C164" s="1" t="s">
        <v>496</v>
      </c>
      <c r="D164" s="1" t="s">
        <v>497</v>
      </c>
      <c r="E164" s="1" t="s">
        <v>1059</v>
      </c>
      <c r="G164" t="str">
        <f>IFERROR(VLOOKUP(A164,Merge_RKTM!$C$2:$D$256,2,FALSE),"")</f>
        <v>훈련</v>
      </c>
    </row>
    <row r="165" spans="1:7" x14ac:dyDescent="0.45">
      <c r="A165" s="1" t="s">
        <v>498</v>
      </c>
      <c r="B165" s="1" t="s">
        <v>91</v>
      </c>
      <c r="C165" s="1" t="s">
        <v>499</v>
      </c>
      <c r="D165" s="1" t="s">
        <v>500</v>
      </c>
      <c r="E165" s="1" t="s">
        <v>1048</v>
      </c>
      <c r="G165" t="str">
        <f>IFERROR(VLOOKUP(A165,Merge_RKTM!$C$2:$D$256,2,FALSE),"")</f>
        <v>가축이 다닐 수 있는 구역 제한</v>
      </c>
    </row>
    <row r="166" spans="1:7" x14ac:dyDescent="0.45">
      <c r="A166" s="1" t="s">
        <v>501</v>
      </c>
      <c r="B166" s="1" t="s">
        <v>91</v>
      </c>
      <c r="C166" s="1" t="s">
        <v>502</v>
      </c>
      <c r="D166" s="1" t="s">
        <v>503</v>
      </c>
      <c r="E166" s="1" t="s">
        <v>1049</v>
      </c>
      <c r="G166" t="str">
        <f>IFERROR(VLOOKUP(A166,Merge_RKTM!$C$2:$D$256,2,FALSE),"")</f>
        <v>가축을 특정 구역으로 제한하며, 선택적으로 성별과 성장단계에 따라 구분</v>
      </c>
    </row>
    <row r="167" spans="1:7" x14ac:dyDescent="0.45">
      <c r="A167" s="1" t="s">
        <v>504</v>
      </c>
      <c r="B167" s="1" t="s">
        <v>91</v>
      </c>
      <c r="C167" s="1" t="s">
        <v>505</v>
      </c>
      <c r="D167" s="1" t="s">
        <v>506</v>
      </c>
      <c r="E167" s="1" t="s">
        <v>1036</v>
      </c>
      <c r="G167" t="str">
        <f>IFERROR(VLOOKUP(A167,Merge_RKTM!$C$2:$D$256,2,FALSE),"")</f>
        <v>가축의 수가 초과되면 도살</v>
      </c>
    </row>
    <row r="168" spans="1:7" x14ac:dyDescent="0.45">
      <c r="A168" s="1" t="s">
        <v>507</v>
      </c>
      <c r="B168" s="1" t="s">
        <v>91</v>
      </c>
      <c r="C168" s="1" t="s">
        <v>508</v>
      </c>
      <c r="D168" s="1" t="s">
        <v>509</v>
      </c>
      <c r="E168" s="1" t="s">
        <v>1037</v>
      </c>
      <c r="G168" t="str">
        <f>IFERROR(VLOOKUP(A168,Merge_RKTM!$C$2:$D$256,2,FALSE),"")</f>
        <v>가축의 수가 초과되면 도살할까요?</v>
      </c>
    </row>
    <row r="169" spans="1:7" x14ac:dyDescent="0.45">
      <c r="A169" s="1" t="s">
        <v>510</v>
      </c>
      <c r="B169" s="1" t="s">
        <v>91</v>
      </c>
      <c r="C169" s="1" t="s">
        <v>511</v>
      </c>
      <c r="D169" s="1" t="s">
        <v>512</v>
      </c>
      <c r="E169" s="1" t="s">
        <v>1040</v>
      </c>
      <c r="G169" t="str">
        <f>IFERROR(VLOOKUP(A169,Merge_RKTM!$C$2:$D$256,2,FALSE),"")</f>
        <v>훈련된 가축의 수가 초과되면 도살</v>
      </c>
    </row>
    <row r="170" spans="1:7" x14ac:dyDescent="0.45">
      <c r="A170" s="1" t="s">
        <v>513</v>
      </c>
      <c r="B170" s="1" t="s">
        <v>91</v>
      </c>
      <c r="C170" s="1" t="s">
        <v>514</v>
      </c>
      <c r="D170" s="1" t="s">
        <v>515</v>
      </c>
      <c r="E170" s="1" t="s">
        <v>1041</v>
      </c>
      <c r="G170" t="str">
        <f>IFERROR(VLOOKUP(A170,Merge_RKTM!$C$2:$D$256,2,FALSE),"")</f>
        <v>훈련된 가축의 수가 초과되면 도살하도록 허가할까요?</v>
      </c>
    </row>
    <row r="171" spans="1:7" x14ac:dyDescent="0.45">
      <c r="A171" s="1" t="s">
        <v>516</v>
      </c>
      <c r="B171" s="1" t="s">
        <v>91</v>
      </c>
      <c r="C171" s="1" t="s">
        <v>517</v>
      </c>
      <c r="D171" s="1" t="s">
        <v>518</v>
      </c>
      <c r="E171" s="1" t="s">
        <v>1038</v>
      </c>
      <c r="G171" t="str">
        <f>IFERROR(VLOOKUP(A171,Merge_RKTM!$C$2:$D$256,2,FALSE),"")</f>
        <v>임신한 동물을 도살</v>
      </c>
    </row>
    <row r="172" spans="1:7" x14ac:dyDescent="0.45">
      <c r="A172" s="1" t="s">
        <v>519</v>
      </c>
      <c r="B172" s="1" t="s">
        <v>91</v>
      </c>
      <c r="C172" s="1" t="s">
        <v>520</v>
      </c>
      <c r="D172" s="1" t="s">
        <v>521</v>
      </c>
      <c r="E172" s="1" t="s">
        <v>1039</v>
      </c>
      <c r="G172" t="str">
        <f>IFERROR(VLOOKUP(A172,Merge_RKTM!$C$2:$D$256,2,FALSE),"")</f>
        <v>임신한 동물을 도살하도록 허가할까요?</v>
      </c>
    </row>
    <row r="173" spans="1:7" x14ac:dyDescent="0.45">
      <c r="A173" s="1" t="s">
        <v>522</v>
      </c>
      <c r="B173" s="1" t="s">
        <v>91</v>
      </c>
      <c r="C173" s="1" t="s">
        <v>523</v>
      </c>
      <c r="D173" s="1" t="s">
        <v>524</v>
      </c>
      <c r="E173" s="1" t="s">
        <v>1034</v>
      </c>
      <c r="G173" t="str">
        <f>IFERROR(VLOOKUP(A173,Merge_RKTM!$C$2:$D$256,2,FALSE),"")</f>
        <v>각별한 동물을 도살</v>
      </c>
    </row>
    <row r="174" spans="1:7" x14ac:dyDescent="0.45">
      <c r="A174" s="1" t="s">
        <v>525</v>
      </c>
      <c r="B174" s="1" t="s">
        <v>91</v>
      </c>
      <c r="C174" s="1" t="s">
        <v>526</v>
      </c>
      <c r="D174" s="1" t="s">
        <v>527</v>
      </c>
      <c r="E174" s="1" t="s">
        <v>1035</v>
      </c>
      <c r="G174" t="str">
        <f>IFERROR(VLOOKUP(A174,Merge_RKTM!$C$2:$D$256,2,FALSE),"")</f>
        <v>각별한 동물을 도살하도록 허가할까요?</v>
      </c>
    </row>
    <row r="175" spans="1:7" x14ac:dyDescent="0.45">
      <c r="A175" s="1" t="s">
        <v>528</v>
      </c>
      <c r="B175" s="1" t="s">
        <v>91</v>
      </c>
      <c r="C175" s="1" t="s">
        <v>529</v>
      </c>
      <c r="D175" s="1" t="s">
        <v>530</v>
      </c>
      <c r="E175" s="1" t="s">
        <v>1056</v>
      </c>
      <c r="G175" t="str">
        <f>IFERROR(VLOOKUP(A175,Merge_RKTM!$C$2:$D$256,2,FALSE),"")</f>
        <v>자동으로 길들일 동물을 지정함</v>
      </c>
    </row>
    <row r="176" spans="1:7" x14ac:dyDescent="0.45">
      <c r="A176" s="1" t="s">
        <v>531</v>
      </c>
      <c r="B176" s="1" t="s">
        <v>91</v>
      </c>
      <c r="C176" s="1" t="s">
        <v>532</v>
      </c>
      <c r="D176" s="1" t="s">
        <v>533</v>
      </c>
      <c r="E176" s="1" t="s">
        <v>1057</v>
      </c>
      <c r="G176" t="str">
        <f>IFERROR(VLOOKUP(A176,Merge_RKTM!$C$2:$D$256,2,FALSE),"")</f>
        <v>관리자가 야생 동물을 길들이도록 할까요?</v>
      </c>
    </row>
    <row r="177" spans="1:7" x14ac:dyDescent="0.45">
      <c r="A177" s="1" t="s">
        <v>534</v>
      </c>
      <c r="B177" s="1" t="s">
        <v>91</v>
      </c>
      <c r="C177" s="1" t="s">
        <v>535</v>
      </c>
      <c r="D177" s="1" t="s">
        <v>536</v>
      </c>
      <c r="E177" s="1" t="s">
        <v>1055</v>
      </c>
      <c r="G177" t="str">
        <f>IFERROR(VLOOKUP(A177,Merge_RKTM!$C$2:$D$256,2,FALSE),"")</f>
        <v>다음의 구역에서 길들임 허가:</v>
      </c>
    </row>
    <row r="178" spans="1:7" x14ac:dyDescent="0.45">
      <c r="A178" s="1" t="s">
        <v>537</v>
      </c>
      <c r="B178" s="1" t="s">
        <v>91</v>
      </c>
      <c r="C178" s="1" t="s">
        <v>538</v>
      </c>
      <c r="D178" s="1" t="s">
        <v>539</v>
      </c>
      <c r="E178" s="1" t="s">
        <v>1044</v>
      </c>
      <c r="G178" t="str">
        <f>IFERROR(VLOOKUP(A178,Merge_RKTM!$C$2:$D$256,2,FALSE),"")</f>
        <v>{0}s:\n{1}/{5} 성인 여성\n{2}/{6} 성인 남성\n{3}/{7} 청소년 여성\n{4}/{8} 청소년 남성</v>
      </c>
    </row>
    <row r="179" spans="1:7" x14ac:dyDescent="0.45">
      <c r="A179" s="1" t="s">
        <v>540</v>
      </c>
      <c r="B179" s="1" t="s">
        <v>91</v>
      </c>
      <c r="C179" s="1" t="s">
        <v>541</v>
      </c>
      <c r="D179" s="1" t="s">
        <v>542</v>
      </c>
      <c r="E179" s="1" t="s">
        <v>1058</v>
      </c>
      <c r="G179" t="str">
        <f>IFERROR(VLOOKUP(A179,Merge_RKTM!$C$2:$D$256,2,FALSE),"")</f>
        <v>{0} 길들여짐, {1} 야생에 있음.</v>
      </c>
    </row>
    <row r="180" spans="1:7" x14ac:dyDescent="0.45">
      <c r="A180" s="1" t="s">
        <v>543</v>
      </c>
      <c r="B180" s="1" t="s">
        <v>91</v>
      </c>
      <c r="C180" s="1" t="s">
        <v>544</v>
      </c>
      <c r="D180" s="1" t="s">
        <v>545</v>
      </c>
      <c r="E180" s="1" t="s">
        <v>1047</v>
      </c>
      <c r="G180" t="str">
        <f>IFERROR(VLOOKUP(A180,Merge_RKTM!$C$2:$D$256,2,FALSE),"")</f>
        <v>{0} 동물 없음</v>
      </c>
    </row>
    <row r="181" spans="1:7" x14ac:dyDescent="0.45">
      <c r="A181" s="1" t="s">
        <v>546</v>
      </c>
      <c r="B181" s="1" t="s">
        <v>91</v>
      </c>
      <c r="C181" s="1" t="s">
        <v>547</v>
      </c>
      <c r="D181" s="1" t="s">
        <v>548</v>
      </c>
      <c r="E181" s="1" t="s">
        <v>1042</v>
      </c>
      <c r="G181" t="str">
        <f>IFERROR(VLOOKUP(A181,Merge_RKTM!$C$2:$D$256,2,FALSE),"")</f>
        <v>성별</v>
      </c>
    </row>
    <row r="182" spans="1:7" x14ac:dyDescent="0.45">
      <c r="A182" s="1" t="s">
        <v>549</v>
      </c>
      <c r="B182" s="1" t="s">
        <v>91</v>
      </c>
      <c r="C182" s="1" t="s">
        <v>550</v>
      </c>
      <c r="D182" s="1" t="s">
        <v>551</v>
      </c>
      <c r="E182" s="1" t="s">
        <v>1033</v>
      </c>
      <c r="G182" t="str">
        <f>IFERROR(VLOOKUP(A182,Merge_RKTM!$C$2:$D$256,2,FALSE),"")</f>
        <v>나이(삶의 단계)</v>
      </c>
    </row>
    <row r="183" spans="1:7" x14ac:dyDescent="0.45">
      <c r="A183" s="1" t="s">
        <v>552</v>
      </c>
      <c r="B183" s="1" t="s">
        <v>91</v>
      </c>
      <c r="C183" s="1" t="s">
        <v>553</v>
      </c>
      <c r="D183" s="1" t="s">
        <v>554</v>
      </c>
      <c r="E183" s="1" t="s">
        <v>1045</v>
      </c>
      <c r="G183" t="str">
        <f>IFERROR(VLOOKUP(A183,Merge_RKTM!$C$2:$D$256,2,FALSE),"")</f>
        <v>도살하면 나올 것으로 예상되는 고기의 양</v>
      </c>
    </row>
    <row r="184" spans="1:7" x14ac:dyDescent="0.45">
      <c r="A184" s="1" t="s">
        <v>555</v>
      </c>
      <c r="B184" s="1" t="s">
        <v>91</v>
      </c>
      <c r="C184" s="1" t="s">
        <v>556</v>
      </c>
      <c r="D184" s="1" t="s">
        <v>557</v>
      </c>
      <c r="E184" s="1" t="s">
        <v>1046</v>
      </c>
      <c r="G184" t="str">
        <f>IFERROR(VLOOKUP(A184,Merge_RKTM!$C$2:$D$256,2,FALSE),"")</f>
        <v>다음 착유까지 진행 정도</v>
      </c>
    </row>
    <row r="185" spans="1:7" x14ac:dyDescent="0.45">
      <c r="A185" s="1" t="s">
        <v>558</v>
      </c>
      <c r="B185" s="1" t="s">
        <v>91</v>
      </c>
      <c r="C185" s="1" t="s">
        <v>559</v>
      </c>
      <c r="D185" s="1" t="s">
        <v>560</v>
      </c>
      <c r="E185" s="1" t="s">
        <v>1062</v>
      </c>
      <c r="G185" t="str">
        <f>IFERROR(VLOOKUP(A185,Merge_RKTM!$C$2:$D$256,2,FALSE),"")</f>
        <v>다음 털깍이까지 진행 정도</v>
      </c>
    </row>
    <row r="186" spans="1:7" x14ac:dyDescent="0.45">
      <c r="A186" s="1" t="s">
        <v>561</v>
      </c>
      <c r="B186" s="1" t="s">
        <v>91</v>
      </c>
      <c r="C186" s="1" t="s">
        <v>562</v>
      </c>
      <c r="D186" s="1" t="s">
        <v>563</v>
      </c>
      <c r="E186" s="1" t="s">
        <v>1063</v>
      </c>
      <c r="G186" t="str">
        <f>IFERROR(VLOOKUP(A186,Merge_RKTM!$C$2:$D$256,2,FALSE),"")</f>
        <v>산출량: {0} x{1}</v>
      </c>
    </row>
    <row r="187" spans="1:7" x14ac:dyDescent="0.45">
      <c r="A187" s="1" t="s">
        <v>564</v>
      </c>
      <c r="B187" s="1" t="s">
        <v>91</v>
      </c>
      <c r="C187" s="1" t="s">
        <v>565</v>
      </c>
      <c r="D187" s="1" t="s">
        <v>566</v>
      </c>
      <c r="E187" s="1" t="s">
        <v>1074</v>
      </c>
      <c r="G187" t="str">
        <f>IFERROR(VLOOKUP(A187,Merge_RKTM!$C$2:$D$256,2,FALSE),"")</f>
        <v/>
      </c>
    </row>
    <row r="188" spans="1:7" x14ac:dyDescent="0.45">
      <c r="A188" s="1" t="s">
        <v>567</v>
      </c>
      <c r="B188" s="1" t="s">
        <v>91</v>
      </c>
      <c r="C188" s="1" t="s">
        <v>568</v>
      </c>
      <c r="D188" s="1" t="s">
        <v>569</v>
      </c>
      <c r="E188" s="1" t="s">
        <v>1074</v>
      </c>
      <c r="G188" t="str">
        <f>IFERROR(VLOOKUP(A188,Merge_RKTM!$C$2:$D$256,2,FALSE),"")</f>
        <v/>
      </c>
    </row>
    <row r="189" spans="1:7" x14ac:dyDescent="0.45">
      <c r="A189" s="1" t="s">
        <v>570</v>
      </c>
      <c r="B189" s="1" t="s">
        <v>91</v>
      </c>
      <c r="C189" s="1" t="s">
        <v>571</v>
      </c>
      <c r="D189" s="1" t="s">
        <v>572</v>
      </c>
      <c r="E189" s="1" t="s">
        <v>1060</v>
      </c>
      <c r="G189" t="str">
        <f>IFERROR(VLOOKUP(A189,Merge_RKTM!$C$2:$D$256,2,FALSE),"")</f>
        <v>어린 동물 훈련</v>
      </c>
    </row>
    <row r="190" spans="1:7" x14ac:dyDescent="0.45">
      <c r="A190" s="1" t="s">
        <v>573</v>
      </c>
      <c r="B190" s="1" t="s">
        <v>91</v>
      </c>
      <c r="C190" s="1" t="s">
        <v>574</v>
      </c>
      <c r="D190" s="1" t="s">
        <v>575</v>
      </c>
      <c r="E190" s="1" t="s">
        <v>1050</v>
      </c>
      <c r="G190" t="str">
        <f>IFERROR(VLOOKUP(A190,Merge_RKTM!$C$2:$D$256,2,FALSE),"")</f>
        <v>도살용으로 지정된 동물 구역 제한</v>
      </c>
    </row>
    <row r="191" spans="1:7" x14ac:dyDescent="0.45">
      <c r="A191" s="1" t="s">
        <v>576</v>
      </c>
      <c r="B191" s="1" t="s">
        <v>91</v>
      </c>
      <c r="C191" s="1" t="s">
        <v>577</v>
      </c>
      <c r="D191" s="1" t="s">
        <v>578</v>
      </c>
      <c r="E191" s="1" t="s">
        <v>1051</v>
      </c>
      <c r="G191" t="str">
        <f>IFERROR(VLOOKUP(A191,Merge_RKTM!$C$2:$D$256,2,FALSE),"")</f>
        <v>도살용으로 지정된 동물을 특정 구역으로 제한합니다</v>
      </c>
    </row>
    <row r="192" spans="1:7" x14ac:dyDescent="0.45">
      <c r="A192" s="1" t="s">
        <v>579</v>
      </c>
      <c r="B192" s="1" t="s">
        <v>91</v>
      </c>
      <c r="C192" s="1" t="s">
        <v>580</v>
      </c>
      <c r="D192" s="1" t="s">
        <v>581</v>
      </c>
      <c r="E192" s="1" t="s">
        <v>1074</v>
      </c>
      <c r="G192" t="str">
        <f>IFERROR(VLOOKUP(A192,Merge_RKTM!$C$2:$D$256,2,FALSE),"")</f>
        <v/>
      </c>
    </row>
    <row r="193" spans="1:7" x14ac:dyDescent="0.45">
      <c r="A193" s="1" t="s">
        <v>582</v>
      </c>
      <c r="B193" s="1" t="s">
        <v>91</v>
      </c>
      <c r="C193" s="1" t="s">
        <v>583</v>
      </c>
      <c r="D193" s="1" t="s">
        <v>584</v>
      </c>
      <c r="E193" s="1" t="s">
        <v>1074</v>
      </c>
      <c r="G193" t="str">
        <f>IFERROR(VLOOKUP(A193,Merge_RKTM!$C$2:$D$256,2,FALSE),"")</f>
        <v/>
      </c>
    </row>
    <row r="194" spans="1:7" x14ac:dyDescent="0.45">
      <c r="A194" s="1" t="s">
        <v>585</v>
      </c>
      <c r="B194" s="1" t="s">
        <v>91</v>
      </c>
      <c r="C194" s="1" t="s">
        <v>586</v>
      </c>
      <c r="D194" s="1" t="s">
        <v>587</v>
      </c>
      <c r="E194" s="1" t="s">
        <v>1074</v>
      </c>
      <c r="G194" t="str">
        <f>IFERROR(VLOOKUP(A194,Merge_RKTM!$C$2:$D$256,2,FALSE),"")</f>
        <v/>
      </c>
    </row>
    <row r="195" spans="1:7" x14ac:dyDescent="0.45">
      <c r="A195" s="1" t="s">
        <v>588</v>
      </c>
      <c r="B195" s="1" t="s">
        <v>91</v>
      </c>
      <c r="C195" s="1" t="s">
        <v>589</v>
      </c>
      <c r="D195" s="1" t="s">
        <v>590</v>
      </c>
      <c r="E195" s="1" t="s">
        <v>1074</v>
      </c>
      <c r="G195" t="str">
        <f>IFERROR(VLOOKUP(A195,Merge_RKTM!$C$2:$D$256,2,FALSE),"")</f>
        <v/>
      </c>
    </row>
    <row r="196" spans="1:7" x14ac:dyDescent="0.45">
      <c r="A196" s="1" t="s">
        <v>591</v>
      </c>
      <c r="B196" s="1" t="s">
        <v>91</v>
      </c>
      <c r="C196" s="1" t="s">
        <v>592</v>
      </c>
      <c r="D196" s="1" t="s">
        <v>488</v>
      </c>
      <c r="E196" s="1" t="s">
        <v>936</v>
      </c>
      <c r="G196" t="str">
        <f>IFERROR(VLOOKUP(A196,Merge_RKTM!$C$2:$D$256,2,FALSE),"")</f>
        <v>목표 수</v>
      </c>
    </row>
    <row r="197" spans="1:7" x14ac:dyDescent="0.45">
      <c r="A197" s="1" t="s">
        <v>593</v>
      </c>
      <c r="B197" s="1" t="s">
        <v>91</v>
      </c>
      <c r="C197" s="1" t="s">
        <v>594</v>
      </c>
      <c r="D197" s="1" t="s">
        <v>595</v>
      </c>
      <c r="E197" s="1" t="s">
        <v>910</v>
      </c>
      <c r="G197" t="str">
        <f>IFERROR(VLOOKUP(A197,Merge_RKTM!$C$2:$D$256,2,FALSE),"")</f>
        <v>구역 제한</v>
      </c>
    </row>
    <row r="198" spans="1:7" x14ac:dyDescent="0.45">
      <c r="A198" s="1" t="s">
        <v>596</v>
      </c>
      <c r="B198" s="1" t="s">
        <v>91</v>
      </c>
      <c r="C198" s="1" t="s">
        <v>597</v>
      </c>
      <c r="D198" s="1" t="s">
        <v>497</v>
      </c>
      <c r="E198" s="1" t="s">
        <v>937</v>
      </c>
      <c r="G198" t="str">
        <f>IFERROR(VLOOKUP(A198,Merge_RKTM!$C$2:$D$256,2,FALSE),"")</f>
        <v>훈련중</v>
      </c>
    </row>
    <row r="199" spans="1:7" x14ac:dyDescent="0.45">
      <c r="A199" s="1" t="s">
        <v>598</v>
      </c>
      <c r="B199" s="1" t="s">
        <v>91</v>
      </c>
      <c r="C199" s="1" t="s">
        <v>599</v>
      </c>
      <c r="D199" s="1" t="s">
        <v>600</v>
      </c>
      <c r="E199" s="1" t="s">
        <v>911</v>
      </c>
      <c r="G199" t="str">
        <f>IFERROR(VLOOKUP(A199,Merge_RKTM!$C$2:$D$256,2,FALSE),"")</f>
        <v>도축중</v>
      </c>
    </row>
    <row r="200" spans="1:7" x14ac:dyDescent="0.45">
      <c r="A200" s="1" t="s">
        <v>601</v>
      </c>
      <c r="B200" s="1" t="s">
        <v>91</v>
      </c>
      <c r="C200" s="1" t="s">
        <v>602</v>
      </c>
      <c r="D200" s="1" t="s">
        <v>603</v>
      </c>
      <c r="E200" s="1" t="s">
        <v>935</v>
      </c>
      <c r="G200" t="str">
        <f>IFERROR(VLOOKUP(A200,Merge_RKTM!$C$2:$D$256,2,FALSE),"")</f>
        <v>길들이는중</v>
      </c>
    </row>
    <row r="201" spans="1:7" x14ac:dyDescent="0.45">
      <c r="A201" s="1" t="s">
        <v>604</v>
      </c>
      <c r="B201" s="1" t="s">
        <v>91</v>
      </c>
      <c r="C201" s="1" t="s">
        <v>605</v>
      </c>
      <c r="D201" s="1" t="s">
        <v>606</v>
      </c>
      <c r="E201" s="1" t="s">
        <v>1054</v>
      </c>
      <c r="G201" t="str">
        <f>IFERROR(VLOOKUP(A201,Merge_RKTM!$C$2:$D$256,2,FALSE),"")</f>
        <v>길들인</v>
      </c>
    </row>
    <row r="202" spans="1:7" x14ac:dyDescent="0.45">
      <c r="A202" s="1" t="s">
        <v>607</v>
      </c>
      <c r="B202" s="1" t="s">
        <v>91</v>
      </c>
      <c r="C202" s="1" t="s">
        <v>608</v>
      </c>
      <c r="D202" s="1" t="s">
        <v>609</v>
      </c>
      <c r="E202" s="1" t="s">
        <v>1061</v>
      </c>
      <c r="G202" t="str">
        <f>IFERROR(VLOOKUP(A202,Merge_RKTM!$C$2:$D$256,2,FALSE),"")</f>
        <v>야생</v>
      </c>
    </row>
    <row r="203" spans="1:7" x14ac:dyDescent="0.45">
      <c r="A203" s="1" t="s">
        <v>610</v>
      </c>
      <c r="B203" s="1" t="s">
        <v>91</v>
      </c>
      <c r="C203" s="1" t="s">
        <v>611</v>
      </c>
      <c r="D203" s="1" t="s">
        <v>612</v>
      </c>
      <c r="E203" s="1" t="s">
        <v>612</v>
      </c>
      <c r="G203" t="str">
        <f>IFERROR(VLOOKUP(A203,Merge_RKTM!$C$2:$D$256,2,FALSE),"")</f>
        <v>{0} {1}</v>
      </c>
    </row>
    <row r="204" spans="1:7" x14ac:dyDescent="0.45">
      <c r="A204" s="1" t="s">
        <v>613</v>
      </c>
      <c r="B204" s="1" t="s">
        <v>91</v>
      </c>
      <c r="C204" s="1" t="s">
        <v>614</v>
      </c>
      <c r="D204" s="1" t="s">
        <v>615</v>
      </c>
      <c r="E204" s="1" t="s">
        <v>934</v>
      </c>
      <c r="G204" t="str">
        <f>IFERROR(VLOOKUP(A204,Merge_RKTM!$C$2:$D$256,2,FALSE),"")</f>
        <v>선택된 작업 없음</v>
      </c>
    </row>
    <row r="205" spans="1:7" x14ac:dyDescent="0.45">
      <c r="A205" s="1" t="s">
        <v>616</v>
      </c>
      <c r="B205" s="1" t="s">
        <v>91</v>
      </c>
      <c r="C205" s="1" t="s">
        <v>617</v>
      </c>
      <c r="D205" s="1" t="s">
        <v>618</v>
      </c>
      <c r="E205" s="1" t="s">
        <v>913</v>
      </c>
      <c r="G205" t="str">
        <f>IFERROR(VLOOKUP(A205,Merge_RKTM!$C$2:$D$256,2,FALSE),"")</f>
        <v>초과된 가축을 도살하지 않기 때문에 비활성화됨.</v>
      </c>
    </row>
    <row r="206" spans="1:7" x14ac:dyDescent="0.45">
      <c r="A206" s="1" t="s">
        <v>619</v>
      </c>
      <c r="B206" s="1" t="s">
        <v>91</v>
      </c>
      <c r="C206" s="1" t="s">
        <v>620</v>
      </c>
      <c r="D206" s="1" t="s">
        <v>621</v>
      </c>
      <c r="E206" s="1" t="s">
        <v>1052</v>
      </c>
      <c r="G206" t="str">
        <f>IFERROR(VLOOKUP(A206,Merge_RKTM!$C$2:$D$256,2,FALSE),"")</f>
        <v>훈련하도록 지정된 동물 구역 제한</v>
      </c>
    </row>
    <row r="207" spans="1:7" x14ac:dyDescent="0.45">
      <c r="A207" s="1" t="s">
        <v>622</v>
      </c>
      <c r="B207" s="1" t="s">
        <v>91</v>
      </c>
      <c r="C207" s="1" t="s">
        <v>623</v>
      </c>
      <c r="D207" s="1" t="s">
        <v>624</v>
      </c>
      <c r="E207" s="1" t="s">
        <v>1053</v>
      </c>
      <c r="G207" t="str">
        <f>IFERROR(VLOOKUP(A207,Merge_RKTM!$C$2:$D$256,2,FALSE),"")</f>
        <v>훈련하도록 지정된 동물을 특정 구역으로 제한합니다</v>
      </c>
    </row>
    <row r="208" spans="1:7" x14ac:dyDescent="0.45">
      <c r="A208" s="1" t="s">
        <v>625</v>
      </c>
      <c r="B208" s="1" t="s">
        <v>91</v>
      </c>
      <c r="C208" s="1" t="s">
        <v>626</v>
      </c>
      <c r="D208" s="1" t="s">
        <v>627</v>
      </c>
      <c r="E208" s="1" t="s">
        <v>912</v>
      </c>
      <c r="G208" t="str">
        <f>IFERROR(VLOOKUP(A208,Merge_RKTM!$C$2:$D$256,2,FALSE),"")</f>
        <v>훈련 대상이 지정되지 않았기 때문에 비활성화됨.</v>
      </c>
    </row>
    <row r="209" spans="1:7" x14ac:dyDescent="0.45">
      <c r="A209" s="1" t="s">
        <v>628</v>
      </c>
      <c r="B209" s="1" t="s">
        <v>91</v>
      </c>
      <c r="C209" s="1" t="s">
        <v>629</v>
      </c>
      <c r="D209" s="1" t="s">
        <v>630</v>
      </c>
      <c r="E209" s="1" t="s">
        <v>1074</v>
      </c>
      <c r="G209" t="str">
        <f>IFERROR(VLOOKUP(A209,Merge_RKTM!$C$2:$D$256,2,FALSE),"")</f>
        <v/>
      </c>
    </row>
    <row r="210" spans="1:7" x14ac:dyDescent="0.45">
      <c r="A210" s="1" t="s">
        <v>631</v>
      </c>
      <c r="B210" s="1" t="s">
        <v>91</v>
      </c>
      <c r="C210" s="1" t="s">
        <v>632</v>
      </c>
      <c r="D210" s="1" t="s">
        <v>633</v>
      </c>
      <c r="E210" s="1" t="s">
        <v>1074</v>
      </c>
      <c r="G210" t="str">
        <f>IFERROR(VLOOKUP(A210,Merge_RKTM!$C$2:$D$256,2,FALSE),"")</f>
        <v/>
      </c>
    </row>
    <row r="211" spans="1:7" x14ac:dyDescent="0.45">
      <c r="A211" s="1" t="s">
        <v>634</v>
      </c>
      <c r="B211" s="1" t="s">
        <v>91</v>
      </c>
      <c r="C211" s="1" t="s">
        <v>635</v>
      </c>
      <c r="D211" s="1" t="s">
        <v>636</v>
      </c>
      <c r="E211" s="1" t="s">
        <v>1074</v>
      </c>
      <c r="G211" t="str">
        <f>IFERROR(VLOOKUP(A211,Merge_RKTM!$C$2:$D$256,2,FALSE),"")</f>
        <v/>
      </c>
    </row>
    <row r="212" spans="1:7" x14ac:dyDescent="0.45">
      <c r="A212" s="1" t="s">
        <v>637</v>
      </c>
      <c r="B212" s="1" t="s">
        <v>91</v>
      </c>
      <c r="C212" s="1" t="s">
        <v>638</v>
      </c>
      <c r="D212" s="1" t="s">
        <v>639</v>
      </c>
      <c r="E212" s="1" t="s">
        <v>919</v>
      </c>
      <c r="G212" t="str">
        <f>IFERROR(VLOOKUP(A212,Merge_RKTM!$C$2:$D$256,2,FALSE),"")</f>
        <v>따라가는중</v>
      </c>
    </row>
    <row r="213" spans="1:7" x14ac:dyDescent="0.45">
      <c r="A213" s="1" t="s">
        <v>640</v>
      </c>
      <c r="B213" s="1" t="s">
        <v>91</v>
      </c>
      <c r="C213" s="1" t="s">
        <v>641</v>
      </c>
      <c r="D213" s="1" t="s">
        <v>642</v>
      </c>
      <c r="E213" s="1" t="s">
        <v>923</v>
      </c>
      <c r="G213" t="str">
        <f>IFERROR(VLOOKUP(A213,Merge_RKTM!$C$2:$D$256,2,FALSE),"")</f>
        <v>주인(들) 지정</v>
      </c>
    </row>
    <row r="214" spans="1:7" x14ac:dyDescent="0.45">
      <c r="A214" s="1" t="s">
        <v>643</v>
      </c>
      <c r="B214" s="1" t="s">
        <v>91</v>
      </c>
      <c r="C214" s="1" t="s">
        <v>644</v>
      </c>
      <c r="D214" s="1" t="s">
        <v>645</v>
      </c>
      <c r="E214" s="1" t="s">
        <v>924</v>
      </c>
      <c r="G214" t="str">
        <f>IFERROR(VLOOKUP(A214,Merge_RKTM!$C$2:$D$256,2,FALSE),"")</f>
        <v>동물을 특정 주인 또는 정착민 집단에게 할당합니다. 활성화되면 사용자의 설정을 덧씌울 수도 있습니다.</v>
      </c>
    </row>
    <row r="215" spans="1:7" x14ac:dyDescent="0.45">
      <c r="A215" s="1" t="s">
        <v>646</v>
      </c>
      <c r="B215" s="1" t="s">
        <v>91</v>
      </c>
      <c r="C215" s="1" t="s">
        <v>647</v>
      </c>
      <c r="D215" s="1" t="s">
        <v>648</v>
      </c>
      <c r="E215" s="1" t="s">
        <v>1074</v>
      </c>
      <c r="G215" t="str">
        <f>IFERROR(VLOOKUP(A215,Merge_RKTM!$C$2:$D$256,2,FALSE),"")</f>
        <v/>
      </c>
    </row>
    <row r="216" spans="1:7" x14ac:dyDescent="0.45">
      <c r="A216" s="1" t="s">
        <v>649</v>
      </c>
      <c r="B216" s="1" t="s">
        <v>91</v>
      </c>
      <c r="C216" s="1" t="s">
        <v>650</v>
      </c>
      <c r="D216" s="1" t="s">
        <v>651</v>
      </c>
      <c r="E216" s="1" t="s">
        <v>1074</v>
      </c>
      <c r="G216" t="str">
        <f>IFERROR(VLOOKUP(A216,Merge_RKTM!$C$2:$D$256,2,FALSE),"")</f>
        <v/>
      </c>
    </row>
    <row r="217" spans="1:7" x14ac:dyDescent="0.45">
      <c r="A217" s="1" t="s">
        <v>652</v>
      </c>
      <c r="B217" s="1" t="s">
        <v>91</v>
      </c>
      <c r="C217" s="1" t="s">
        <v>653</v>
      </c>
      <c r="D217" s="1" t="s">
        <v>654</v>
      </c>
      <c r="E217" s="1" t="s">
        <v>1074</v>
      </c>
      <c r="G217" t="str">
        <f>IFERROR(VLOOKUP(A217,Merge_RKTM!$C$2:$D$256,2,FALSE),"")</f>
        <v/>
      </c>
    </row>
    <row r="218" spans="1:7" x14ac:dyDescent="0.45">
      <c r="A218" s="1" t="s">
        <v>655</v>
      </c>
      <c r="B218" s="1" t="s">
        <v>91</v>
      </c>
      <c r="C218" s="1" t="s">
        <v>656</v>
      </c>
      <c r="D218" s="1" t="s">
        <v>657</v>
      </c>
      <c r="E218" s="1" t="s">
        <v>914</v>
      </c>
      <c r="G218" t="str">
        <f>IFERROR(VLOOKUP(A218,Merge_RKTM!$C$2:$D$256,2,FALSE),"")</f>
        <v>주인 따라가기 설정</v>
      </c>
    </row>
    <row r="219" spans="1:7" x14ac:dyDescent="0.45">
      <c r="A219" s="1" t="s">
        <v>658</v>
      </c>
      <c r="B219" s="1" t="s">
        <v>91</v>
      </c>
      <c r="C219" s="1" t="s">
        <v>659</v>
      </c>
      <c r="D219" s="1" t="s">
        <v>660</v>
      </c>
      <c r="E219" s="1" t="s">
        <v>920</v>
      </c>
      <c r="G219" t="str">
        <f>IFERROR(VLOOKUP(A219,Merge_RKTM!$C$2:$D$256,2,FALSE),"")</f>
        <v>주인 따라가기를 설정하여 사용자 설정을 덧씌웁니다. 비활성화되면, 주인을 수동으로 지정할 수 있습니다.</v>
      </c>
    </row>
    <row r="220" spans="1:7" x14ac:dyDescent="0.45">
      <c r="A220" s="1" t="s">
        <v>661</v>
      </c>
      <c r="B220" s="1" t="s">
        <v>91</v>
      </c>
      <c r="C220" s="1" t="s">
        <v>662</v>
      </c>
      <c r="D220" s="1" t="s">
        <v>663</v>
      </c>
      <c r="E220" s="1" t="s">
        <v>915</v>
      </c>
      <c r="G220" t="str">
        <f>IFERROR(VLOOKUP(A220,Merge_RKTM!$C$2:$D$256,2,FALSE),"")</f>
        <v>소집됨</v>
      </c>
    </row>
    <row r="221" spans="1:7" x14ac:dyDescent="0.45">
      <c r="A221" s="1" t="s">
        <v>664</v>
      </c>
      <c r="B221" s="1" t="s">
        <v>91</v>
      </c>
      <c r="C221" s="1" t="s">
        <v>665</v>
      </c>
      <c r="D221" s="1" t="s">
        <v>666</v>
      </c>
      <c r="E221" s="1" t="s">
        <v>916</v>
      </c>
      <c r="G221" t="str">
        <f>IFERROR(VLOOKUP(A221,Merge_RKTM!$C$2:$D$256,2,FALSE),"")</f>
        <v>주인이 소집되면 동물들이 지정된 주인들을 따라가도록 할까요?</v>
      </c>
    </row>
    <row r="222" spans="1:7" x14ac:dyDescent="0.45">
      <c r="A222" s="1" t="s">
        <v>667</v>
      </c>
      <c r="B222" s="1" t="s">
        <v>91</v>
      </c>
      <c r="C222" s="1" t="s">
        <v>668</v>
      </c>
      <c r="D222" s="1" t="s">
        <v>669</v>
      </c>
      <c r="E222" s="1" t="s">
        <v>917</v>
      </c>
      <c r="G222" t="str">
        <f>IFERROR(VLOOKUP(A222,Merge_RKTM!$C$2:$D$256,2,FALSE),"")</f>
        <v>외부작업</v>
      </c>
    </row>
    <row r="223" spans="1:7" x14ac:dyDescent="0.45">
      <c r="A223" s="1" t="s">
        <v>670</v>
      </c>
      <c r="B223" s="1" t="s">
        <v>91</v>
      </c>
      <c r="C223" s="1" t="s">
        <v>671</v>
      </c>
      <c r="D223" s="1" t="s">
        <v>672</v>
      </c>
      <c r="E223" s="1" t="s">
        <v>918</v>
      </c>
      <c r="G223" t="str">
        <f>IFERROR(VLOOKUP(A223,Merge_RKTM!$C$2:$D$256,2,FALSE),"")</f>
        <v>주인들이 외부 작업(사냥 등)을 할 때 동물들이 따라다니도록 할까요?</v>
      </c>
    </row>
    <row r="224" spans="1:7" x14ac:dyDescent="0.45">
      <c r="A224" s="1" t="s">
        <v>673</v>
      </c>
      <c r="B224" s="1" t="s">
        <v>91</v>
      </c>
      <c r="C224" s="1" t="s">
        <v>674</v>
      </c>
      <c r="D224" s="1" t="s">
        <v>675</v>
      </c>
      <c r="E224" s="1" t="s">
        <v>921</v>
      </c>
      <c r="G224" t="str">
        <f>IFERROR(VLOOKUP(A224,Merge_RKTM!$C$2:$D$256,2,FALSE),"")</f>
        <v>조련사 따라가기</v>
      </c>
    </row>
    <row r="225" spans="1:7" x14ac:dyDescent="0.45">
      <c r="A225" s="1" t="s">
        <v>676</v>
      </c>
      <c r="B225" s="1" t="s">
        <v>91</v>
      </c>
      <c r="C225" s="1" t="s">
        <v>677</v>
      </c>
      <c r="D225" s="1" t="s">
        <v>678</v>
      </c>
      <c r="E225" s="1" t="s">
        <v>922</v>
      </c>
      <c r="G225" t="str">
        <f>IFERROR(VLOOKUP(A225,Merge_RKTM!$C$2:$D$256,2,FALSE),"")</f>
        <v>훈련하도록 지정된 동물들이 조련사를 따라다니도록 합니다.</v>
      </c>
    </row>
    <row r="226" spans="1:7" x14ac:dyDescent="0.45">
      <c r="A226" s="1" t="s">
        <v>679</v>
      </c>
      <c r="B226" s="1" t="s">
        <v>91</v>
      </c>
      <c r="C226" s="1" t="s">
        <v>680</v>
      </c>
      <c r="D226" s="1" t="s">
        <v>681</v>
      </c>
      <c r="E226" s="1" t="s">
        <v>932</v>
      </c>
      <c r="G226" t="str">
        <f>IFERROR(VLOOKUP(A226,Merge_RKTM!$C$2:$D$256,2,FALSE),"")</f>
        <v>조련사(들) 지정</v>
      </c>
    </row>
    <row r="227" spans="1:7" x14ac:dyDescent="0.45">
      <c r="A227" s="1" t="s">
        <v>682</v>
      </c>
      <c r="B227" s="1" t="s">
        <v>91</v>
      </c>
      <c r="C227" s="1" t="s">
        <v>683</v>
      </c>
      <c r="D227" s="1" t="s">
        <v>684</v>
      </c>
      <c r="E227" s="1" t="s">
        <v>933</v>
      </c>
      <c r="G227" t="str">
        <f>IFERROR(VLOOKUP(A227,Merge_RKTM!$C$2:$D$256,2,FALSE),"")</f>
        <v>훈련하도록 지정된 동물들을 특정 주인(조련사) 또는 모든 조련사들에게 할당합니다. 활성화되면 사용자 설정을 덧씌울 수 있습니다.</v>
      </c>
    </row>
    <row r="228" spans="1:7" x14ac:dyDescent="0.45">
      <c r="A228" s="1" t="s">
        <v>685</v>
      </c>
      <c r="B228" s="1" t="s">
        <v>91</v>
      </c>
      <c r="C228" s="1" t="s">
        <v>686</v>
      </c>
      <c r="D228" s="1" t="s">
        <v>687</v>
      </c>
      <c r="E228" s="1" t="s">
        <v>687</v>
      </c>
      <c r="G228" t="str">
        <f>IFERROR(VLOOKUP(A228,Merge_RKTM!$C$2:$D$256,2,FALSE),"")</f>
        <v>{0} ({1})</v>
      </c>
    </row>
    <row r="229" spans="1:7" x14ac:dyDescent="0.45">
      <c r="A229" s="1" t="s">
        <v>688</v>
      </c>
      <c r="B229" s="1" t="s">
        <v>91</v>
      </c>
      <c r="C229" s="1" t="s">
        <v>689</v>
      </c>
      <c r="D229" s="1" t="s">
        <v>690</v>
      </c>
      <c r="E229" s="1" t="s">
        <v>925</v>
      </c>
      <c r="G229" t="str">
        <f>IFERROR(VLOOKUP(A229,Merge_RKTM!$C$2:$D$256,2,FALSE),"")</f>
        <v>수동</v>
      </c>
    </row>
    <row r="230" spans="1:7" x14ac:dyDescent="0.45">
      <c r="A230" s="1" t="s">
        <v>691</v>
      </c>
      <c r="B230" s="1" t="s">
        <v>91</v>
      </c>
      <c r="C230" s="1" t="s">
        <v>692</v>
      </c>
      <c r="D230" s="1" t="s">
        <v>693</v>
      </c>
      <c r="E230" s="1" t="s">
        <v>926</v>
      </c>
      <c r="G230" t="str">
        <f>IFERROR(VLOOKUP(A230,Merge_RKTM!$C$2:$D$256,2,FALSE),"")</f>
        <v>사냥꾼들</v>
      </c>
    </row>
    <row r="231" spans="1:7" x14ac:dyDescent="0.45">
      <c r="A231" s="1" t="s">
        <v>694</v>
      </c>
      <c r="B231" s="1" t="s">
        <v>91</v>
      </c>
      <c r="C231" s="1" t="s">
        <v>695</v>
      </c>
      <c r="D231" s="1" t="s">
        <v>696</v>
      </c>
      <c r="E231" s="1" t="s">
        <v>930</v>
      </c>
      <c r="G231" t="str">
        <f>IFERROR(VLOOKUP(A231,Merge_RKTM!$C$2:$D$256,2,FALSE),"")</f>
        <v>조련사들</v>
      </c>
    </row>
    <row r="232" spans="1:7" x14ac:dyDescent="0.45">
      <c r="A232" s="1" t="s">
        <v>697</v>
      </c>
      <c r="B232" s="1" t="s">
        <v>91</v>
      </c>
      <c r="C232" s="1" t="s">
        <v>698</v>
      </c>
      <c r="D232" s="1" t="s">
        <v>699</v>
      </c>
      <c r="E232" s="1" t="s">
        <v>927</v>
      </c>
      <c r="G232" t="str">
        <f>IFERROR(VLOOKUP(A232,Merge_RKTM!$C$2:$D$256,2,FALSE),"")</f>
        <v>근접</v>
      </c>
    </row>
    <row r="233" spans="1:7" x14ac:dyDescent="0.45">
      <c r="A233" s="1" t="s">
        <v>700</v>
      </c>
      <c r="B233" s="1" t="s">
        <v>91</v>
      </c>
      <c r="C233" s="1" t="s">
        <v>701</v>
      </c>
      <c r="D233" s="1" t="s">
        <v>702</v>
      </c>
      <c r="E233" s="1" t="s">
        <v>929</v>
      </c>
      <c r="G233" t="str">
        <f>IFERROR(VLOOKUP(A233,Merge_RKTM!$C$2:$D$256,2,FALSE),"")</f>
        <v>원거리</v>
      </c>
    </row>
    <row r="234" spans="1:7" x14ac:dyDescent="0.45">
      <c r="A234" s="1" t="s">
        <v>703</v>
      </c>
      <c r="B234" s="1" t="s">
        <v>91</v>
      </c>
      <c r="C234" s="1" t="s">
        <v>704</v>
      </c>
      <c r="D234" s="1" t="s">
        <v>705</v>
      </c>
      <c r="E234" s="1" t="s">
        <v>931</v>
      </c>
      <c r="G234" t="str">
        <f>IFERROR(VLOOKUP(A234,Merge_RKTM!$C$2:$D$256,2,FALSE),"")</f>
        <v>폭력</v>
      </c>
    </row>
    <row r="235" spans="1:7" x14ac:dyDescent="0.45">
      <c r="A235" s="1" t="s">
        <v>706</v>
      </c>
      <c r="B235" s="1" t="s">
        <v>91</v>
      </c>
      <c r="C235" s="1" t="s">
        <v>707</v>
      </c>
      <c r="D235" s="1" t="s">
        <v>708</v>
      </c>
      <c r="E235" s="1" t="s">
        <v>928</v>
      </c>
      <c r="G235" t="str">
        <f>IFERROR(VLOOKUP(A235,Merge_RKTM!$C$2:$D$256,2,FALSE),"")</f>
        <v>비폭력</v>
      </c>
    </row>
    <row r="236" spans="1:7" x14ac:dyDescent="0.45">
      <c r="A236" s="1" t="s">
        <v>709</v>
      </c>
      <c r="B236" s="1" t="s">
        <v>91</v>
      </c>
      <c r="C236" s="1" t="s">
        <v>710</v>
      </c>
      <c r="D236" s="1" t="s">
        <v>104</v>
      </c>
      <c r="E236" s="1" t="s">
        <v>871</v>
      </c>
      <c r="G236" t="str">
        <f>IFERROR(VLOOKUP(A236,Merge_RKTM!$C$2:$D$256,2,FALSE),"")</f>
        <v>모두</v>
      </c>
    </row>
    <row r="237" spans="1:7" x14ac:dyDescent="0.45">
      <c r="A237" s="1" t="s">
        <v>711</v>
      </c>
      <c r="B237" s="1" t="s">
        <v>91</v>
      </c>
      <c r="C237" s="1" t="s">
        <v>712</v>
      </c>
      <c r="D237" s="1" t="s">
        <v>713</v>
      </c>
      <c r="E237" s="1" t="s">
        <v>1074</v>
      </c>
      <c r="G237" t="str">
        <f>IFERROR(VLOOKUP(A237,Merge_RKTM!$C$2:$D$256,2,FALSE),"")</f>
        <v/>
      </c>
    </row>
    <row r="238" spans="1:7" x14ac:dyDescent="0.45">
      <c r="A238" s="1" t="s">
        <v>714</v>
      </c>
      <c r="B238" s="1" t="s">
        <v>91</v>
      </c>
      <c r="C238" s="1" t="s">
        <v>715</v>
      </c>
      <c r="D238" s="1" t="s">
        <v>716</v>
      </c>
      <c r="E238" s="1" t="s">
        <v>1074</v>
      </c>
      <c r="G238" t="str">
        <f>IFERROR(VLOOKUP(A238,Merge_RKTM!$C$2:$D$256,2,FALSE),"")</f>
        <v/>
      </c>
    </row>
    <row r="239" spans="1:7" x14ac:dyDescent="0.45">
      <c r="A239" s="1" t="s">
        <v>717</v>
      </c>
      <c r="B239" s="1" t="s">
        <v>91</v>
      </c>
      <c r="C239" s="1" t="s">
        <v>718</v>
      </c>
      <c r="D239" s="1" t="s">
        <v>719</v>
      </c>
      <c r="E239" s="1" t="s">
        <v>1074</v>
      </c>
      <c r="G239" t="str">
        <f>IFERROR(VLOOKUP(A239,Merge_RKTM!$C$2:$D$256,2,FALSE),"")</f>
        <v/>
      </c>
    </row>
    <row r="240" spans="1:7" x14ac:dyDescent="0.45">
      <c r="A240" s="1" t="s">
        <v>720</v>
      </c>
      <c r="B240" s="1" t="s">
        <v>91</v>
      </c>
      <c r="C240" s="1" t="s">
        <v>721</v>
      </c>
      <c r="D240" s="1" t="s">
        <v>722</v>
      </c>
      <c r="E240" s="1" t="s">
        <v>1074</v>
      </c>
      <c r="G240" t="str">
        <f>IFERROR(VLOOKUP(A240,Merge_RKTM!$C$2:$D$256,2,FALSE),"")</f>
        <v/>
      </c>
    </row>
    <row r="241" spans="1:7" x14ac:dyDescent="0.45">
      <c r="A241" s="1" t="s">
        <v>723</v>
      </c>
      <c r="B241" s="1" t="s">
        <v>91</v>
      </c>
      <c r="C241" s="1" t="s">
        <v>724</v>
      </c>
      <c r="D241" s="1" t="s">
        <v>725</v>
      </c>
      <c r="E241" s="1" t="s">
        <v>1074</v>
      </c>
      <c r="G241" t="str">
        <f>IFERROR(VLOOKUP(A241,Merge_RKTM!$C$2:$D$256,2,FALSE),"")</f>
        <v/>
      </c>
    </row>
    <row r="242" spans="1:7" x14ac:dyDescent="0.45">
      <c r="A242" s="1" t="s">
        <v>726</v>
      </c>
      <c r="B242" s="1" t="s">
        <v>91</v>
      </c>
      <c r="C242" s="1" t="s">
        <v>727</v>
      </c>
      <c r="D242" s="1" t="s">
        <v>728</v>
      </c>
      <c r="E242" s="1" t="s">
        <v>1074</v>
      </c>
      <c r="G242" t="str">
        <f>IFERROR(VLOOKUP(A242,Merge_RKTM!$C$2:$D$256,2,FALSE),"")</f>
        <v/>
      </c>
    </row>
    <row r="243" spans="1:7" x14ac:dyDescent="0.45">
      <c r="A243" s="1" t="s">
        <v>729</v>
      </c>
      <c r="B243" s="1" t="s">
        <v>91</v>
      </c>
      <c r="C243" s="1" t="s">
        <v>730</v>
      </c>
      <c r="D243" s="1" t="s">
        <v>731</v>
      </c>
      <c r="E243" s="1" t="s">
        <v>1074</v>
      </c>
      <c r="G243" t="str">
        <f>IFERROR(VLOOKUP(A243,Merge_RKTM!$C$2:$D$256,2,FALSE),"")</f>
        <v/>
      </c>
    </row>
    <row r="244" spans="1:7" x14ac:dyDescent="0.45">
      <c r="A244" s="1" t="s">
        <v>732</v>
      </c>
      <c r="B244" s="1" t="s">
        <v>91</v>
      </c>
      <c r="C244" s="1" t="s">
        <v>733</v>
      </c>
      <c r="D244" s="1" t="s">
        <v>734</v>
      </c>
      <c r="E244" s="1" t="s">
        <v>1074</v>
      </c>
      <c r="G244" t="str">
        <f>IFERROR(VLOOKUP(A244,Merge_RKTM!$C$2:$D$256,2,FALSE),"")</f>
        <v/>
      </c>
    </row>
    <row r="245" spans="1:7" x14ac:dyDescent="0.45">
      <c r="A245" s="1" t="s">
        <v>735</v>
      </c>
      <c r="B245" s="1" t="s">
        <v>91</v>
      </c>
      <c r="C245" s="1" t="s">
        <v>736</v>
      </c>
      <c r="D245" s="1" t="s">
        <v>737</v>
      </c>
      <c r="E245" s="1" t="s">
        <v>1074</v>
      </c>
      <c r="G245" t="str">
        <f>IFERROR(VLOOKUP(A245,Merge_RKTM!$C$2:$D$256,2,FALSE),"")</f>
        <v/>
      </c>
    </row>
    <row r="246" spans="1:7" x14ac:dyDescent="0.45">
      <c r="A246" s="1" t="s">
        <v>738</v>
      </c>
      <c r="B246" s="1" t="s">
        <v>91</v>
      </c>
      <c r="C246" s="1" t="s">
        <v>739</v>
      </c>
      <c r="D246" s="1" t="s">
        <v>740</v>
      </c>
      <c r="E246" s="1" t="s">
        <v>1074</v>
      </c>
      <c r="G246" t="str">
        <f>IFERROR(VLOOKUP(A246,Merge_RKTM!$C$2:$D$256,2,FALSE),"")</f>
        <v/>
      </c>
    </row>
    <row r="247" spans="1:7" x14ac:dyDescent="0.45">
      <c r="A247" s="1" t="s">
        <v>741</v>
      </c>
      <c r="B247" s="1" t="s">
        <v>91</v>
      </c>
      <c r="C247" s="1" t="s">
        <v>742</v>
      </c>
      <c r="D247" s="1" t="s">
        <v>743</v>
      </c>
      <c r="E247" s="1" t="s">
        <v>1074</v>
      </c>
      <c r="G247" t="str">
        <f>IFERROR(VLOOKUP(A247,Merge_RKTM!$C$2:$D$256,2,FALSE),"")</f>
        <v/>
      </c>
    </row>
    <row r="248" spans="1:7" x14ac:dyDescent="0.45">
      <c r="A248" s="1" t="s">
        <v>744</v>
      </c>
      <c r="B248" s="1" t="s">
        <v>91</v>
      </c>
      <c r="C248" s="1" t="s">
        <v>745</v>
      </c>
      <c r="D248" s="1" t="s">
        <v>746</v>
      </c>
      <c r="E248" s="1" t="s">
        <v>1074</v>
      </c>
      <c r="G248" t="str">
        <f>IFERROR(VLOOKUP(A248,Merge_RKTM!$C$2:$D$256,2,FALSE),"")</f>
        <v/>
      </c>
    </row>
    <row r="249" spans="1:7" x14ac:dyDescent="0.45">
      <c r="A249" s="1" t="s">
        <v>747</v>
      </c>
      <c r="B249" s="1" t="s">
        <v>91</v>
      </c>
      <c r="C249" s="1" t="s">
        <v>748</v>
      </c>
      <c r="D249" s="1" t="s">
        <v>749</v>
      </c>
      <c r="E249" s="1" t="s">
        <v>1074</v>
      </c>
      <c r="G249" t="str">
        <f>IFERROR(VLOOKUP(A249,Merge_RKTM!$C$2:$D$256,2,FALSE),"")</f>
        <v/>
      </c>
    </row>
    <row r="250" spans="1:7" x14ac:dyDescent="0.45">
      <c r="A250" s="1" t="s">
        <v>750</v>
      </c>
      <c r="B250" s="1" t="s">
        <v>91</v>
      </c>
      <c r="C250" s="1" t="s">
        <v>751</v>
      </c>
      <c r="D250" s="1" t="s">
        <v>752</v>
      </c>
      <c r="E250" s="1" t="s">
        <v>1074</v>
      </c>
      <c r="G250" t="str">
        <f>IFERROR(VLOOKUP(A250,Merge_RKTM!$C$2:$D$256,2,FALSE),"")</f>
        <v/>
      </c>
    </row>
    <row r="251" spans="1:7" x14ac:dyDescent="0.45">
      <c r="A251" s="1" t="s">
        <v>753</v>
      </c>
      <c r="B251" s="1" t="s">
        <v>91</v>
      </c>
      <c r="C251" s="1" t="s">
        <v>754</v>
      </c>
      <c r="D251" s="1" t="s">
        <v>755</v>
      </c>
      <c r="E251" s="1" t="s">
        <v>939</v>
      </c>
      <c r="G251" t="str">
        <f>IFERROR(VLOOKUP(A251,Merge_RKTM!$C$2:$D$256,2,FALSE),"")</f>
        <v>채굴</v>
      </c>
    </row>
    <row r="252" spans="1:7" x14ac:dyDescent="0.45">
      <c r="A252" s="1" t="s">
        <v>756</v>
      </c>
      <c r="B252" s="1" t="s">
        <v>91</v>
      </c>
      <c r="C252" s="1" t="s">
        <v>757</v>
      </c>
      <c r="D252" s="1" t="s">
        <v>758</v>
      </c>
      <c r="E252" s="1" t="s">
        <v>954</v>
      </c>
      <c r="G252" t="str">
        <f>IFERROR(VLOOKUP(A252,Merge_RKTM!$C$2:$D$256,2,FALSE),"")</f>
        <v>채굴 구역</v>
      </c>
    </row>
    <row r="253" spans="1:7" x14ac:dyDescent="0.45">
      <c r="A253" s="1" t="s">
        <v>759</v>
      </c>
      <c r="B253" s="1" t="s">
        <v>91</v>
      </c>
      <c r="C253" s="1" t="s">
        <v>760</v>
      </c>
      <c r="D253" s="1" t="s">
        <v>761</v>
      </c>
      <c r="E253" s="1" t="s">
        <v>951</v>
      </c>
      <c r="G253" t="str">
        <f>IFERROR(VLOOKUP(A253,Merge_RKTM!$C$2:$D$256,2,FALSE),"")</f>
        <v>건강과 안전</v>
      </c>
    </row>
    <row r="254" spans="1:7" x14ac:dyDescent="0.45">
      <c r="A254" s="1" t="s">
        <v>762</v>
      </c>
      <c r="B254" s="1" t="s">
        <v>91</v>
      </c>
      <c r="C254" s="1" t="s">
        <v>763</v>
      </c>
      <c r="D254" s="1" t="s">
        <v>764</v>
      </c>
      <c r="E254" s="1" t="s">
        <v>941</v>
      </c>
      <c r="G254" t="str">
        <f>IFERROR(VLOOKUP(A254,Merge_RKTM!$C$2:$D$256,2,FALSE),"")</f>
        <v>광물</v>
      </c>
    </row>
    <row r="255" spans="1:7" x14ac:dyDescent="0.45">
      <c r="A255" s="1" t="s">
        <v>765</v>
      </c>
      <c r="B255" s="1" t="s">
        <v>91</v>
      </c>
      <c r="C255" s="1" t="s">
        <v>766</v>
      </c>
      <c r="D255" s="1" t="s">
        <v>767</v>
      </c>
      <c r="E255" s="1" t="s">
        <v>940</v>
      </c>
      <c r="G255" t="str">
        <f>IFERROR(VLOOKUP(A255,Merge_RKTM!$C$2:$D$256,2,FALSE),"")</f>
        <v>건물</v>
      </c>
    </row>
    <row r="256" spans="1:7" x14ac:dyDescent="0.45">
      <c r="A256" s="1" t="s">
        <v>768</v>
      </c>
      <c r="B256" s="1" t="s">
        <v>91</v>
      </c>
      <c r="C256" s="1" t="s">
        <v>769</v>
      </c>
      <c r="D256" s="1" t="s">
        <v>770</v>
      </c>
      <c r="E256" s="1" t="s">
        <v>949</v>
      </c>
      <c r="G256" t="str">
        <f>IFERROR(VLOOKUP(A256,Merge_RKTM!$C$2:$D$256,2,FALSE),"")</f>
        <v>건물 해체</v>
      </c>
    </row>
    <row r="257" spans="1:7" x14ac:dyDescent="0.45">
      <c r="A257" s="1" t="s">
        <v>771</v>
      </c>
      <c r="B257" s="1" t="s">
        <v>91</v>
      </c>
      <c r="C257" s="1" t="s">
        <v>772</v>
      </c>
      <c r="D257" s="1" t="s">
        <v>773</v>
      </c>
      <c r="E257" s="1" t="s">
        <v>950</v>
      </c>
      <c r="G257" t="str">
        <f>IFERROR(VLOOKUP(A257,Merge_RKTM!$C$2:$D$256,2,FALSE),"")</f>
        <v>점거되지 않은 건물들을 해체하여 자원을 얻을까요?</v>
      </c>
    </row>
    <row r="258" spans="1:7" x14ac:dyDescent="0.45">
      <c r="A258" s="1" t="s">
        <v>774</v>
      </c>
      <c r="B258" s="1" t="s">
        <v>91</v>
      </c>
      <c r="C258" s="1" t="s">
        <v>775</v>
      </c>
      <c r="D258" s="1" t="s">
        <v>776</v>
      </c>
      <c r="E258" s="1" t="s">
        <v>942</v>
      </c>
      <c r="G258" t="str">
        <f>IFERROR(VLOOKUP(A258,Merge_RKTM!$C$2:$D$256,2,FALSE),"")</f>
        <v>지붕 지지대 남겨두기</v>
      </c>
    </row>
    <row r="259" spans="1:7" x14ac:dyDescent="0.45">
      <c r="A259" s="1" t="s">
        <v>777</v>
      </c>
      <c r="B259" s="1" t="s">
        <v>91</v>
      </c>
      <c r="C259" s="1" t="s">
        <v>778</v>
      </c>
      <c r="D259" s="1" t="s">
        <v>779</v>
      </c>
      <c r="E259" s="1" t="s">
        <v>943</v>
      </c>
      <c r="G259" t="str">
        <f>IFERROR(VLOOKUP(A259,Merge_RKTM!$C$2:$D$256,2,FALSE),"")</f>
        <v>관리자가 일정한 간격으로 지붕을 지지할 기둥을 남겨둘 것입니다.\n\n참고: 기둥의 위치는 선계산된 것이므로, 매몰과 지붕 붕괴는 여전히 일어날 수 있습니다!</v>
      </c>
    </row>
    <row r="260" spans="1:7" x14ac:dyDescent="0.45">
      <c r="A260" s="1" t="s">
        <v>780</v>
      </c>
      <c r="B260" s="1" t="s">
        <v>91</v>
      </c>
      <c r="C260" s="1" t="s">
        <v>781</v>
      </c>
      <c r="D260" s="1" t="s">
        <v>782</v>
      </c>
      <c r="E260" s="1" t="s">
        <v>944</v>
      </c>
      <c r="G260" t="str">
        <f>IFERROR(VLOOKUP(A260,Merge_RKTM!$C$2:$D$256,2,FALSE),"")</f>
        <v>지붕 지지대 확인하기</v>
      </c>
    </row>
    <row r="261" spans="1:7" x14ac:dyDescent="0.45">
      <c r="A261" s="1" t="s">
        <v>783</v>
      </c>
      <c r="B261" s="1" t="s">
        <v>91</v>
      </c>
      <c r="C261" s="1" t="s">
        <v>784</v>
      </c>
      <c r="D261" s="1" t="s">
        <v>785</v>
      </c>
      <c r="E261" s="1" t="s">
        <v>946</v>
      </c>
      <c r="G261" t="str">
        <f>IFERROR(VLOOKUP(A261,Merge_RKTM!$C$2:$D$256,2,FALSE),"")</f>
        <v>관리자가 채굴과 철거 작업을 지정하기 전 지붕 지지대를 계산하여, 매몰과 지붕 붕괴 위험성을 현저히 감소시킵니다.</v>
      </c>
    </row>
    <row r="262" spans="1:7" x14ac:dyDescent="0.45">
      <c r="A262" s="1" t="s">
        <v>786</v>
      </c>
      <c r="B262" s="1" t="s">
        <v>91</v>
      </c>
      <c r="C262" s="1" t="s">
        <v>787</v>
      </c>
      <c r="D262" s="1" t="s">
        <v>788</v>
      </c>
      <c r="E262" s="1" t="s">
        <v>945</v>
      </c>
      <c r="G262" t="str">
        <f>IFERROR(VLOOKUP(A262,Merge_RKTM!$C$2:$D$256,2,FALSE),"")</f>
        <v>지붕 지지대 확인히 꺼져있어 비활성화되었습니다.</v>
      </c>
    </row>
    <row r="263" spans="1:7" x14ac:dyDescent="0.45">
      <c r="A263" s="1" t="s">
        <v>789</v>
      </c>
      <c r="B263" s="1" t="s">
        <v>91</v>
      </c>
      <c r="C263" s="1" t="s">
        <v>790</v>
      </c>
      <c r="D263" s="1" t="s">
        <v>791</v>
      </c>
      <c r="E263" s="1" t="s">
        <v>947</v>
      </c>
      <c r="G263" t="str">
        <f>IFERROR(VLOOKUP(A263,Merge_RKTM!$C$2:$D$256,2,FALSE),"")</f>
        <v>방 경계 확인하기</v>
      </c>
    </row>
    <row r="264" spans="1:7" x14ac:dyDescent="0.45">
      <c r="A264" s="1" t="s">
        <v>792</v>
      </c>
      <c r="B264" s="1" t="s">
        <v>91</v>
      </c>
      <c r="C264" s="1" t="s">
        <v>793</v>
      </c>
      <c r="D264" s="1" t="s">
        <v>794</v>
      </c>
      <c r="E264" s="1" t="s">
        <v>948</v>
      </c>
      <c r="G264" t="str">
        <f>IFERROR(VLOOKUP(A264,Merge_RKTM!$C$2:$D$256,2,FALSE),"")</f>
        <v>관리자가 방을 구분하거나 지름길이 되는 벽을 뚫는 것을 방지합니다.</v>
      </c>
    </row>
    <row r="265" spans="1:7" x14ac:dyDescent="0.45">
      <c r="A265" s="1" t="s">
        <v>795</v>
      </c>
      <c r="B265" s="1" t="s">
        <v>91</v>
      </c>
      <c r="C265" s="1" t="s">
        <v>796</v>
      </c>
      <c r="D265" s="1" t="s">
        <v>464</v>
      </c>
      <c r="E265" s="1" t="s">
        <v>961</v>
      </c>
      <c r="G265" t="str">
        <f>IFERROR(VLOOKUP(A265,Merge_RKTM!$C$2:$D$256,2,FALSE),"")</f>
        <v>기준점 동기화</v>
      </c>
    </row>
    <row r="266" spans="1:7" x14ac:dyDescent="0.45">
      <c r="A266" s="1" t="s">
        <v>797</v>
      </c>
      <c r="B266" s="1" t="s">
        <v>91</v>
      </c>
      <c r="C266" s="1" t="s">
        <v>798</v>
      </c>
      <c r="D266" s="1" t="s">
        <v>799</v>
      </c>
      <c r="E266" s="1" t="s">
        <v>962</v>
      </c>
      <c r="G266" t="str">
        <f>IFERROR(VLOOKUP(A266,Merge_RKTM!$C$2:$D$256,2,FALSE),"")</f>
        <v>이것을 활성화하면 기준점 필터 내에서 계산된 바위 덩어리와 채굴/철거하도록 지정된 건물 또는 그 반대를 포함하여 동기화할 것입니다.</v>
      </c>
    </row>
    <row r="267" spans="1:7" x14ac:dyDescent="0.45">
      <c r="A267" s="1" t="s">
        <v>800</v>
      </c>
      <c r="B267" s="1" t="s">
        <v>91</v>
      </c>
      <c r="C267" s="1" t="s">
        <v>801</v>
      </c>
      <c r="D267" s="1" t="s">
        <v>307</v>
      </c>
      <c r="E267" s="1" t="s">
        <v>963</v>
      </c>
      <c r="G267" t="str">
        <f>IFERROR(VLOOKUP(A267,Merge_RKTM!$C$2:$D$256,2,FALSE),"")</f>
        <v>목표 수: {0}+{1}+{2}/{3}</v>
      </c>
    </row>
    <row r="268" spans="1:7" x14ac:dyDescent="0.45">
      <c r="A268" s="1" t="s">
        <v>802</v>
      </c>
      <c r="B268" s="1" t="s">
        <v>91</v>
      </c>
      <c r="C268" s="1" t="s">
        <v>803</v>
      </c>
      <c r="D268" s="1" t="s">
        <v>804</v>
      </c>
      <c r="E268" s="1" t="s">
        <v>964</v>
      </c>
      <c r="G268" t="str">
        <f>IFERROR(VLOOKUP(A268,Merge_RKTM!$C$2:$D$256,2,FALSE),"")</f>
        <v>목표: {3}\n창고 내 {0}\n절삭 예상치 {1}\n현재 지정 예상치 {2} 지정됨.</v>
      </c>
    </row>
    <row r="269" spans="1:7" x14ac:dyDescent="0.45">
      <c r="A269" s="1" t="s">
        <v>805</v>
      </c>
      <c r="B269" s="1" t="s">
        <v>91</v>
      </c>
      <c r="C269" s="1" t="s">
        <v>806</v>
      </c>
      <c r="D269" s="1" t="s">
        <v>280</v>
      </c>
      <c r="E269" s="1" t="s">
        <v>955</v>
      </c>
      <c r="G269" t="str">
        <f>IFERROR(VLOOKUP(A269,Merge_RKTM!$C$2:$D$256,2,FALSE),"")</f>
        <v>새 작업</v>
      </c>
    </row>
    <row r="270" spans="1:7" x14ac:dyDescent="0.45">
      <c r="A270" s="1" t="s">
        <v>807</v>
      </c>
      <c r="B270" s="1" t="s">
        <v>91</v>
      </c>
      <c r="C270" s="1" t="s">
        <v>808</v>
      </c>
      <c r="D270" s="1" t="s">
        <v>809</v>
      </c>
      <c r="E270" s="1" t="s">
        <v>956</v>
      </c>
      <c r="G270" t="str">
        <f>IFERROR(VLOOKUP(A270,Merge_RKTM!$C$2:$D$256,2,FALSE),"")</f>
        <v>새 채굴 작업 생성</v>
      </c>
    </row>
    <row r="271" spans="1:7" x14ac:dyDescent="0.45">
      <c r="A271" s="1" t="s">
        <v>810</v>
      </c>
      <c r="B271" s="1" t="s">
        <v>91</v>
      </c>
      <c r="C271" s="1" t="s">
        <v>811</v>
      </c>
      <c r="D271" s="1" t="s">
        <v>812</v>
      </c>
      <c r="E271" s="1" t="s">
        <v>959</v>
      </c>
      <c r="G271" t="str">
        <f>IFERROR(VLOOKUP(A271,Merge_RKTM!$C$2:$D$256,2,FALSE),"")</f>
        <v>석재</v>
      </c>
    </row>
    <row r="272" spans="1:7" x14ac:dyDescent="0.45">
      <c r="A272" s="1" t="s">
        <v>813</v>
      </c>
      <c r="B272" s="1" t="s">
        <v>91</v>
      </c>
      <c r="C272" s="1" t="s">
        <v>814</v>
      </c>
      <c r="D272" s="1" t="s">
        <v>815</v>
      </c>
      <c r="E272" s="1" t="s">
        <v>960</v>
      </c>
      <c r="G272" t="str">
        <f>IFERROR(VLOOKUP(A272,Merge_RKTM!$C$2:$D$256,2,FALSE),"")</f>
        <v>바위 덩어리를 산출하는 모든 채굴 대상을 설정</v>
      </c>
    </row>
    <row r="273" spans="1:7" x14ac:dyDescent="0.45">
      <c r="A273" s="1" t="s">
        <v>816</v>
      </c>
      <c r="B273" s="1" t="s">
        <v>91</v>
      </c>
      <c r="C273" s="1" t="s">
        <v>817</v>
      </c>
      <c r="D273" s="1" t="s">
        <v>818</v>
      </c>
      <c r="E273" s="1" t="s">
        <v>952</v>
      </c>
      <c r="G273" t="str">
        <f>IFERROR(VLOOKUP(A273,Merge_RKTM!$C$2:$D$256,2,FALSE),"")</f>
        <v>금속</v>
      </c>
    </row>
    <row r="274" spans="1:7" x14ac:dyDescent="0.45">
      <c r="A274" s="1" t="s">
        <v>819</v>
      </c>
      <c r="B274" s="1" t="s">
        <v>91</v>
      </c>
      <c r="C274" s="1" t="s">
        <v>820</v>
      </c>
      <c r="D274" s="1" t="s">
        <v>821</v>
      </c>
      <c r="E274" s="1" t="s">
        <v>953</v>
      </c>
      <c r="G274" t="str">
        <f>IFERROR(VLOOKUP(A274,Merge_RKTM!$C$2:$D$256,2,FALSE),"")</f>
        <v>금속을 생산하는 모든 채굴 대상을 설정</v>
      </c>
    </row>
    <row r="275" spans="1:7" x14ac:dyDescent="0.45">
      <c r="A275" s="1" t="s">
        <v>822</v>
      </c>
      <c r="B275" s="1" t="s">
        <v>91</v>
      </c>
      <c r="C275" s="1" t="s">
        <v>823</v>
      </c>
      <c r="D275" s="1" t="s">
        <v>824</v>
      </c>
      <c r="E275" s="1" t="s">
        <v>957</v>
      </c>
      <c r="G275" t="str">
        <f>IFERROR(VLOOKUP(A275,Merge_RKTM!$C$2:$D$256,2,FALSE),"")</f>
        <v>귀금속</v>
      </c>
    </row>
    <row r="276" spans="1:7" x14ac:dyDescent="0.45">
      <c r="A276" s="1" t="s">
        <v>825</v>
      </c>
      <c r="B276" s="1" t="s">
        <v>91</v>
      </c>
      <c r="C276" s="1" t="s">
        <v>826</v>
      </c>
      <c r="D276" s="1" t="s">
        <v>827</v>
      </c>
      <c r="E276" s="1" t="s">
        <v>958</v>
      </c>
      <c r="G276" t="str">
        <f>IFERROR(VLOOKUP(A276,Merge_RKTM!$C$2:$D$256,2,FALSE),"")</f>
        <v>귀금속을 생산하는 모든 채굴 대상을 설정</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4BD9-2BFE-4AA4-A927-87B8A702048A}">
  <dimension ref="A1:E256"/>
  <sheetViews>
    <sheetView workbookViewId="0">
      <selection activeCell="B33" sqref="B33"/>
    </sheetView>
  </sheetViews>
  <sheetFormatPr defaultRowHeight="17" x14ac:dyDescent="0.45"/>
  <cols>
    <col min="1" max="1" width="55.6640625" bestFit="1" customWidth="1"/>
    <col min="2" max="2" width="11.08203125" bestFit="1" customWidth="1"/>
    <col min="3" max="3" width="55.6640625" bestFit="1" customWidth="1"/>
    <col min="4" max="4" width="29.75" customWidth="1"/>
  </cols>
  <sheetData>
    <row r="1" spans="1:5" x14ac:dyDescent="0.45">
      <c r="A1" s="5" t="s">
        <v>1070</v>
      </c>
      <c r="B1" s="6" t="s">
        <v>1071</v>
      </c>
      <c r="C1" s="7" t="s">
        <v>1072</v>
      </c>
    </row>
    <row r="2" spans="1:5" x14ac:dyDescent="0.45">
      <c r="A2" t="s">
        <v>6</v>
      </c>
      <c r="C2" t="str">
        <f>IF(B2="",A2,B2)</f>
        <v>JobDef+ManagingAtManagingStation.reportString</v>
      </c>
      <c r="D2" t="s">
        <v>829</v>
      </c>
      <c r="E2">
        <f>IF(ISERROR(B2),"",MATCH(C2,Main!$A$2:$A$276,0))</f>
        <v>1</v>
      </c>
    </row>
    <row r="3" spans="1:5" x14ac:dyDescent="0.45">
      <c r="A3" t="s">
        <v>15</v>
      </c>
      <c r="C3" t="str">
        <f t="shared" ref="C3:C66" si="0">IF(B3="",A3,B3)</f>
        <v>MainButtonDef+Fluffy_Manager.description</v>
      </c>
      <c r="D3" t="s">
        <v>830</v>
      </c>
      <c r="E3">
        <f>IF(ISERROR(B3),"",MATCH(C3,Main!$A$2:$A$276,0))</f>
        <v>3</v>
      </c>
    </row>
    <row r="4" spans="1:5" x14ac:dyDescent="0.45">
      <c r="A4" t="s">
        <v>11</v>
      </c>
      <c r="C4" t="str">
        <f t="shared" si="0"/>
        <v>MainButtonDef+Fluffy_Manager.label</v>
      </c>
      <c r="D4" t="s">
        <v>831</v>
      </c>
      <c r="E4">
        <f>IF(ISERROR(B4),"",MATCH(C4,Main!$A$2:$A$276,0))</f>
        <v>2</v>
      </c>
    </row>
    <row r="5" spans="1:5" x14ac:dyDescent="0.45">
      <c r="A5" t="s">
        <v>29</v>
      </c>
      <c r="C5" t="str">
        <f t="shared" si="0"/>
        <v>ResearchProjectDef+AdvancedManagingSoftware.description</v>
      </c>
      <c r="D5" t="s">
        <v>832</v>
      </c>
      <c r="E5">
        <f>IF(ISERROR(B5),"",MATCH(C5,Main!$A$2:$A$276,0))</f>
        <v>7</v>
      </c>
    </row>
    <row r="6" spans="1:5" x14ac:dyDescent="0.45">
      <c r="A6" t="s">
        <v>26</v>
      </c>
      <c r="C6" t="str">
        <f t="shared" si="0"/>
        <v>ResearchProjectDef+AdvancedManagingSoftware.label</v>
      </c>
      <c r="D6" t="s">
        <v>833</v>
      </c>
      <c r="E6">
        <f>IF(ISERROR(B6),"",MATCH(C6,Main!$A$2:$A$276,0))</f>
        <v>6</v>
      </c>
    </row>
    <row r="7" spans="1:5" x14ac:dyDescent="0.45">
      <c r="A7" t="s">
        <v>23</v>
      </c>
      <c r="C7" t="str">
        <f t="shared" si="0"/>
        <v>ResearchProjectDef+ManagingSoftware.description</v>
      </c>
      <c r="D7" t="s">
        <v>834</v>
      </c>
      <c r="E7">
        <f>IF(ISERROR(B7),"",MATCH(C7,Main!$A$2:$A$276,0))</f>
        <v>5</v>
      </c>
    </row>
    <row r="8" spans="1:5" x14ac:dyDescent="0.45">
      <c r="A8" t="s">
        <v>19</v>
      </c>
      <c r="C8" t="str">
        <f t="shared" si="0"/>
        <v>ResearchProjectDef+ManagingSoftware.label</v>
      </c>
      <c r="D8" t="s">
        <v>835</v>
      </c>
      <c r="E8">
        <f>IF(ISERROR(B8),"",MATCH(C8,Main!$A$2:$A$276,0))</f>
        <v>4</v>
      </c>
    </row>
    <row r="9" spans="1:5" x14ac:dyDescent="0.45">
      <c r="A9" t="s">
        <v>35</v>
      </c>
      <c r="C9" t="str">
        <f t="shared" si="0"/>
        <v>ResearchProjectDef+PowerManagement.description</v>
      </c>
      <c r="D9" t="s">
        <v>836</v>
      </c>
      <c r="E9">
        <f>IF(ISERROR(B9),"",MATCH(C9,Main!$A$2:$A$276,0))</f>
        <v>9</v>
      </c>
    </row>
    <row r="10" spans="1:5" x14ac:dyDescent="0.45">
      <c r="A10" t="s">
        <v>32</v>
      </c>
      <c r="C10" t="str">
        <f t="shared" si="0"/>
        <v>ResearchProjectDef+PowerManagement.label</v>
      </c>
      <c r="D10" t="s">
        <v>837</v>
      </c>
      <c r="E10">
        <f>IF(ISERROR(B10),"",MATCH(C10,Main!$A$2:$A$276,0))</f>
        <v>8</v>
      </c>
    </row>
    <row r="11" spans="1:5" x14ac:dyDescent="0.45">
      <c r="A11" t="s">
        <v>65</v>
      </c>
      <c r="C11" t="str">
        <f t="shared" si="0"/>
        <v>ThingDef+FM_AIManager.description</v>
      </c>
      <c r="D11" t="s">
        <v>838</v>
      </c>
      <c r="E11">
        <f>IF(ISERROR(B11),"",MATCH(C11,Main!$A$2:$A$276,0))</f>
        <v>18</v>
      </c>
    </row>
    <row r="12" spans="1:5" x14ac:dyDescent="0.45">
      <c r="A12" t="s">
        <v>62</v>
      </c>
      <c r="C12" t="str">
        <f t="shared" si="0"/>
        <v>ThingDef+FM_AIManager.label</v>
      </c>
      <c r="D12" t="s">
        <v>839</v>
      </c>
      <c r="E12">
        <f>IF(ISERROR(B12),"",MATCH(C12,Main!$A$2:$A$276,0))</f>
        <v>17</v>
      </c>
    </row>
    <row r="13" spans="1:5" x14ac:dyDescent="0.45">
      <c r="A13" t="s">
        <v>840</v>
      </c>
      <c r="B13" t="e">
        <f>NA()</f>
        <v>#N/A</v>
      </c>
      <c r="C13" t="e">
        <f t="shared" si="0"/>
        <v>#N/A</v>
      </c>
      <c r="D13" t="s">
        <v>841</v>
      </c>
      <c r="E13" t="str">
        <f>IF(ISERROR(B13),"",MATCH(C13,Main!$A$2:$A$276,0))</f>
        <v/>
      </c>
    </row>
    <row r="14" spans="1:5" x14ac:dyDescent="0.45">
      <c r="A14" t="s">
        <v>842</v>
      </c>
      <c r="B14" t="e">
        <f>NA()</f>
        <v>#N/A</v>
      </c>
      <c r="C14" t="e">
        <f t="shared" si="0"/>
        <v>#N/A</v>
      </c>
      <c r="D14" t="s">
        <v>841</v>
      </c>
      <c r="E14" t="str">
        <f>IF(ISERROR(B14),"",MATCH(C14,Main!$A$2:$A$276,0))</f>
        <v/>
      </c>
    </row>
    <row r="15" spans="1:5" x14ac:dyDescent="0.45">
      <c r="A15" t="s">
        <v>843</v>
      </c>
      <c r="B15" t="e">
        <f>NA()</f>
        <v>#N/A</v>
      </c>
      <c r="C15" t="e">
        <f t="shared" si="0"/>
        <v>#N/A</v>
      </c>
      <c r="D15" t="s">
        <v>838</v>
      </c>
      <c r="E15" t="str">
        <f>IF(ISERROR(B15),"",MATCH(C15,Main!$A$2:$A$276,0))</f>
        <v/>
      </c>
    </row>
    <row r="16" spans="1:5" x14ac:dyDescent="0.45">
      <c r="A16" t="s">
        <v>844</v>
      </c>
      <c r="B16" t="e">
        <f>NA()</f>
        <v>#N/A</v>
      </c>
      <c r="C16" t="e">
        <f t="shared" si="0"/>
        <v>#N/A</v>
      </c>
      <c r="D16" t="s">
        <v>845</v>
      </c>
      <c r="E16" t="str">
        <f>IF(ISERROR(B16),"",MATCH(C16,Main!$A$2:$A$276,0))</f>
        <v/>
      </c>
    </row>
    <row r="17" spans="1:5" x14ac:dyDescent="0.45">
      <c r="A17" t="s">
        <v>53</v>
      </c>
      <c r="C17" t="str">
        <f t="shared" si="0"/>
        <v>ThingDef+FM_BasicManagerStation.description</v>
      </c>
      <c r="D17" t="s">
        <v>846</v>
      </c>
      <c r="E17">
        <f>IF(ISERROR(B17),"",MATCH(C17,Main!$A$2:$A$276,0))</f>
        <v>14</v>
      </c>
    </row>
    <row r="18" spans="1:5" x14ac:dyDescent="0.45">
      <c r="A18" t="s">
        <v>49</v>
      </c>
      <c r="C18" t="str">
        <f t="shared" si="0"/>
        <v>ThingDef+FM_BasicManagerStation.label</v>
      </c>
      <c r="D18" t="s">
        <v>847</v>
      </c>
      <c r="E18">
        <f>IF(ISERROR(B18),"",MATCH(C18,Main!$A$2:$A$276,0))</f>
        <v>13</v>
      </c>
    </row>
    <row r="19" spans="1:5" x14ac:dyDescent="0.45">
      <c r="A19" t="s">
        <v>848</v>
      </c>
      <c r="B19" t="e">
        <f>NA()</f>
        <v>#N/A</v>
      </c>
      <c r="C19" t="e">
        <f t="shared" si="0"/>
        <v>#N/A</v>
      </c>
      <c r="D19" t="s">
        <v>849</v>
      </c>
      <c r="E19" t="str">
        <f>IF(ISERROR(B19),"",MATCH(C19,Main!$A$2:$A$276,0))</f>
        <v/>
      </c>
    </row>
    <row r="20" spans="1:5" x14ac:dyDescent="0.45">
      <c r="A20" t="s">
        <v>850</v>
      </c>
      <c r="B20" t="e">
        <f>NA()</f>
        <v>#N/A</v>
      </c>
      <c r="C20" t="e">
        <f t="shared" si="0"/>
        <v>#N/A</v>
      </c>
      <c r="D20" t="s">
        <v>849</v>
      </c>
      <c r="E20" t="str">
        <f>IF(ISERROR(B20),"",MATCH(C20,Main!$A$2:$A$276,0))</f>
        <v/>
      </c>
    </row>
    <row r="21" spans="1:5" x14ac:dyDescent="0.45">
      <c r="A21" t="s">
        <v>851</v>
      </c>
      <c r="B21" t="e">
        <f>NA()</f>
        <v>#N/A</v>
      </c>
      <c r="C21" t="e">
        <f t="shared" si="0"/>
        <v>#N/A</v>
      </c>
      <c r="D21" t="s">
        <v>846</v>
      </c>
      <c r="E21" t="str">
        <f>IF(ISERROR(B21),"",MATCH(C21,Main!$A$2:$A$276,0))</f>
        <v/>
      </c>
    </row>
    <row r="22" spans="1:5" x14ac:dyDescent="0.45">
      <c r="A22" t="s">
        <v>852</v>
      </c>
      <c r="B22" t="e">
        <f>NA()</f>
        <v>#N/A</v>
      </c>
      <c r="C22" t="e">
        <f t="shared" si="0"/>
        <v>#N/A</v>
      </c>
      <c r="D22" t="s">
        <v>853</v>
      </c>
      <c r="E22" t="str">
        <f>IF(ISERROR(B22),"",MATCH(C22,Main!$A$2:$A$276,0))</f>
        <v/>
      </c>
    </row>
    <row r="23" spans="1:5" x14ac:dyDescent="0.45">
      <c r="A23" t="s">
        <v>59</v>
      </c>
      <c r="C23" t="str">
        <f t="shared" si="0"/>
        <v>ThingDef+FM_ManagerStation.description</v>
      </c>
      <c r="D23" t="s">
        <v>854</v>
      </c>
      <c r="E23">
        <f>IF(ISERROR(B23),"",MATCH(C23,Main!$A$2:$A$276,0))</f>
        <v>16</v>
      </c>
    </row>
    <row r="24" spans="1:5" x14ac:dyDescent="0.45">
      <c r="A24" t="s">
        <v>56</v>
      </c>
      <c r="C24" t="str">
        <f t="shared" si="0"/>
        <v>ThingDef+FM_ManagerStation.label</v>
      </c>
      <c r="D24" t="s">
        <v>855</v>
      </c>
      <c r="E24">
        <f>IF(ISERROR(B24),"",MATCH(C24,Main!$A$2:$A$276,0))</f>
        <v>15</v>
      </c>
    </row>
    <row r="25" spans="1:5" x14ac:dyDescent="0.45">
      <c r="A25" t="s">
        <v>856</v>
      </c>
      <c r="B25" t="e">
        <f>NA()</f>
        <v>#N/A</v>
      </c>
      <c r="C25" t="e">
        <f t="shared" si="0"/>
        <v>#N/A</v>
      </c>
      <c r="D25" t="s">
        <v>857</v>
      </c>
      <c r="E25" t="str">
        <f>IF(ISERROR(B25),"",MATCH(C25,Main!$A$2:$A$276,0))</f>
        <v/>
      </c>
    </row>
    <row r="26" spans="1:5" x14ac:dyDescent="0.45">
      <c r="A26" t="s">
        <v>858</v>
      </c>
      <c r="B26" t="e">
        <f>NA()</f>
        <v>#N/A</v>
      </c>
      <c r="C26" t="e">
        <f t="shared" si="0"/>
        <v>#N/A</v>
      </c>
      <c r="D26" t="s">
        <v>857</v>
      </c>
      <c r="E26" t="str">
        <f>IF(ISERROR(B26),"",MATCH(C26,Main!$A$2:$A$276,0))</f>
        <v/>
      </c>
    </row>
    <row r="27" spans="1:5" x14ac:dyDescent="0.45">
      <c r="A27" t="s">
        <v>859</v>
      </c>
      <c r="B27" t="e">
        <f>NA()</f>
        <v>#N/A</v>
      </c>
      <c r="C27" t="e">
        <f t="shared" si="0"/>
        <v>#N/A</v>
      </c>
      <c r="D27" t="s">
        <v>854</v>
      </c>
      <c r="E27" t="str">
        <f>IF(ISERROR(B27),"",MATCH(C27,Main!$A$2:$A$276,0))</f>
        <v/>
      </c>
    </row>
    <row r="28" spans="1:5" x14ac:dyDescent="0.45">
      <c r="A28" t="s">
        <v>860</v>
      </c>
      <c r="B28" t="e">
        <f>NA()</f>
        <v>#N/A</v>
      </c>
      <c r="C28" t="e">
        <f t="shared" si="0"/>
        <v>#N/A</v>
      </c>
      <c r="D28" t="s">
        <v>861</v>
      </c>
      <c r="E28" t="str">
        <f>IF(ISERROR(B28),"",MATCH(C28,Main!$A$2:$A$276,0))</f>
        <v/>
      </c>
    </row>
    <row r="29" spans="1:5" x14ac:dyDescent="0.45">
      <c r="A29" t="s">
        <v>72</v>
      </c>
      <c r="C29" t="str">
        <f t="shared" si="0"/>
        <v>WorkGiverDef+ManagerManage.gerund</v>
      </c>
      <c r="D29" t="s">
        <v>862</v>
      </c>
      <c r="E29">
        <f>IF(ISERROR(B29),"",MATCH(C29,Main!$A$2:$A$276,0))</f>
        <v>20</v>
      </c>
    </row>
    <row r="30" spans="1:5" x14ac:dyDescent="0.45">
      <c r="A30" t="s">
        <v>68</v>
      </c>
      <c r="C30" t="str">
        <f t="shared" si="0"/>
        <v>WorkGiverDef+ManagerManage.verb</v>
      </c>
      <c r="D30" t="s">
        <v>862</v>
      </c>
      <c r="E30">
        <f>IF(ISERROR(B30),"",MATCH(C30,Main!$A$2:$A$276,0))</f>
        <v>19</v>
      </c>
    </row>
    <row r="31" spans="1:5" x14ac:dyDescent="0.45">
      <c r="A31" t="s">
        <v>84</v>
      </c>
      <c r="C31" t="str">
        <f t="shared" si="0"/>
        <v>WorkTypeDef+Managing.description</v>
      </c>
      <c r="D31" t="s">
        <v>863</v>
      </c>
      <c r="E31">
        <f>IF(ISERROR(B31),"",MATCH(C31,Main!$A$2:$A$276,0))</f>
        <v>24</v>
      </c>
    </row>
    <row r="32" spans="1:5" x14ac:dyDescent="0.45">
      <c r="A32" t="s">
        <v>82</v>
      </c>
      <c r="C32" t="str">
        <f t="shared" si="0"/>
        <v>WorkTypeDef+Managing.gerundLabel</v>
      </c>
      <c r="D32" t="s">
        <v>862</v>
      </c>
      <c r="E32">
        <f>IF(ISERROR(B32),"",MATCH(C32,Main!$A$2:$A$276,0))</f>
        <v>23</v>
      </c>
    </row>
    <row r="33" spans="1:5" x14ac:dyDescent="0.45">
      <c r="A33" t="s">
        <v>864</v>
      </c>
      <c r="C33" t="str">
        <f t="shared" si="0"/>
        <v>WorkTypeDef+Managing.label</v>
      </c>
      <c r="D33" t="s">
        <v>862</v>
      </c>
      <c r="E33" t="e">
        <f>IF(ISERROR(B33),"",MATCH(C33,Main!$A$2:$A$276,0))</f>
        <v>#N/A</v>
      </c>
    </row>
    <row r="34" spans="1:5" x14ac:dyDescent="0.45">
      <c r="A34" t="s">
        <v>75</v>
      </c>
      <c r="C34" t="str">
        <f t="shared" si="0"/>
        <v>WorkTypeDef+Managing.labelShort</v>
      </c>
      <c r="D34" t="s">
        <v>862</v>
      </c>
      <c r="E34">
        <f>IF(ISERROR(B34),"",MATCH(C34,Main!$A$2:$A$276,0))</f>
        <v>21</v>
      </c>
    </row>
    <row r="35" spans="1:5" x14ac:dyDescent="0.45">
      <c r="A35" t="s">
        <v>79</v>
      </c>
      <c r="C35" t="str">
        <f t="shared" si="0"/>
        <v>WorkTypeDef+Managing.pawnLabel</v>
      </c>
      <c r="D35" t="s">
        <v>831</v>
      </c>
      <c r="E35">
        <f>IF(ISERROR(B35),"",MATCH(C35,Main!$A$2:$A$276,0))</f>
        <v>22</v>
      </c>
    </row>
    <row r="36" spans="1:5" x14ac:dyDescent="0.45">
      <c r="A36" t="s">
        <v>87</v>
      </c>
      <c r="C36" t="str">
        <f t="shared" si="0"/>
        <v>WorkTypeDef+Managing.verb</v>
      </c>
      <c r="D36" t="s">
        <v>862</v>
      </c>
      <c r="E36">
        <f>IF(ISERROR(B36),"",MATCH(C36,Main!$A$2:$A$276,0))</f>
        <v>25</v>
      </c>
    </row>
    <row r="37" spans="1:5" x14ac:dyDescent="0.45">
      <c r="A37" t="s">
        <v>171</v>
      </c>
      <c r="C37" t="str">
        <f t="shared" si="0"/>
        <v>Keyed+Fluffy.Manager.DesignationLabel</v>
      </c>
      <c r="D37" t="s">
        <v>865</v>
      </c>
      <c r="E37">
        <f>IF(ISERROR(B37),"",MATCH(C37,Main!$A$2:$A$276,0))</f>
        <v>53</v>
      </c>
    </row>
    <row r="38" spans="1:5" x14ac:dyDescent="0.45">
      <c r="A38" t="s">
        <v>225</v>
      </c>
      <c r="C38" t="str">
        <f t="shared" si="0"/>
        <v>Keyed+FM.Activity</v>
      </c>
      <c r="D38" t="s">
        <v>866</v>
      </c>
      <c r="E38">
        <f>IF(ISERROR(B38),"",MATCH(C38,Main!$A$2:$A$276,0))</f>
        <v>71</v>
      </c>
    </row>
    <row r="39" spans="1:5" x14ac:dyDescent="0.45">
      <c r="A39" t="s">
        <v>123</v>
      </c>
      <c r="C39" t="str">
        <f t="shared" si="0"/>
        <v>Keyed+FM.AlertNoManager</v>
      </c>
      <c r="D39" t="s">
        <v>867</v>
      </c>
      <c r="E39">
        <f>IF(ISERROR(B39),"",MATCH(C39,Main!$A$2:$A$276,0))</f>
        <v>37</v>
      </c>
    </row>
    <row r="40" spans="1:5" x14ac:dyDescent="0.45">
      <c r="A40" t="s">
        <v>120</v>
      </c>
      <c r="C40" t="str">
        <f t="shared" si="0"/>
        <v>Keyed+FM.AlertNoManagerLabel</v>
      </c>
      <c r="D40" t="s">
        <v>868</v>
      </c>
      <c r="E40">
        <f>IF(ISERROR(B40),"",MATCH(C40,Main!$A$2:$A$276,0))</f>
        <v>36</v>
      </c>
    </row>
    <row r="41" spans="1:5" x14ac:dyDescent="0.45">
      <c r="A41" t="s">
        <v>117</v>
      </c>
      <c r="C41" t="str">
        <f t="shared" si="0"/>
        <v>Keyed+FM.AlertNoTable</v>
      </c>
      <c r="D41" t="s">
        <v>869</v>
      </c>
      <c r="E41">
        <f>IF(ISERROR(B41),"",MATCH(C41,Main!$A$2:$A$276,0))</f>
        <v>35</v>
      </c>
    </row>
    <row r="42" spans="1:5" x14ac:dyDescent="0.45">
      <c r="A42" t="s">
        <v>114</v>
      </c>
      <c r="C42" t="str">
        <f t="shared" si="0"/>
        <v>Keyed+FM.AlertNoTableLabel</v>
      </c>
      <c r="D42" t="s">
        <v>870</v>
      </c>
      <c r="E42">
        <f>IF(ISERROR(B42),"",MATCH(C42,Main!$A$2:$A$276,0))</f>
        <v>34</v>
      </c>
    </row>
    <row r="43" spans="1:5" x14ac:dyDescent="0.45">
      <c r="A43" t="s">
        <v>102</v>
      </c>
      <c r="C43" t="str">
        <f t="shared" si="0"/>
        <v>Keyed+FM.All</v>
      </c>
      <c r="D43" t="s">
        <v>871</v>
      </c>
      <c r="E43">
        <f>IF(ISERROR(B43),"",MATCH(C43,Main!$A$2:$A$276,0))</f>
        <v>30</v>
      </c>
    </row>
    <row r="44" spans="1:5" x14ac:dyDescent="0.45">
      <c r="A44" t="s">
        <v>147</v>
      </c>
      <c r="C44" t="str">
        <f t="shared" si="0"/>
        <v>Keyed+FM.CheckReachability</v>
      </c>
      <c r="D44" t="s">
        <v>872</v>
      </c>
      <c r="E44">
        <f>IF(ISERROR(B44),"",MATCH(C44,Main!$A$2:$A$276,0))</f>
        <v>45</v>
      </c>
    </row>
    <row r="45" spans="1:5" x14ac:dyDescent="0.45">
      <c r="A45" t="s">
        <v>150</v>
      </c>
      <c r="C45" t="str">
        <f t="shared" si="0"/>
        <v>Keyed+FM.CheckReachability.Tip</v>
      </c>
      <c r="D45" t="s">
        <v>873</v>
      </c>
      <c r="E45">
        <f>IF(ISERROR(B45),"",MATCH(C45,Main!$A$2:$A$276,0))</f>
        <v>46</v>
      </c>
    </row>
    <row r="46" spans="1:5" x14ac:dyDescent="0.45">
      <c r="A46" t="s">
        <v>233</v>
      </c>
      <c r="C46" t="str">
        <f t="shared" si="0"/>
        <v>Keyed+FM.ClickToJumpTo</v>
      </c>
      <c r="D46" t="s">
        <v>874</v>
      </c>
      <c r="E46">
        <f>IF(ISERROR(B46),"",MATCH(C46,Main!$A$2:$A$276,0))</f>
        <v>74</v>
      </c>
    </row>
    <row r="47" spans="1:5" x14ac:dyDescent="0.45">
      <c r="A47" t="s">
        <v>257</v>
      </c>
      <c r="C47" t="str">
        <f t="shared" si="0"/>
        <v>Keyed+FM.ConfirmOverwrite</v>
      </c>
      <c r="D47" t="s">
        <v>875</v>
      </c>
      <c r="E47">
        <f>IF(ISERROR(B47),"",MATCH(C47,Main!$A$2:$A$276,0))</f>
        <v>82</v>
      </c>
    </row>
    <row r="48" spans="1:5" x14ac:dyDescent="0.45">
      <c r="A48" t="s">
        <v>162</v>
      </c>
      <c r="C48" t="str">
        <f t="shared" si="0"/>
        <v>Keyed+FM.CountAllOnMap</v>
      </c>
      <c r="D48" t="s">
        <v>876</v>
      </c>
      <c r="E48">
        <f>IF(ISERROR(B48),"",MATCH(C48,Main!$A$2:$A$276,0))</f>
        <v>50</v>
      </c>
    </row>
    <row r="49" spans="1:5" x14ac:dyDescent="0.45">
      <c r="A49" t="s">
        <v>165</v>
      </c>
      <c r="C49" t="str">
        <f t="shared" si="0"/>
        <v>Keyed+FM.CountAllOnMap.Tip</v>
      </c>
      <c r="D49" t="s">
        <v>877</v>
      </c>
      <c r="E49">
        <f>IF(ISERROR(B49),"",MATCH(C49,Main!$A$2:$A$276,0))</f>
        <v>51</v>
      </c>
    </row>
    <row r="50" spans="1:5" x14ac:dyDescent="0.45">
      <c r="A50" t="s">
        <v>251</v>
      </c>
      <c r="C50" t="str">
        <f t="shared" si="0"/>
        <v>Keyed+FM.CurrentJobs</v>
      </c>
      <c r="D50" t="s">
        <v>878</v>
      </c>
      <c r="E50">
        <f>IF(ISERROR(B50),"",MATCH(C50,Main!$A$2:$A$276,0))</f>
        <v>80</v>
      </c>
    </row>
    <row r="51" spans="1:5" x14ac:dyDescent="0.45">
      <c r="A51" t="s">
        <v>183</v>
      </c>
      <c r="C51" t="str">
        <f t="shared" si="0"/>
        <v>Keyed+FM.Daily</v>
      </c>
      <c r="D51" t="s">
        <v>879</v>
      </c>
      <c r="E51">
        <f>IF(ISERROR(B51),"",MATCH(C51,Main!$A$2:$A$276,0))</f>
        <v>57</v>
      </c>
    </row>
    <row r="52" spans="1:5" x14ac:dyDescent="0.45">
      <c r="A52" t="s">
        <v>174</v>
      </c>
      <c r="C52" t="str">
        <f t="shared" si="0"/>
        <v>Keyed+FM.DefaultUpdateInterval</v>
      </c>
      <c r="D52" t="s">
        <v>880</v>
      </c>
      <c r="E52">
        <f>IF(ISERROR(B52),"",MATCH(C52,Main!$A$2:$A$276,0))</f>
        <v>54</v>
      </c>
    </row>
    <row r="53" spans="1:5" x14ac:dyDescent="0.45">
      <c r="A53" t="s">
        <v>99</v>
      </c>
      <c r="C53" t="str">
        <f t="shared" si="0"/>
        <v>Keyed+FM.Delete</v>
      </c>
      <c r="D53" t="s">
        <v>881</v>
      </c>
      <c r="E53">
        <f>IF(ISERROR(B53),"",MATCH(C53,Main!$A$2:$A$276,0))</f>
        <v>29</v>
      </c>
    </row>
    <row r="54" spans="1:5" x14ac:dyDescent="0.45">
      <c r="A54" t="s">
        <v>93</v>
      </c>
      <c r="C54" t="str">
        <f t="shared" si="0"/>
        <v>Keyed+FM.Details</v>
      </c>
      <c r="D54" t="s">
        <v>882</v>
      </c>
      <c r="E54">
        <f>IF(ISERROR(B54),"",MATCH(C54,Main!$A$2:$A$276,0))</f>
        <v>27</v>
      </c>
    </row>
    <row r="55" spans="1:5" x14ac:dyDescent="0.45">
      <c r="A55" t="s">
        <v>228</v>
      </c>
      <c r="C55" t="str">
        <f t="shared" si="0"/>
        <v>Keyed+FM.Enabled</v>
      </c>
      <c r="D55" t="s">
        <v>862</v>
      </c>
      <c r="E55">
        <f>IF(ISERROR(B55),"",MATCH(C55,Main!$A$2:$A$276,0))</f>
        <v>72</v>
      </c>
    </row>
    <row r="56" spans="1:5" x14ac:dyDescent="0.45">
      <c r="A56" t="s">
        <v>153</v>
      </c>
      <c r="C56" t="str">
        <f t="shared" si="0"/>
        <v>Keyed+FM.Expensive.Tip</v>
      </c>
      <c r="D56" t="s">
        <v>883</v>
      </c>
      <c r="E56">
        <f>IF(ISERROR(B56),"",MATCH(C56,Main!$A$2:$A$276,0))</f>
        <v>47</v>
      </c>
    </row>
    <row r="57" spans="1:5" x14ac:dyDescent="0.45">
      <c r="A57" t="s">
        <v>254</v>
      </c>
      <c r="C57" t="str">
        <f t="shared" si="0"/>
        <v>Keyed+FM.Export</v>
      </c>
      <c r="D57" t="s">
        <v>884</v>
      </c>
      <c r="E57">
        <f>IF(ISERROR(B57),"",MATCH(C57,Main!$A$2:$A$276,0))</f>
        <v>81</v>
      </c>
    </row>
    <row r="58" spans="1:5" x14ac:dyDescent="0.45">
      <c r="A58" t="s">
        <v>450</v>
      </c>
      <c r="C58" t="str">
        <f t="shared" si="0"/>
        <v>Keyed+FM.Foraging.Edible</v>
      </c>
      <c r="D58" t="s">
        <v>885</v>
      </c>
      <c r="E58">
        <f>IF(ISERROR(B58),"",MATCH(C58,Main!$A$2:$A$276,0))</f>
        <v>148</v>
      </c>
    </row>
    <row r="59" spans="1:5" x14ac:dyDescent="0.45">
      <c r="A59" t="s">
        <v>453</v>
      </c>
      <c r="C59" t="str">
        <f t="shared" si="0"/>
        <v>Keyed+FM.Foraging.Edible.Tip</v>
      </c>
      <c r="D59" t="s">
        <v>886</v>
      </c>
      <c r="E59">
        <f>IF(ISERROR(B59),"",MATCH(C59,Main!$A$2:$A$276,0))</f>
        <v>149</v>
      </c>
    </row>
    <row r="60" spans="1:5" x14ac:dyDescent="0.45">
      <c r="A60" t="s">
        <v>456</v>
      </c>
      <c r="C60" t="str">
        <f t="shared" si="0"/>
        <v>Keyed+FM.Foraging.Mushrooms</v>
      </c>
      <c r="D60" t="s">
        <v>887</v>
      </c>
      <c r="E60">
        <f>IF(ISERROR(B60),"",MATCH(C60,Main!$A$2:$A$276,0))</f>
        <v>150</v>
      </c>
    </row>
    <row r="61" spans="1:5" x14ac:dyDescent="0.45">
      <c r="A61" t="s">
        <v>459</v>
      </c>
      <c r="C61" t="str">
        <f t="shared" si="0"/>
        <v>Keyed+FM.Foraging.Mushrooms.Tip</v>
      </c>
      <c r="D61" t="s">
        <v>888</v>
      </c>
      <c r="E61">
        <f>IF(ISERROR(B61),"",MATCH(C61,Main!$A$2:$A$276,0))</f>
        <v>151</v>
      </c>
    </row>
    <row r="62" spans="1:5" x14ac:dyDescent="0.45">
      <c r="A62" t="s">
        <v>111</v>
      </c>
      <c r="C62" t="str">
        <f t="shared" si="0"/>
        <v>Keyed+FM.HelpMessage</v>
      </c>
      <c r="D62" t="s">
        <v>889</v>
      </c>
      <c r="E62">
        <f>IF(ISERROR(B62),"",MATCH(C62,Main!$A$2:$A$276,0))</f>
        <v>33</v>
      </c>
    </row>
    <row r="63" spans="1:5" x14ac:dyDescent="0.45">
      <c r="A63" t="s">
        <v>108</v>
      </c>
      <c r="C63" t="str">
        <f t="shared" si="0"/>
        <v>Keyed+FM.HelpTitle</v>
      </c>
      <c r="D63" t="s">
        <v>890</v>
      </c>
      <c r="E63">
        <f>IF(ISERROR(B63),"",MATCH(C63,Main!$A$2:$A$276,0))</f>
        <v>32</v>
      </c>
    </row>
    <row r="64" spans="1:5" x14ac:dyDescent="0.45">
      <c r="A64" t="s">
        <v>198</v>
      </c>
      <c r="C64" t="str">
        <f t="shared" si="0"/>
        <v>Keyed+FM.HistoryClickToEnable</v>
      </c>
      <c r="D64" t="s">
        <v>891</v>
      </c>
      <c r="E64">
        <f>IF(ISERROR(B64),"",MATCH(C64,Main!$A$2:$A$276,0))</f>
        <v>62</v>
      </c>
    </row>
    <row r="65" spans="1:5" x14ac:dyDescent="0.45">
      <c r="A65" t="s">
        <v>201</v>
      </c>
      <c r="C65" t="str">
        <f t="shared" si="0"/>
        <v>Keyed+FM.HistoryNoChapters</v>
      </c>
      <c r="D65" t="s">
        <v>892</v>
      </c>
      <c r="E65">
        <f>IF(ISERROR(B65),"",MATCH(C65,Main!$A$2:$A$276,0))</f>
        <v>63</v>
      </c>
    </row>
    <row r="66" spans="1:5" x14ac:dyDescent="0.45">
      <c r="A66" t="s">
        <v>192</v>
      </c>
      <c r="C66" t="str">
        <f t="shared" si="0"/>
        <v>Keyed+FM.HistoryPeriod</v>
      </c>
      <c r="D66" t="s">
        <v>893</v>
      </c>
      <c r="E66">
        <f>IF(ISERROR(B66),"",MATCH(C66,Main!$A$2:$A$276,0))</f>
        <v>60</v>
      </c>
    </row>
    <row r="67" spans="1:5" x14ac:dyDescent="0.45">
      <c r="A67" t="s">
        <v>195</v>
      </c>
      <c r="C67" t="str">
        <f t="shared" ref="C67:C130" si="1">IF(B67="",A67,B67)</f>
        <v>Keyed+FM.HistoryShowHideLegend</v>
      </c>
      <c r="D67" t="s">
        <v>894</v>
      </c>
      <c r="E67">
        <f>IF(ISERROR(B67),"",MATCH(C67,Main!$A$2:$A$276,0))</f>
        <v>61</v>
      </c>
    </row>
    <row r="68" spans="1:5" x14ac:dyDescent="0.45">
      <c r="A68" t="s">
        <v>177</v>
      </c>
      <c r="C68" t="str">
        <f t="shared" si="1"/>
        <v>Keyed+FM.Hourly</v>
      </c>
      <c r="D68" t="s">
        <v>895</v>
      </c>
      <c r="E68">
        <f>IF(ISERROR(B68),"",MATCH(C68,Main!$A$2:$A$276,0))</f>
        <v>55</v>
      </c>
    </row>
    <row r="69" spans="1:5" x14ac:dyDescent="0.45">
      <c r="A69" t="s">
        <v>329</v>
      </c>
      <c r="C69" t="str">
        <f t="shared" si="1"/>
        <v>Keyed+FM.Hunting.AreaRestriction</v>
      </c>
      <c r="D69" t="s">
        <v>896</v>
      </c>
      <c r="E69">
        <f>IF(ISERROR(B69),"",MATCH(C69,Main!$A$2:$A$276,0))</f>
        <v>106</v>
      </c>
    </row>
    <row r="70" spans="1:5" x14ac:dyDescent="0.45">
      <c r="A70" t="s">
        <v>323</v>
      </c>
      <c r="C70" t="str">
        <f t="shared" si="1"/>
        <v>Keyed+FM.Hunting.Exploding</v>
      </c>
      <c r="D70" t="s">
        <v>897</v>
      </c>
      <c r="E70">
        <f>IF(ISERROR(B70),"",MATCH(C70,Main!$A$2:$A$276,0))</f>
        <v>104</v>
      </c>
    </row>
    <row r="71" spans="1:5" x14ac:dyDescent="0.45">
      <c r="A71" t="s">
        <v>326</v>
      </c>
      <c r="C71" t="str">
        <f t="shared" si="1"/>
        <v>Keyed+FM.Hunting.Exploding.Tip</v>
      </c>
      <c r="D71" t="s">
        <v>898</v>
      </c>
      <c r="E71">
        <f>IF(ISERROR(B71),"",MATCH(C71,Main!$A$2:$A$276,0))</f>
        <v>105</v>
      </c>
    </row>
    <row r="72" spans="1:5" x14ac:dyDescent="0.45">
      <c r="A72" t="s">
        <v>317</v>
      </c>
      <c r="C72" t="str">
        <f t="shared" si="1"/>
        <v>Keyed+FM.Hunting.HerdAnimals</v>
      </c>
      <c r="D72" t="s">
        <v>899</v>
      </c>
      <c r="E72">
        <f>IF(ISERROR(B72),"",MATCH(C72,Main!$A$2:$A$276,0))</f>
        <v>102</v>
      </c>
    </row>
    <row r="73" spans="1:5" x14ac:dyDescent="0.45">
      <c r="A73" t="s">
        <v>320</v>
      </c>
      <c r="C73" t="str">
        <f t="shared" si="1"/>
        <v>Keyed+FM.Hunting.HerdAnimals.Tip</v>
      </c>
      <c r="D73" t="s">
        <v>900</v>
      </c>
      <c r="E73">
        <f>IF(ISERROR(B73),"",MATCH(C73,Main!$A$2:$A$276,0))</f>
        <v>103</v>
      </c>
    </row>
    <row r="74" spans="1:5" x14ac:dyDescent="0.45">
      <c r="A74" t="s">
        <v>311</v>
      </c>
      <c r="C74" t="str">
        <f t="shared" si="1"/>
        <v>Keyed+FM.Hunting.Predators</v>
      </c>
      <c r="D74" t="s">
        <v>901</v>
      </c>
      <c r="E74">
        <f>IF(ISERROR(B74),"",MATCH(C74,Main!$A$2:$A$276,0))</f>
        <v>100</v>
      </c>
    </row>
    <row r="75" spans="1:5" x14ac:dyDescent="0.45">
      <c r="A75" t="s">
        <v>314</v>
      </c>
      <c r="C75" t="str">
        <f t="shared" si="1"/>
        <v>Keyed+FM.Hunting.Predators.Tip</v>
      </c>
      <c r="D75" t="s">
        <v>902</v>
      </c>
      <c r="E75">
        <f>IF(ISERROR(B75),"",MATCH(C75,Main!$A$2:$A$276,0))</f>
        <v>101</v>
      </c>
    </row>
    <row r="76" spans="1:5" x14ac:dyDescent="0.45">
      <c r="A76" t="s">
        <v>269</v>
      </c>
      <c r="C76" t="str">
        <f t="shared" si="1"/>
        <v>Keyed+FM.Import</v>
      </c>
      <c r="D76" t="s">
        <v>903</v>
      </c>
      <c r="E76">
        <f>IF(ISERROR(B76),"",MATCH(C76,Main!$A$2:$A$276,0))</f>
        <v>86</v>
      </c>
    </row>
    <row r="77" spans="1:5" x14ac:dyDescent="0.45">
      <c r="A77" t="s">
        <v>248</v>
      </c>
      <c r="C77" t="str">
        <f t="shared" si="1"/>
        <v>Keyed+FM.ImportExport</v>
      </c>
      <c r="D77" t="s">
        <v>904</v>
      </c>
      <c r="E77">
        <f>IF(ISERROR(B77),"",MATCH(C77,Main!$A$2:$A$276,0))</f>
        <v>79</v>
      </c>
    </row>
    <row r="78" spans="1:5" x14ac:dyDescent="0.45">
      <c r="A78" t="s">
        <v>266</v>
      </c>
      <c r="C78" t="str">
        <f t="shared" si="1"/>
        <v>Keyed+FM.InvalidJobsDeleted</v>
      </c>
      <c r="D78" t="s">
        <v>905</v>
      </c>
      <c r="E78">
        <f>IF(ISERROR(B78),"",MATCH(C78,Main!$A$2:$A$276,0))</f>
        <v>85</v>
      </c>
    </row>
    <row r="79" spans="1:5" x14ac:dyDescent="0.45">
      <c r="A79" t="s">
        <v>236</v>
      </c>
      <c r="C79" t="str">
        <f t="shared" si="1"/>
        <v>Keyed+FM.JobCompletedTooltip</v>
      </c>
      <c r="D79" t="s">
        <v>906</v>
      </c>
      <c r="E79">
        <f>IF(ISERROR(B79),"",MATCH(C79,Main!$A$2:$A$276,0))</f>
        <v>75</v>
      </c>
    </row>
    <row r="80" spans="1:5" x14ac:dyDescent="0.45">
      <c r="A80" t="s">
        <v>260</v>
      </c>
      <c r="C80" t="str">
        <f t="shared" si="1"/>
        <v>Keyed+FM.JobsExported</v>
      </c>
      <c r="D80" t="s">
        <v>907</v>
      </c>
      <c r="E80">
        <f>IF(ISERROR(B80),"",MATCH(C80,Main!$A$2:$A$276,0))</f>
        <v>83</v>
      </c>
    </row>
    <row r="81" spans="1:5" x14ac:dyDescent="0.45">
      <c r="A81" t="s">
        <v>263</v>
      </c>
      <c r="C81" t="str">
        <f t="shared" si="1"/>
        <v>Keyed+FM.JobsImported</v>
      </c>
      <c r="D81" t="s">
        <v>908</v>
      </c>
      <c r="E81">
        <f>IF(ISERROR(B81),"",MATCH(C81,Main!$A$2:$A$276,0))</f>
        <v>84</v>
      </c>
    </row>
    <row r="82" spans="1:5" x14ac:dyDescent="0.45">
      <c r="A82" t="s">
        <v>126</v>
      </c>
      <c r="C82" t="str">
        <f t="shared" si="1"/>
        <v>Keyed+FM.LastUpdateTooltip</v>
      </c>
      <c r="D82" t="s">
        <v>909</v>
      </c>
      <c r="E82">
        <f>IF(ISERROR(B82),"",MATCH(C82,Main!$A$2:$A$276,0))</f>
        <v>38</v>
      </c>
    </row>
    <row r="83" spans="1:5" x14ac:dyDescent="0.45">
      <c r="A83" t="s">
        <v>610</v>
      </c>
      <c r="C83" t="str">
        <f t="shared" si="1"/>
        <v>Keyed+FM.Livestock.AnimalsHeader</v>
      </c>
      <c r="D83" t="s">
        <v>612</v>
      </c>
      <c r="E83">
        <f>IF(ISERROR(B83),"",MATCH(C83,Main!$A$2:$A$276,0))</f>
        <v>202</v>
      </c>
    </row>
    <row r="84" spans="1:5" x14ac:dyDescent="0.45">
      <c r="A84" t="s">
        <v>593</v>
      </c>
      <c r="C84" t="str">
        <f t="shared" si="1"/>
        <v>Keyed+FM.Livestock.AreaRestrictionsHeader</v>
      </c>
      <c r="D84" t="s">
        <v>910</v>
      </c>
      <c r="E84">
        <f>IF(ISERROR(B84),"",MATCH(C84,Main!$A$2:$A$276,0))</f>
        <v>196</v>
      </c>
    </row>
    <row r="85" spans="1:5" x14ac:dyDescent="0.45">
      <c r="A85" t="s">
        <v>598</v>
      </c>
      <c r="C85" t="str">
        <f t="shared" si="1"/>
        <v>Keyed+FM.Livestock.ButcherHeader</v>
      </c>
      <c r="D85" t="s">
        <v>911</v>
      </c>
      <c r="E85">
        <f>IF(ISERROR(B85),"",MATCH(C85,Main!$A$2:$A$276,0))</f>
        <v>198</v>
      </c>
    </row>
    <row r="86" spans="1:5" x14ac:dyDescent="0.45">
      <c r="A86" t="s">
        <v>625</v>
      </c>
      <c r="C86" t="str">
        <f t="shared" si="1"/>
        <v>Keyed+FM.Livestock.DisabledBecauseNoTrainingSet</v>
      </c>
      <c r="D86" t="s">
        <v>912</v>
      </c>
      <c r="E86">
        <f>IF(ISERROR(B86),"",MATCH(C86,Main!$A$2:$A$276,0))</f>
        <v>207</v>
      </c>
    </row>
    <row r="87" spans="1:5" x14ac:dyDescent="0.45">
      <c r="A87" t="s">
        <v>616</v>
      </c>
      <c r="C87" t="str">
        <f t="shared" si="1"/>
        <v>Keyed+FM.Livestock.DisabledBecauseSlaughterExcessDisabled</v>
      </c>
      <c r="D87" t="s">
        <v>913</v>
      </c>
      <c r="E87">
        <f>IF(ISERROR(B87),"",MATCH(C87,Main!$A$2:$A$276,0))</f>
        <v>204</v>
      </c>
    </row>
    <row r="88" spans="1:5" x14ac:dyDescent="0.45">
      <c r="A88" t="s">
        <v>655</v>
      </c>
      <c r="C88" t="str">
        <f t="shared" si="1"/>
        <v>Keyed+FM.Livestock.Follow</v>
      </c>
      <c r="D88" t="s">
        <v>914</v>
      </c>
      <c r="E88">
        <f>IF(ISERROR(B88),"",MATCH(C88,Main!$A$2:$A$276,0))</f>
        <v>217</v>
      </c>
    </row>
    <row r="89" spans="1:5" x14ac:dyDescent="0.45">
      <c r="A89" t="s">
        <v>661</v>
      </c>
      <c r="C89" t="str">
        <f t="shared" si="1"/>
        <v>Keyed+FM.Livestock.FollowDrafted</v>
      </c>
      <c r="D89" t="s">
        <v>915</v>
      </c>
      <c r="E89">
        <f>IF(ISERROR(B89),"",MATCH(C89,Main!$A$2:$A$276,0))</f>
        <v>219</v>
      </c>
    </row>
    <row r="90" spans="1:5" x14ac:dyDescent="0.45">
      <c r="A90" t="s">
        <v>664</v>
      </c>
      <c r="C90" t="str">
        <f t="shared" si="1"/>
        <v>Keyed+FM.Livestock.FollowDrafted.Tip</v>
      </c>
      <c r="D90" t="s">
        <v>916</v>
      </c>
      <c r="E90">
        <f>IF(ISERROR(B90),"",MATCH(C90,Main!$A$2:$A$276,0))</f>
        <v>220</v>
      </c>
    </row>
    <row r="91" spans="1:5" x14ac:dyDescent="0.45">
      <c r="A91" t="s">
        <v>667</v>
      </c>
      <c r="C91" t="str">
        <f t="shared" si="1"/>
        <v>Keyed+FM.Livestock.FollowFieldwork</v>
      </c>
      <c r="D91" t="s">
        <v>917</v>
      </c>
      <c r="E91">
        <f>IF(ISERROR(B91),"",MATCH(C91,Main!$A$2:$A$276,0))</f>
        <v>221</v>
      </c>
    </row>
    <row r="92" spans="1:5" x14ac:dyDescent="0.45">
      <c r="A92" t="s">
        <v>670</v>
      </c>
      <c r="C92" t="str">
        <f t="shared" si="1"/>
        <v>Keyed+FM.Livestock.FollowFieldwork.Tip</v>
      </c>
      <c r="D92" t="s">
        <v>918</v>
      </c>
      <c r="E92">
        <f>IF(ISERROR(B92),"",MATCH(C92,Main!$A$2:$A$276,0))</f>
        <v>222</v>
      </c>
    </row>
    <row r="93" spans="1:5" x14ac:dyDescent="0.45">
      <c r="A93" t="s">
        <v>637</v>
      </c>
      <c r="C93" t="str">
        <f t="shared" si="1"/>
        <v>Keyed+FM.Livestock.FollowHeader</v>
      </c>
      <c r="D93" t="s">
        <v>919</v>
      </c>
      <c r="E93">
        <f>IF(ISERROR(B93),"",MATCH(C93,Main!$A$2:$A$276,0))</f>
        <v>211</v>
      </c>
    </row>
    <row r="94" spans="1:5" x14ac:dyDescent="0.45">
      <c r="A94" t="s">
        <v>658</v>
      </c>
      <c r="C94" t="str">
        <f t="shared" si="1"/>
        <v>Keyed+FM.Livestock.FollowTip</v>
      </c>
      <c r="D94" t="s">
        <v>920</v>
      </c>
      <c r="E94">
        <f>IF(ISERROR(B94),"",MATCH(C94,Main!$A$2:$A$276,0))</f>
        <v>218</v>
      </c>
    </row>
    <row r="95" spans="1:5" x14ac:dyDescent="0.45">
      <c r="A95" t="s">
        <v>673</v>
      </c>
      <c r="C95" t="str">
        <f t="shared" si="1"/>
        <v>Keyed+FM.Livestock.FollowTraining</v>
      </c>
      <c r="D95" t="s">
        <v>921</v>
      </c>
      <c r="E95">
        <f>IF(ISERROR(B95),"",MATCH(C95,Main!$A$2:$A$276,0))</f>
        <v>223</v>
      </c>
    </row>
    <row r="96" spans="1:5" x14ac:dyDescent="0.45">
      <c r="A96" t="s">
        <v>676</v>
      </c>
      <c r="C96" t="str">
        <f t="shared" si="1"/>
        <v>Keyed+FM.Livestock.FollowTraining.Tip</v>
      </c>
      <c r="D96" t="s">
        <v>922</v>
      </c>
      <c r="E96">
        <f>IF(ISERROR(B96),"",MATCH(C96,Main!$A$2:$A$276,0))</f>
        <v>224</v>
      </c>
    </row>
    <row r="97" spans="1:5" x14ac:dyDescent="0.45">
      <c r="A97" t="s">
        <v>685</v>
      </c>
      <c r="C97" t="str">
        <f t="shared" si="1"/>
        <v>Keyed+FM.Livestock.Master</v>
      </c>
      <c r="D97" t="s">
        <v>687</v>
      </c>
      <c r="E97">
        <f>IF(ISERROR(B97),"",MATCH(C97,Main!$A$2:$A$276,0))</f>
        <v>227</v>
      </c>
    </row>
    <row r="98" spans="1:5" x14ac:dyDescent="0.45">
      <c r="A98" t="s">
        <v>640</v>
      </c>
      <c r="C98" t="str">
        <f t="shared" si="1"/>
        <v>Keyed+FM.Livestock.MasterDefault</v>
      </c>
      <c r="D98" t="s">
        <v>923</v>
      </c>
      <c r="E98">
        <f>IF(ISERROR(B98),"",MATCH(C98,Main!$A$2:$A$276,0))</f>
        <v>212</v>
      </c>
    </row>
    <row r="99" spans="1:5" x14ac:dyDescent="0.45">
      <c r="A99" t="s">
        <v>643</v>
      </c>
      <c r="C99" t="str">
        <f t="shared" si="1"/>
        <v>Keyed+FM.Livestock.MasterDefault.Tip</v>
      </c>
      <c r="D99" t="s">
        <v>924</v>
      </c>
      <c r="E99">
        <f>IF(ISERROR(B99),"",MATCH(C99,Main!$A$2:$A$276,0))</f>
        <v>213</v>
      </c>
    </row>
    <row r="100" spans="1:5" x14ac:dyDescent="0.45">
      <c r="A100" t="s">
        <v>709</v>
      </c>
      <c r="C100" t="str">
        <f t="shared" si="1"/>
        <v>Keyed+FM.Livestock.MasterMode.All</v>
      </c>
      <c r="D100" t="s">
        <v>871</v>
      </c>
      <c r="E100">
        <f>IF(ISERROR(B100),"",MATCH(C100,Main!$A$2:$A$276,0))</f>
        <v>235</v>
      </c>
    </row>
    <row r="101" spans="1:5" x14ac:dyDescent="0.45">
      <c r="A101" t="s">
        <v>688</v>
      </c>
      <c r="C101" t="str">
        <f t="shared" si="1"/>
        <v>Keyed+FM.Livestock.MasterMode.Default</v>
      </c>
      <c r="D101" t="s">
        <v>925</v>
      </c>
      <c r="E101">
        <f>IF(ISERROR(B101),"",MATCH(C101,Main!$A$2:$A$276,0))</f>
        <v>228</v>
      </c>
    </row>
    <row r="102" spans="1:5" x14ac:dyDescent="0.45">
      <c r="A102" t="s">
        <v>691</v>
      </c>
      <c r="C102" t="str">
        <f t="shared" si="1"/>
        <v>Keyed+FM.Livestock.MasterMode.Hunters</v>
      </c>
      <c r="D102" t="s">
        <v>926</v>
      </c>
      <c r="E102">
        <f>IF(ISERROR(B102),"",MATCH(C102,Main!$A$2:$A$276,0))</f>
        <v>229</v>
      </c>
    </row>
    <row r="103" spans="1:5" x14ac:dyDescent="0.45">
      <c r="A103" t="s">
        <v>697</v>
      </c>
      <c r="C103" t="str">
        <f t="shared" si="1"/>
        <v>Keyed+FM.Livestock.MasterMode.Melee</v>
      </c>
      <c r="D103" t="s">
        <v>927</v>
      </c>
      <c r="E103">
        <f>IF(ISERROR(B103),"",MATCH(C103,Main!$A$2:$A$276,0))</f>
        <v>231</v>
      </c>
    </row>
    <row r="104" spans="1:5" x14ac:dyDescent="0.45">
      <c r="A104" t="s">
        <v>706</v>
      </c>
      <c r="C104" t="str">
        <f t="shared" si="1"/>
        <v>Keyed+FM.Livestock.MasterMode.NonViolent</v>
      </c>
      <c r="D104" t="s">
        <v>928</v>
      </c>
      <c r="E104">
        <f>IF(ISERROR(B104),"",MATCH(C104,Main!$A$2:$A$276,0))</f>
        <v>234</v>
      </c>
    </row>
    <row r="105" spans="1:5" x14ac:dyDescent="0.45">
      <c r="A105" t="s">
        <v>700</v>
      </c>
      <c r="C105" t="str">
        <f t="shared" si="1"/>
        <v>Keyed+FM.Livestock.MasterMode.Ranged</v>
      </c>
      <c r="D105" t="s">
        <v>929</v>
      </c>
      <c r="E105">
        <f>IF(ISERROR(B105),"",MATCH(C105,Main!$A$2:$A$276,0))</f>
        <v>232</v>
      </c>
    </row>
    <row r="106" spans="1:5" x14ac:dyDescent="0.45">
      <c r="A106" t="s">
        <v>694</v>
      </c>
      <c r="C106" t="str">
        <f t="shared" si="1"/>
        <v>Keyed+FM.Livestock.MasterMode.Trainers</v>
      </c>
      <c r="D106" t="s">
        <v>930</v>
      </c>
      <c r="E106">
        <f>IF(ISERROR(B106),"",MATCH(C106,Main!$A$2:$A$276,0))</f>
        <v>230</v>
      </c>
    </row>
    <row r="107" spans="1:5" x14ac:dyDescent="0.45">
      <c r="A107" t="s">
        <v>703</v>
      </c>
      <c r="C107" t="str">
        <f t="shared" si="1"/>
        <v>Keyed+FM.Livestock.MasterMode.Violent</v>
      </c>
      <c r="D107" t="s">
        <v>931</v>
      </c>
      <c r="E107">
        <f>IF(ISERROR(B107),"",MATCH(C107,Main!$A$2:$A$276,0))</f>
        <v>233</v>
      </c>
    </row>
    <row r="108" spans="1:5" x14ac:dyDescent="0.45">
      <c r="A108" t="s">
        <v>679</v>
      </c>
      <c r="C108" t="str">
        <f t="shared" si="1"/>
        <v>Keyed+FM.Livestock.MasterTraining</v>
      </c>
      <c r="D108" t="s">
        <v>932</v>
      </c>
      <c r="E108">
        <f>IF(ISERROR(B108),"",MATCH(C108,Main!$A$2:$A$276,0))</f>
        <v>225</v>
      </c>
    </row>
    <row r="109" spans="1:5" x14ac:dyDescent="0.45">
      <c r="A109" t="s">
        <v>682</v>
      </c>
      <c r="C109" t="str">
        <f t="shared" si="1"/>
        <v>Keyed+FM.Livestock.MasterTraining.Tip</v>
      </c>
      <c r="D109" t="s">
        <v>933</v>
      </c>
      <c r="E109">
        <f>IF(ISERROR(B109),"",MATCH(C109,Main!$A$2:$A$276,0))</f>
        <v>226</v>
      </c>
    </row>
    <row r="110" spans="1:5" x14ac:dyDescent="0.45">
      <c r="A110" t="s">
        <v>613</v>
      </c>
      <c r="C110" t="str">
        <f t="shared" si="1"/>
        <v>Keyed+FM.Livestock.SelectPawnKind</v>
      </c>
      <c r="D110" t="s">
        <v>934</v>
      </c>
      <c r="E110">
        <f>IF(ISERROR(B110),"",MATCH(C110,Main!$A$2:$A$276,0))</f>
        <v>203</v>
      </c>
    </row>
    <row r="111" spans="1:5" x14ac:dyDescent="0.45">
      <c r="A111" t="s">
        <v>601</v>
      </c>
      <c r="C111" t="str">
        <f t="shared" si="1"/>
        <v>Keyed+FM.Livestock.TamingHeader</v>
      </c>
      <c r="D111" t="s">
        <v>935</v>
      </c>
      <c r="E111">
        <f>IF(ISERROR(B111),"",MATCH(C111,Main!$A$2:$A$276,0))</f>
        <v>199</v>
      </c>
    </row>
    <row r="112" spans="1:5" x14ac:dyDescent="0.45">
      <c r="A112" t="s">
        <v>591</v>
      </c>
      <c r="C112" t="str">
        <f t="shared" si="1"/>
        <v>Keyed+FM.Livestock.TargetCountsHeader</v>
      </c>
      <c r="D112" t="s">
        <v>936</v>
      </c>
      <c r="E112">
        <f>IF(ISERROR(B112),"",MATCH(C112,Main!$A$2:$A$276,0))</f>
        <v>195</v>
      </c>
    </row>
    <row r="113" spans="1:5" x14ac:dyDescent="0.45">
      <c r="A113" t="s">
        <v>596</v>
      </c>
      <c r="C113" t="str">
        <f t="shared" si="1"/>
        <v>Keyed+FM.Livestock.TrainingHeader</v>
      </c>
      <c r="D113" t="s">
        <v>937</v>
      </c>
      <c r="E113">
        <f>IF(ISERROR(B113),"",MATCH(C113,Main!$A$2:$A$276,0))</f>
        <v>197</v>
      </c>
    </row>
    <row r="114" spans="1:5" x14ac:dyDescent="0.45">
      <c r="A114" t="s">
        <v>96</v>
      </c>
      <c r="C114" t="str">
        <f t="shared" si="1"/>
        <v>Keyed+FM.Manage</v>
      </c>
      <c r="D114" t="s">
        <v>938</v>
      </c>
      <c r="E114">
        <f>IF(ISERROR(B114),"",MATCH(C114,Main!$A$2:$A$276,0))</f>
        <v>28</v>
      </c>
    </row>
    <row r="115" spans="1:5" x14ac:dyDescent="0.45">
      <c r="A115" t="s">
        <v>90</v>
      </c>
      <c r="C115" t="str">
        <f t="shared" si="1"/>
        <v>Keyed+FM.Manager</v>
      </c>
      <c r="D115" t="s">
        <v>831</v>
      </c>
      <c r="E115">
        <f>IF(ISERROR(B115),"",MATCH(C115,Main!$A$2:$A$276,0))</f>
        <v>26</v>
      </c>
    </row>
    <row r="116" spans="1:5" x14ac:dyDescent="0.45">
      <c r="A116" t="s">
        <v>753</v>
      </c>
      <c r="C116" t="str">
        <f t="shared" si="1"/>
        <v>Keyed+FM.Mining</v>
      </c>
      <c r="D116" t="s">
        <v>939</v>
      </c>
      <c r="E116">
        <f>IF(ISERROR(B116),"",MATCH(C116,Main!$A$2:$A$276,0))</f>
        <v>250</v>
      </c>
    </row>
    <row r="117" spans="1:5" x14ac:dyDescent="0.45">
      <c r="A117" t="s">
        <v>765</v>
      </c>
      <c r="C117" t="str">
        <f t="shared" si="1"/>
        <v>Keyed+FM.Mining.AllowedBuildings</v>
      </c>
      <c r="D117" t="s">
        <v>940</v>
      </c>
      <c r="E117">
        <f>IF(ISERROR(B117),"",MATCH(C117,Main!$A$2:$A$276,0))</f>
        <v>254</v>
      </c>
    </row>
    <row r="118" spans="1:5" x14ac:dyDescent="0.45">
      <c r="A118" t="s">
        <v>762</v>
      </c>
      <c r="C118" t="str">
        <f t="shared" si="1"/>
        <v>Keyed+FM.Mining.AllowedMinerals</v>
      </c>
      <c r="D118" t="s">
        <v>941</v>
      </c>
      <c r="E118">
        <f>IF(ISERROR(B118),"",MATCH(C118,Main!$A$2:$A$276,0))</f>
        <v>253</v>
      </c>
    </row>
    <row r="119" spans="1:5" x14ac:dyDescent="0.45">
      <c r="A119" t="s">
        <v>774</v>
      </c>
      <c r="C119" t="str">
        <f t="shared" si="1"/>
        <v>Keyed+FM.Mining.CheckRoofSupport</v>
      </c>
      <c r="D119" t="s">
        <v>942</v>
      </c>
      <c r="E119">
        <f>IF(ISERROR(B119),"",MATCH(C119,Main!$A$2:$A$276,0))</f>
        <v>257</v>
      </c>
    </row>
    <row r="120" spans="1:5" x14ac:dyDescent="0.45">
      <c r="A120" t="s">
        <v>777</v>
      </c>
      <c r="C120" t="str">
        <f t="shared" si="1"/>
        <v>Keyed+FM.Mining.CheckRoofSupport.Tip</v>
      </c>
      <c r="D120" t="s">
        <v>943</v>
      </c>
      <c r="E120">
        <f>IF(ISERROR(B120),"",MATCH(C120,Main!$A$2:$A$276,0))</f>
        <v>258</v>
      </c>
    </row>
    <row r="121" spans="1:5" x14ac:dyDescent="0.45">
      <c r="A121" t="s">
        <v>780</v>
      </c>
      <c r="C121" t="str">
        <f t="shared" si="1"/>
        <v>Keyed+FM.Mining.CheckRoofSupportAdvanced</v>
      </c>
      <c r="D121" t="s">
        <v>944</v>
      </c>
      <c r="E121">
        <f>IF(ISERROR(B121),"",MATCH(C121,Main!$A$2:$A$276,0))</f>
        <v>259</v>
      </c>
    </row>
    <row r="122" spans="1:5" x14ac:dyDescent="0.45">
      <c r="A122" t="s">
        <v>786</v>
      </c>
      <c r="C122" t="str">
        <f t="shared" si="1"/>
        <v>Keyed+FM.Mining.CheckRoofSupportAdvanced.DisabledTip</v>
      </c>
      <c r="D122" t="s">
        <v>945</v>
      </c>
      <c r="E122">
        <f>IF(ISERROR(B122),"",MATCH(C122,Main!$A$2:$A$276,0))</f>
        <v>261</v>
      </c>
    </row>
    <row r="123" spans="1:5" x14ac:dyDescent="0.45">
      <c r="A123" t="s">
        <v>783</v>
      </c>
      <c r="C123" t="str">
        <f t="shared" si="1"/>
        <v>Keyed+FM.Mining.CheckRoofSupportAdvanced.Tip</v>
      </c>
      <c r="D123" t="s">
        <v>946</v>
      </c>
      <c r="E123">
        <f>IF(ISERROR(B123),"",MATCH(C123,Main!$A$2:$A$276,0))</f>
        <v>260</v>
      </c>
    </row>
    <row r="124" spans="1:5" x14ac:dyDescent="0.45">
      <c r="A124" t="s">
        <v>789</v>
      </c>
      <c r="C124" t="str">
        <f t="shared" si="1"/>
        <v>Keyed+FM.Mining.CheckRoomDivision</v>
      </c>
      <c r="D124" t="s">
        <v>947</v>
      </c>
      <c r="E124">
        <f>IF(ISERROR(B124),"",MATCH(C124,Main!$A$2:$A$276,0))</f>
        <v>262</v>
      </c>
    </row>
    <row r="125" spans="1:5" x14ac:dyDescent="0.45">
      <c r="A125" t="s">
        <v>792</v>
      </c>
      <c r="C125" t="str">
        <f t="shared" si="1"/>
        <v>Keyed+FM.Mining.CheckRoomDivision.Tip</v>
      </c>
      <c r="D125" t="s">
        <v>948</v>
      </c>
      <c r="E125">
        <f>IF(ISERROR(B125),"",MATCH(C125,Main!$A$2:$A$276,0))</f>
        <v>263</v>
      </c>
    </row>
    <row r="126" spans="1:5" x14ac:dyDescent="0.45">
      <c r="A126" t="s">
        <v>768</v>
      </c>
      <c r="C126" t="str">
        <f t="shared" si="1"/>
        <v>Keyed+FM.Mining.DeconstructBuildings</v>
      </c>
      <c r="D126" t="s">
        <v>949</v>
      </c>
      <c r="E126">
        <f>IF(ISERROR(B126),"",MATCH(C126,Main!$A$2:$A$276,0))</f>
        <v>255</v>
      </c>
    </row>
    <row r="127" spans="1:5" x14ac:dyDescent="0.45">
      <c r="A127" t="s">
        <v>771</v>
      </c>
      <c r="C127" t="str">
        <f t="shared" si="1"/>
        <v>Keyed+FM.Mining.DeconstructBuildings.Tip</v>
      </c>
      <c r="D127" t="s">
        <v>950</v>
      </c>
      <c r="E127">
        <f>IF(ISERROR(B127),"",MATCH(C127,Main!$A$2:$A$276,0))</f>
        <v>256</v>
      </c>
    </row>
    <row r="128" spans="1:5" x14ac:dyDescent="0.45">
      <c r="A128" t="s">
        <v>759</v>
      </c>
      <c r="C128" t="str">
        <f t="shared" si="1"/>
        <v>Keyed+FM.Mining.HealthAndSafety</v>
      </c>
      <c r="D128" t="s">
        <v>951</v>
      </c>
      <c r="E128">
        <f>IF(ISERROR(B128),"",MATCH(C128,Main!$A$2:$A$276,0))</f>
        <v>252</v>
      </c>
    </row>
    <row r="129" spans="1:5" x14ac:dyDescent="0.45">
      <c r="A129" t="s">
        <v>816</v>
      </c>
      <c r="C129" t="str">
        <f t="shared" si="1"/>
        <v>Keyed+FM.Mining.Metal</v>
      </c>
      <c r="D129" t="s">
        <v>952</v>
      </c>
      <c r="E129">
        <f>IF(ISERROR(B129),"",MATCH(C129,Main!$A$2:$A$276,0))</f>
        <v>272</v>
      </c>
    </row>
    <row r="130" spans="1:5" x14ac:dyDescent="0.45">
      <c r="A130" t="s">
        <v>819</v>
      </c>
      <c r="C130" t="str">
        <f t="shared" si="1"/>
        <v>Keyed+FM.Mining.Metal.Tip</v>
      </c>
      <c r="D130" t="s">
        <v>953</v>
      </c>
      <c r="E130">
        <f>IF(ISERROR(B130),"",MATCH(C130,Main!$A$2:$A$276,0))</f>
        <v>273</v>
      </c>
    </row>
    <row r="131" spans="1:5" x14ac:dyDescent="0.45">
      <c r="A131" t="s">
        <v>756</v>
      </c>
      <c r="C131" t="str">
        <f t="shared" ref="C131:C194" si="2">IF(B131="",A131,B131)</f>
        <v>Keyed+FM.Mining.MiningArea</v>
      </c>
      <c r="D131" t="s">
        <v>954</v>
      </c>
      <c r="E131">
        <f>IF(ISERROR(B131),"",MATCH(C131,Main!$A$2:$A$276,0))</f>
        <v>251</v>
      </c>
    </row>
    <row r="132" spans="1:5" x14ac:dyDescent="0.45">
      <c r="A132" t="s">
        <v>805</v>
      </c>
      <c r="C132" t="str">
        <f t="shared" si="2"/>
        <v>Keyed+FM.Mining.NewJob</v>
      </c>
      <c r="D132" t="s">
        <v>955</v>
      </c>
      <c r="E132">
        <f>IF(ISERROR(B132),"",MATCH(C132,Main!$A$2:$A$276,0))</f>
        <v>268</v>
      </c>
    </row>
    <row r="133" spans="1:5" x14ac:dyDescent="0.45">
      <c r="A133" t="s">
        <v>807</v>
      </c>
      <c r="C133" t="str">
        <f t="shared" si="2"/>
        <v>Keyed+FM.Mining.NewJob.Tip</v>
      </c>
      <c r="D133" t="s">
        <v>956</v>
      </c>
      <c r="E133">
        <f>IF(ISERROR(B133),"",MATCH(C133,Main!$A$2:$A$276,0))</f>
        <v>269</v>
      </c>
    </row>
    <row r="134" spans="1:5" x14ac:dyDescent="0.45">
      <c r="A134" t="s">
        <v>822</v>
      </c>
      <c r="C134" t="str">
        <f t="shared" si="2"/>
        <v>Keyed+FM.Mining.Precious</v>
      </c>
      <c r="D134" t="s">
        <v>957</v>
      </c>
      <c r="E134">
        <f>IF(ISERROR(B134),"",MATCH(C134,Main!$A$2:$A$276,0))</f>
        <v>274</v>
      </c>
    </row>
    <row r="135" spans="1:5" x14ac:dyDescent="0.45">
      <c r="A135" t="s">
        <v>825</v>
      </c>
      <c r="C135" t="str">
        <f t="shared" si="2"/>
        <v>Keyed+FM.Mining.Precious.Tip</v>
      </c>
      <c r="D135" t="s">
        <v>958</v>
      </c>
      <c r="E135">
        <f>IF(ISERROR(B135),"",MATCH(C135,Main!$A$2:$A$276,0))</f>
        <v>275</v>
      </c>
    </row>
    <row r="136" spans="1:5" x14ac:dyDescent="0.45">
      <c r="A136" t="s">
        <v>810</v>
      </c>
      <c r="C136" t="str">
        <f t="shared" si="2"/>
        <v>Keyed+FM.Mining.Stone</v>
      </c>
      <c r="D136" t="s">
        <v>959</v>
      </c>
      <c r="E136">
        <f>IF(ISERROR(B136),"",MATCH(C136,Main!$A$2:$A$276,0))</f>
        <v>270</v>
      </c>
    </row>
    <row r="137" spans="1:5" x14ac:dyDescent="0.45">
      <c r="A137" t="s">
        <v>813</v>
      </c>
      <c r="C137" t="str">
        <f t="shared" si="2"/>
        <v>Keyed+FM.Mining.Stone.Tip</v>
      </c>
      <c r="D137" t="s">
        <v>960</v>
      </c>
      <c r="E137">
        <f>IF(ISERROR(B137),"",MATCH(C137,Main!$A$2:$A$276,0))</f>
        <v>271</v>
      </c>
    </row>
    <row r="138" spans="1:5" x14ac:dyDescent="0.45">
      <c r="A138" t="s">
        <v>795</v>
      </c>
      <c r="C138" t="str">
        <f t="shared" si="2"/>
        <v>Keyed+FM.Mining.SyncFilterAndAllowed</v>
      </c>
      <c r="D138" t="s">
        <v>961</v>
      </c>
      <c r="E138">
        <f>IF(ISERROR(B138),"",MATCH(C138,Main!$A$2:$A$276,0))</f>
        <v>264</v>
      </c>
    </row>
    <row r="139" spans="1:5" x14ac:dyDescent="0.45">
      <c r="A139" t="s">
        <v>797</v>
      </c>
      <c r="C139" t="str">
        <f t="shared" si="2"/>
        <v>Keyed+FM.Mining.SyncFilterAndAllowed.Tip</v>
      </c>
      <c r="D139" t="s">
        <v>962</v>
      </c>
      <c r="E139">
        <f>IF(ISERROR(B139),"",MATCH(C139,Main!$A$2:$A$276,0))</f>
        <v>265</v>
      </c>
    </row>
    <row r="140" spans="1:5" x14ac:dyDescent="0.45">
      <c r="A140" t="s">
        <v>800</v>
      </c>
      <c r="C140" t="str">
        <f t="shared" si="2"/>
        <v>Keyed+FM.Mining.TargetCount</v>
      </c>
      <c r="D140" t="s">
        <v>963</v>
      </c>
      <c r="E140">
        <f>IF(ISERROR(B140),"",MATCH(C140,Main!$A$2:$A$276,0))</f>
        <v>266</v>
      </c>
    </row>
    <row r="141" spans="1:5" x14ac:dyDescent="0.45">
      <c r="A141" t="s">
        <v>802</v>
      </c>
      <c r="C141" t="str">
        <f t="shared" si="2"/>
        <v>Keyed+FM.Mining.TargetCount.Tip</v>
      </c>
      <c r="D141" t="s">
        <v>964</v>
      </c>
      <c r="E141">
        <f>IF(ISERROR(B141),"",MATCH(C141,Main!$A$2:$A$276,0))</f>
        <v>267</v>
      </c>
    </row>
    <row r="142" spans="1:5" x14ac:dyDescent="0.45">
      <c r="A142" t="s">
        <v>186</v>
      </c>
      <c r="C142" t="str">
        <f t="shared" si="2"/>
        <v>Keyed+FM.Monthly</v>
      </c>
      <c r="D142" t="s">
        <v>965</v>
      </c>
      <c r="E142">
        <f>IF(ISERROR(B142),"",MATCH(C142,Main!$A$2:$A$276,0))</f>
        <v>58</v>
      </c>
    </row>
    <row r="143" spans="1:5" x14ac:dyDescent="0.45">
      <c r="A143" t="s">
        <v>180</v>
      </c>
      <c r="C143" t="str">
        <f t="shared" si="2"/>
        <v>Keyed+FM.MultiHourly</v>
      </c>
      <c r="D143" t="s">
        <v>966</v>
      </c>
      <c r="E143">
        <f>IF(ISERROR(B143),"",MATCH(C143,Main!$A$2:$A$276,0))</f>
        <v>56</v>
      </c>
    </row>
    <row r="144" spans="1:5" x14ac:dyDescent="0.45">
      <c r="A144" t="s">
        <v>222</v>
      </c>
      <c r="C144" t="str">
        <f t="shared" si="2"/>
        <v>Keyed+FM.NoJobs</v>
      </c>
      <c r="D144" t="s">
        <v>967</v>
      </c>
      <c r="E144">
        <f>IF(ISERROR(B144),"",MATCH(C144,Main!$A$2:$A$276,0))</f>
        <v>70</v>
      </c>
    </row>
    <row r="145" spans="1:5" x14ac:dyDescent="0.45">
      <c r="A145" t="s">
        <v>168</v>
      </c>
      <c r="C145" t="str">
        <f t="shared" si="2"/>
        <v>Keyed+FM.None</v>
      </c>
      <c r="D145" t="s">
        <v>170</v>
      </c>
      <c r="E145">
        <f>IF(ISERROR(B145),"",MATCH(C145,Main!$A$2:$A$276,0))</f>
        <v>52</v>
      </c>
    </row>
    <row r="146" spans="1:5" x14ac:dyDescent="0.45">
      <c r="A146" t="s">
        <v>272</v>
      </c>
      <c r="C146" t="str">
        <f t="shared" si="2"/>
        <v>Keyed+FM.NoSaves</v>
      </c>
      <c r="D146" t="s">
        <v>968</v>
      </c>
      <c r="E146">
        <f>IF(ISERROR(B146),"",MATCH(C146,Main!$A$2:$A$276,0))</f>
        <v>87</v>
      </c>
    </row>
    <row r="147" spans="1:5" x14ac:dyDescent="0.45">
      <c r="A147" t="s">
        <v>138</v>
      </c>
      <c r="C147" t="str">
        <f t="shared" si="2"/>
        <v>Keyed+FM.OrderBottom</v>
      </c>
      <c r="D147" t="s">
        <v>969</v>
      </c>
      <c r="E147">
        <f>IF(ISERROR(B147),"",MATCH(C147,Main!$A$2:$A$276,0))</f>
        <v>42</v>
      </c>
    </row>
    <row r="148" spans="1:5" x14ac:dyDescent="0.45">
      <c r="A148" t="s">
        <v>132</v>
      </c>
      <c r="C148" t="str">
        <f t="shared" si="2"/>
        <v>Keyed+FM.OrderDown</v>
      </c>
      <c r="D148" t="s">
        <v>970</v>
      </c>
      <c r="E148">
        <f>IF(ISERROR(B148),"",MATCH(C148,Main!$A$2:$A$276,0))</f>
        <v>40</v>
      </c>
    </row>
    <row r="149" spans="1:5" x14ac:dyDescent="0.45">
      <c r="A149" t="s">
        <v>135</v>
      </c>
      <c r="C149" t="str">
        <f t="shared" si="2"/>
        <v>Keyed+FM.OrderTop</v>
      </c>
      <c r="D149" t="s">
        <v>971</v>
      </c>
      <c r="E149">
        <f>IF(ISERROR(B149),"",MATCH(C149,Main!$A$2:$A$276,0))</f>
        <v>41</v>
      </c>
    </row>
    <row r="150" spans="1:5" x14ac:dyDescent="0.45">
      <c r="A150" t="s">
        <v>129</v>
      </c>
      <c r="C150" t="str">
        <f t="shared" si="2"/>
        <v>Keyed+FM.OrderUp</v>
      </c>
      <c r="D150" t="s">
        <v>972</v>
      </c>
      <c r="E150">
        <f>IF(ISERROR(B150),"",MATCH(C150,Main!$A$2:$A$276,0))</f>
        <v>39</v>
      </c>
    </row>
    <row r="151" spans="1:5" x14ac:dyDescent="0.45">
      <c r="A151" t="s">
        <v>219</v>
      </c>
      <c r="C151" t="str">
        <f t="shared" si="2"/>
        <v>Keyed+FM.Overview</v>
      </c>
      <c r="D151" t="s">
        <v>973</v>
      </c>
      <c r="E151">
        <f>IF(ISERROR(B151),"",MATCH(C151,Main!$A$2:$A$276,0))</f>
        <v>69</v>
      </c>
    </row>
    <row r="152" spans="1:5" x14ac:dyDescent="0.45">
      <c r="A152" t="s">
        <v>156</v>
      </c>
      <c r="C152" t="str">
        <f t="shared" si="2"/>
        <v>Keyed+FM.PathBasedDistance</v>
      </c>
      <c r="D152" t="s">
        <v>974</v>
      </c>
      <c r="E152">
        <f>IF(ISERROR(B152),"",MATCH(C152,Main!$A$2:$A$276,0))</f>
        <v>48</v>
      </c>
    </row>
    <row r="153" spans="1:5" x14ac:dyDescent="0.45">
      <c r="A153" t="s">
        <v>159</v>
      </c>
      <c r="C153" t="str">
        <f t="shared" si="2"/>
        <v>Keyed+FM.PathBasedDistance.Tip</v>
      </c>
      <c r="D153" t="s">
        <v>975</v>
      </c>
      <c r="E153">
        <f>IF(ISERROR(B153),"",MATCH(C153,Main!$A$2:$A$276,0))</f>
        <v>49</v>
      </c>
    </row>
    <row r="154" spans="1:5" x14ac:dyDescent="0.45">
      <c r="A154" t="s">
        <v>245</v>
      </c>
      <c r="C154" t="str">
        <f t="shared" si="2"/>
        <v>Keyed+FM.PluralSuffix</v>
      </c>
      <c r="D154" t="s">
        <v>976</v>
      </c>
      <c r="E154">
        <f>IF(ISERROR(B154),"",MATCH(C154,Main!$A$2:$A$276,0))</f>
        <v>78</v>
      </c>
    </row>
    <row r="155" spans="1:5" x14ac:dyDescent="0.45">
      <c r="A155" t="s">
        <v>231</v>
      </c>
      <c r="C155" t="str">
        <f t="shared" si="2"/>
        <v>Keyed+FM.Priority</v>
      </c>
      <c r="D155" t="s">
        <v>977</v>
      </c>
      <c r="E155">
        <f>IF(ISERROR(B155),"",MATCH(C155,Main!$A$2:$A$276,0))</f>
        <v>73</v>
      </c>
    </row>
    <row r="156" spans="1:5" x14ac:dyDescent="0.45">
      <c r="A156" t="s">
        <v>242</v>
      </c>
      <c r="C156" t="str">
        <f t="shared" si="2"/>
        <v>Keyed+FM.SuspendJobTooltip</v>
      </c>
      <c r="D156" t="s">
        <v>978</v>
      </c>
      <c r="E156">
        <f>IF(ISERROR(B156),"",MATCH(C156,Main!$A$2:$A$276,0))</f>
        <v>77</v>
      </c>
    </row>
    <row r="157" spans="1:5" x14ac:dyDescent="0.45">
      <c r="A157" t="s">
        <v>105</v>
      </c>
      <c r="C157" t="str">
        <f t="shared" si="2"/>
        <v>Keyed+FM.TabDisabledBecause</v>
      </c>
      <c r="D157" t="s">
        <v>979</v>
      </c>
      <c r="E157">
        <f>IF(ISERROR(B157),"",MATCH(C157,Main!$A$2:$A$276,0))</f>
        <v>31</v>
      </c>
    </row>
    <row r="158" spans="1:5" x14ac:dyDescent="0.45">
      <c r="A158" t="s">
        <v>144</v>
      </c>
      <c r="C158" t="str">
        <f t="shared" si="2"/>
        <v>Keyed+FM.Threshold</v>
      </c>
      <c r="D158" t="s">
        <v>980</v>
      </c>
      <c r="E158">
        <f>IF(ISERROR(B158),"",MATCH(C158,Main!$A$2:$A$276,0))</f>
        <v>44</v>
      </c>
    </row>
    <row r="159" spans="1:5" x14ac:dyDescent="0.45">
      <c r="A159" t="s">
        <v>239</v>
      </c>
      <c r="C159" t="str">
        <f t="shared" si="2"/>
        <v>Keyed+FM.UnsuspendJobTooltip</v>
      </c>
      <c r="D159" t="s">
        <v>981</v>
      </c>
      <c r="E159">
        <f>IF(ISERROR(B159),"",MATCH(C159,Main!$A$2:$A$276,0))</f>
        <v>76</v>
      </c>
    </row>
    <row r="160" spans="1:5" x14ac:dyDescent="0.45">
      <c r="A160" t="s">
        <v>189</v>
      </c>
      <c r="C160" t="str">
        <f t="shared" si="2"/>
        <v>Keyed+FM.Yearly</v>
      </c>
      <c r="D160" t="s">
        <v>982</v>
      </c>
      <c r="E160">
        <f>IF(ISERROR(B160),"",MATCH(C160,Main!$A$2:$A$276,0))</f>
        <v>59</v>
      </c>
    </row>
    <row r="161" spans="1:5" x14ac:dyDescent="0.45">
      <c r="A161" t="s">
        <v>216</v>
      </c>
      <c r="C161" t="str">
        <f t="shared" si="2"/>
        <v>Keyed+FME.NoPoweredStation</v>
      </c>
      <c r="D161" t="s">
        <v>983</v>
      </c>
      <c r="E161">
        <f>IF(ISERROR(B161),"",MATCH(C161,Main!$A$2:$A$276,0))</f>
        <v>68</v>
      </c>
    </row>
    <row r="162" spans="1:5" x14ac:dyDescent="0.45">
      <c r="A162" t="s">
        <v>213</v>
      </c>
      <c r="C162" t="str">
        <f t="shared" si="2"/>
        <v>Keyed+FME.NotResearched</v>
      </c>
      <c r="D162" t="s">
        <v>984</v>
      </c>
      <c r="E162">
        <f>IF(ISERROR(B162),"",MATCH(C162,Main!$A$2:$A$276,0))</f>
        <v>67</v>
      </c>
    </row>
    <row r="163" spans="1:5" x14ac:dyDescent="0.45">
      <c r="A163" t="s">
        <v>204</v>
      </c>
      <c r="C163" t="str">
        <f t="shared" si="2"/>
        <v>Keyed+FME.PeriodShown</v>
      </c>
      <c r="D163" t="s">
        <v>985</v>
      </c>
      <c r="E163">
        <f>IF(ISERROR(B163),"",MATCH(C163,Main!$A$2:$A$276,0))</f>
        <v>64</v>
      </c>
    </row>
    <row r="164" spans="1:5" x14ac:dyDescent="0.45">
      <c r="A164" t="s">
        <v>207</v>
      </c>
      <c r="C164" t="str">
        <f t="shared" si="2"/>
        <v>Keyed+FME.PeriodShownTooltip</v>
      </c>
      <c r="D164" t="s">
        <v>986</v>
      </c>
      <c r="E164">
        <f>IF(ISERROR(B164),"",MATCH(C164,Main!$A$2:$A$276,0))</f>
        <v>65</v>
      </c>
    </row>
    <row r="165" spans="1:5" x14ac:dyDescent="0.45">
      <c r="A165" t="s">
        <v>210</v>
      </c>
      <c r="C165" t="str">
        <f t="shared" si="2"/>
        <v>Keyed+FME.Power</v>
      </c>
      <c r="D165" t="s">
        <v>987</v>
      </c>
      <c r="E165">
        <f>IF(ISERROR(B165),"",MATCH(C165,Main!$A$2:$A$276,0))</f>
        <v>66</v>
      </c>
    </row>
    <row r="166" spans="1:5" x14ac:dyDescent="0.45">
      <c r="A166" t="s">
        <v>355</v>
      </c>
      <c r="C166" t="str">
        <f t="shared" si="2"/>
        <v>Keyed+FMF.AllowSaplings</v>
      </c>
      <c r="D166" t="s">
        <v>988</v>
      </c>
      <c r="E166">
        <f>IF(ISERROR(B166),"",MATCH(C166,Main!$A$2:$A$276,0))</f>
        <v>115</v>
      </c>
    </row>
    <row r="167" spans="1:5" x14ac:dyDescent="0.45">
      <c r="A167" t="s">
        <v>358</v>
      </c>
      <c r="C167" t="str">
        <f t="shared" si="2"/>
        <v>Keyed+FMF.AllowSaplings.Tip</v>
      </c>
      <c r="D167" t="s">
        <v>989</v>
      </c>
      <c r="E167">
        <f>IF(ISERROR(B167),"",MATCH(C167,Main!$A$2:$A$276,0))</f>
        <v>116</v>
      </c>
    </row>
    <row r="168" spans="1:5" x14ac:dyDescent="0.45">
      <c r="A168" t="s">
        <v>418</v>
      </c>
      <c r="C168" t="str">
        <f t="shared" si="2"/>
        <v>Keyed+FMF.BlocksWind</v>
      </c>
      <c r="D168" t="s">
        <v>990</v>
      </c>
      <c r="E168">
        <f>IF(ISERROR(B168),"",MATCH(C168,Main!$A$2:$A$276,0))</f>
        <v>136</v>
      </c>
    </row>
    <row r="169" spans="1:5" x14ac:dyDescent="0.45">
      <c r="A169" t="s">
        <v>421</v>
      </c>
      <c r="C169" t="str">
        <f t="shared" si="2"/>
        <v>Keyed+FMF.BlocksWind.Tip</v>
      </c>
      <c r="D169" t="s">
        <v>991</v>
      </c>
      <c r="E169">
        <f>IF(ISERROR(B169),"",MATCH(C169,Main!$A$2:$A$276,0))</f>
        <v>137</v>
      </c>
    </row>
    <row r="170" spans="1:5" x14ac:dyDescent="0.45">
      <c r="A170" t="s">
        <v>388</v>
      </c>
      <c r="C170" t="str">
        <f t="shared" si="2"/>
        <v>Keyed+FMF.Clear</v>
      </c>
      <c r="D170" t="s">
        <v>992</v>
      </c>
      <c r="E170">
        <f>IF(ISERROR(B170),"",MATCH(C170,Main!$A$2:$A$276,0))</f>
        <v>126</v>
      </c>
    </row>
    <row r="171" spans="1:5" x14ac:dyDescent="0.45">
      <c r="A171" t="s">
        <v>370</v>
      </c>
      <c r="C171" t="str">
        <f t="shared" si="2"/>
        <v>Keyed+FMF.ClearAreas</v>
      </c>
      <c r="D171" t="s">
        <v>993</v>
      </c>
      <c r="E171">
        <f>IF(ISERROR(B171),"",MATCH(C171,Main!$A$2:$A$276,0))</f>
        <v>120</v>
      </c>
    </row>
    <row r="172" spans="1:5" x14ac:dyDescent="0.45">
      <c r="A172" t="s">
        <v>349</v>
      </c>
      <c r="C172" t="str">
        <f t="shared" si="2"/>
        <v>Keyed+FMF.ClearWindCells</v>
      </c>
      <c r="D172" t="s">
        <v>994</v>
      </c>
      <c r="E172">
        <f>IF(ISERROR(B172),"",MATCH(C172,Main!$A$2:$A$276,0))</f>
        <v>113</v>
      </c>
    </row>
    <row r="173" spans="1:5" x14ac:dyDescent="0.45">
      <c r="A173" t="s">
        <v>352</v>
      </c>
      <c r="C173" t="str">
        <f t="shared" si="2"/>
        <v>Keyed+FMF.ClearWindCells.Tip</v>
      </c>
      <c r="D173" t="s">
        <v>995</v>
      </c>
      <c r="E173">
        <f>IF(ISERROR(B173),"",MATCH(C173,Main!$A$2:$A$276,0))</f>
        <v>114</v>
      </c>
    </row>
    <row r="174" spans="1:5" x14ac:dyDescent="0.45">
      <c r="A174" t="s">
        <v>400</v>
      </c>
      <c r="C174" t="str">
        <f t="shared" si="2"/>
        <v>Keyed+FMF.Flammable</v>
      </c>
      <c r="D174" t="s">
        <v>996</v>
      </c>
      <c r="E174">
        <f>IF(ISERROR(B174),"",MATCH(C174,Main!$A$2:$A$276,0))</f>
        <v>130</v>
      </c>
    </row>
    <row r="175" spans="1:5" x14ac:dyDescent="0.45">
      <c r="A175" t="s">
        <v>403</v>
      </c>
      <c r="C175" t="str">
        <f t="shared" si="2"/>
        <v>Keyed+FMF.Flammable.Tip</v>
      </c>
      <c r="D175" t="s">
        <v>997</v>
      </c>
      <c r="E175">
        <f>IF(ISERROR(B175),"",MATCH(C175,Main!$A$2:$A$276,0))</f>
        <v>131</v>
      </c>
    </row>
    <row r="176" spans="1:5" x14ac:dyDescent="0.45">
      <c r="A176" t="s">
        <v>338</v>
      </c>
      <c r="C176" t="str">
        <f t="shared" si="2"/>
        <v>Keyed+FMF.Forestry</v>
      </c>
      <c r="D176" t="s">
        <v>998</v>
      </c>
      <c r="E176">
        <f>IF(ISERROR(B176),"",MATCH(C176,Main!$A$2:$A$276,0))</f>
        <v>109</v>
      </c>
    </row>
    <row r="177" spans="1:5" x14ac:dyDescent="0.45">
      <c r="A177" t="s">
        <v>373</v>
      </c>
      <c r="C177" t="str">
        <f t="shared" si="2"/>
        <v>Keyed+FMF.JobType</v>
      </c>
      <c r="D177" t="s">
        <v>999</v>
      </c>
      <c r="E177">
        <f>IF(ISERROR(B177),"",MATCH(C177,Main!$A$2:$A$276,0))</f>
        <v>121</v>
      </c>
    </row>
    <row r="178" spans="1:5" x14ac:dyDescent="0.45">
      <c r="A178" t="s">
        <v>376</v>
      </c>
      <c r="C178" t="str">
        <f t="shared" si="2"/>
        <v>Keyed+FMF.JobType.ClearArea</v>
      </c>
      <c r="D178" t="s">
        <v>1000</v>
      </c>
      <c r="E178">
        <f>IF(ISERROR(B178),"",MATCH(C178,Main!$A$2:$A$276,0))</f>
        <v>122</v>
      </c>
    </row>
    <row r="179" spans="1:5" x14ac:dyDescent="0.45">
      <c r="A179" t="s">
        <v>379</v>
      </c>
      <c r="C179" t="str">
        <f t="shared" si="2"/>
        <v>Keyed+FMF.JobType.ClearArea.Tip</v>
      </c>
      <c r="D179" t="s">
        <v>1001</v>
      </c>
      <c r="E179">
        <f>IF(ISERROR(B179),"",MATCH(C179,Main!$A$2:$A$276,0))</f>
        <v>123</v>
      </c>
    </row>
    <row r="180" spans="1:5" x14ac:dyDescent="0.45">
      <c r="A180" t="s">
        <v>382</v>
      </c>
      <c r="C180" t="str">
        <f t="shared" si="2"/>
        <v>Keyed+FMF.JobType.Logging</v>
      </c>
      <c r="D180" t="s">
        <v>998</v>
      </c>
      <c r="E180">
        <f>IF(ISERROR(B180),"",MATCH(C180,Main!$A$2:$A$276,0))</f>
        <v>124</v>
      </c>
    </row>
    <row r="181" spans="1:5" x14ac:dyDescent="0.45">
      <c r="A181" t="s">
        <v>385</v>
      </c>
      <c r="C181" t="str">
        <f t="shared" si="2"/>
        <v>Keyed+FMF.JobType.Logging.Tip</v>
      </c>
      <c r="D181" t="s">
        <v>1002</v>
      </c>
      <c r="E181">
        <f>IF(ISERROR(B181),"",MATCH(C181,Main!$A$2:$A$276,0))</f>
        <v>125</v>
      </c>
    </row>
    <row r="182" spans="1:5" x14ac:dyDescent="0.45">
      <c r="A182" t="s">
        <v>361</v>
      </c>
      <c r="C182" t="str">
        <f t="shared" si="2"/>
        <v>Keyed+FMF.LoggingArea</v>
      </c>
      <c r="D182" t="s">
        <v>1003</v>
      </c>
      <c r="E182">
        <f>IF(ISERROR(B182),"",MATCH(C182,Main!$A$2:$A$276,0))</f>
        <v>117</v>
      </c>
    </row>
    <row r="183" spans="1:5" x14ac:dyDescent="0.45">
      <c r="A183" t="s">
        <v>341</v>
      </c>
      <c r="C183" t="str">
        <f t="shared" si="2"/>
        <v>Keyed+FMF.NewForestryJob</v>
      </c>
      <c r="D183" t="s">
        <v>1004</v>
      </c>
      <c r="E183">
        <f>IF(ISERROR(B183),"",MATCH(C183,Main!$A$2:$A$276,0))</f>
        <v>110</v>
      </c>
    </row>
    <row r="184" spans="1:5" x14ac:dyDescent="0.45">
      <c r="A184" t="s">
        <v>343</v>
      </c>
      <c r="C184" t="str">
        <f t="shared" si="2"/>
        <v>Keyed+FMF.NewForestryJobTooltip</v>
      </c>
      <c r="D184" t="s">
        <v>1005</v>
      </c>
      <c r="E184">
        <f>IF(ISERROR(B184),"",MATCH(C184,Main!$A$2:$A$276,0))</f>
        <v>111</v>
      </c>
    </row>
    <row r="185" spans="1:5" x14ac:dyDescent="0.45">
      <c r="A185" t="s">
        <v>346</v>
      </c>
      <c r="C185" t="str">
        <f t="shared" si="2"/>
        <v>Keyed+FMF.Options</v>
      </c>
      <c r="D185" t="s">
        <v>1006</v>
      </c>
      <c r="E185">
        <f>IF(ISERROR(B185),"",MATCH(C185,Main!$A$2:$A$276,0))</f>
        <v>112</v>
      </c>
    </row>
    <row r="186" spans="1:5" x14ac:dyDescent="0.45">
      <c r="A186" t="s">
        <v>412</v>
      </c>
      <c r="C186" t="str">
        <f t="shared" si="2"/>
        <v>Keyed+FMF.ProvidesCover</v>
      </c>
      <c r="D186" t="s">
        <v>1007</v>
      </c>
      <c r="E186">
        <f>IF(ISERROR(B186),"",MATCH(C186,Main!$A$2:$A$276,0))</f>
        <v>134</v>
      </c>
    </row>
    <row r="187" spans="1:5" x14ac:dyDescent="0.45">
      <c r="A187" t="s">
        <v>415</v>
      </c>
      <c r="C187" t="str">
        <f t="shared" si="2"/>
        <v>Keyed+FMF.ProvidesCover.Tip</v>
      </c>
      <c r="D187" t="s">
        <v>1008</v>
      </c>
      <c r="E187">
        <f>IF(ISERROR(B187),"",MATCH(C187,Main!$A$2:$A$276,0))</f>
        <v>135</v>
      </c>
    </row>
    <row r="188" spans="1:5" x14ac:dyDescent="0.45">
      <c r="A188" t="s">
        <v>364</v>
      </c>
      <c r="C188" t="str">
        <f t="shared" si="2"/>
        <v>Keyed+FMF.TargetCount</v>
      </c>
      <c r="D188" t="s">
        <v>1009</v>
      </c>
      <c r="E188">
        <f>IF(ISERROR(B188),"",MATCH(C188,Main!$A$2:$A$276,0))</f>
        <v>118</v>
      </c>
    </row>
    <row r="189" spans="1:5" x14ac:dyDescent="0.45">
      <c r="A189" t="s">
        <v>367</v>
      </c>
      <c r="C189" t="str">
        <f t="shared" si="2"/>
        <v>Keyed+FMF.TargetCountTooltip</v>
      </c>
      <c r="D189" t="s">
        <v>1010</v>
      </c>
      <c r="E189">
        <f>IF(ISERROR(B189),"",MATCH(C189,Main!$A$2:$A$276,0))</f>
        <v>119</v>
      </c>
    </row>
    <row r="190" spans="1:5" x14ac:dyDescent="0.45">
      <c r="A190" t="s">
        <v>394</v>
      </c>
      <c r="C190" t="str">
        <f t="shared" si="2"/>
        <v>Keyed+FMF.Trees</v>
      </c>
      <c r="D190" t="s">
        <v>1011</v>
      </c>
      <c r="E190">
        <f>IF(ISERROR(B190),"",MATCH(C190,Main!$A$2:$A$276,0))</f>
        <v>128</v>
      </c>
    </row>
    <row r="191" spans="1:5" x14ac:dyDescent="0.45">
      <c r="A191" t="s">
        <v>397</v>
      </c>
      <c r="C191" t="str">
        <f t="shared" si="2"/>
        <v>Keyed+FMF.Trees.Tip</v>
      </c>
      <c r="D191" t="s">
        <v>1012</v>
      </c>
      <c r="E191">
        <f>IF(ISERROR(B191),"",MATCH(C191,Main!$A$2:$A$276,0))</f>
        <v>129</v>
      </c>
    </row>
    <row r="192" spans="1:5" x14ac:dyDescent="0.45">
      <c r="A192" t="s">
        <v>391</v>
      </c>
      <c r="C192" t="str">
        <f t="shared" si="2"/>
        <v>Keyed+FMF.TurbineArea</v>
      </c>
      <c r="D192" t="s">
        <v>1013</v>
      </c>
      <c r="E192">
        <f>IF(ISERROR(B192),"",MATCH(C192,Main!$A$2:$A$276,0))</f>
        <v>127</v>
      </c>
    </row>
    <row r="193" spans="1:5" x14ac:dyDescent="0.45">
      <c r="A193" t="s">
        <v>406</v>
      </c>
      <c r="C193" t="str">
        <f t="shared" si="2"/>
        <v>Keyed+FMF.Ugly</v>
      </c>
      <c r="D193" t="s">
        <v>1014</v>
      </c>
      <c r="E193">
        <f>IF(ISERROR(B193),"",MATCH(C193,Main!$A$2:$A$276,0))</f>
        <v>132</v>
      </c>
    </row>
    <row r="194" spans="1:5" x14ac:dyDescent="0.45">
      <c r="A194" t="s">
        <v>409</v>
      </c>
      <c r="C194" t="str">
        <f t="shared" si="2"/>
        <v>Keyed+FMF.Ugly.Tip</v>
      </c>
      <c r="D194" t="s">
        <v>1015</v>
      </c>
      <c r="E194">
        <f>IF(ISERROR(B194),"",MATCH(C194,Main!$A$2:$A$276,0))</f>
        <v>133</v>
      </c>
    </row>
    <row r="195" spans="1:5" x14ac:dyDescent="0.45">
      <c r="A195" t="s">
        <v>424</v>
      </c>
      <c r="C195" t="str">
        <f t="shared" ref="C195:C256" si="3">IF(B195="",A195,B195)</f>
        <v>Keyed+FMG.Foraging</v>
      </c>
      <c r="D195" t="s">
        <v>1016</v>
      </c>
      <c r="E195">
        <f>IF(ISERROR(B195),"",MATCH(C195,Main!$A$2:$A$276,0))</f>
        <v>138</v>
      </c>
    </row>
    <row r="196" spans="1:5" x14ac:dyDescent="0.45">
      <c r="A196" t="s">
        <v>444</v>
      </c>
      <c r="C196" t="str">
        <f t="shared" si="3"/>
        <v>Keyed+FMG.ForagingArea</v>
      </c>
      <c r="D196" t="s">
        <v>1017</v>
      </c>
      <c r="E196">
        <f>IF(ISERROR(B196),"",MATCH(C196,Main!$A$2:$A$276,0))</f>
        <v>146</v>
      </c>
    </row>
    <row r="197" spans="1:5" x14ac:dyDescent="0.45">
      <c r="A197" t="s">
        <v>438</v>
      </c>
      <c r="C197" t="str">
        <f t="shared" si="3"/>
        <v>Keyed+FMG.ForceMature</v>
      </c>
      <c r="D197" t="s">
        <v>1018</v>
      </c>
      <c r="E197">
        <f>IF(ISERROR(B197),"",MATCH(C197,Main!$A$2:$A$276,0))</f>
        <v>144</v>
      </c>
    </row>
    <row r="198" spans="1:5" x14ac:dyDescent="0.45">
      <c r="A198" t="s">
        <v>441</v>
      </c>
      <c r="C198" t="str">
        <f t="shared" si="3"/>
        <v>Keyed+FMG.ForceMature.Tip</v>
      </c>
      <c r="D198" t="s">
        <v>1019</v>
      </c>
      <c r="E198">
        <f>IF(ISERROR(B198),"",MATCH(C198,Main!$A$2:$A$276,0))</f>
        <v>145</v>
      </c>
    </row>
    <row r="199" spans="1:5" x14ac:dyDescent="0.45">
      <c r="A199" t="s">
        <v>427</v>
      </c>
      <c r="C199" t="str">
        <f t="shared" si="3"/>
        <v>Keyed+FMG.NewForagingJob</v>
      </c>
      <c r="D199" t="s">
        <v>1004</v>
      </c>
      <c r="E199">
        <f>IF(ISERROR(B199),"",MATCH(C199,Main!$A$2:$A$276,0))</f>
        <v>139</v>
      </c>
    </row>
    <row r="200" spans="1:5" x14ac:dyDescent="0.45">
      <c r="A200" t="s">
        <v>429</v>
      </c>
      <c r="C200" t="str">
        <f t="shared" si="3"/>
        <v>Keyed+FMG.NewForagingJobTooltip</v>
      </c>
      <c r="D200" t="s">
        <v>1020</v>
      </c>
      <c r="E200">
        <f>IF(ISERROR(B200),"",MATCH(C200,Main!$A$2:$A$276,0))</f>
        <v>140</v>
      </c>
    </row>
    <row r="201" spans="1:5" x14ac:dyDescent="0.45">
      <c r="A201" t="s">
        <v>432</v>
      </c>
      <c r="C201" t="str">
        <f t="shared" si="3"/>
        <v>Keyed+FMG.Options</v>
      </c>
      <c r="D201" t="s">
        <v>1006</v>
      </c>
      <c r="E201">
        <f>IF(ISERROR(B201),"",MATCH(C201,Main!$A$2:$A$276,0))</f>
        <v>141</v>
      </c>
    </row>
    <row r="202" spans="1:5" x14ac:dyDescent="0.45">
      <c r="A202" t="s">
        <v>447</v>
      </c>
      <c r="C202" t="str">
        <f t="shared" si="3"/>
        <v>Keyed+FMG.Plants</v>
      </c>
      <c r="D202" t="s">
        <v>1021</v>
      </c>
      <c r="E202">
        <f>IF(ISERROR(B202),"",MATCH(C202,Main!$A$2:$A$276,0))</f>
        <v>147</v>
      </c>
    </row>
    <row r="203" spans="1:5" x14ac:dyDescent="0.45">
      <c r="A203" t="s">
        <v>434</v>
      </c>
      <c r="C203" t="str">
        <f t="shared" si="3"/>
        <v>Keyed+FMG.TargetCount</v>
      </c>
      <c r="D203" t="s">
        <v>1009</v>
      </c>
      <c r="E203">
        <f>IF(ISERROR(B203),"",MATCH(C203,Main!$A$2:$A$276,0))</f>
        <v>142</v>
      </c>
    </row>
    <row r="204" spans="1:5" x14ac:dyDescent="0.45">
      <c r="A204" t="s">
        <v>436</v>
      </c>
      <c r="C204" t="str">
        <f t="shared" si="3"/>
        <v>Keyed+FMG.TargetCountTooltip</v>
      </c>
      <c r="D204" t="s">
        <v>1010</v>
      </c>
      <c r="E204">
        <f>IF(ISERROR(B204),"",MATCH(C204,Main!$A$2:$A$276,0))</f>
        <v>143</v>
      </c>
    </row>
    <row r="205" spans="1:5" x14ac:dyDescent="0.45">
      <c r="A205" t="s">
        <v>284</v>
      </c>
      <c r="C205" t="str">
        <f t="shared" si="3"/>
        <v>Keyed+FMH.AllowHumanMeat</v>
      </c>
      <c r="D205" t="s">
        <v>1022</v>
      </c>
      <c r="E205">
        <f>IF(ISERROR(B205),"",MATCH(C205,Main!$A$2:$A$276,0))</f>
        <v>91</v>
      </c>
    </row>
    <row r="206" spans="1:5" x14ac:dyDescent="0.45">
      <c r="A206" t="s">
        <v>287</v>
      </c>
      <c r="C206" t="str">
        <f t="shared" si="3"/>
        <v>Keyed+FMH.AllowHumanMeat.Tip</v>
      </c>
      <c r="D206" t="s">
        <v>1023</v>
      </c>
      <c r="E206">
        <f>IF(ISERROR(B206),"",MATCH(C206,Main!$A$2:$A$276,0))</f>
        <v>92</v>
      </c>
    </row>
    <row r="207" spans="1:5" x14ac:dyDescent="0.45">
      <c r="A207" t="s">
        <v>290</v>
      </c>
      <c r="C207" t="str">
        <f t="shared" si="3"/>
        <v>Keyed+FMH.AllowInsectMeat</v>
      </c>
      <c r="D207" t="s">
        <v>1024</v>
      </c>
      <c r="E207">
        <f>IF(ISERROR(B207),"",MATCH(C207,Main!$A$2:$A$276,0))</f>
        <v>93</v>
      </c>
    </row>
    <row r="208" spans="1:5" x14ac:dyDescent="0.45">
      <c r="A208" t="s">
        <v>293</v>
      </c>
      <c r="C208" t="str">
        <f t="shared" si="3"/>
        <v>Keyed+FMH.AllowInsectMeat.Tip</v>
      </c>
      <c r="D208" t="s">
        <v>1025</v>
      </c>
      <c r="E208">
        <f>IF(ISERROR(B208),"",MATCH(C208,Main!$A$2:$A$276,0))</f>
        <v>94</v>
      </c>
    </row>
    <row r="209" spans="1:5" x14ac:dyDescent="0.45">
      <c r="A209" t="s">
        <v>302</v>
      </c>
      <c r="C209" t="str">
        <f t="shared" si="3"/>
        <v>Keyed+FMH.Animals</v>
      </c>
      <c r="D209" t="s">
        <v>1026</v>
      </c>
      <c r="E209">
        <f>IF(ISERROR(B209),"",MATCH(C209,Main!$A$2:$A$276,0))</f>
        <v>97</v>
      </c>
    </row>
    <row r="210" spans="1:5" x14ac:dyDescent="0.45">
      <c r="A210" t="s">
        <v>275</v>
      </c>
      <c r="C210" t="str">
        <f t="shared" si="3"/>
        <v>Keyed+FMH.Hunting</v>
      </c>
      <c r="D210" t="s">
        <v>1027</v>
      </c>
      <c r="E210">
        <f>IF(ISERROR(B210),"",MATCH(C210,Main!$A$2:$A$276,0))</f>
        <v>88</v>
      </c>
    </row>
    <row r="211" spans="1:5" x14ac:dyDescent="0.45">
      <c r="A211" t="s">
        <v>278</v>
      </c>
      <c r="C211" t="str">
        <f t="shared" si="3"/>
        <v>Keyed+FMH.NewHuntingJob</v>
      </c>
      <c r="D211" t="s">
        <v>1004</v>
      </c>
      <c r="E211">
        <f>IF(ISERROR(B211),"",MATCH(C211,Main!$A$2:$A$276,0))</f>
        <v>89</v>
      </c>
    </row>
    <row r="212" spans="1:5" x14ac:dyDescent="0.45">
      <c r="A212" t="s">
        <v>281</v>
      </c>
      <c r="C212" t="str">
        <f t="shared" si="3"/>
        <v>Keyed+FMH.NewHuntingJobTooltip</v>
      </c>
      <c r="D212" t="s">
        <v>1028</v>
      </c>
      <c r="E212">
        <f>IF(ISERROR(B212),"",MATCH(C212,Main!$A$2:$A$276,0))</f>
        <v>90</v>
      </c>
    </row>
    <row r="213" spans="1:5" x14ac:dyDescent="0.45">
      <c r="A213" t="s">
        <v>305</v>
      </c>
      <c r="C213" t="str">
        <f t="shared" si="3"/>
        <v>Keyed+FMH.TargetCount</v>
      </c>
      <c r="D213" t="s">
        <v>963</v>
      </c>
      <c r="E213">
        <f>IF(ISERROR(B213),"",MATCH(C213,Main!$A$2:$A$276,0))</f>
        <v>98</v>
      </c>
    </row>
    <row r="214" spans="1:5" x14ac:dyDescent="0.45">
      <c r="A214" t="s">
        <v>308</v>
      </c>
      <c r="C214" t="str">
        <f t="shared" si="3"/>
        <v>Keyed+FMH.TargetCountTooltip</v>
      </c>
      <c r="D214" t="s">
        <v>1029</v>
      </c>
      <c r="E214">
        <f>IF(ISERROR(B214),"",MATCH(C214,Main!$A$2:$A$276,0))</f>
        <v>99</v>
      </c>
    </row>
    <row r="215" spans="1:5" x14ac:dyDescent="0.45">
      <c r="A215" t="s">
        <v>296</v>
      </c>
      <c r="C215" t="str">
        <f t="shared" si="3"/>
        <v>Keyed+FMH.UnforbidCorpses</v>
      </c>
      <c r="D215" t="s">
        <v>1030</v>
      </c>
      <c r="E215">
        <f>IF(ISERROR(B215),"",MATCH(C215,Main!$A$2:$A$276,0))</f>
        <v>95</v>
      </c>
    </row>
    <row r="216" spans="1:5" x14ac:dyDescent="0.45">
      <c r="A216" t="s">
        <v>299</v>
      </c>
      <c r="C216" t="str">
        <f t="shared" si="3"/>
        <v>Keyed+FMH.UnforbidCorpses.Tip</v>
      </c>
      <c r="D216" t="s">
        <v>1031</v>
      </c>
      <c r="E216">
        <f>IF(ISERROR(B216),"",MATCH(C216,Main!$A$2:$A$276,0))</f>
        <v>96</v>
      </c>
    </row>
    <row r="217" spans="1:5" x14ac:dyDescent="0.45">
      <c r="A217" t="s">
        <v>489</v>
      </c>
      <c r="C217" t="str">
        <f t="shared" si="3"/>
        <v>Keyed+FML.Adult</v>
      </c>
      <c r="D217" t="s">
        <v>1032</v>
      </c>
      <c r="E217">
        <f>IF(ISERROR(B217),"",MATCH(C217,Main!$A$2:$A$276,0))</f>
        <v>161</v>
      </c>
    </row>
    <row r="218" spans="1:5" x14ac:dyDescent="0.45">
      <c r="A218" t="s">
        <v>549</v>
      </c>
      <c r="C218" t="str">
        <f t="shared" si="3"/>
        <v>Keyed+FML.AgeHeader</v>
      </c>
      <c r="D218" t="s">
        <v>1033</v>
      </c>
      <c r="E218">
        <f>IF(ISERROR(B218),"",MATCH(C218,Main!$A$2:$A$276,0))</f>
        <v>181</v>
      </c>
    </row>
    <row r="219" spans="1:5" x14ac:dyDescent="0.45">
      <c r="A219" t="s">
        <v>522</v>
      </c>
      <c r="C219" t="str">
        <f t="shared" si="3"/>
        <v>Keyed+FML.ButcherBonded</v>
      </c>
      <c r="D219" t="s">
        <v>1034</v>
      </c>
      <c r="E219">
        <f>IF(ISERROR(B219),"",MATCH(C219,Main!$A$2:$A$276,0))</f>
        <v>172</v>
      </c>
    </row>
    <row r="220" spans="1:5" x14ac:dyDescent="0.45">
      <c r="A220" t="s">
        <v>525</v>
      </c>
      <c r="C220" t="str">
        <f t="shared" si="3"/>
        <v>Keyed+FML.ButcherBonded.Tip</v>
      </c>
      <c r="D220" t="s">
        <v>1035</v>
      </c>
      <c r="E220">
        <f>IF(ISERROR(B220),"",MATCH(C220,Main!$A$2:$A$276,0))</f>
        <v>173</v>
      </c>
    </row>
    <row r="221" spans="1:5" x14ac:dyDescent="0.45">
      <c r="A221" t="s">
        <v>504</v>
      </c>
      <c r="C221" t="str">
        <f t="shared" si="3"/>
        <v>Keyed+FML.ButcherExcess</v>
      </c>
      <c r="D221" t="s">
        <v>1036</v>
      </c>
      <c r="E221">
        <f>IF(ISERROR(B221),"",MATCH(C221,Main!$A$2:$A$276,0))</f>
        <v>166</v>
      </c>
    </row>
    <row r="222" spans="1:5" x14ac:dyDescent="0.45">
      <c r="A222" t="s">
        <v>507</v>
      </c>
      <c r="C222" t="str">
        <f t="shared" si="3"/>
        <v>Keyed+FML.ButcherExcess.Tip</v>
      </c>
      <c r="D222" t="s">
        <v>1037</v>
      </c>
      <c r="E222">
        <f>IF(ISERROR(B222),"",MATCH(C222,Main!$A$2:$A$276,0))</f>
        <v>167</v>
      </c>
    </row>
    <row r="223" spans="1:5" x14ac:dyDescent="0.45">
      <c r="A223" t="s">
        <v>516</v>
      </c>
      <c r="C223" t="str">
        <f t="shared" si="3"/>
        <v>Keyed+FML.ButcherPregnant</v>
      </c>
      <c r="D223" t="s">
        <v>1038</v>
      </c>
      <c r="E223">
        <f>IF(ISERROR(B223),"",MATCH(C223,Main!$A$2:$A$276,0))</f>
        <v>170</v>
      </c>
    </row>
    <row r="224" spans="1:5" x14ac:dyDescent="0.45">
      <c r="A224" t="s">
        <v>519</v>
      </c>
      <c r="C224" t="str">
        <f t="shared" si="3"/>
        <v>Keyed+FML.ButcherPregnant.Tip</v>
      </c>
      <c r="D224" t="s">
        <v>1039</v>
      </c>
      <c r="E224">
        <f>IF(ISERROR(B224),"",MATCH(C224,Main!$A$2:$A$276,0))</f>
        <v>171</v>
      </c>
    </row>
    <row r="225" spans="1:5" x14ac:dyDescent="0.45">
      <c r="A225" t="s">
        <v>510</v>
      </c>
      <c r="C225" t="str">
        <f t="shared" si="3"/>
        <v>Keyed+FML.ButcherTrained</v>
      </c>
      <c r="D225" t="s">
        <v>1040</v>
      </c>
      <c r="E225">
        <f>IF(ISERROR(B225),"",MATCH(C225,Main!$A$2:$A$276,0))</f>
        <v>168</v>
      </c>
    </row>
    <row r="226" spans="1:5" x14ac:dyDescent="0.45">
      <c r="A226" t="s">
        <v>513</v>
      </c>
      <c r="C226" t="str">
        <f t="shared" si="3"/>
        <v>Keyed+FML.ButcherTrained.Tip</v>
      </c>
      <c r="D226" t="s">
        <v>1041</v>
      </c>
      <c r="E226">
        <f>IF(ISERROR(B226),"",MATCH(C226,Main!$A$2:$A$276,0))</f>
        <v>169</v>
      </c>
    </row>
    <row r="227" spans="1:5" x14ac:dyDescent="0.45">
      <c r="A227" t="s">
        <v>546</v>
      </c>
      <c r="C227" t="str">
        <f t="shared" si="3"/>
        <v>Keyed+FML.GenderHeader</v>
      </c>
      <c r="D227" t="s">
        <v>1042</v>
      </c>
      <c r="E227">
        <f>IF(ISERROR(B227),"",MATCH(C227,Main!$A$2:$A$276,0))</f>
        <v>180</v>
      </c>
    </row>
    <row r="228" spans="1:5" x14ac:dyDescent="0.45">
      <c r="A228" t="s">
        <v>492</v>
      </c>
      <c r="C228" t="str">
        <f t="shared" si="3"/>
        <v>Keyed+FML.Juvenile</v>
      </c>
      <c r="D228" t="s">
        <v>1043</v>
      </c>
      <c r="E228">
        <f>IF(ISERROR(B228),"",MATCH(C228,Main!$A$2:$A$276,0))</f>
        <v>162</v>
      </c>
    </row>
    <row r="229" spans="1:5" x14ac:dyDescent="0.45">
      <c r="A229" t="s">
        <v>537</v>
      </c>
      <c r="C229" t="str">
        <f t="shared" si="3"/>
        <v>Keyed+FML.ListEntryTooltip</v>
      </c>
      <c r="D229" t="s">
        <v>1044</v>
      </c>
      <c r="E229">
        <f>IF(ISERROR(B229),"",MATCH(C229,Main!$A$2:$A$276,0))</f>
        <v>177</v>
      </c>
    </row>
    <row r="230" spans="1:5" x14ac:dyDescent="0.45">
      <c r="A230" t="s">
        <v>483</v>
      </c>
      <c r="C230" t="str">
        <f t="shared" si="3"/>
        <v>Keyed+FML.Livestock</v>
      </c>
      <c r="D230" t="s">
        <v>899</v>
      </c>
      <c r="E230">
        <f>IF(ISERROR(B230),"",MATCH(C230,Main!$A$2:$A$276,0))</f>
        <v>159</v>
      </c>
    </row>
    <row r="231" spans="1:5" x14ac:dyDescent="0.45">
      <c r="A231" t="s">
        <v>552</v>
      </c>
      <c r="C231" t="str">
        <f t="shared" si="3"/>
        <v>Keyed+FML.MeatHeader</v>
      </c>
      <c r="D231" t="s">
        <v>1045</v>
      </c>
      <c r="E231">
        <f>IF(ISERROR(B231),"",MATCH(C231,Main!$A$2:$A$276,0))</f>
        <v>182</v>
      </c>
    </row>
    <row r="232" spans="1:5" x14ac:dyDescent="0.45">
      <c r="A232" t="s">
        <v>555</v>
      </c>
      <c r="C232" t="str">
        <f t="shared" si="3"/>
        <v>Keyed+FML.MilkHeader</v>
      </c>
      <c r="D232" t="s">
        <v>1046</v>
      </c>
      <c r="E232">
        <f>IF(ISERROR(B232),"",MATCH(C232,Main!$A$2:$A$276,0))</f>
        <v>183</v>
      </c>
    </row>
    <row r="233" spans="1:5" x14ac:dyDescent="0.45">
      <c r="A233" t="s">
        <v>543</v>
      </c>
      <c r="C233" t="str">
        <f t="shared" si="3"/>
        <v>Keyed+FML.NoAnimals</v>
      </c>
      <c r="D233" t="s">
        <v>1047</v>
      </c>
      <c r="E233">
        <f>IF(ISERROR(B233),"",MATCH(C233,Main!$A$2:$A$276,0))</f>
        <v>179</v>
      </c>
    </row>
    <row r="234" spans="1:5" x14ac:dyDescent="0.45">
      <c r="A234" t="s">
        <v>498</v>
      </c>
      <c r="C234" t="str">
        <f t="shared" si="3"/>
        <v>Keyed+FML.RestrictToArea</v>
      </c>
      <c r="D234" t="s">
        <v>1048</v>
      </c>
      <c r="E234">
        <f>IF(ISERROR(B234),"",MATCH(C234,Main!$A$2:$A$276,0))</f>
        <v>164</v>
      </c>
    </row>
    <row r="235" spans="1:5" x14ac:dyDescent="0.45">
      <c r="A235" t="s">
        <v>501</v>
      </c>
      <c r="C235" t="str">
        <f t="shared" si="3"/>
        <v>Keyed+FML.RestrictToArea.Tip</v>
      </c>
      <c r="D235" t="s">
        <v>1049</v>
      </c>
      <c r="E235">
        <f>IF(ISERROR(B235),"",MATCH(C235,Main!$A$2:$A$276,0))</f>
        <v>165</v>
      </c>
    </row>
    <row r="236" spans="1:5" x14ac:dyDescent="0.45">
      <c r="A236" t="s">
        <v>573</v>
      </c>
      <c r="C236" t="str">
        <f t="shared" si="3"/>
        <v>Keyed+FML.SendToSlaughterArea</v>
      </c>
      <c r="D236" t="s">
        <v>1050</v>
      </c>
      <c r="E236">
        <f>IF(ISERROR(B236),"",MATCH(C236,Main!$A$2:$A$276,0))</f>
        <v>189</v>
      </c>
    </row>
    <row r="237" spans="1:5" x14ac:dyDescent="0.45">
      <c r="A237" t="s">
        <v>576</v>
      </c>
      <c r="C237" t="str">
        <f t="shared" si="3"/>
        <v>Keyed+FML.SendToSlaughterArea.Tip</v>
      </c>
      <c r="D237" t="s">
        <v>1051</v>
      </c>
      <c r="E237">
        <f>IF(ISERROR(B237),"",MATCH(C237,Main!$A$2:$A$276,0))</f>
        <v>190</v>
      </c>
    </row>
    <row r="238" spans="1:5" x14ac:dyDescent="0.45">
      <c r="A238" t="s">
        <v>619</v>
      </c>
      <c r="C238" t="str">
        <f t="shared" si="3"/>
        <v>Keyed+FML.SendToTrainingArea</v>
      </c>
      <c r="D238" t="s">
        <v>1052</v>
      </c>
      <c r="E238">
        <f>IF(ISERROR(B238),"",MATCH(C238,Main!$A$2:$A$276,0))</f>
        <v>205</v>
      </c>
    </row>
    <row r="239" spans="1:5" x14ac:dyDescent="0.45">
      <c r="A239" t="s">
        <v>622</v>
      </c>
      <c r="C239" t="str">
        <f t="shared" si="3"/>
        <v>Keyed+FML.SendToTrainingArea.Tip</v>
      </c>
      <c r="D239" t="s">
        <v>1053</v>
      </c>
      <c r="E239">
        <f>IF(ISERROR(B239),"",MATCH(C239,Main!$A$2:$A$276,0))</f>
        <v>206</v>
      </c>
    </row>
    <row r="240" spans="1:5" x14ac:dyDescent="0.45">
      <c r="A240" t="s">
        <v>604</v>
      </c>
      <c r="C240" t="str">
        <f t="shared" si="3"/>
        <v>Keyed+FML.Tame</v>
      </c>
      <c r="D240" t="s">
        <v>1054</v>
      </c>
      <c r="E240">
        <f>IF(ISERROR(B240),"",MATCH(C240,Main!$A$2:$A$276,0))</f>
        <v>200</v>
      </c>
    </row>
    <row r="241" spans="1:5" x14ac:dyDescent="0.45">
      <c r="A241" t="s">
        <v>534</v>
      </c>
      <c r="C241" t="str">
        <f t="shared" si="3"/>
        <v>Keyed+FML.TameArea</v>
      </c>
      <c r="D241" t="s">
        <v>1055</v>
      </c>
      <c r="E241">
        <f>IF(ISERROR(B241),"",MATCH(C241,Main!$A$2:$A$276,0))</f>
        <v>176</v>
      </c>
    </row>
    <row r="242" spans="1:5" x14ac:dyDescent="0.45">
      <c r="A242" t="s">
        <v>528</v>
      </c>
      <c r="C242" t="str">
        <f t="shared" si="3"/>
        <v>Keyed+FML.TameMore</v>
      </c>
      <c r="D242" t="s">
        <v>1056</v>
      </c>
      <c r="E242">
        <f>IF(ISERROR(B242),"",MATCH(C242,Main!$A$2:$A$276,0))</f>
        <v>174</v>
      </c>
    </row>
    <row r="243" spans="1:5" x14ac:dyDescent="0.45">
      <c r="A243" t="s">
        <v>531</v>
      </c>
      <c r="C243" t="str">
        <f t="shared" si="3"/>
        <v>Keyed+FML.TameMore.Tip</v>
      </c>
      <c r="D243" t="s">
        <v>1057</v>
      </c>
      <c r="E243">
        <f>IF(ISERROR(B243),"",MATCH(C243,Main!$A$2:$A$276,0))</f>
        <v>175</v>
      </c>
    </row>
    <row r="244" spans="1:5" x14ac:dyDescent="0.45">
      <c r="A244" t="s">
        <v>540</v>
      </c>
      <c r="C244" t="str">
        <f t="shared" si="3"/>
        <v>Keyed+FML.TameWildCount</v>
      </c>
      <c r="D244" t="s">
        <v>1058</v>
      </c>
      <c r="E244">
        <f>IF(ISERROR(B244),"",MATCH(C244,Main!$A$2:$A$276,0))</f>
        <v>178</v>
      </c>
    </row>
    <row r="245" spans="1:5" x14ac:dyDescent="0.45">
      <c r="A245" t="s">
        <v>486</v>
      </c>
      <c r="C245" t="str">
        <f t="shared" si="3"/>
        <v>Keyed+FML.TargetCounts</v>
      </c>
      <c r="D245" t="s">
        <v>936</v>
      </c>
      <c r="E245">
        <f>IF(ISERROR(B245),"",MATCH(C245,Main!$A$2:$A$276,0))</f>
        <v>160</v>
      </c>
    </row>
    <row r="246" spans="1:5" x14ac:dyDescent="0.45">
      <c r="A246" t="s">
        <v>495</v>
      </c>
      <c r="C246" t="str">
        <f t="shared" si="3"/>
        <v>Keyed+FML.Training</v>
      </c>
      <c r="D246" t="s">
        <v>1059</v>
      </c>
      <c r="E246">
        <f>IF(ISERROR(B246),"",MATCH(C246,Main!$A$2:$A$276,0))</f>
        <v>163</v>
      </c>
    </row>
    <row r="247" spans="1:5" x14ac:dyDescent="0.45">
      <c r="A247" t="s">
        <v>570</v>
      </c>
      <c r="C247" t="str">
        <f t="shared" si="3"/>
        <v>Keyed+FML.TrainYoung</v>
      </c>
      <c r="D247" t="s">
        <v>1060</v>
      </c>
      <c r="E247">
        <f>IF(ISERROR(B247),"",MATCH(C247,Main!$A$2:$A$276,0))</f>
        <v>188</v>
      </c>
    </row>
    <row r="248" spans="1:5" x14ac:dyDescent="0.45">
      <c r="A248" t="s">
        <v>607</v>
      </c>
      <c r="C248" t="str">
        <f t="shared" si="3"/>
        <v>Keyed+FML.Wild</v>
      </c>
      <c r="D248" t="s">
        <v>1061</v>
      </c>
      <c r="E248">
        <f>IF(ISERROR(B248),"",MATCH(C248,Main!$A$2:$A$276,0))</f>
        <v>201</v>
      </c>
    </row>
    <row r="249" spans="1:5" x14ac:dyDescent="0.45">
      <c r="A249" t="s">
        <v>558</v>
      </c>
      <c r="C249" t="str">
        <f t="shared" si="3"/>
        <v>Keyed+FML.WoolHeader</v>
      </c>
      <c r="D249" t="s">
        <v>1062</v>
      </c>
      <c r="E249">
        <f>IF(ISERROR(B249),"",MATCH(C249,Main!$A$2:$A$276,0))</f>
        <v>184</v>
      </c>
    </row>
    <row r="250" spans="1:5" x14ac:dyDescent="0.45">
      <c r="A250" t="s">
        <v>561</v>
      </c>
      <c r="C250" t="str">
        <f t="shared" si="3"/>
        <v>Keyed+FML.Yields</v>
      </c>
      <c r="D250" t="s">
        <v>1063</v>
      </c>
      <c r="E250">
        <f>IF(ISERROR(B250),"",MATCH(C250,Main!$A$2:$A$276,0))</f>
        <v>185</v>
      </c>
    </row>
    <row r="251" spans="1:5" x14ac:dyDescent="0.45">
      <c r="A251" t="s">
        <v>480</v>
      </c>
      <c r="C251" t="str">
        <f t="shared" si="3"/>
        <v>Keyed+FMP.Available</v>
      </c>
      <c r="D251" t="s">
        <v>1064</v>
      </c>
      <c r="E251">
        <f>IF(ISERROR(B251),"",MATCH(C251,Main!$A$2:$A$276,0))</f>
        <v>158</v>
      </c>
    </row>
    <row r="252" spans="1:5" x14ac:dyDescent="0.45">
      <c r="A252" t="s">
        <v>477</v>
      </c>
      <c r="C252" t="str">
        <f t="shared" si="3"/>
        <v>Keyed+FMP.Current</v>
      </c>
      <c r="D252" t="s">
        <v>1065</v>
      </c>
      <c r="E252">
        <f>IF(ISERROR(B252),"",MATCH(C252,Main!$A$2:$A$276,0))</f>
        <v>157</v>
      </c>
    </row>
    <row r="253" spans="1:5" x14ac:dyDescent="0.45">
      <c r="A253" t="s">
        <v>468</v>
      </c>
      <c r="C253" t="str">
        <f t="shared" si="3"/>
        <v>Keyed+FMP.ThresholdCount</v>
      </c>
      <c r="D253" t="s">
        <v>1066</v>
      </c>
      <c r="E253">
        <f>IF(ISERROR(B253),"",MATCH(C253,Main!$A$2:$A$276,0))</f>
        <v>154</v>
      </c>
    </row>
    <row r="254" spans="1:5" x14ac:dyDescent="0.45">
      <c r="A254" t="s">
        <v>471</v>
      </c>
      <c r="C254" t="str">
        <f t="shared" si="3"/>
        <v>Keyed+FMP.ThresholdCountTooltip</v>
      </c>
      <c r="D254" t="s">
        <v>1067</v>
      </c>
      <c r="E254">
        <f>IF(ISERROR(B254),"",MATCH(C254,Main!$A$2:$A$276,0))</f>
        <v>155</v>
      </c>
    </row>
    <row r="255" spans="1:5" x14ac:dyDescent="0.45">
      <c r="A255" t="s">
        <v>474</v>
      </c>
      <c r="C255" t="str">
        <f t="shared" si="3"/>
        <v>Keyed+FMP.ThresholdDetails</v>
      </c>
      <c r="D255" t="s">
        <v>1068</v>
      </c>
      <c r="E255">
        <f>IF(ISERROR(B255),"",MATCH(C255,Main!$A$2:$A$276,0))</f>
        <v>156</v>
      </c>
    </row>
    <row r="256" spans="1:5" x14ac:dyDescent="0.45">
      <c r="A256" t="s">
        <v>141</v>
      </c>
      <c r="C256" t="str">
        <f t="shared" si="3"/>
        <v>Keyed+multiple</v>
      </c>
      <c r="D256" t="s">
        <v>1069</v>
      </c>
      <c r="E256">
        <f>IF(ISERROR(B256),"",MATCH(C256,Main!$A$2:$A$276,0))</f>
        <v>43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2023-12-08T17:22:46Z</dcterms:created>
  <dcterms:modified xsi:type="dcterms:W3CDTF">2023-12-08T17:33:19Z</dcterms:modified>
</cp:coreProperties>
</file>