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RimWorld\Mods\RMK\Data\Technology Blueprints  Reverse Engineering - 2010527094\"/>
    </mc:Choice>
  </mc:AlternateContent>
  <xr:revisionPtr revIDLastSave="0" documentId="13_ncr:1_{5F74D3FD-94A7-46ED-B9C6-A516A70E4748}" xr6:coauthVersionLast="47" xr6:coauthVersionMax="47" xr10:uidLastSave="{00000000-0000-0000-0000-000000000000}"/>
  <bookViews>
    <workbookView xWindow="0" yWindow="0" windowWidth="38400" windowHeight="21000" xr2:uid="{00000000-000D-0000-FFFF-FFFF00000000}"/>
  </bookViews>
  <sheets>
    <sheet name="Main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2" l="1"/>
  <c r="B45" i="2"/>
  <c r="B44" i="2"/>
  <c r="B29" i="2"/>
  <c r="B30" i="2"/>
  <c r="B31" i="2"/>
  <c r="B28" i="2"/>
  <c r="E28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G67" i="1" s="1"/>
  <c r="C46" i="2"/>
  <c r="C2" i="2"/>
  <c r="G5" i="1"/>
  <c r="G6" i="1"/>
  <c r="G7" i="1"/>
  <c r="G8" i="1"/>
  <c r="G9" i="1"/>
  <c r="G10" i="1"/>
  <c r="G11" i="1"/>
  <c r="G12" i="1"/>
  <c r="G13" i="1"/>
  <c r="G14" i="1"/>
  <c r="G15" i="1"/>
  <c r="G16" i="1"/>
  <c r="G35" i="1"/>
  <c r="G36" i="1"/>
  <c r="G37" i="1"/>
  <c r="G49" i="1"/>
  <c r="G50" i="1"/>
  <c r="G51" i="1"/>
  <c r="G52" i="1"/>
  <c r="G53" i="1"/>
  <c r="G54" i="1"/>
  <c r="G55" i="1"/>
  <c r="G56" i="1"/>
  <c r="G57" i="1"/>
  <c r="G58" i="1"/>
  <c r="G20" i="1" l="1"/>
  <c r="G43" i="1"/>
  <c r="G66" i="1"/>
  <c r="G42" i="1"/>
  <c r="G30" i="1"/>
  <c r="G18" i="1"/>
  <c r="G65" i="1"/>
  <c r="G41" i="1"/>
  <c r="G29" i="1"/>
  <c r="G17" i="1"/>
  <c r="G64" i="1"/>
  <c r="G40" i="1"/>
  <c r="G28" i="1"/>
  <c r="G4" i="1"/>
  <c r="G63" i="1"/>
  <c r="G39" i="1"/>
  <c r="G27" i="1"/>
  <c r="G3" i="1"/>
  <c r="G62" i="1"/>
  <c r="G38" i="1"/>
  <c r="G26" i="1"/>
  <c r="G61" i="1"/>
  <c r="G25" i="1"/>
  <c r="G31" i="1"/>
  <c r="G60" i="1"/>
  <c r="G48" i="1"/>
  <c r="G24" i="1"/>
  <c r="G19" i="1"/>
  <c r="G2" i="1"/>
  <c r="G59" i="1"/>
  <c r="G47" i="1"/>
  <c r="G23" i="1"/>
  <c r="G70" i="1"/>
  <c r="G46" i="1"/>
  <c r="G34" i="1"/>
  <c r="G22" i="1"/>
  <c r="G69" i="1"/>
  <c r="G45" i="1"/>
  <c r="G33" i="1"/>
  <c r="G21" i="1"/>
  <c r="G68" i="1"/>
  <c r="G44" i="1"/>
  <c r="G32" i="1"/>
</calcChain>
</file>

<file path=xl/sharedStrings.xml><?xml version="1.0" encoding="utf-8"?>
<sst xmlns="http://schemas.openxmlformats.org/spreadsheetml/2006/main" count="448" uniqueCount="265">
  <si>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</si>
  <si>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</si>
  <si>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</si>
  <si>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</si>
  <si>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</si>
  <si>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</si>
  <si>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JobDef</t>
  </si>
  <si>
    <t>TBnRE_UseTechnologyBlueprint.reportString</t>
  </si>
  <si>
    <t>using technology blueprint.</t>
  </si>
  <si>
    <t>pakageID</t>
  </si>
  <si>
    <t>JobDef+TBnRE_ReverseEngineeringJob.reportString</t>
  </si>
  <si>
    <t>TBnRE_ReverseEngineeringJob.reportString</t>
  </si>
  <si>
    <t>reverse engineering TargetB.</t>
  </si>
  <si>
    <t>JobDef+TBnRE_ReverseConstructJob.reportString</t>
  </si>
  <si>
    <t>TBnRE_ReverseConstructJob.reportString</t>
  </si>
  <si>
    <t>reverse engineering TargetA.</t>
  </si>
  <si>
    <t>modName (folderName)</t>
  </si>
  <si>
    <t>RecipeDef+CraftBlueprintNeolithic.label</t>
  </si>
  <si>
    <t>RecipeDef</t>
  </si>
  <si>
    <t>CraftBlueprintNeolithic.label</t>
  </si>
  <si>
    <t>craft neolithic blueprint</t>
  </si>
  <si>
    <t>RecipeDef+CraftBlueprintNeolithic.description</t>
  </si>
  <si>
    <t>CraftBlueprintNeolithic.description</t>
  </si>
  <si>
    <t>Craft a blueprint.</t>
  </si>
  <si>
    <t>RecipeDef+CraftBlueprintNeolithic.jobString</t>
  </si>
  <si>
    <t>CraftBlueprintNeolithic.jobString</t>
  </si>
  <si>
    <t>Crafting blueprint.</t>
  </si>
  <si>
    <t>RecipeDef+CraftBlueprintMedieval.label</t>
  </si>
  <si>
    <t>CraftBlueprintMedieval.label</t>
  </si>
  <si>
    <t>craft medieval blueprint</t>
  </si>
  <si>
    <t>RecipeDef+CraftBlueprintMedieval.description</t>
  </si>
  <si>
    <t>CraftBlueprintMedieval.description</t>
  </si>
  <si>
    <t>RecipeDef+CraftBlueprintMedieval.jobString</t>
  </si>
  <si>
    <t>CraftBlueprintMedieval.jobString</t>
  </si>
  <si>
    <t>RecipeDef+CraftBlueprintIndustrial.label</t>
  </si>
  <si>
    <t>CraftBlueprintIndustrial.label</t>
  </si>
  <si>
    <t>craft industrial blueprint</t>
  </si>
  <si>
    <t>RecipeDef+CraftBlueprintIndustrial.description</t>
  </si>
  <si>
    <t>CraftBlueprintIndustrial.description</t>
  </si>
  <si>
    <t>RecipeDef+CraftBlueprintIndustrial.jobString</t>
  </si>
  <si>
    <t>CraftBlueprintIndustrial.jobString</t>
  </si>
  <si>
    <t>RecipeDef+CraftBlueprintSpacer.label</t>
  </si>
  <si>
    <t>CraftBlueprintSpacer.label</t>
  </si>
  <si>
    <t>craft spacer blueprint</t>
  </si>
  <si>
    <t>RecipeDef+CraftBlueprintSpacer.description</t>
  </si>
  <si>
    <t>CraftBlueprintSpacer.description</t>
  </si>
  <si>
    <t>RecipeDef+CraftBlueprintSpacer.jobString</t>
  </si>
  <si>
    <t>CraftBlueprintSpacer.jobString</t>
  </si>
  <si>
    <t>RecipeDef+TBnRE_ReverseEngineeringThingRecipe.label</t>
  </si>
  <si>
    <t>TBnRE_ReverseEngineeringThingRecipe.label</t>
  </si>
  <si>
    <t>Reverse engineer a thing</t>
  </si>
  <si>
    <t>RecipeDef+TBnRE_ReverseEngineeringThingRecipe.description</t>
  </si>
  <si>
    <t>TBnRE_ReverseEngineeringThingRecipe.description</t>
  </si>
  <si>
    <t>Attempt to reverse engineer a thing</t>
  </si>
  <si>
    <t>RecipeDef+TBnRE_ReverseEngineeringThingRecipe.jobString</t>
  </si>
  <si>
    <t>TBnRE_ReverseEngineeringThingRecipe.jobString</t>
  </si>
  <si>
    <t>Attempting to reverse engineer a thing</t>
  </si>
  <si>
    <t>RecipeDef+TBnRE_ReverseEngineeringThingStackableRecipe.label</t>
  </si>
  <si>
    <t>TBnRE_ReverseEngineeringThingStackableRecipe.label</t>
  </si>
  <si>
    <t>Reverse engineer a stackable thing</t>
  </si>
  <si>
    <t>RecipeDef+TBnRE_ReverseEngineeringThingStackableRecipe.description</t>
  </si>
  <si>
    <t>TBnRE_ReverseEngineeringThingStackableRecipe.description</t>
  </si>
  <si>
    <t>Attempt to reverse engineer some stackable things</t>
  </si>
  <si>
    <t>RecipeDef+TBnRE_ReverseEngineeringThingStackableRecipe.jobString</t>
  </si>
  <si>
    <t>TBnRE_ReverseEngineeringThingStackableRecipe.jobString</t>
  </si>
  <si>
    <t>Attempting to reverse engineer some stackable things</t>
  </si>
  <si>
    <t>ThingDef+TechnologyBlueprintNeolithic.label</t>
  </si>
  <si>
    <t>ThingDef</t>
  </si>
  <si>
    <t>TechnologyBlueprintNeolithic.label</t>
  </si>
  <si>
    <t>neolithic technology blueprint</t>
  </si>
  <si>
    <t>ThingDef+TechnologyBlueprintNeolithic.description</t>
  </si>
  <si>
    <t>TechnologyBlueprintNeolithic.description</t>
  </si>
  <si>
    <t>A neolithic technology blueprint. By using it, you learn a research technology.</t>
  </si>
  <si>
    <t>{0} technology blueprint</t>
  </si>
  <si>
    <t>ThingDef+TechnologyBlueprintMedieval.label</t>
  </si>
  <si>
    <t>TechnologyBlueprintMedieval.label</t>
  </si>
  <si>
    <t>medieval technology blueprint</t>
  </si>
  <si>
    <t>ThingDef+TechnologyBlueprintMedieval.description</t>
  </si>
  <si>
    <t>TechnologyBlueprintMedieval.description</t>
  </si>
  <si>
    <t>A medieval technology blueprint. By using it, you learn a research technology.</t>
  </si>
  <si>
    <t>ThingDef+TechnologyBlueprintIndustrial.label</t>
  </si>
  <si>
    <t>TechnologyBlueprintIndustrial.label</t>
  </si>
  <si>
    <t>industrial technology blueprint</t>
  </si>
  <si>
    <t>ThingDef+TechnologyBlueprintIndustrial.description</t>
  </si>
  <si>
    <t>TechnologyBlueprintIndustrial.description</t>
  </si>
  <si>
    <t>An industrial technology blueprint. By using it, you learn a research technology.</t>
  </si>
  <si>
    <t>ThingDef+TechnologyBlueprintSpacer.label</t>
  </si>
  <si>
    <t>TechnologyBlueprintSpacer.label</t>
  </si>
  <si>
    <t>spacer technology blueprint</t>
  </si>
  <si>
    <t>ThingDef+TechnologyBlueprintSpacer.description</t>
  </si>
  <si>
    <t>TechnologyBlueprintSpacer.description</t>
  </si>
  <si>
    <t>A spacer technology blueprint. By using it, you learn a research technology.</t>
  </si>
  <si>
    <t>ThingDef+BlueprintBench.label</t>
  </si>
  <si>
    <t>BlueprintBench.label</t>
  </si>
  <si>
    <t>R&amp;amp;D bench</t>
  </si>
  <si>
    <t>ThingDef+BlueprintBench.description</t>
  </si>
  <si>
    <t>BlueprintBench.description</t>
  </si>
  <si>
    <t>A place where you can try understanding how things work, and to craft technology blueprints, once you managed to research everything at particular technology level</t>
  </si>
  <si>
    <t>ThingCategoryDef+TechnologyBlueprints.label</t>
  </si>
  <si>
    <t>ThingCategoryDef</t>
  </si>
  <si>
    <t>TechnologyBlueprints.label</t>
  </si>
  <si>
    <t>technology blueprints</t>
  </si>
  <si>
    <t>WorkGiverDef+TBnRE_DoBillsReverseEngineer.label</t>
  </si>
  <si>
    <t>WorkGiverDef</t>
  </si>
  <si>
    <t>TBnRE_DoBillsReverseEngineer.label</t>
  </si>
  <si>
    <t>Reverse engineering</t>
  </si>
  <si>
    <t>WorkGiverDef+TBnRE_DoBillsReverseEngineer.verb</t>
  </si>
  <si>
    <t>TBnRE_DoBillsReverseEngineer.verb</t>
  </si>
  <si>
    <t>reverse engineer</t>
  </si>
  <si>
    <t>WorkGiverDef+TBnRE_DoBillsReverseEngineer.gerund</t>
  </si>
  <si>
    <t>TBnRE_DoBillsReverseEngineer.gerund</t>
  </si>
  <si>
    <t>reverse engineering at</t>
  </si>
  <si>
    <t>WorkGiverDef+TBnRE_WorkGiverReverseDeconstruct.label</t>
  </si>
  <si>
    <t>TBnRE_WorkGiverReverseDeconstruct.label</t>
  </si>
  <si>
    <t>reverse engineer building</t>
  </si>
  <si>
    <t>WorkGiverDef+TBnRE_WorkGiverReverseDeconstruct.verb</t>
  </si>
  <si>
    <t>TBnRE_WorkGiverReverseDeconstruct.verb</t>
  </si>
  <si>
    <t>WorkGiverDef+TBnRE_WorkGiverReverseDeconstruct.gerund</t>
  </si>
  <si>
    <t>TBnRE_WorkGiverReverseDeconstruct.gerund</t>
  </si>
  <si>
    <t>reverse engineering building</t>
  </si>
  <si>
    <t>WorkTypeDef+TBnRE_ReverseEngineeringWorkType.labelShort</t>
  </si>
  <si>
    <t>WorkTypeDef</t>
  </si>
  <si>
    <t>TBnRE_ReverseEngineeringWorkType.labelShort</t>
  </si>
  <si>
    <t>R.engineer</t>
  </si>
  <si>
    <t>WorkTypeDef+TBnRE_ReverseEngineeringWorkType.pawnLabel</t>
  </si>
  <si>
    <t>TBnRE_ReverseEngineeringWorkType.pawnLabel</t>
  </si>
  <si>
    <t>Reverse engineer</t>
  </si>
  <si>
    <t>WorkTypeDef+TBnRE_ReverseEngineeringWorkType.gerundLabel</t>
  </si>
  <si>
    <t>TBnRE_ReverseEngineeringWorkType.gerundLabel</t>
  </si>
  <si>
    <t>reverse engineering</t>
  </si>
  <si>
    <t>WorkTypeDef+TBnRE_ReverseEngineeringWorkType.description</t>
  </si>
  <si>
    <t>TBnRE_ReverseEngineeringWorkType.description</t>
  </si>
  <si>
    <t>Perform reverse engineering work.</t>
  </si>
  <si>
    <t>WorkTypeDef+TBnRE_ReverseEngineeringWorkType.verb</t>
  </si>
  <si>
    <t>TBnRE_ReverseEngineeringWorkType.verb</t>
  </si>
  <si>
    <t>Reverse engineering at</t>
  </si>
  <si>
    <t>ItemCollectionGeneratorDef+TechnologyBlueprint.label</t>
  </si>
  <si>
    <t>ItemCollectionGeneratorDef</t>
  </si>
  <si>
    <t>TechnologyBlueprint.label</t>
  </si>
  <si>
    <t>technology blueprint</t>
  </si>
  <si>
    <t>ResearchProjectDef+NeolithicBlueprint.label</t>
  </si>
  <si>
    <t>ResearchProjectDef</t>
  </si>
  <si>
    <t>NeolithicBlueprint.label</t>
  </si>
  <si>
    <t>Neolithic Blueprint</t>
  </si>
  <si>
    <t>ResearchProjectDef+NeolithicBlueprint.description</t>
  </si>
  <si>
    <t>NeolithicBlueprint.description</t>
  </si>
  <si>
    <t>Learn how to craft a neolithic technology blueprint. To be able to craft a neolithic blueprint you need to have a complete understanding of all technology in the neolithic era tech.</t>
  </si>
  <si>
    <t>ResearchProjectDef+MedievalBlueprint.label</t>
  </si>
  <si>
    <t>MedievalBlueprint.label</t>
  </si>
  <si>
    <t>Medieval Blueprint</t>
  </si>
  <si>
    <t>ResearchProjectDef+MedievalBlueprint.description</t>
  </si>
  <si>
    <t>MedievalBlueprint.description</t>
  </si>
  <si>
    <t>Learn how to craft a medieval technology blueprint. To be able to craft a medieval blueprint you need to have a complete understanding of all medieval and previous era tech.</t>
  </si>
  <si>
    <t>ResearchProjectDef+IndustrialBlueprint.label</t>
  </si>
  <si>
    <t>IndustrialBlueprint.label</t>
  </si>
  <si>
    <t>Industrial Blueprint</t>
  </si>
  <si>
    <t>ResearchProjectDef+IndustrialBlueprint.description</t>
  </si>
  <si>
    <t>IndustrialBlueprint.description</t>
  </si>
  <si>
    <t>Learn how to craft an industrial technology blueprint. To be able to craft a industrial blueprint you need to have a complete understanding of all industrial and previous era tech.</t>
  </si>
  <si>
    <t>ResearchProjectDef+SpacerBlueprint.label</t>
  </si>
  <si>
    <t>SpacerBlueprint.label</t>
  </si>
  <si>
    <t>Spacer Blueprint</t>
  </si>
  <si>
    <t>ResearchProjectDef+SpacerBlueprint.description</t>
  </si>
  <si>
    <t>SpacerBlueprint.description</t>
  </si>
  <si>
    <t>Learn how to craft a spacer technology blueprint. To be able to craft a spacer blueprint you need to have a complete understanding of all spacer and previous era tech.</t>
  </si>
  <si>
    <t>ResearchTabDef+Blueprints.label</t>
  </si>
  <si>
    <t>ResearchTabDef</t>
  </si>
  <si>
    <t>Blueprints.label</t>
  </si>
  <si>
    <t>Blueprints</t>
  </si>
  <si>
    <t>Keyed+canNotUseNoTech</t>
  </si>
  <si>
    <t>Keyed</t>
  </si>
  <si>
    <t>canNotUseNoTech</t>
  </si>
  <si>
    <t>Can't use {0} (No available technology)</t>
  </si>
  <si>
    <t>Keyed+canNotUseReserved</t>
  </si>
  <si>
    <t>canNotUseReserved</t>
  </si>
  <si>
    <t>Can't use {0} (Reserved)</t>
  </si>
  <si>
    <t>Keyed+use</t>
  </si>
  <si>
    <t>use</t>
  </si>
  <si>
    <t>Use {0}</t>
  </si>
  <si>
    <t>Keyed+researchFinalizedBlueprint</t>
  </si>
  <si>
    <t>researchFinalizedBlueprint</t>
  </si>
  <si>
    <t>{0} research has been FINALIZED by reading {1} blueprint!</t>
  </si>
  <si>
    <t>Keyed+researchBoostedBlueprint</t>
  </si>
  <si>
    <t>researchBoostedBlueprint</t>
  </si>
  <si>
    <t>{0} research has been BOOSTED (+{1}%) by reading {2} blueprint!</t>
  </si>
  <si>
    <t>Keyed+reverseEngineeringStarted</t>
  </si>
  <si>
    <t>reverseEngineeringStarted</t>
  </si>
  <si>
    <t>[{0}] {1} begins reverse engineering by disassembling {2}. Success probability {3}%</t>
  </si>
  <si>
    <t>Keyed+reverseEngineeringFailed</t>
  </si>
  <si>
    <t>reverseEngineeringFailed</t>
  </si>
  <si>
    <t>[{0}] FAILURE: {1} failed an attempt to reverse ingineer {2}. Success chance was {3}%</t>
  </si>
  <si>
    <t>Keyed+reverseEngineeringSucceeded</t>
  </si>
  <si>
    <t>reverseEngineeringSucceeded</t>
  </si>
  <si>
    <t>[{1}] Reverse engineering of {0} was successful and BOOSTED research of {1} by {2:0.00}%!</t>
  </si>
  <si>
    <t>Keyed+reverseEngineeringSucceededFin</t>
  </si>
  <si>
    <t>reverseEngineeringSucceededFin</t>
  </si>
  <si>
    <t>[{1}] Reverse engineering of {0} was successful and FINALIZED research of {1}!</t>
  </si>
  <si>
    <t>Keyed+reverseEngineeringSucceededKinda</t>
  </si>
  <si>
    <t>reverseEngineeringSucceededKinda</t>
  </si>
  <si>
    <t>[{1}] Reverse engineering of {0} was kinda successful, but you failed to understand anything new from it</t>
  </si>
  <si>
    <t>Keyed+reverseDeconstructText</t>
  </si>
  <si>
    <t>reverseDeconstructText</t>
  </si>
  <si>
    <t>Keyed+reverseDeconstructDesc</t>
  </si>
  <si>
    <t>reverseDeconstructDesc</t>
  </si>
  <si>
    <t>Reverse engineer a building trying to understand the technologies behind it</t>
  </si>
  <si>
    <t>기술 청사진</t>
  </si>
  <si>
    <t>JobDef+UseTechnologyBlueprint.reportString</t>
  </si>
  <si>
    <t>기술 청사진 사용하기</t>
  </si>
  <si>
    <t>청사진을 만듭니다.</t>
  </si>
  <si>
    <t>청사진 만드는 중.</t>
  </si>
  <si>
    <t>산업 기술 청사지 만들기</t>
  </si>
  <si>
    <t>중세 기술 청사진 만들기</t>
  </si>
  <si>
    <t>신석기 기술 청사진 만들기</t>
  </si>
  <si>
    <t>우주 기술 청사진 만들기</t>
  </si>
  <si>
    <t>산업 시대 기술 청사진을 만듭니다. 산업 시대 청사진을 만들기 위해선 산업 및 그 이전 시대의 기술에 대해 잘 이해하고 있어야 합니다.</t>
  </si>
  <si>
    <t>산업 기술 청사진</t>
  </si>
  <si>
    <t>중세 시대 기술 청사진을 만듭니다. 중세 시대의 청사진을 만들기 위해서는 중세 및 그 이전 시대의 기술에 대해 잘 이해하고 있어야 합니다.</t>
  </si>
  <si>
    <t>중세 기술 청사진</t>
  </si>
  <si>
    <t>신석기 시대 기술 청사진을 만듭니다. 신석기 시대의 청사진을 만들기 위해서는 신석기 시대의 기술에 대해 잘 이해하고 있어야 합니다.</t>
  </si>
  <si>
    <t>신석기 기술 청사진</t>
  </si>
  <si>
    <t>우주 시대 기술 청사진을 만듭니다. 우주 시대 청사진을 만들기 위해선 알려진 모든 시대의 기술을 잘 이해하고 있어야 합니다.</t>
  </si>
  <si>
    <t>우주 기술 청사진</t>
  </si>
  <si>
    <t>기술 청사진을 만들 수 있는 작업대입니다.</t>
  </si>
  <si>
    <t>기술 청사진 작업대</t>
  </si>
  <si>
    <t>ThingDef+BlueprintBench_Blueprint.label</t>
  </si>
  <si>
    <t>기술 청사진 작업대 (청사진)</t>
  </si>
  <si>
    <t>ThingDef+BlueprintBench_Blueprint_Install.label</t>
  </si>
  <si>
    <t>ThingDef+BlueprintBench_Frame.description</t>
  </si>
  <si>
    <t>ThingDef+BlueprintBench_Frame.label</t>
  </si>
  <si>
    <t>기술 청사진 작업대 (건설 중)</t>
  </si>
  <si>
    <t>ThingDef+TechnologyBlueprintIndustrial.comps.2.useLabel</t>
  </si>
  <si>
    <t>{0} 기술 청사진</t>
  </si>
  <si>
    <t>산업 시대 기술 청사진입니다. 이걸 사용함으로써,당신은 연구 기술을 배우게 됩니다.</t>
  </si>
  <si>
    <t>ThingDef+TechnologyBlueprintMedieval.comps.2.useLabel</t>
  </si>
  <si>
    <t>중세 시대 기술 청사진입니다. 이걸 사용함으로써,당신은 연구 기술을 배우게 됩니다.</t>
  </si>
  <si>
    <t>ThingDef+TechnologyBlueprintNeolithic.comps.2.useLabel</t>
  </si>
  <si>
    <t>신석기 시대 기술 청사진입니다. 이걸 사용함으로써,당신은 연구 기술을 배우게 됩니다.</t>
  </si>
  <si>
    <t>ThingDef+TechnologyBlueprintSpacer.comps.2.useLabel</t>
  </si>
  <si>
    <t>우주 시대 기술 청사진 입니다. 이걸 사용함으로써,당신은 연구 기술을 배우게 됩니다.</t>
  </si>
  <si>
    <t>WorkGiverDef+DoBillsCraftBlueprint.gerund</t>
  </si>
  <si>
    <t>기술 청사진 제작</t>
  </si>
  <si>
    <t>WorkGiverDef+DoBillsCraftBlueprint.label</t>
  </si>
  <si>
    <t>WorkGiverDef+DoBillsCraftBlueprint.verb</t>
  </si>
  <si>
    <t>RKTM [Mod] [Not chosen]</t>
    <phoneticPr fontId="4" type="noConversion"/>
  </si>
  <si>
    <t>가져온 노드</t>
    <phoneticPr fontId="4" type="noConversion"/>
  </si>
  <si>
    <t>수정할 노드</t>
    <phoneticPr fontId="4" type="noConversion"/>
  </si>
  <si>
    <t>결과 노드</t>
    <phoneticPr fontId="4" type="noConversion"/>
  </si>
  <si>
    <t>JobDef+TBnRE_UseTechnologyBlueprint.reportString</t>
    <phoneticPr fontId="4" type="noConversion"/>
  </si>
  <si>
    <t/>
  </si>
  <si>
    <t>ThingDef+TechnologyBlueprintNeolithic.comps.2.useLabel</t>
    <phoneticPr fontId="4" type="noConversion"/>
  </si>
  <si>
    <t>ThingDef+TechnologyBlueprintMedieval.comps.2.useLabel</t>
    <phoneticPr fontId="4" type="noConversion"/>
  </si>
  <si>
    <t>ThingDef+TechnologyBlueprintIndustrial.comps.2.useLabel</t>
    <phoneticPr fontId="4" type="noConversion"/>
  </si>
  <si>
    <t>ThingDef+TechnologyBlueprintSpacer.comps.2.useLabel</t>
    <phoneticPr fontId="4" type="noConversion"/>
  </si>
  <si>
    <t>TechnologyBlueprintNeolithic.comps.2.useLabel</t>
    <phoneticPr fontId="4" type="noConversion"/>
  </si>
  <si>
    <t>TechnologyBlueprintMedieval.comps.2.useLabel</t>
    <phoneticPr fontId="4" type="noConversion"/>
  </si>
  <si>
    <t>TechnologyBlueprintIndustrial.comps.2.useLabel</t>
    <phoneticPr fontId="4" type="noConversion"/>
  </si>
  <si>
    <t>TechnologyBlueprintSpacer.comps.2.useLabel</t>
    <phoneticPr fontId="4" type="noConversion"/>
  </si>
  <si>
    <t>기술 청사진 만드는 중</t>
    <phoneticPr fontId="4" type="noConversion"/>
  </si>
  <si>
    <t>기술 청사진 사용 중</t>
    <phoneticPr fontId="4" type="noConversion"/>
  </si>
  <si>
    <t>GwinnBleidd.ResearchTweaks</t>
    <phoneticPr fontId="4" type="noConversion"/>
  </si>
  <si>
    <t>신석기 시대 기술 청사진입니다. 이걸 사용함으로써, 당신은 연구 기술을 배우게 됩니다.</t>
    <phoneticPr fontId="4" type="noConversion"/>
  </si>
  <si>
    <t>중세 시대 기술 청사진입니다. 이걸 사용함으로써, 당신은 연구 기술을 배우게 됩니다.</t>
    <phoneticPr fontId="4" type="noConversion"/>
  </si>
  <si>
    <t>산업 시대 기술 청사진입니다. 이걸 사용함으로써, 당신은 연구 기술을 배우게 됩니다.</t>
    <phoneticPr fontId="4" type="noConversion"/>
  </si>
  <si>
    <t>우주 시대 기술 청사진 입니다. 이걸 사용함으로써, 당신은 연구 기술을 배우게 됩니다.</t>
    <phoneticPr fontId="4" type="noConversion"/>
  </si>
  <si>
    <t>Technology Blueprints  Reverse Engineering - 2010527094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</si>
</sst>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7" borderId="0" xfId="2" applyAlignment="1"/>
    <xf numFmtId="0" fontId="3" fillId="8" borderId="0" xfId="3" applyAlignment="1"/>
    <xf numFmtId="0" fontId="1" fillId="6" borderId="0" xfId="1" applyAlignment="1"/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workbookViewId="0">
      <selection activeCell="F6" sqref="F6"/>
    </sheetView>
  </sheetViews>
  <sheetFormatPr defaultRowHeight="17" x14ac:dyDescent="0.45"/>
  <cols>
    <col min="1" max="1" width="64.08203125" bestFit="1" customWidth="1"/>
    <col min="2" max="2" width="25.4140625" bestFit="1" customWidth="1"/>
    <col min="3" max="3" width="53.83203125" bestFit="1" customWidth="1"/>
    <col min="4" max="4" width="49" customWidth="1"/>
    <col min="5" max="5" width="41.75" customWidth="1"/>
    <col min="6" max="6" width="54.75" bestFit="1" customWidth="1"/>
    <col min="7" max="7" width="24.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243</v>
      </c>
    </row>
    <row r="2" spans="1:7" x14ac:dyDescent="0.45">
      <c r="A2" s="1" t="s">
        <v>247</v>
      </c>
      <c r="B2" s="1" t="s">
        <v>6</v>
      </c>
      <c r="C2" s="1" t="s">
        <v>7</v>
      </c>
      <c r="D2" s="1" t="s">
        <v>8</v>
      </c>
      <c r="E2" s="1" t="s">
        <v>258</v>
      </c>
      <c r="F2" s="3" t="s">
        <v>9</v>
      </c>
      <c r="G2" t="str">
        <f>IFERROR(VLOOKUP(A2,Merge_RKTM!$C$2:$D$46,2,FALSE),"")</f>
        <v/>
      </c>
    </row>
    <row r="3" spans="1:7" x14ac:dyDescent="0.45">
      <c r="A3" s="1" t="s">
        <v>10</v>
      </c>
      <c r="B3" s="1" t="s">
        <v>6</v>
      </c>
      <c r="C3" s="1" t="s">
        <v>11</v>
      </c>
      <c r="D3" s="1" t="s">
        <v>12</v>
      </c>
      <c r="E3" s="1" t="s">
        <v>248</v>
      </c>
      <c r="F3" s="4" t="s">
        <v>259</v>
      </c>
      <c r="G3" t="str">
        <f>IFERROR(VLOOKUP(A3,Merge_RKTM!$C$2:$D$46,2,FALSE),"")</f>
        <v/>
      </c>
    </row>
    <row r="4" spans="1:7" x14ac:dyDescent="0.45">
      <c r="A4" s="1" t="s">
        <v>13</v>
      </c>
      <c r="B4" s="1" t="s">
        <v>6</v>
      </c>
      <c r="C4" s="1" t="s">
        <v>14</v>
      </c>
      <c r="D4" s="1" t="s">
        <v>15</v>
      </c>
      <c r="E4" s="1" t="s">
        <v>248</v>
      </c>
      <c r="F4" s="3" t="s">
        <v>16</v>
      </c>
      <c r="G4" t="str">
        <f>IFERROR(VLOOKUP(A4,Merge_RKTM!$C$2:$D$46,2,FALSE),"")</f>
        <v/>
      </c>
    </row>
    <row r="5" spans="1:7" x14ac:dyDescent="0.45">
      <c r="A5" s="1" t="s">
        <v>17</v>
      </c>
      <c r="B5" s="1" t="s">
        <v>18</v>
      </c>
      <c r="C5" s="1" t="s">
        <v>19</v>
      </c>
      <c r="D5" s="1" t="s">
        <v>20</v>
      </c>
      <c r="E5" s="1" t="s">
        <v>212</v>
      </c>
      <c r="F5" s="4" t="s">
        <v>264</v>
      </c>
      <c r="G5" t="str">
        <f>IFERROR(VLOOKUP(A5,Merge_RKTM!$C$2:$D$46,2,FALSE),"")</f>
        <v>신석기 기술 청사진 만들기</v>
      </c>
    </row>
    <row r="6" spans="1:7" x14ac:dyDescent="0.45">
      <c r="A6" s="1" t="s">
        <v>21</v>
      </c>
      <c r="B6" s="1" t="s">
        <v>18</v>
      </c>
      <c r="C6" s="1" t="s">
        <v>22</v>
      </c>
      <c r="D6" s="1" t="s">
        <v>23</v>
      </c>
      <c r="E6" s="1" t="s">
        <v>208</v>
      </c>
      <c r="G6" t="str">
        <f>IFERROR(VLOOKUP(A6,Merge_RKTM!$C$2:$D$46,2,FALSE),"")</f>
        <v>청사진을 만듭니다.</v>
      </c>
    </row>
    <row r="7" spans="1:7" x14ac:dyDescent="0.45">
      <c r="A7" s="1" t="s">
        <v>24</v>
      </c>
      <c r="B7" s="1" t="s">
        <v>18</v>
      </c>
      <c r="C7" s="1" t="s">
        <v>25</v>
      </c>
      <c r="D7" s="1" t="s">
        <v>26</v>
      </c>
      <c r="E7" s="1" t="s">
        <v>257</v>
      </c>
      <c r="G7" t="str">
        <f>IFERROR(VLOOKUP(A7,Merge_RKTM!$C$2:$D$46,2,FALSE),"")</f>
        <v>청사진 만드는 중.</v>
      </c>
    </row>
    <row r="8" spans="1:7" x14ac:dyDescent="0.45">
      <c r="A8" s="1" t="s">
        <v>27</v>
      </c>
      <c r="B8" s="1" t="s">
        <v>18</v>
      </c>
      <c r="C8" s="1" t="s">
        <v>28</v>
      </c>
      <c r="D8" s="1" t="s">
        <v>29</v>
      </c>
      <c r="E8" s="1" t="s">
        <v>211</v>
      </c>
      <c r="G8" t="str">
        <f>IFERROR(VLOOKUP(A8,Merge_RKTM!$C$2:$D$46,2,FALSE),"")</f>
        <v>중세 기술 청사진 만들기</v>
      </c>
    </row>
    <row r="9" spans="1:7" x14ac:dyDescent="0.45">
      <c r="A9" s="1" t="s">
        <v>30</v>
      </c>
      <c r="B9" s="1" t="s">
        <v>18</v>
      </c>
      <c r="C9" s="1" t="s">
        <v>31</v>
      </c>
      <c r="D9" s="1" t="s">
        <v>23</v>
      </c>
      <c r="E9" s="1" t="s">
        <v>208</v>
      </c>
      <c r="G9" t="str">
        <f>IFERROR(VLOOKUP(A9,Merge_RKTM!$C$2:$D$46,2,FALSE),"")</f>
        <v>청사진을 만듭니다.</v>
      </c>
    </row>
    <row r="10" spans="1:7" x14ac:dyDescent="0.45">
      <c r="A10" s="1" t="s">
        <v>32</v>
      </c>
      <c r="B10" s="1" t="s">
        <v>18</v>
      </c>
      <c r="C10" s="1" t="s">
        <v>33</v>
      </c>
      <c r="D10" s="1" t="s">
        <v>26</v>
      </c>
      <c r="E10" s="1" t="s">
        <v>257</v>
      </c>
      <c r="G10" t="str">
        <f>IFERROR(VLOOKUP(A10,Merge_RKTM!$C$2:$D$46,2,FALSE),"")</f>
        <v>청사진 만드는 중.</v>
      </c>
    </row>
    <row r="11" spans="1:7" x14ac:dyDescent="0.45">
      <c r="A11" s="1" t="s">
        <v>34</v>
      </c>
      <c r="B11" s="1" t="s">
        <v>18</v>
      </c>
      <c r="C11" s="1" t="s">
        <v>35</v>
      </c>
      <c r="D11" s="1" t="s">
        <v>36</v>
      </c>
      <c r="E11" s="1" t="s">
        <v>210</v>
      </c>
      <c r="G11" t="str">
        <f>IFERROR(VLOOKUP(A11,Merge_RKTM!$C$2:$D$46,2,FALSE),"")</f>
        <v>산업 기술 청사지 만들기</v>
      </c>
    </row>
    <row r="12" spans="1:7" x14ac:dyDescent="0.45">
      <c r="A12" s="1" t="s">
        <v>37</v>
      </c>
      <c r="B12" s="1" t="s">
        <v>18</v>
      </c>
      <c r="C12" s="1" t="s">
        <v>38</v>
      </c>
      <c r="D12" s="1" t="s">
        <v>23</v>
      </c>
      <c r="E12" s="1" t="s">
        <v>208</v>
      </c>
      <c r="G12" t="str">
        <f>IFERROR(VLOOKUP(A12,Merge_RKTM!$C$2:$D$46,2,FALSE),"")</f>
        <v>청사진을 만듭니다.</v>
      </c>
    </row>
    <row r="13" spans="1:7" x14ac:dyDescent="0.45">
      <c r="A13" s="1" t="s">
        <v>39</v>
      </c>
      <c r="B13" s="1" t="s">
        <v>18</v>
      </c>
      <c r="C13" s="1" t="s">
        <v>40</v>
      </c>
      <c r="D13" s="1" t="s">
        <v>26</v>
      </c>
      <c r="E13" s="1" t="s">
        <v>257</v>
      </c>
      <c r="G13" t="str">
        <f>IFERROR(VLOOKUP(A13,Merge_RKTM!$C$2:$D$46,2,FALSE),"")</f>
        <v>청사진 만드는 중.</v>
      </c>
    </row>
    <row r="14" spans="1:7" x14ac:dyDescent="0.45">
      <c r="A14" s="1" t="s">
        <v>41</v>
      </c>
      <c r="B14" s="1" t="s">
        <v>18</v>
      </c>
      <c r="C14" s="1" t="s">
        <v>42</v>
      </c>
      <c r="D14" s="1" t="s">
        <v>43</v>
      </c>
      <c r="E14" s="1" t="s">
        <v>213</v>
      </c>
      <c r="G14" t="str">
        <f>IFERROR(VLOOKUP(A14,Merge_RKTM!$C$2:$D$46,2,FALSE),"")</f>
        <v>우주 기술 청사진 만들기</v>
      </c>
    </row>
    <row r="15" spans="1:7" x14ac:dyDescent="0.45">
      <c r="A15" s="1" t="s">
        <v>44</v>
      </c>
      <c r="B15" s="1" t="s">
        <v>18</v>
      </c>
      <c r="C15" s="1" t="s">
        <v>45</v>
      </c>
      <c r="D15" s="1" t="s">
        <v>23</v>
      </c>
      <c r="E15" s="1" t="s">
        <v>208</v>
      </c>
      <c r="G15" t="str">
        <f>IFERROR(VLOOKUP(A15,Merge_RKTM!$C$2:$D$46,2,FALSE),"")</f>
        <v>청사진을 만듭니다.</v>
      </c>
    </row>
    <row r="16" spans="1:7" x14ac:dyDescent="0.45">
      <c r="A16" s="1" t="s">
        <v>46</v>
      </c>
      <c r="B16" s="1" t="s">
        <v>18</v>
      </c>
      <c r="C16" s="1" t="s">
        <v>47</v>
      </c>
      <c r="D16" s="1" t="s">
        <v>26</v>
      </c>
      <c r="E16" s="1" t="s">
        <v>257</v>
      </c>
      <c r="G16" t="str">
        <f>IFERROR(VLOOKUP(A16,Merge_RKTM!$C$2:$D$46,2,FALSE),"")</f>
        <v>청사진 만드는 중.</v>
      </c>
    </row>
    <row r="17" spans="1:7" x14ac:dyDescent="0.45">
      <c r="A17" s="1" t="s">
        <v>48</v>
      </c>
      <c r="B17" s="1" t="s">
        <v>18</v>
      </c>
      <c r="C17" s="1" t="s">
        <v>49</v>
      </c>
      <c r="D17" s="1" t="s">
        <v>50</v>
      </c>
      <c r="E17" s="1" t="s">
        <v>248</v>
      </c>
      <c r="G17" t="str">
        <f>IFERROR(VLOOKUP(A17,Merge_RKTM!$C$2:$D$46,2,FALSE),"")</f>
        <v/>
      </c>
    </row>
    <row r="18" spans="1:7" x14ac:dyDescent="0.45">
      <c r="A18" s="1" t="s">
        <v>51</v>
      </c>
      <c r="B18" s="1" t="s">
        <v>18</v>
      </c>
      <c r="C18" s="1" t="s">
        <v>52</v>
      </c>
      <c r="D18" s="1" t="s">
        <v>53</v>
      </c>
      <c r="E18" s="1" t="s">
        <v>248</v>
      </c>
      <c r="G18" t="str">
        <f>IFERROR(VLOOKUP(A18,Merge_RKTM!$C$2:$D$46,2,FALSE),"")</f>
        <v/>
      </c>
    </row>
    <row r="19" spans="1:7" x14ac:dyDescent="0.45">
      <c r="A19" s="1" t="s">
        <v>54</v>
      </c>
      <c r="B19" s="1" t="s">
        <v>18</v>
      </c>
      <c r="C19" s="1" t="s">
        <v>55</v>
      </c>
      <c r="D19" s="1" t="s">
        <v>56</v>
      </c>
      <c r="E19" s="1" t="s">
        <v>248</v>
      </c>
      <c r="G19" t="str">
        <f>IFERROR(VLOOKUP(A19,Merge_RKTM!$C$2:$D$46,2,FALSE),"")</f>
        <v/>
      </c>
    </row>
    <row r="20" spans="1:7" x14ac:dyDescent="0.45">
      <c r="A20" s="1" t="s">
        <v>57</v>
      </c>
      <c r="B20" s="1" t="s">
        <v>18</v>
      </c>
      <c r="C20" s="1" t="s">
        <v>58</v>
      </c>
      <c r="D20" s="1" t="s">
        <v>59</v>
      </c>
      <c r="E20" s="1" t="s">
        <v>248</v>
      </c>
      <c r="G20" t="str">
        <f>IFERROR(VLOOKUP(A20,Merge_RKTM!$C$2:$D$46,2,FALSE),"")</f>
        <v/>
      </c>
    </row>
    <row r="21" spans="1:7" x14ac:dyDescent="0.45">
      <c r="A21" s="1" t="s">
        <v>60</v>
      </c>
      <c r="B21" s="1" t="s">
        <v>18</v>
      </c>
      <c r="C21" s="1" t="s">
        <v>61</v>
      </c>
      <c r="D21" s="1" t="s">
        <v>62</v>
      </c>
      <c r="E21" s="1" t="s">
        <v>248</v>
      </c>
      <c r="G21" t="str">
        <f>IFERROR(VLOOKUP(A21,Merge_RKTM!$C$2:$D$46,2,FALSE),"")</f>
        <v/>
      </c>
    </row>
    <row r="22" spans="1:7" x14ac:dyDescent="0.45">
      <c r="A22" s="1" t="s">
        <v>63</v>
      </c>
      <c r="B22" s="1" t="s">
        <v>18</v>
      </c>
      <c r="C22" s="1" t="s">
        <v>64</v>
      </c>
      <c r="D22" s="1" t="s">
        <v>65</v>
      </c>
      <c r="E22" s="1" t="s">
        <v>248</v>
      </c>
      <c r="G22" t="str">
        <f>IFERROR(VLOOKUP(A22,Merge_RKTM!$C$2:$D$46,2,FALSE),"")</f>
        <v/>
      </c>
    </row>
    <row r="23" spans="1:7" x14ac:dyDescent="0.45">
      <c r="A23" s="1" t="s">
        <v>66</v>
      </c>
      <c r="B23" s="1" t="s">
        <v>67</v>
      </c>
      <c r="C23" s="1" t="s">
        <v>68</v>
      </c>
      <c r="D23" s="1" t="s">
        <v>69</v>
      </c>
      <c r="E23" s="1" t="s">
        <v>219</v>
      </c>
      <c r="G23" t="str">
        <f>IFERROR(VLOOKUP(A23,Merge_RKTM!$C$2:$D$46,2,FALSE),"")</f>
        <v>신석기 기술 청사진</v>
      </c>
    </row>
    <row r="24" spans="1:7" x14ac:dyDescent="0.45">
      <c r="A24" s="1" t="s">
        <v>70</v>
      </c>
      <c r="B24" s="1" t="s">
        <v>67</v>
      </c>
      <c r="C24" s="1" t="s">
        <v>71</v>
      </c>
      <c r="D24" s="1" t="s">
        <v>72</v>
      </c>
      <c r="E24" s="1" t="s">
        <v>260</v>
      </c>
      <c r="G24" t="str">
        <f>IFERROR(VLOOKUP(A24,Merge_RKTM!$C$2:$D$46,2,FALSE),"")</f>
        <v>신석기 시대 기술 청사진입니다. 이걸 사용함으로써,당신은 연구 기술을 배우게 됩니다.</v>
      </c>
    </row>
    <row r="25" spans="1:7" x14ac:dyDescent="0.45">
      <c r="A25" s="1" t="s">
        <v>249</v>
      </c>
      <c r="B25" s="1" t="s">
        <v>67</v>
      </c>
      <c r="C25" s="1" t="s">
        <v>253</v>
      </c>
      <c r="D25" s="1" t="s">
        <v>73</v>
      </c>
      <c r="E25" s="1" t="s">
        <v>231</v>
      </c>
      <c r="G25" t="str">
        <f>IFERROR(VLOOKUP(A25,Merge_RKTM!$C$2:$D$46,2,FALSE),"")</f>
        <v>{0} 기술 청사진</v>
      </c>
    </row>
    <row r="26" spans="1:7" x14ac:dyDescent="0.45">
      <c r="A26" s="1" t="s">
        <v>74</v>
      </c>
      <c r="B26" s="1" t="s">
        <v>67</v>
      </c>
      <c r="C26" s="1" t="s">
        <v>75</v>
      </c>
      <c r="D26" s="1" t="s">
        <v>76</v>
      </c>
      <c r="E26" s="1" t="s">
        <v>217</v>
      </c>
      <c r="G26" t="str">
        <f>IFERROR(VLOOKUP(A26,Merge_RKTM!$C$2:$D$46,2,FALSE),"")</f>
        <v>중세 기술 청사진</v>
      </c>
    </row>
    <row r="27" spans="1:7" x14ac:dyDescent="0.45">
      <c r="A27" s="1" t="s">
        <v>77</v>
      </c>
      <c r="B27" s="1" t="s">
        <v>67</v>
      </c>
      <c r="C27" s="1" t="s">
        <v>78</v>
      </c>
      <c r="D27" s="1" t="s">
        <v>79</v>
      </c>
      <c r="E27" s="1" t="s">
        <v>261</v>
      </c>
      <c r="G27" t="str">
        <f>IFERROR(VLOOKUP(A27,Merge_RKTM!$C$2:$D$46,2,FALSE),"")</f>
        <v>중세 시대 기술 청사진입니다. 이걸 사용함으로써,당신은 연구 기술을 배우게 됩니다.</v>
      </c>
    </row>
    <row r="28" spans="1:7" x14ac:dyDescent="0.45">
      <c r="A28" s="1" t="s">
        <v>250</v>
      </c>
      <c r="B28" s="1" t="s">
        <v>67</v>
      </c>
      <c r="C28" s="1" t="s">
        <v>254</v>
      </c>
      <c r="D28" s="1" t="s">
        <v>73</v>
      </c>
      <c r="E28" s="1" t="s">
        <v>231</v>
      </c>
      <c r="G28" t="str">
        <f>IFERROR(VLOOKUP(A28,Merge_RKTM!$C$2:$D$46,2,FALSE),"")</f>
        <v>{0} 기술 청사진</v>
      </c>
    </row>
    <row r="29" spans="1:7" x14ac:dyDescent="0.45">
      <c r="A29" s="1" t="s">
        <v>80</v>
      </c>
      <c r="B29" s="1" t="s">
        <v>67</v>
      </c>
      <c r="C29" s="1" t="s">
        <v>81</v>
      </c>
      <c r="D29" s="1" t="s">
        <v>82</v>
      </c>
      <c r="E29" s="1" t="s">
        <v>215</v>
      </c>
      <c r="G29" t="str">
        <f>IFERROR(VLOOKUP(A29,Merge_RKTM!$C$2:$D$46,2,FALSE),"")</f>
        <v>산업 기술 청사진</v>
      </c>
    </row>
    <row r="30" spans="1:7" x14ac:dyDescent="0.45">
      <c r="A30" s="1" t="s">
        <v>83</v>
      </c>
      <c r="B30" s="1" t="s">
        <v>67</v>
      </c>
      <c r="C30" s="1" t="s">
        <v>84</v>
      </c>
      <c r="D30" s="1" t="s">
        <v>85</v>
      </c>
      <c r="E30" s="1" t="s">
        <v>262</v>
      </c>
      <c r="G30" t="str">
        <f>IFERROR(VLOOKUP(A30,Merge_RKTM!$C$2:$D$46,2,FALSE),"")</f>
        <v>산업 시대 기술 청사진입니다. 이걸 사용함으로써,당신은 연구 기술을 배우게 됩니다.</v>
      </c>
    </row>
    <row r="31" spans="1:7" x14ac:dyDescent="0.45">
      <c r="A31" s="1" t="s">
        <v>251</v>
      </c>
      <c r="B31" s="1" t="s">
        <v>67</v>
      </c>
      <c r="C31" s="1" t="s">
        <v>255</v>
      </c>
      <c r="D31" s="1" t="s">
        <v>73</v>
      </c>
      <c r="E31" s="1" t="s">
        <v>231</v>
      </c>
      <c r="G31" t="str">
        <f>IFERROR(VLOOKUP(A31,Merge_RKTM!$C$2:$D$46,2,FALSE),"")</f>
        <v>{0} 기술 청사진</v>
      </c>
    </row>
    <row r="32" spans="1:7" x14ac:dyDescent="0.45">
      <c r="A32" s="1" t="s">
        <v>86</v>
      </c>
      <c r="B32" s="1" t="s">
        <v>67</v>
      </c>
      <c r="C32" s="1" t="s">
        <v>87</v>
      </c>
      <c r="D32" s="1" t="s">
        <v>88</v>
      </c>
      <c r="E32" s="1" t="s">
        <v>221</v>
      </c>
      <c r="G32" t="str">
        <f>IFERROR(VLOOKUP(A32,Merge_RKTM!$C$2:$D$46,2,FALSE),"")</f>
        <v>우주 기술 청사진</v>
      </c>
    </row>
    <row r="33" spans="1:7" x14ac:dyDescent="0.45">
      <c r="A33" s="1" t="s">
        <v>89</v>
      </c>
      <c r="B33" s="1" t="s">
        <v>67</v>
      </c>
      <c r="C33" s="1" t="s">
        <v>90</v>
      </c>
      <c r="D33" s="1" t="s">
        <v>91</v>
      </c>
      <c r="E33" s="1" t="s">
        <v>263</v>
      </c>
      <c r="G33" t="str">
        <f>IFERROR(VLOOKUP(A33,Merge_RKTM!$C$2:$D$46,2,FALSE),"")</f>
        <v>우주 시대 기술 청사진 입니다. 이걸 사용함으로써,당신은 연구 기술을 배우게 됩니다.</v>
      </c>
    </row>
    <row r="34" spans="1:7" x14ac:dyDescent="0.45">
      <c r="A34" s="1" t="s">
        <v>252</v>
      </c>
      <c r="B34" s="1" t="s">
        <v>67</v>
      </c>
      <c r="C34" s="1" t="s">
        <v>256</v>
      </c>
      <c r="D34" s="1" t="s">
        <v>73</v>
      </c>
      <c r="E34" s="1" t="s">
        <v>231</v>
      </c>
      <c r="G34" t="str">
        <f>IFERROR(VLOOKUP(A34,Merge_RKTM!$C$2:$D$46,2,FALSE),"")</f>
        <v>{0} 기술 청사진</v>
      </c>
    </row>
    <row r="35" spans="1:7" x14ac:dyDescent="0.45">
      <c r="A35" s="1" t="s">
        <v>92</v>
      </c>
      <c r="B35" s="1" t="s">
        <v>67</v>
      </c>
      <c r="C35" s="1" t="s">
        <v>93</v>
      </c>
      <c r="D35" s="1" t="s">
        <v>94</v>
      </c>
      <c r="E35" s="1" t="s">
        <v>223</v>
      </c>
      <c r="G35" t="str">
        <f>IFERROR(VLOOKUP(A35,Merge_RKTM!$C$2:$D$46,2,FALSE),"")</f>
        <v>기술 청사진 작업대</v>
      </c>
    </row>
    <row r="36" spans="1:7" x14ac:dyDescent="0.45">
      <c r="A36" s="1" t="s">
        <v>95</v>
      </c>
      <c r="B36" s="1" t="s">
        <v>67</v>
      </c>
      <c r="C36" s="1" t="s">
        <v>96</v>
      </c>
      <c r="D36" s="1" t="s">
        <v>97</v>
      </c>
      <c r="E36" s="1" t="s">
        <v>222</v>
      </c>
      <c r="G36" t="str">
        <f>IFERROR(VLOOKUP(A36,Merge_RKTM!$C$2:$D$46,2,FALSE),"")</f>
        <v>기술 청사진을 만들 수 있는 작업대입니다.</v>
      </c>
    </row>
    <row r="37" spans="1:7" x14ac:dyDescent="0.45">
      <c r="A37" s="1" t="s">
        <v>98</v>
      </c>
      <c r="B37" s="1" t="s">
        <v>99</v>
      </c>
      <c r="C37" s="1" t="s">
        <v>100</v>
      </c>
      <c r="D37" s="1" t="s">
        <v>101</v>
      </c>
      <c r="E37" s="1" t="s">
        <v>205</v>
      </c>
      <c r="G37" t="str">
        <f>IFERROR(VLOOKUP(A37,Merge_RKTM!$C$2:$D$46,2,FALSE),"")</f>
        <v>기술 청사진</v>
      </c>
    </row>
    <row r="38" spans="1:7" x14ac:dyDescent="0.45">
      <c r="A38" s="1" t="s">
        <v>102</v>
      </c>
      <c r="B38" s="1" t="s">
        <v>103</v>
      </c>
      <c r="C38" s="1" t="s">
        <v>104</v>
      </c>
      <c r="D38" s="1" t="s">
        <v>105</v>
      </c>
      <c r="E38" s="1" t="s">
        <v>248</v>
      </c>
      <c r="G38" t="str">
        <f>IFERROR(VLOOKUP(A38,Merge_RKTM!$C$2:$D$46,2,FALSE),"")</f>
        <v/>
      </c>
    </row>
    <row r="39" spans="1:7" x14ac:dyDescent="0.45">
      <c r="A39" s="1" t="s">
        <v>106</v>
      </c>
      <c r="B39" s="1" t="s">
        <v>103</v>
      </c>
      <c r="C39" s="1" t="s">
        <v>107</v>
      </c>
      <c r="D39" s="1" t="s">
        <v>108</v>
      </c>
      <c r="E39" s="1" t="s">
        <v>248</v>
      </c>
      <c r="G39" t="str">
        <f>IFERROR(VLOOKUP(A39,Merge_RKTM!$C$2:$D$46,2,FALSE),"")</f>
        <v/>
      </c>
    </row>
    <row r="40" spans="1:7" x14ac:dyDescent="0.45">
      <c r="A40" s="1" t="s">
        <v>109</v>
      </c>
      <c r="B40" s="1" t="s">
        <v>103</v>
      </c>
      <c r="C40" s="1" t="s">
        <v>110</v>
      </c>
      <c r="D40" s="1" t="s">
        <v>111</v>
      </c>
      <c r="E40" s="1" t="s">
        <v>248</v>
      </c>
      <c r="G40" t="str">
        <f>IFERROR(VLOOKUP(A40,Merge_RKTM!$C$2:$D$46,2,FALSE),"")</f>
        <v/>
      </c>
    </row>
    <row r="41" spans="1:7" x14ac:dyDescent="0.45">
      <c r="A41" s="1" t="s">
        <v>112</v>
      </c>
      <c r="B41" s="1" t="s">
        <v>103</v>
      </c>
      <c r="C41" s="1" t="s">
        <v>113</v>
      </c>
      <c r="D41" s="1" t="s">
        <v>114</v>
      </c>
      <c r="E41" s="1" t="s">
        <v>248</v>
      </c>
      <c r="G41" t="str">
        <f>IFERROR(VLOOKUP(A41,Merge_RKTM!$C$2:$D$46,2,FALSE),"")</f>
        <v/>
      </c>
    </row>
    <row r="42" spans="1:7" x14ac:dyDescent="0.45">
      <c r="A42" s="1" t="s">
        <v>115</v>
      </c>
      <c r="B42" s="1" t="s">
        <v>103</v>
      </c>
      <c r="C42" s="1" t="s">
        <v>116</v>
      </c>
      <c r="D42" s="1" t="s">
        <v>114</v>
      </c>
      <c r="E42" s="1" t="s">
        <v>248</v>
      </c>
      <c r="G42" t="str">
        <f>IFERROR(VLOOKUP(A42,Merge_RKTM!$C$2:$D$46,2,FALSE),"")</f>
        <v/>
      </c>
    </row>
    <row r="43" spans="1:7" x14ac:dyDescent="0.45">
      <c r="A43" s="1" t="s">
        <v>117</v>
      </c>
      <c r="B43" s="1" t="s">
        <v>103</v>
      </c>
      <c r="C43" s="1" t="s">
        <v>118</v>
      </c>
      <c r="D43" s="1" t="s">
        <v>119</v>
      </c>
      <c r="E43" s="1" t="s">
        <v>248</v>
      </c>
      <c r="G43" t="str">
        <f>IFERROR(VLOOKUP(A43,Merge_RKTM!$C$2:$D$46,2,FALSE),"")</f>
        <v/>
      </c>
    </row>
    <row r="44" spans="1:7" x14ac:dyDescent="0.45">
      <c r="A44" s="1" t="s">
        <v>120</v>
      </c>
      <c r="B44" s="1" t="s">
        <v>121</v>
      </c>
      <c r="C44" s="1" t="s">
        <v>122</v>
      </c>
      <c r="D44" s="1" t="s">
        <v>123</v>
      </c>
      <c r="E44" s="1" t="s">
        <v>248</v>
      </c>
      <c r="G44" t="str">
        <f>IFERROR(VLOOKUP(A44,Merge_RKTM!$C$2:$D$46,2,FALSE),"")</f>
        <v/>
      </c>
    </row>
    <row r="45" spans="1:7" x14ac:dyDescent="0.45">
      <c r="A45" s="1" t="s">
        <v>124</v>
      </c>
      <c r="B45" s="1" t="s">
        <v>121</v>
      </c>
      <c r="C45" s="1" t="s">
        <v>125</v>
      </c>
      <c r="D45" s="1" t="s">
        <v>126</v>
      </c>
      <c r="E45" s="1" t="s">
        <v>248</v>
      </c>
      <c r="G45" t="str">
        <f>IFERROR(VLOOKUP(A45,Merge_RKTM!$C$2:$D$46,2,FALSE),"")</f>
        <v/>
      </c>
    </row>
    <row r="46" spans="1:7" x14ac:dyDescent="0.45">
      <c r="A46" s="1" t="s">
        <v>127</v>
      </c>
      <c r="B46" s="1" t="s">
        <v>121</v>
      </c>
      <c r="C46" s="1" t="s">
        <v>128</v>
      </c>
      <c r="D46" s="1" t="s">
        <v>129</v>
      </c>
      <c r="E46" s="1"/>
      <c r="G46" t="str">
        <f>IFERROR(VLOOKUP(A46,Merge_RKTM!$C$2:$D$46,2,FALSE),"")</f>
        <v/>
      </c>
    </row>
    <row r="47" spans="1:7" x14ac:dyDescent="0.45">
      <c r="A47" s="1" t="s">
        <v>130</v>
      </c>
      <c r="B47" s="1" t="s">
        <v>121</v>
      </c>
      <c r="C47" s="1" t="s">
        <v>131</v>
      </c>
      <c r="D47" s="1" t="s">
        <v>132</v>
      </c>
      <c r="E47" s="1" t="s">
        <v>248</v>
      </c>
      <c r="G47" t="str">
        <f>IFERROR(VLOOKUP(A47,Merge_RKTM!$C$2:$D$46,2,FALSE),"")</f>
        <v/>
      </c>
    </row>
    <row r="48" spans="1:7" x14ac:dyDescent="0.45">
      <c r="A48" s="1" t="s">
        <v>133</v>
      </c>
      <c r="B48" s="1" t="s">
        <v>121</v>
      </c>
      <c r="C48" s="1" t="s">
        <v>134</v>
      </c>
      <c r="D48" s="1" t="s">
        <v>135</v>
      </c>
      <c r="E48" s="1" t="s">
        <v>248</v>
      </c>
      <c r="G48" t="str">
        <f>IFERROR(VLOOKUP(A48,Merge_RKTM!$C$2:$D$46,2,FALSE),"")</f>
        <v/>
      </c>
    </row>
    <row r="49" spans="1:7" x14ac:dyDescent="0.45">
      <c r="A49" s="1" t="s">
        <v>136</v>
      </c>
      <c r="B49" s="1" t="s">
        <v>137</v>
      </c>
      <c r="C49" s="1" t="s">
        <v>138</v>
      </c>
      <c r="D49" s="1" t="s">
        <v>139</v>
      </c>
      <c r="E49" s="1" t="s">
        <v>205</v>
      </c>
      <c r="G49" t="str">
        <f>IFERROR(VLOOKUP(A49,Merge_RKTM!$C$2:$D$46,2,FALSE),"")</f>
        <v>기술 청사진</v>
      </c>
    </row>
    <row r="50" spans="1:7" x14ac:dyDescent="0.45">
      <c r="A50" s="1" t="s">
        <v>140</v>
      </c>
      <c r="B50" s="1" t="s">
        <v>141</v>
      </c>
      <c r="C50" s="1" t="s">
        <v>142</v>
      </c>
      <c r="D50" s="1" t="s">
        <v>143</v>
      </c>
      <c r="E50" s="1" t="s">
        <v>219</v>
      </c>
      <c r="G50" t="str">
        <f>IFERROR(VLOOKUP(A50,Merge_RKTM!$C$2:$D$46,2,FALSE),"")</f>
        <v>신석기 기술 청사진</v>
      </c>
    </row>
    <row r="51" spans="1:7" x14ac:dyDescent="0.45">
      <c r="A51" s="1" t="s">
        <v>144</v>
      </c>
      <c r="B51" s="1" t="s">
        <v>141</v>
      </c>
      <c r="C51" s="1" t="s">
        <v>145</v>
      </c>
      <c r="D51" s="1" t="s">
        <v>146</v>
      </c>
      <c r="E51" s="1" t="s">
        <v>218</v>
      </c>
      <c r="G51" t="str">
        <f>IFERROR(VLOOKUP(A51,Merge_RKTM!$C$2:$D$46,2,FALSE),"")</f>
        <v>신석기 시대 기술 청사진을 만듭니다. 신석기 시대의 청사진을 만들기 위해서는 신석기 시대의 기술에 대해 잘 이해하고 있어야 합니다.</v>
      </c>
    </row>
    <row r="52" spans="1:7" x14ac:dyDescent="0.45">
      <c r="A52" s="1" t="s">
        <v>147</v>
      </c>
      <c r="B52" s="1" t="s">
        <v>141</v>
      </c>
      <c r="C52" s="1" t="s">
        <v>148</v>
      </c>
      <c r="D52" s="1" t="s">
        <v>149</v>
      </c>
      <c r="E52" s="1" t="s">
        <v>217</v>
      </c>
      <c r="G52" t="str">
        <f>IFERROR(VLOOKUP(A52,Merge_RKTM!$C$2:$D$46,2,FALSE),"")</f>
        <v>중세 기술 청사진</v>
      </c>
    </row>
    <row r="53" spans="1:7" x14ac:dyDescent="0.45">
      <c r="A53" s="1" t="s">
        <v>150</v>
      </c>
      <c r="B53" s="1" t="s">
        <v>141</v>
      </c>
      <c r="C53" s="1" t="s">
        <v>151</v>
      </c>
      <c r="D53" s="1" t="s">
        <v>152</v>
      </c>
      <c r="E53" s="1" t="s">
        <v>216</v>
      </c>
      <c r="G53" t="str">
        <f>IFERROR(VLOOKUP(A53,Merge_RKTM!$C$2:$D$46,2,FALSE),"")</f>
        <v>중세 시대 기술 청사진을 만듭니다. 중세 시대의 청사진을 만들기 위해서는 중세 및 그 이전 시대의 기술에 대해 잘 이해하고 있어야 합니다.</v>
      </c>
    </row>
    <row r="54" spans="1:7" x14ac:dyDescent="0.45">
      <c r="A54" s="1" t="s">
        <v>153</v>
      </c>
      <c r="B54" s="1" t="s">
        <v>141</v>
      </c>
      <c r="C54" s="1" t="s">
        <v>154</v>
      </c>
      <c r="D54" s="1" t="s">
        <v>155</v>
      </c>
      <c r="E54" s="1" t="s">
        <v>215</v>
      </c>
      <c r="G54" t="str">
        <f>IFERROR(VLOOKUP(A54,Merge_RKTM!$C$2:$D$46,2,FALSE),"")</f>
        <v>산업 기술 청사진</v>
      </c>
    </row>
    <row r="55" spans="1:7" x14ac:dyDescent="0.45">
      <c r="A55" s="1" t="s">
        <v>156</v>
      </c>
      <c r="B55" s="1" t="s">
        <v>141</v>
      </c>
      <c r="C55" s="1" t="s">
        <v>157</v>
      </c>
      <c r="D55" s="1" t="s">
        <v>158</v>
      </c>
      <c r="E55" s="1" t="s">
        <v>214</v>
      </c>
      <c r="G55" t="str">
        <f>IFERROR(VLOOKUP(A55,Merge_RKTM!$C$2:$D$46,2,FALSE),"")</f>
        <v>산업 시대 기술 청사진을 만듭니다. 산업 시대 청사진을 만들기 위해선 산업 및 그 이전 시대의 기술에 대해 잘 이해하고 있어야 합니다.</v>
      </c>
    </row>
    <row r="56" spans="1:7" x14ac:dyDescent="0.45">
      <c r="A56" s="1" t="s">
        <v>159</v>
      </c>
      <c r="B56" s="1" t="s">
        <v>141</v>
      </c>
      <c r="C56" s="1" t="s">
        <v>160</v>
      </c>
      <c r="D56" s="1" t="s">
        <v>161</v>
      </c>
      <c r="E56" s="1" t="s">
        <v>221</v>
      </c>
      <c r="G56" t="str">
        <f>IFERROR(VLOOKUP(A56,Merge_RKTM!$C$2:$D$46,2,FALSE),"")</f>
        <v>우주 기술 청사진</v>
      </c>
    </row>
    <row r="57" spans="1:7" x14ac:dyDescent="0.45">
      <c r="A57" s="1" t="s">
        <v>162</v>
      </c>
      <c r="B57" s="1" t="s">
        <v>141</v>
      </c>
      <c r="C57" s="1" t="s">
        <v>163</v>
      </c>
      <c r="D57" s="1" t="s">
        <v>164</v>
      </c>
      <c r="E57" s="1" t="s">
        <v>220</v>
      </c>
      <c r="G57" t="str">
        <f>IFERROR(VLOOKUP(A57,Merge_RKTM!$C$2:$D$46,2,FALSE),"")</f>
        <v>우주 시대 기술 청사진을 만듭니다. 우주 시대 청사진을 만들기 위해선 알려진 모든 시대의 기술을 잘 이해하고 있어야 합니다.</v>
      </c>
    </row>
    <row r="58" spans="1:7" x14ac:dyDescent="0.45">
      <c r="A58" s="1" t="s">
        <v>165</v>
      </c>
      <c r="B58" s="1" t="s">
        <v>166</v>
      </c>
      <c r="C58" s="1" t="s">
        <v>167</v>
      </c>
      <c r="D58" s="1" t="s">
        <v>168</v>
      </c>
      <c r="E58" s="1" t="s">
        <v>205</v>
      </c>
      <c r="G58" t="str">
        <f>IFERROR(VLOOKUP(A58,Merge_RKTM!$C$2:$D$46,2,FALSE),"")</f>
        <v>기술 청사진</v>
      </c>
    </row>
    <row r="59" spans="1:7" x14ac:dyDescent="0.45">
      <c r="A59" s="1" t="s">
        <v>169</v>
      </c>
      <c r="B59" s="1" t="s">
        <v>170</v>
      </c>
      <c r="C59" s="1" t="s">
        <v>171</v>
      </c>
      <c r="D59" s="1" t="s">
        <v>172</v>
      </c>
      <c r="E59" s="1" t="s">
        <v>248</v>
      </c>
      <c r="G59" t="str">
        <f>IFERROR(VLOOKUP(A59,Merge_RKTM!$C$2:$D$46,2,FALSE),"")</f>
        <v/>
      </c>
    </row>
    <row r="60" spans="1:7" x14ac:dyDescent="0.45">
      <c r="A60" s="1" t="s">
        <v>173</v>
      </c>
      <c r="B60" s="1" t="s">
        <v>170</v>
      </c>
      <c r="C60" s="1" t="s">
        <v>174</v>
      </c>
      <c r="D60" s="1" t="s">
        <v>175</v>
      </c>
      <c r="E60" s="1" t="s">
        <v>248</v>
      </c>
      <c r="G60" t="str">
        <f>IFERROR(VLOOKUP(A60,Merge_RKTM!$C$2:$D$46,2,FALSE),"")</f>
        <v/>
      </c>
    </row>
    <row r="61" spans="1:7" x14ac:dyDescent="0.45">
      <c r="A61" s="1" t="s">
        <v>176</v>
      </c>
      <c r="B61" s="1" t="s">
        <v>170</v>
      </c>
      <c r="C61" s="1" t="s">
        <v>177</v>
      </c>
      <c r="D61" s="1" t="s">
        <v>178</v>
      </c>
      <c r="E61" s="1" t="s">
        <v>248</v>
      </c>
      <c r="G61" t="str">
        <f>IFERROR(VLOOKUP(A61,Merge_RKTM!$C$2:$D$46,2,FALSE),"")</f>
        <v/>
      </c>
    </row>
    <row r="62" spans="1:7" x14ac:dyDescent="0.45">
      <c r="A62" s="1" t="s">
        <v>179</v>
      </c>
      <c r="B62" s="1" t="s">
        <v>170</v>
      </c>
      <c r="C62" s="1" t="s">
        <v>180</v>
      </c>
      <c r="D62" s="1" t="s">
        <v>181</v>
      </c>
      <c r="E62" s="1" t="s">
        <v>248</v>
      </c>
      <c r="G62" t="str">
        <f>IFERROR(VLOOKUP(A62,Merge_RKTM!$C$2:$D$46,2,FALSE),"")</f>
        <v/>
      </c>
    </row>
    <row r="63" spans="1:7" x14ac:dyDescent="0.45">
      <c r="A63" s="1" t="s">
        <v>182</v>
      </c>
      <c r="B63" s="1" t="s">
        <v>170</v>
      </c>
      <c r="C63" s="1" t="s">
        <v>183</v>
      </c>
      <c r="D63" s="1" t="s">
        <v>184</v>
      </c>
      <c r="E63" s="1" t="s">
        <v>248</v>
      </c>
      <c r="G63" t="str">
        <f>IFERROR(VLOOKUP(A63,Merge_RKTM!$C$2:$D$46,2,FALSE),"")</f>
        <v/>
      </c>
    </row>
    <row r="64" spans="1:7" x14ac:dyDescent="0.45">
      <c r="A64" s="1" t="s">
        <v>185</v>
      </c>
      <c r="B64" s="1" t="s">
        <v>170</v>
      </c>
      <c r="C64" s="1" t="s">
        <v>186</v>
      </c>
      <c r="D64" s="1" t="s">
        <v>187</v>
      </c>
      <c r="E64" s="1" t="s">
        <v>248</v>
      </c>
      <c r="G64" t="str">
        <f>IFERROR(VLOOKUP(A64,Merge_RKTM!$C$2:$D$46,2,FALSE),"")</f>
        <v/>
      </c>
    </row>
    <row r="65" spans="1:7" x14ac:dyDescent="0.45">
      <c r="A65" s="1" t="s">
        <v>188</v>
      </c>
      <c r="B65" s="1" t="s">
        <v>170</v>
      </c>
      <c r="C65" s="1" t="s">
        <v>189</v>
      </c>
      <c r="D65" s="1" t="s">
        <v>190</v>
      </c>
      <c r="E65" s="1" t="s">
        <v>248</v>
      </c>
      <c r="G65" t="str">
        <f>IFERROR(VLOOKUP(A65,Merge_RKTM!$C$2:$D$46,2,FALSE),"")</f>
        <v/>
      </c>
    </row>
    <row r="66" spans="1:7" x14ac:dyDescent="0.45">
      <c r="A66" s="1" t="s">
        <v>191</v>
      </c>
      <c r="B66" s="1" t="s">
        <v>170</v>
      </c>
      <c r="C66" s="1" t="s">
        <v>192</v>
      </c>
      <c r="D66" s="1" t="s">
        <v>193</v>
      </c>
      <c r="E66" s="1" t="s">
        <v>248</v>
      </c>
      <c r="G66" t="str">
        <f>IFERROR(VLOOKUP(A66,Merge_RKTM!$C$2:$D$46,2,FALSE),"")</f>
        <v/>
      </c>
    </row>
    <row r="67" spans="1:7" x14ac:dyDescent="0.45">
      <c r="A67" s="1" t="s">
        <v>194</v>
      </c>
      <c r="B67" s="1" t="s">
        <v>170</v>
      </c>
      <c r="C67" s="1" t="s">
        <v>195</v>
      </c>
      <c r="D67" s="1" t="s">
        <v>196</v>
      </c>
      <c r="E67" s="1" t="s">
        <v>248</v>
      </c>
      <c r="G67" t="str">
        <f>IFERROR(VLOOKUP(A67,Merge_RKTM!$C$2:$D$46,2,FALSE),"")</f>
        <v/>
      </c>
    </row>
    <row r="68" spans="1:7" x14ac:dyDescent="0.45">
      <c r="A68" s="1" t="s">
        <v>197</v>
      </c>
      <c r="B68" s="1" t="s">
        <v>170</v>
      </c>
      <c r="C68" s="1" t="s">
        <v>198</v>
      </c>
      <c r="D68" s="1" t="s">
        <v>199</v>
      </c>
      <c r="E68" s="1" t="s">
        <v>248</v>
      </c>
      <c r="G68" t="str">
        <f>IFERROR(VLOOKUP(A68,Merge_RKTM!$C$2:$D$46,2,FALSE),"")</f>
        <v/>
      </c>
    </row>
    <row r="69" spans="1:7" x14ac:dyDescent="0.45">
      <c r="A69" s="1" t="s">
        <v>200</v>
      </c>
      <c r="B69" s="1" t="s">
        <v>170</v>
      </c>
      <c r="C69" s="1" t="s">
        <v>201</v>
      </c>
      <c r="D69" s="1" t="s">
        <v>126</v>
      </c>
      <c r="E69" s="1" t="s">
        <v>248</v>
      </c>
      <c r="G69" t="str">
        <f>IFERROR(VLOOKUP(A69,Merge_RKTM!$C$2:$D$46,2,FALSE),"")</f>
        <v/>
      </c>
    </row>
    <row r="70" spans="1:7" x14ac:dyDescent="0.45">
      <c r="A70" s="1" t="s">
        <v>202</v>
      </c>
      <c r="B70" s="1" t="s">
        <v>170</v>
      </c>
      <c r="C70" s="1" t="s">
        <v>203</v>
      </c>
      <c r="D70" s="1" t="s">
        <v>204</v>
      </c>
      <c r="E70" s="1" t="s">
        <v>248</v>
      </c>
      <c r="G70" t="str">
        <f>IFERROR(VLOOKUP(A70,Merge_RKTM!$C$2:$D$46,2,FALSE),"")</f>
        <v/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86D1-CB25-4DE2-9F0A-8E89CE20B976}">
  <dimension ref="A1:E46"/>
  <sheetViews>
    <sheetView workbookViewId="0">
      <selection activeCell="B37" sqref="B37"/>
    </sheetView>
  </sheetViews>
  <sheetFormatPr defaultRowHeight="17" x14ac:dyDescent="0.45"/>
  <cols>
    <col min="1" max="1" width="52.58203125" bestFit="1" customWidth="1"/>
    <col min="2" max="2" width="11.08203125" bestFit="1" customWidth="1"/>
    <col min="3" max="3" width="52.58203125" bestFit="1" customWidth="1"/>
    <col min="4" max="4" width="50.58203125" customWidth="1"/>
  </cols>
  <sheetData>
    <row r="1" spans="1:5" x14ac:dyDescent="0.45">
      <c r="A1" s="5" t="s">
        <v>244</v>
      </c>
      <c r="B1" s="6" t="s">
        <v>245</v>
      </c>
      <c r="C1" s="7" t="s">
        <v>246</v>
      </c>
    </row>
    <row r="2" spans="1:5" x14ac:dyDescent="0.45">
      <c r="A2" t="s">
        <v>136</v>
      </c>
      <c r="C2" t="str">
        <f>IF(B2="",A2,B2)</f>
        <v>ItemCollectionGeneratorDef+TechnologyBlueprint.label</v>
      </c>
      <c r="D2" t="s">
        <v>205</v>
      </c>
      <c r="E2">
        <f>IF(ISERROR(B2),"",MATCH(C2,Main!$A$2:$A$70,0))</f>
        <v>48</v>
      </c>
    </row>
    <row r="3" spans="1:5" x14ac:dyDescent="0.45">
      <c r="A3" t="s">
        <v>206</v>
      </c>
      <c r="C3" t="str">
        <f t="shared" ref="C3:C46" si="0">IF(B3="",A3,B3)</f>
        <v>JobDef+UseTechnologyBlueprint.reportString</v>
      </c>
      <c r="D3" t="s">
        <v>207</v>
      </c>
      <c r="E3" t="e">
        <f>IF(ISERROR(B3),"",MATCH(C3,Main!$A$2:$A$70,0))</f>
        <v>#N/A</v>
      </c>
    </row>
    <row r="4" spans="1:5" x14ac:dyDescent="0.45">
      <c r="A4" t="s">
        <v>37</v>
      </c>
      <c r="C4" t="str">
        <f t="shared" si="0"/>
        <v>RecipeDef+CraftBlueprintIndustrial.description</v>
      </c>
      <c r="D4" t="s">
        <v>208</v>
      </c>
      <c r="E4">
        <f>IF(ISERROR(B4),"",MATCH(C4,Main!$A$2:$A$70,0))</f>
        <v>11</v>
      </c>
    </row>
    <row r="5" spans="1:5" x14ac:dyDescent="0.45">
      <c r="A5" t="s">
        <v>39</v>
      </c>
      <c r="C5" t="str">
        <f t="shared" si="0"/>
        <v>RecipeDef+CraftBlueprintIndustrial.jobString</v>
      </c>
      <c r="D5" t="s">
        <v>209</v>
      </c>
      <c r="E5">
        <f>IF(ISERROR(B5),"",MATCH(C5,Main!$A$2:$A$70,0))</f>
        <v>12</v>
      </c>
    </row>
    <row r="6" spans="1:5" x14ac:dyDescent="0.45">
      <c r="A6" t="s">
        <v>34</v>
      </c>
      <c r="C6" t="str">
        <f t="shared" si="0"/>
        <v>RecipeDef+CraftBlueprintIndustrial.label</v>
      </c>
      <c r="D6" t="s">
        <v>210</v>
      </c>
      <c r="E6">
        <f>IF(ISERROR(B6),"",MATCH(C6,Main!$A$2:$A$70,0))</f>
        <v>10</v>
      </c>
    </row>
    <row r="7" spans="1:5" x14ac:dyDescent="0.45">
      <c r="A7" t="s">
        <v>30</v>
      </c>
      <c r="C7" t="str">
        <f t="shared" si="0"/>
        <v>RecipeDef+CraftBlueprintMedieval.description</v>
      </c>
      <c r="D7" t="s">
        <v>208</v>
      </c>
      <c r="E7">
        <f>IF(ISERROR(B7),"",MATCH(C7,Main!$A$2:$A$70,0))</f>
        <v>8</v>
      </c>
    </row>
    <row r="8" spans="1:5" x14ac:dyDescent="0.45">
      <c r="A8" t="s">
        <v>32</v>
      </c>
      <c r="C8" t="str">
        <f t="shared" si="0"/>
        <v>RecipeDef+CraftBlueprintMedieval.jobString</v>
      </c>
      <c r="D8" t="s">
        <v>209</v>
      </c>
      <c r="E8">
        <f>IF(ISERROR(B8),"",MATCH(C8,Main!$A$2:$A$70,0))</f>
        <v>9</v>
      </c>
    </row>
    <row r="9" spans="1:5" x14ac:dyDescent="0.45">
      <c r="A9" t="s">
        <v>27</v>
      </c>
      <c r="C9" t="str">
        <f t="shared" si="0"/>
        <v>RecipeDef+CraftBlueprintMedieval.label</v>
      </c>
      <c r="D9" t="s">
        <v>211</v>
      </c>
      <c r="E9">
        <f>IF(ISERROR(B9),"",MATCH(C9,Main!$A$2:$A$70,0))</f>
        <v>7</v>
      </c>
    </row>
    <row r="10" spans="1:5" x14ac:dyDescent="0.45">
      <c r="A10" t="s">
        <v>21</v>
      </c>
      <c r="C10" t="str">
        <f t="shared" si="0"/>
        <v>RecipeDef+CraftBlueprintNeolithic.description</v>
      </c>
      <c r="D10" t="s">
        <v>208</v>
      </c>
      <c r="E10">
        <f>IF(ISERROR(B10),"",MATCH(C10,Main!$A$2:$A$70,0))</f>
        <v>5</v>
      </c>
    </row>
    <row r="11" spans="1:5" x14ac:dyDescent="0.45">
      <c r="A11" t="s">
        <v>24</v>
      </c>
      <c r="C11" t="str">
        <f t="shared" si="0"/>
        <v>RecipeDef+CraftBlueprintNeolithic.jobString</v>
      </c>
      <c r="D11" t="s">
        <v>209</v>
      </c>
      <c r="E11">
        <f>IF(ISERROR(B11),"",MATCH(C11,Main!$A$2:$A$70,0))</f>
        <v>6</v>
      </c>
    </row>
    <row r="12" spans="1:5" x14ac:dyDescent="0.45">
      <c r="A12" t="s">
        <v>17</v>
      </c>
      <c r="C12" t="str">
        <f t="shared" si="0"/>
        <v>RecipeDef+CraftBlueprintNeolithic.label</v>
      </c>
      <c r="D12" t="s">
        <v>212</v>
      </c>
      <c r="E12">
        <f>IF(ISERROR(B12),"",MATCH(C12,Main!$A$2:$A$70,0))</f>
        <v>4</v>
      </c>
    </row>
    <row r="13" spans="1:5" x14ac:dyDescent="0.45">
      <c r="A13" t="s">
        <v>44</v>
      </c>
      <c r="C13" t="str">
        <f t="shared" si="0"/>
        <v>RecipeDef+CraftBlueprintSpacer.description</v>
      </c>
      <c r="D13" t="s">
        <v>208</v>
      </c>
      <c r="E13">
        <f>IF(ISERROR(B13),"",MATCH(C13,Main!$A$2:$A$70,0))</f>
        <v>14</v>
      </c>
    </row>
    <row r="14" spans="1:5" x14ac:dyDescent="0.45">
      <c r="A14" t="s">
        <v>46</v>
      </c>
      <c r="C14" t="str">
        <f t="shared" si="0"/>
        <v>RecipeDef+CraftBlueprintSpacer.jobString</v>
      </c>
      <c r="D14" t="s">
        <v>209</v>
      </c>
      <c r="E14">
        <f>IF(ISERROR(B14),"",MATCH(C14,Main!$A$2:$A$70,0))</f>
        <v>15</v>
      </c>
    </row>
    <row r="15" spans="1:5" x14ac:dyDescent="0.45">
      <c r="A15" t="s">
        <v>41</v>
      </c>
      <c r="C15" t="str">
        <f t="shared" si="0"/>
        <v>RecipeDef+CraftBlueprintSpacer.label</v>
      </c>
      <c r="D15" t="s">
        <v>213</v>
      </c>
      <c r="E15">
        <f>IF(ISERROR(B15),"",MATCH(C15,Main!$A$2:$A$70,0))</f>
        <v>13</v>
      </c>
    </row>
    <row r="16" spans="1:5" x14ac:dyDescent="0.45">
      <c r="A16" t="s">
        <v>156</v>
      </c>
      <c r="C16" t="str">
        <f t="shared" si="0"/>
        <v>ResearchProjectDef+IndustrialBlueprint.description</v>
      </c>
      <c r="D16" t="s">
        <v>214</v>
      </c>
      <c r="E16">
        <f>IF(ISERROR(B16),"",MATCH(C16,Main!$A$2:$A$70,0))</f>
        <v>54</v>
      </c>
    </row>
    <row r="17" spans="1:5" x14ac:dyDescent="0.45">
      <c r="A17" t="s">
        <v>153</v>
      </c>
      <c r="C17" t="str">
        <f t="shared" si="0"/>
        <v>ResearchProjectDef+IndustrialBlueprint.label</v>
      </c>
      <c r="D17" t="s">
        <v>215</v>
      </c>
      <c r="E17">
        <f>IF(ISERROR(B17),"",MATCH(C17,Main!$A$2:$A$70,0))</f>
        <v>53</v>
      </c>
    </row>
    <row r="18" spans="1:5" x14ac:dyDescent="0.45">
      <c r="A18" t="s">
        <v>150</v>
      </c>
      <c r="C18" t="str">
        <f t="shared" si="0"/>
        <v>ResearchProjectDef+MedievalBlueprint.description</v>
      </c>
      <c r="D18" t="s">
        <v>216</v>
      </c>
      <c r="E18">
        <f>IF(ISERROR(B18),"",MATCH(C18,Main!$A$2:$A$70,0))</f>
        <v>52</v>
      </c>
    </row>
    <row r="19" spans="1:5" x14ac:dyDescent="0.45">
      <c r="A19" t="s">
        <v>147</v>
      </c>
      <c r="C19" t="str">
        <f t="shared" si="0"/>
        <v>ResearchProjectDef+MedievalBlueprint.label</v>
      </c>
      <c r="D19" t="s">
        <v>217</v>
      </c>
      <c r="E19">
        <f>IF(ISERROR(B19),"",MATCH(C19,Main!$A$2:$A$70,0))</f>
        <v>51</v>
      </c>
    </row>
    <row r="20" spans="1:5" x14ac:dyDescent="0.45">
      <c r="A20" t="s">
        <v>144</v>
      </c>
      <c r="C20" t="str">
        <f t="shared" si="0"/>
        <v>ResearchProjectDef+NeolithicBlueprint.description</v>
      </c>
      <c r="D20" t="s">
        <v>218</v>
      </c>
      <c r="E20">
        <f>IF(ISERROR(B20),"",MATCH(C20,Main!$A$2:$A$70,0))</f>
        <v>50</v>
      </c>
    </row>
    <row r="21" spans="1:5" x14ac:dyDescent="0.45">
      <c r="A21" t="s">
        <v>140</v>
      </c>
      <c r="C21" t="str">
        <f t="shared" si="0"/>
        <v>ResearchProjectDef+NeolithicBlueprint.label</v>
      </c>
      <c r="D21" t="s">
        <v>219</v>
      </c>
      <c r="E21">
        <f>IF(ISERROR(B21),"",MATCH(C21,Main!$A$2:$A$70,0))</f>
        <v>49</v>
      </c>
    </row>
    <row r="22" spans="1:5" x14ac:dyDescent="0.45">
      <c r="A22" t="s">
        <v>162</v>
      </c>
      <c r="C22" t="str">
        <f t="shared" si="0"/>
        <v>ResearchProjectDef+SpacerBlueprint.description</v>
      </c>
      <c r="D22" t="s">
        <v>220</v>
      </c>
      <c r="E22">
        <f>IF(ISERROR(B22),"",MATCH(C22,Main!$A$2:$A$70,0))</f>
        <v>56</v>
      </c>
    </row>
    <row r="23" spans="1:5" x14ac:dyDescent="0.45">
      <c r="A23" t="s">
        <v>159</v>
      </c>
      <c r="C23" t="str">
        <f t="shared" si="0"/>
        <v>ResearchProjectDef+SpacerBlueprint.label</v>
      </c>
      <c r="D23" t="s">
        <v>221</v>
      </c>
      <c r="E23">
        <f>IF(ISERROR(B23),"",MATCH(C23,Main!$A$2:$A$70,0))</f>
        <v>55</v>
      </c>
    </row>
    <row r="24" spans="1:5" x14ac:dyDescent="0.45">
      <c r="A24" t="s">
        <v>165</v>
      </c>
      <c r="C24" t="str">
        <f t="shared" si="0"/>
        <v>ResearchTabDef+Blueprints.label</v>
      </c>
      <c r="D24" t="s">
        <v>205</v>
      </c>
      <c r="E24">
        <f>IF(ISERROR(B24),"",MATCH(C24,Main!$A$2:$A$70,0))</f>
        <v>57</v>
      </c>
    </row>
    <row r="25" spans="1:5" x14ac:dyDescent="0.45">
      <c r="A25" t="s">
        <v>98</v>
      </c>
      <c r="C25" t="str">
        <f t="shared" si="0"/>
        <v>ThingCategoryDef+TechnologyBlueprints.label</v>
      </c>
      <c r="D25" t="s">
        <v>205</v>
      </c>
      <c r="E25">
        <f>IF(ISERROR(B25),"",MATCH(C25,Main!$A$2:$A$70,0))</f>
        <v>36</v>
      </c>
    </row>
    <row r="26" spans="1:5" x14ac:dyDescent="0.45">
      <c r="A26" t="s">
        <v>95</v>
      </c>
      <c r="C26" t="str">
        <f t="shared" si="0"/>
        <v>ThingDef+BlueprintBench.description</v>
      </c>
      <c r="D26" t="s">
        <v>222</v>
      </c>
      <c r="E26">
        <f>IF(ISERROR(B26),"",MATCH(C26,Main!$A$2:$A$70,0))</f>
        <v>35</v>
      </c>
    </row>
    <row r="27" spans="1:5" x14ac:dyDescent="0.45">
      <c r="A27" t="s">
        <v>92</v>
      </c>
      <c r="C27" t="str">
        <f t="shared" si="0"/>
        <v>ThingDef+BlueprintBench.label</v>
      </c>
      <c r="D27" t="s">
        <v>223</v>
      </c>
      <c r="E27">
        <f>IF(ISERROR(B27),"",MATCH(C27,Main!$A$2:$A$70,0))</f>
        <v>34</v>
      </c>
    </row>
    <row r="28" spans="1:5" x14ac:dyDescent="0.45">
      <c r="A28" t="s">
        <v>224</v>
      </c>
      <c r="B28" t="e">
        <f>NA()</f>
        <v>#N/A</v>
      </c>
      <c r="C28" t="e">
        <f t="shared" si="0"/>
        <v>#N/A</v>
      </c>
      <c r="D28" t="s">
        <v>225</v>
      </c>
      <c r="E28" t="str">
        <f>IF(ISERROR(B28),"",MATCH(C28,Main!$A$2:$A$70,0))</f>
        <v/>
      </c>
    </row>
    <row r="29" spans="1:5" x14ac:dyDescent="0.45">
      <c r="A29" t="s">
        <v>226</v>
      </c>
      <c r="B29" t="e">
        <f>NA()</f>
        <v>#N/A</v>
      </c>
      <c r="C29" t="e">
        <f t="shared" si="0"/>
        <v>#N/A</v>
      </c>
      <c r="D29" t="s">
        <v>225</v>
      </c>
      <c r="E29" t="str">
        <f>IF(ISERROR(B29),"",MATCH(C29,Main!$A$2:$A$70,0))</f>
        <v/>
      </c>
    </row>
    <row r="30" spans="1:5" x14ac:dyDescent="0.45">
      <c r="A30" t="s">
        <v>227</v>
      </c>
      <c r="B30" t="e">
        <f>NA()</f>
        <v>#N/A</v>
      </c>
      <c r="C30" t="e">
        <f t="shared" si="0"/>
        <v>#N/A</v>
      </c>
      <c r="D30" t="s">
        <v>222</v>
      </c>
      <c r="E30" t="str">
        <f>IF(ISERROR(B30),"",MATCH(C30,Main!$A$2:$A$70,0))</f>
        <v/>
      </c>
    </row>
    <row r="31" spans="1:5" x14ac:dyDescent="0.45">
      <c r="A31" t="s">
        <v>228</v>
      </c>
      <c r="B31" t="e">
        <f>NA()</f>
        <v>#N/A</v>
      </c>
      <c r="C31" t="e">
        <f t="shared" si="0"/>
        <v>#N/A</v>
      </c>
      <c r="D31" t="s">
        <v>229</v>
      </c>
      <c r="E31" t="str">
        <f>IF(ISERROR(B31),"",MATCH(C31,Main!$A$2:$A$70,0))</f>
        <v/>
      </c>
    </row>
    <row r="32" spans="1:5" x14ac:dyDescent="0.45">
      <c r="A32" t="s">
        <v>230</v>
      </c>
      <c r="C32" t="str">
        <f t="shared" si="0"/>
        <v>ThingDef+TechnologyBlueprintIndustrial.comps.2.useLabel</v>
      </c>
      <c r="D32" t="s">
        <v>231</v>
      </c>
      <c r="E32">
        <f>IF(ISERROR(B32),"",MATCH(C32,Main!$A$2:$A$70,0))</f>
        <v>30</v>
      </c>
    </row>
    <row r="33" spans="1:5" x14ac:dyDescent="0.45">
      <c r="A33" t="s">
        <v>83</v>
      </c>
      <c r="C33" t="str">
        <f t="shared" si="0"/>
        <v>ThingDef+TechnologyBlueprintIndustrial.description</v>
      </c>
      <c r="D33" t="s">
        <v>232</v>
      </c>
      <c r="E33">
        <f>IF(ISERROR(B33),"",MATCH(C33,Main!$A$2:$A$70,0))</f>
        <v>29</v>
      </c>
    </row>
    <row r="34" spans="1:5" x14ac:dyDescent="0.45">
      <c r="A34" t="s">
        <v>80</v>
      </c>
      <c r="C34" t="str">
        <f t="shared" si="0"/>
        <v>ThingDef+TechnologyBlueprintIndustrial.label</v>
      </c>
      <c r="D34" t="s">
        <v>215</v>
      </c>
      <c r="E34">
        <f>IF(ISERROR(B34),"",MATCH(C34,Main!$A$2:$A$70,0))</f>
        <v>28</v>
      </c>
    </row>
    <row r="35" spans="1:5" x14ac:dyDescent="0.45">
      <c r="A35" t="s">
        <v>233</v>
      </c>
      <c r="C35" t="str">
        <f t="shared" si="0"/>
        <v>ThingDef+TechnologyBlueprintMedieval.comps.2.useLabel</v>
      </c>
      <c r="D35" t="s">
        <v>231</v>
      </c>
      <c r="E35">
        <f>IF(ISERROR(B35),"",MATCH(C35,Main!$A$2:$A$70,0))</f>
        <v>27</v>
      </c>
    </row>
    <row r="36" spans="1:5" x14ac:dyDescent="0.45">
      <c r="A36" t="s">
        <v>77</v>
      </c>
      <c r="C36" t="str">
        <f t="shared" si="0"/>
        <v>ThingDef+TechnologyBlueprintMedieval.description</v>
      </c>
      <c r="D36" t="s">
        <v>234</v>
      </c>
      <c r="E36">
        <f>IF(ISERROR(B36),"",MATCH(C36,Main!$A$2:$A$70,0))</f>
        <v>26</v>
      </c>
    </row>
    <row r="37" spans="1:5" x14ac:dyDescent="0.45">
      <c r="A37" t="s">
        <v>74</v>
      </c>
      <c r="C37" t="str">
        <f t="shared" si="0"/>
        <v>ThingDef+TechnologyBlueprintMedieval.label</v>
      </c>
      <c r="D37" t="s">
        <v>217</v>
      </c>
      <c r="E37">
        <f>IF(ISERROR(B37),"",MATCH(C37,Main!$A$2:$A$70,0))</f>
        <v>25</v>
      </c>
    </row>
    <row r="38" spans="1:5" x14ac:dyDescent="0.45">
      <c r="A38" t="s">
        <v>235</v>
      </c>
      <c r="C38" t="str">
        <f t="shared" si="0"/>
        <v>ThingDef+TechnologyBlueprintNeolithic.comps.2.useLabel</v>
      </c>
      <c r="D38" t="s">
        <v>231</v>
      </c>
      <c r="E38">
        <f>IF(ISERROR(B38),"",MATCH(C38,Main!$A$2:$A$70,0))</f>
        <v>24</v>
      </c>
    </row>
    <row r="39" spans="1:5" x14ac:dyDescent="0.45">
      <c r="A39" t="s">
        <v>70</v>
      </c>
      <c r="C39" t="str">
        <f t="shared" si="0"/>
        <v>ThingDef+TechnologyBlueprintNeolithic.description</v>
      </c>
      <c r="D39" t="s">
        <v>236</v>
      </c>
      <c r="E39">
        <f>IF(ISERROR(B39),"",MATCH(C39,Main!$A$2:$A$70,0))</f>
        <v>23</v>
      </c>
    </row>
    <row r="40" spans="1:5" x14ac:dyDescent="0.45">
      <c r="A40" t="s">
        <v>66</v>
      </c>
      <c r="C40" t="str">
        <f t="shared" si="0"/>
        <v>ThingDef+TechnologyBlueprintNeolithic.label</v>
      </c>
      <c r="D40" t="s">
        <v>219</v>
      </c>
      <c r="E40">
        <f>IF(ISERROR(B40),"",MATCH(C40,Main!$A$2:$A$70,0))</f>
        <v>22</v>
      </c>
    </row>
    <row r="41" spans="1:5" x14ac:dyDescent="0.45">
      <c r="A41" t="s">
        <v>237</v>
      </c>
      <c r="C41" t="str">
        <f t="shared" si="0"/>
        <v>ThingDef+TechnologyBlueprintSpacer.comps.2.useLabel</v>
      </c>
      <c r="D41" t="s">
        <v>231</v>
      </c>
      <c r="E41">
        <f>IF(ISERROR(B41),"",MATCH(C41,Main!$A$2:$A$70,0))</f>
        <v>33</v>
      </c>
    </row>
    <row r="42" spans="1:5" x14ac:dyDescent="0.45">
      <c r="A42" t="s">
        <v>89</v>
      </c>
      <c r="C42" t="str">
        <f t="shared" si="0"/>
        <v>ThingDef+TechnologyBlueprintSpacer.description</v>
      </c>
      <c r="D42" t="s">
        <v>238</v>
      </c>
      <c r="E42">
        <f>IF(ISERROR(B42),"",MATCH(C42,Main!$A$2:$A$70,0))</f>
        <v>32</v>
      </c>
    </row>
    <row r="43" spans="1:5" x14ac:dyDescent="0.45">
      <c r="A43" t="s">
        <v>86</v>
      </c>
      <c r="C43" t="str">
        <f t="shared" si="0"/>
        <v>ThingDef+TechnologyBlueprintSpacer.label</v>
      </c>
      <c r="D43" t="s">
        <v>221</v>
      </c>
      <c r="E43">
        <f>IF(ISERROR(B43),"",MATCH(C43,Main!$A$2:$A$70,0))</f>
        <v>31</v>
      </c>
    </row>
    <row r="44" spans="1:5" x14ac:dyDescent="0.45">
      <c r="A44" t="s">
        <v>239</v>
      </c>
      <c r="B44" t="e">
        <f>NA()</f>
        <v>#N/A</v>
      </c>
      <c r="C44" t="e">
        <f t="shared" si="0"/>
        <v>#N/A</v>
      </c>
      <c r="D44" t="s">
        <v>240</v>
      </c>
      <c r="E44" t="str">
        <f>IF(ISERROR(B44),"",MATCH(C44,Main!$A$2:$A$70,0))</f>
        <v/>
      </c>
    </row>
    <row r="45" spans="1:5" x14ac:dyDescent="0.45">
      <c r="A45" t="s">
        <v>241</v>
      </c>
      <c r="B45" t="e">
        <f>NA()</f>
        <v>#N/A</v>
      </c>
      <c r="C45" t="e">
        <f t="shared" si="0"/>
        <v>#N/A</v>
      </c>
      <c r="D45" t="s">
        <v>240</v>
      </c>
      <c r="E45" t="str">
        <f>IF(ISERROR(B45),"",MATCH(C45,Main!$A$2:$A$70,0))</f>
        <v/>
      </c>
    </row>
    <row r="46" spans="1:5" x14ac:dyDescent="0.45">
      <c r="A46" t="s">
        <v>242</v>
      </c>
      <c r="B46" t="e">
        <f>NA()</f>
        <v>#N/A</v>
      </c>
      <c r="C46" t="e">
        <f t="shared" si="0"/>
        <v>#N/A</v>
      </c>
      <c r="D46" t="s">
        <v>240</v>
      </c>
      <c r="E46" t="str">
        <f>IF(ISERROR(B46),"",MATCH(C46,Main!$A$2:$A$70,0))</f>
        <v/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2023-12-15T11:10:58Z</dcterms:created>
  <dcterms:modified xsi:type="dcterms:W3CDTF">2023-12-15T12:01:13Z</dcterms:modified>
</cp:coreProperties>
</file>