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More Vanilla Turrets 1.1+ - 2009766414\"/>
    </mc:Choice>
  </mc:AlternateContent>
  <xr:revisionPtr revIDLastSave="0" documentId="13_ncr:1_{F773FA4C-8816-4F24-8CCB-FBA85312E4A3}" xr6:coauthVersionLast="47" xr6:coauthVersionMax="47" xr10:uidLastSave="{00000000-0000-0000-0000-000000000000}"/>
  <bookViews>
    <workbookView xWindow="-110" yWindow="-110" windowWidth="38620" windowHeight="21220" xr2:uid="{00000000-000D-0000-FFFF-FFFF00000000}"/>
  </bookViews>
  <sheets>
    <sheet name="Sheet"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2" i="1"/>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34" i="2"/>
  <c r="E35" i="2"/>
  <c r="E36" i="2"/>
  <c r="E37" i="2"/>
  <c r="E38" i="2"/>
  <c r="E39" i="2"/>
  <c r="E40" i="2"/>
  <c r="E41" i="2"/>
  <c r="E42" i="2"/>
  <c r="E43" i="2"/>
  <c r="E44" i="2"/>
  <c r="E45" i="2"/>
  <c r="E46"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2" i="2"/>
  <c r="B132" i="2"/>
  <c r="B131" i="2"/>
  <c r="B130" i="2"/>
  <c r="B126" i="2"/>
  <c r="B125" i="2"/>
  <c r="B124" i="2"/>
  <c r="B118" i="2"/>
  <c r="B117" i="2"/>
  <c r="B116" i="2"/>
  <c r="B115" i="2"/>
  <c r="B109" i="2"/>
  <c r="B108" i="2"/>
  <c r="C108" i="2" s="1"/>
  <c r="B107" i="2"/>
  <c r="B106" i="2"/>
  <c r="B100" i="2"/>
  <c r="B99" i="2"/>
  <c r="B98" i="2"/>
  <c r="B97" i="2"/>
  <c r="B91" i="2"/>
  <c r="B90" i="2"/>
  <c r="B89" i="2"/>
  <c r="B88" i="2"/>
  <c r="C88" i="2" s="1"/>
  <c r="B82" i="2"/>
  <c r="C82" i="2" s="1"/>
  <c r="B81" i="2"/>
  <c r="C81" i="2" s="1"/>
  <c r="B80" i="2"/>
  <c r="B75" i="2"/>
  <c r="B74" i="2"/>
  <c r="B73" i="2"/>
  <c r="B68" i="2"/>
  <c r="B67" i="2"/>
  <c r="B66" i="2"/>
  <c r="B65" i="2"/>
  <c r="B60" i="2"/>
  <c r="C60" i="2" s="1"/>
  <c r="B59" i="2"/>
  <c r="C59" i="2" s="1"/>
  <c r="B58" i="2"/>
  <c r="C58" i="2" s="1"/>
  <c r="C89" i="2"/>
  <c r="B57" i="2"/>
  <c r="B50" i="2"/>
  <c r="B51" i="2"/>
  <c r="C51" i="2" s="1"/>
  <c r="B52" i="2"/>
  <c r="B49" i="2"/>
  <c r="C49" i="2" s="1"/>
  <c r="B42" i="2"/>
  <c r="B43" i="2"/>
  <c r="B44" i="2"/>
  <c r="B41" i="2"/>
  <c r="B33" i="2"/>
  <c r="B34" i="2"/>
  <c r="B35" i="2"/>
  <c r="B32" i="2"/>
  <c r="C32" i="2" s="1"/>
  <c r="B24" i="2"/>
  <c r="B25" i="2"/>
  <c r="B26" i="2"/>
  <c r="B23" i="2"/>
  <c r="C23" i="2" s="1"/>
  <c r="C3" i="2"/>
  <c r="C4" i="2"/>
  <c r="C5" i="2"/>
  <c r="C6" i="2"/>
  <c r="C7" i="2"/>
  <c r="C8" i="2"/>
  <c r="C9" i="2"/>
  <c r="C10" i="2"/>
  <c r="C11" i="2"/>
  <c r="C12" i="2"/>
  <c r="C13" i="2"/>
  <c r="C14" i="2"/>
  <c r="C15" i="2"/>
  <c r="C16" i="2"/>
  <c r="C17" i="2"/>
  <c r="C18" i="2"/>
  <c r="C19" i="2"/>
  <c r="C20" i="2"/>
  <c r="C21" i="2"/>
  <c r="C22" i="2"/>
  <c r="C24" i="2"/>
  <c r="C25" i="2"/>
  <c r="C26" i="2"/>
  <c r="C27" i="2"/>
  <c r="C28" i="2"/>
  <c r="C29" i="2"/>
  <c r="C30" i="2"/>
  <c r="C31" i="2"/>
  <c r="C33" i="2"/>
  <c r="C34" i="2"/>
  <c r="C35" i="2"/>
  <c r="C36" i="2"/>
  <c r="C37" i="2"/>
  <c r="C38" i="2"/>
  <c r="C39" i="2"/>
  <c r="C40" i="2"/>
  <c r="C41" i="2"/>
  <c r="C42" i="2"/>
  <c r="C43" i="2"/>
  <c r="C44" i="2"/>
  <c r="C45" i="2"/>
  <c r="C46" i="2"/>
  <c r="C47" i="2"/>
  <c r="C48" i="2"/>
  <c r="C50" i="2"/>
  <c r="C52" i="2"/>
  <c r="C53" i="2"/>
  <c r="C54" i="2"/>
  <c r="C55" i="2"/>
  <c r="C56" i="2"/>
  <c r="C57" i="2"/>
  <c r="C61" i="2"/>
  <c r="C62" i="2"/>
  <c r="C63" i="2"/>
  <c r="C64" i="2"/>
  <c r="C65" i="2"/>
  <c r="C66" i="2"/>
  <c r="C67" i="2"/>
  <c r="C68" i="2"/>
  <c r="C69" i="2"/>
  <c r="C70" i="2"/>
  <c r="C71" i="2"/>
  <c r="C72" i="2"/>
  <c r="C73" i="2"/>
  <c r="C74" i="2"/>
  <c r="C75" i="2"/>
  <c r="C76" i="2"/>
  <c r="C77" i="2"/>
  <c r="C78" i="2"/>
  <c r="C79" i="2"/>
  <c r="C80" i="2"/>
  <c r="C83" i="2"/>
  <c r="C84" i="2"/>
  <c r="C85" i="2"/>
  <c r="C86" i="2"/>
  <c r="C87" i="2"/>
  <c r="C90" i="2"/>
  <c r="C91" i="2"/>
  <c r="C92" i="2"/>
  <c r="C93" i="2"/>
  <c r="C94" i="2"/>
  <c r="C95" i="2"/>
  <c r="C96" i="2"/>
  <c r="C97" i="2"/>
  <c r="C98" i="2"/>
  <c r="C99" i="2"/>
  <c r="C100" i="2"/>
  <c r="C101" i="2"/>
  <c r="C102" i="2"/>
  <c r="C103" i="2"/>
  <c r="C104" i="2"/>
  <c r="C105" i="2"/>
  <c r="C106" i="2"/>
  <c r="C107" i="2"/>
  <c r="C109" i="2"/>
  <c r="C110" i="2"/>
  <c r="C111" i="2"/>
  <c r="C112" i="2"/>
  <c r="C113" i="2"/>
  <c r="C114" i="2"/>
  <c r="C115" i="2"/>
  <c r="C116" i="2"/>
  <c r="C117" i="2"/>
  <c r="C118" i="2"/>
  <c r="C119" i="2"/>
  <c r="C120" i="2"/>
  <c r="C121" i="2"/>
  <c r="C122" i="2"/>
  <c r="C123" i="2"/>
  <c r="C124" i="2"/>
  <c r="C125" i="2"/>
  <c r="C126" i="2"/>
  <c r="C127" i="2"/>
  <c r="C128" i="2"/>
  <c r="C129" i="2"/>
  <c r="C130" i="2"/>
  <c r="C131" i="2"/>
  <c r="C132" i="2"/>
  <c r="C2" i="2"/>
</calcChain>
</file>

<file path=xl/sharedStrings.xml><?xml version="1.0" encoding="utf-8"?>
<sst xmlns="http://schemas.openxmlformats.org/spreadsheetml/2006/main" count="851" uniqueCount="460">
  <si>
    <t>Class+Node [(Identifier (Key)]</t>
  </si>
  <si>
    <t>Class [Not chosen]</t>
  </si>
  <si>
    <t>Node [Not chosen]</t>
  </si>
  <si>
    <t>EN [Source string]</t>
  </si>
  <si>
    <t>KO [Translation]</t>
  </si>
  <si>
    <t>Configs [Not chosen]</t>
  </si>
  <si>
    <t>ResearchProjectDef+GunComplex.label</t>
  </si>
  <si>
    <t>ResearchProjectDef</t>
  </si>
  <si>
    <t>GunComplex.label</t>
  </si>
  <si>
    <t>gun complex</t>
  </si>
  <si>
    <t>pakageID</t>
  </si>
  <si>
    <t>ResearchProjectDef+GunComplex.description</t>
  </si>
  <si>
    <t>GunComplex.description</t>
  </si>
  <si>
    <t>Allows the production of the new non AI controlled gun complex for your colony defense.</t>
  </si>
  <si>
    <t>paradox.morevanillaturrets</t>
  </si>
  <si>
    <t>ResearchProjectDef+RocketComplex.label</t>
  </si>
  <si>
    <t>RocketComplex.label</t>
  </si>
  <si>
    <t>rocket complex</t>
  </si>
  <si>
    <t>modName (folderName)</t>
  </si>
  <si>
    <t>ResearchProjectDef+RocketComplex.description</t>
  </si>
  <si>
    <t>RocketComplex.description</t>
  </si>
  <si>
    <t>Allows the production of the non AI controlled rocket complex for your colony defense.</t>
  </si>
  <si>
    <t>More Vanilla Turrets 1.1+ - 2009766414</t>
  </si>
  <si>
    <t>ResearchProjectDef+MilitaryTurret.label</t>
  </si>
  <si>
    <t>MilitaryTurret.label</t>
  </si>
  <si>
    <t>military grade turrets</t>
  </si>
  <si>
    <t>ResearchProjectDef+MilitaryTurret.description</t>
  </si>
  <si>
    <t>MilitaryTurret.description</t>
  </si>
  <si>
    <t>Allows the production of more advanced military grade turrets.</t>
  </si>
  <si>
    <t>ResearchProjectDef+ShredderTurret.label</t>
  </si>
  <si>
    <t>ShredderTurret.label</t>
  </si>
  <si>
    <t>shredder turrets</t>
  </si>
  <si>
    <t>ResearchProjectDef+ShredderTurret.description</t>
  </si>
  <si>
    <t>ShredderTurret.description</t>
  </si>
  <si>
    <t>Allows the production of deadly close range Shredders turrets.</t>
  </si>
  <si>
    <t>ResearchProjectDef+PrecisionTurret.label</t>
  </si>
  <si>
    <t>PrecisionTurret.label</t>
  </si>
  <si>
    <t>precision turrets</t>
  </si>
  <si>
    <t>ResearchProjectDef+PrecisionTurret.description</t>
  </si>
  <si>
    <t>PrecisionTurret.description</t>
  </si>
  <si>
    <t>Allows the production of long range Precision turrets.</t>
  </si>
  <si>
    <t>ResearchProjectDef+BlastTurret.label</t>
  </si>
  <si>
    <t>BlastTurret.label</t>
  </si>
  <si>
    <t>blast turrets</t>
  </si>
  <si>
    <t>ResearchProjectDef+BlastTurret.description</t>
  </si>
  <si>
    <t>BlastTurret.description</t>
  </si>
  <si>
    <t>Allows the production of quite fearful Blast turrets.</t>
  </si>
  <si>
    <t>ResearchProjectDef+VulcanCannon.label</t>
  </si>
  <si>
    <t>VulcanCannon.label</t>
  </si>
  <si>
    <t>vulcan cannon</t>
  </si>
  <si>
    <t>ResearchProjectDef+VulcanCannon.description</t>
  </si>
  <si>
    <t>VulcanCannon.description</t>
  </si>
  <si>
    <t>Allows the production of Vulcan cannons.</t>
  </si>
  <si>
    <t>ResearchProjectDef+DevastatorMortar.label</t>
  </si>
  <si>
    <t>DevastatorMortar.label</t>
  </si>
  <si>
    <t>devastator mortar</t>
  </si>
  <si>
    <t>ResearchProjectDef+DevastatorMortar.description</t>
  </si>
  <si>
    <t>DevastatorMortar.description</t>
  </si>
  <si>
    <t>Allows the production of Devastator mortars.</t>
  </si>
  <si>
    <t>ResearchTabDef+MVT.label</t>
  </si>
  <si>
    <t>ResearchTabDef</t>
  </si>
  <si>
    <t>MVT.label</t>
  </si>
  <si>
    <t>More Vanilla Turrets</t>
  </si>
  <si>
    <t>TerrainDef+Mudmoat.label</t>
  </si>
  <si>
    <t>TerrainDef</t>
  </si>
  <si>
    <t>Mudmoat.label</t>
  </si>
  <si>
    <t>mud moat</t>
  </si>
  <si>
    <t>TerrainDef+Mudmoat.description</t>
  </si>
  <si>
    <t>Mudmoat.description</t>
  </si>
  <si>
    <t>A light perimeter defense to slow down your enemy. Can be dug on diggable terrain, and could be removed with "remove floor" tool.</t>
  </si>
  <si>
    <t>ThingDef+GunComplex.label</t>
  </si>
  <si>
    <t>ThingDef</t>
  </si>
  <si>
    <t>ThingDef+GunComplex.comps.2.fuelLabel</t>
  </si>
  <si>
    <t>GunComplex.comps.2.fuelLabel</t>
  </si>
  <si>
    <t>Shots until rearm</t>
  </si>
  <si>
    <t>ThingDef+GunComplex.comps.2.fuelGizmoLabel</t>
  </si>
  <si>
    <t>GunComplex.comps.2.fuelGizmoLabel</t>
  </si>
  <si>
    <t>Barrel durability</t>
  </si>
  <si>
    <t>ThingDef+GunComplex.comps.2.outOfFuelMessage</t>
  </si>
  <si>
    <t>GunComplex.comps.2.outOfFuelMessage</t>
  </si>
  <si>
    <t>Cannot shoot: Needs rearm</t>
  </si>
  <si>
    <t>ThingDef+GunComplex.description</t>
  </si>
  <si>
    <t>A perimeter mounted gun is designed to work regardless if you have power or not as long as somebody is manning it. Never explodes.</t>
  </si>
  <si>
    <t>ThingDef+Bullet_GunComplex.label</t>
  </si>
  <si>
    <t>Bullet_GunComplex.label</t>
  </si>
  <si>
    <t>gun complex bullet</t>
  </si>
  <si>
    <t>ThingDef+Gun_GunComplex.label</t>
  </si>
  <si>
    <t>Gun_GunComplex.label</t>
  </si>
  <si>
    <t>gun complex gun</t>
  </si>
  <si>
    <t>ThingDef+Gun_GunComplex.description</t>
  </si>
  <si>
    <t>Gun_GunComplex.description</t>
  </si>
  <si>
    <t>Heavy machine gun.</t>
  </si>
  <si>
    <t>ThingDef+RocketComplex.label</t>
  </si>
  <si>
    <t>ThingDef+RocketComplex.comps.3.fuelLabel</t>
  </si>
  <si>
    <t>RocketComplex.comps.3.fuelLabel</t>
  </si>
  <si>
    <t>ThingDef+RocketComplex.comps.3.fuelGizmoLabel</t>
  </si>
  <si>
    <t>RocketComplex.comps.3.fuelGizmoLabel</t>
  </si>
  <si>
    <t>ThingDef+RocketComplex.comps.3.outOfFuelMessage</t>
  </si>
  <si>
    <t>RocketComplex.comps.3.outOfFuelMessage</t>
  </si>
  <si>
    <t>ThingDef+RocketComplex.description</t>
  </si>
  <si>
    <t>An older class of weapon that requires manual control and reload. Fortunately, with the help of decent optics and deadly weapon blast radius its presence is still dreaded on the front lines. Explodes in a radius of 3 when destroyed.</t>
  </si>
  <si>
    <t>ThingDef+Bullet_ComplexRocket.label</t>
  </si>
  <si>
    <t>Bullet_ComplexRocket.label</t>
  </si>
  <si>
    <t>complex rocket</t>
  </si>
  <si>
    <t>ThingDef+Gun_RocketComplex.label</t>
  </si>
  <si>
    <t>Gun_RocketComplex.label</t>
  </si>
  <si>
    <t>ThingDef+Gun_RocketComplex.description</t>
  </si>
  <si>
    <t>Gun_RocketComplex.description</t>
  </si>
  <si>
    <t>A mounted rocket complex on a slab.</t>
  </si>
  <si>
    <t>ThingDef+MilitaryTurretGun.label</t>
  </si>
  <si>
    <t>MilitaryTurretGun.label</t>
  </si>
  <si>
    <t>military grade turret</t>
  </si>
  <si>
    <t>ThingDef+MilitaryTurretGun.comps.6.fuelLabel</t>
  </si>
  <si>
    <t>MilitaryTurretGun.comps.6.fuelLabel</t>
  </si>
  <si>
    <t>Shots until barrel change</t>
  </si>
  <si>
    <t>ThingDef+MilitaryTurretGun.comps.6.fuelGizmoLabel</t>
  </si>
  <si>
    <t>MilitaryTurretGun.comps.6.fuelGizmoLabel</t>
  </si>
  <si>
    <t>ThingDef+MilitaryTurretGun.comps.6.outOfFuelMessage</t>
  </si>
  <si>
    <t>MilitaryTurretGun.comps.6.outOfFuelMessage</t>
  </si>
  <si>
    <t>Cannot shoot: Needs new barrel</t>
  </si>
  <si>
    <t>ThingDef+MilitaryTurretGun.description</t>
  </si>
  <si>
    <t>MilitaryTurretGun.description</t>
  </si>
  <si>
    <t>A more powerful variant of an automated turret. Longer dual barrels provide increased range, and greater burst. Has higher chance to explode in a radius of 4.</t>
  </si>
  <si>
    <t>ThingDef+Bullet_TurretMilitary.label</t>
  </si>
  <si>
    <t>Bullet_TurretMilitary.label</t>
  </si>
  <si>
    <t>military turret bullet</t>
  </si>
  <si>
    <t>ThingDef+Gun_TurretMilitary.label</t>
  </si>
  <si>
    <t>Gun_TurretMilitary.label</t>
  </si>
  <si>
    <t>military turret gun</t>
  </si>
  <si>
    <t>ThingDef+Gun_TurretMilitary.description</t>
  </si>
  <si>
    <t>Gun_TurretMilitary.description</t>
  </si>
  <si>
    <t>Carefully crafted gun attached to a turret.</t>
  </si>
  <si>
    <t>ThingDef+ShredderTurretGun.label</t>
  </si>
  <si>
    <t>ShredderTurretGun.label</t>
  </si>
  <si>
    <t>shredder turret</t>
  </si>
  <si>
    <t>ThingDef+ShredderTurretGun.comps.5.fuelLabel</t>
  </si>
  <si>
    <t>ShredderTurretGun.comps.5.fuelLabel</t>
  </si>
  <si>
    <t>ThingDef+ShredderTurretGun.comps.5.fuelGizmoLabel</t>
  </si>
  <si>
    <t>ShredderTurretGun.comps.5.fuelGizmoLabel</t>
  </si>
  <si>
    <t>ThingDef+ShredderTurretGun.comps.5.outOfFuelMessage</t>
  </si>
  <si>
    <t>ShredderTurretGun.comps.5.outOfFuelMessage</t>
  </si>
  <si>
    <t>ThingDef+ShredderTurretGun.description</t>
  </si>
  <si>
    <t>ShredderTurretGun.description</t>
  </si>
  <si>
    <t>Shredder turret is designed for close range. It doesn't explodes when destroyed thus making it a perfect choice for indoor defense, the only downside is that it takes more space than an ordinary variant.</t>
  </si>
  <si>
    <t>ThingDef+Bullet_TurretShredder.label</t>
  </si>
  <si>
    <t>Bullet_TurretShredder.label</t>
  </si>
  <si>
    <t>shredder turret bullet</t>
  </si>
  <si>
    <t>ThingDef+Gun_TurretShredder.label</t>
  </si>
  <si>
    <t>Gun_TurretShredder.label</t>
  </si>
  <si>
    <t>shredder turret gun</t>
  </si>
  <si>
    <t>ThingDef+Gun_TurretShredder.description</t>
  </si>
  <si>
    <t>Gun_TurretShredder.description</t>
  </si>
  <si>
    <t>Shredder shotgun attached to a turret.</t>
  </si>
  <si>
    <t>ThingDef+PrecisionTurretGun.label</t>
  </si>
  <si>
    <t>PrecisionTurretGun.label</t>
  </si>
  <si>
    <t>precision turret</t>
  </si>
  <si>
    <t>ThingDef+PrecisionTurretGun.comps.6.fuelLabel</t>
  </si>
  <si>
    <t>PrecisionTurretGun.comps.6.fuelLabel</t>
  </si>
  <si>
    <t>ThingDef+PrecisionTurretGun.comps.6.fuelGizmoLabel</t>
  </si>
  <si>
    <t>PrecisionTurretGun.comps.6.fuelGizmoLabel</t>
  </si>
  <si>
    <t>ThingDef+PrecisionTurretGun.comps.6.outOfFuelMessage</t>
  </si>
  <si>
    <t>PrecisionTurretGun.comps.6.outOfFuelMessage</t>
  </si>
  <si>
    <t>ThingDef+PrecisionTurretGun.description</t>
  </si>
  <si>
    <t>PrecisionTurretGun.description</t>
  </si>
  <si>
    <t>A highly calibrated gun turret. Advanced optics allows it to deliver a single but precise shot at fairly long distances. Explodes rarely in a radius of 2.5.</t>
  </si>
  <si>
    <t>ThingDef+Bullet_TurretPrecision.label</t>
  </si>
  <si>
    <t>Bullet_TurretPrecision.label</t>
  </si>
  <si>
    <t>precision turret bullet</t>
  </si>
  <si>
    <t>ThingDef+Gun_TurretPrecision.label</t>
  </si>
  <si>
    <t>Gun_TurretPrecision.label</t>
  </si>
  <si>
    <t>precision turret gun</t>
  </si>
  <si>
    <t>ThingDef+Gun_TurretPrecision.description</t>
  </si>
  <si>
    <t>Gun_TurretPrecision.description</t>
  </si>
  <si>
    <t>A mounted precision gun on a turret.</t>
  </si>
  <si>
    <t>ThingDef+BlastTurretGun.label</t>
  </si>
  <si>
    <t>BlastTurretGun.label</t>
  </si>
  <si>
    <t>blast turret</t>
  </si>
  <si>
    <t>ThingDef+BlastTurretGun.comps.6.fuelLabel</t>
  </si>
  <si>
    <t>BlastTurretGun.comps.6.fuelLabel</t>
  </si>
  <si>
    <t>ThingDef+BlastTurretGun.comps.6.fuelGizmoLabel</t>
  </si>
  <si>
    <t>BlastTurretGun.comps.6.fuelGizmoLabel</t>
  </si>
  <si>
    <t>ThingDef+BlastTurretGun.comps.6.outOfFuelMessage</t>
  </si>
  <si>
    <t>BlastTurretGun.comps.6.outOfFuelMessage</t>
  </si>
  <si>
    <t>ThingDef+BlastTurretGun.description</t>
  </si>
  <si>
    <t>BlastTurretGun.description</t>
  </si>
  <si>
    <t>Blast turret is designed for close range area damage, and it does so by launching a burst of 3 frag grenades. Explodes in a radius of 3 when destroyed.</t>
  </si>
  <si>
    <t>ThingDef+Bullet_BlastCharge.label</t>
  </si>
  <si>
    <t>Bullet_BlastCharge.label</t>
  </si>
  <si>
    <t>blast charge</t>
  </si>
  <si>
    <t>ThingDef+Gun_BlastCharge.label</t>
  </si>
  <si>
    <t>Gun_BlastCharge.label</t>
  </si>
  <si>
    <t>ThingDef+Gun_BlastCharge.description</t>
  </si>
  <si>
    <t>Gun_BlastCharge.description</t>
  </si>
  <si>
    <t>A mounted blast charge launcher on a stationary sentry base.</t>
  </si>
  <si>
    <t>ThingDef+VulcanCannon.label</t>
  </si>
  <si>
    <t>ThingDef+VulcanCannon.comps.5.fuelLabel</t>
  </si>
  <si>
    <t>VulcanCannon.comps.5.fuelLabel</t>
  </si>
  <si>
    <t>ThingDef+VulcanCannon.comps.5.fuelGizmoLabel</t>
  </si>
  <si>
    <t>VulcanCannon.comps.5.fuelGizmoLabel</t>
  </si>
  <si>
    <t>ThingDef+VulcanCannon.comps.5.outOfFuelMessage</t>
  </si>
  <si>
    <t>VulcanCannon.comps.5.outOfFuelMessage</t>
  </si>
  <si>
    <t>ThingDef+VulcanCannon.description</t>
  </si>
  <si>
    <t>Fortified minigun tower that fires continuously, very durable but power hungry. Its tall and has long range, but due to that it can't aim under itself and can't be placed indoors. Explodes in a radius of 5.1 when destroyed.</t>
  </si>
  <si>
    <t>ThingDef+Bullet_VulcanCannon.label</t>
  </si>
  <si>
    <t>Bullet_VulcanCannon.label</t>
  </si>
  <si>
    <t>vulcan cannon bullet</t>
  </si>
  <si>
    <t>ThingDef+Gun_VulcanCannon.label</t>
  </si>
  <si>
    <t>Gun_VulcanCannon.label</t>
  </si>
  <si>
    <t>vulcan cannon gun</t>
  </si>
  <si>
    <t>ThingDef+Gun_VulcanCannon.description</t>
  </si>
  <si>
    <t>Gun_VulcanCannon.description</t>
  </si>
  <si>
    <t>ThingDef+Turret_DevastatorMortarBomb.label</t>
  </si>
  <si>
    <t>Turret_DevastatorMortarBomb.label</t>
  </si>
  <si>
    <t>ThingDef+Turret_DevastatorMortarBomb.description</t>
  </si>
  <si>
    <t>Turret_DevastatorMortarBomb.description</t>
  </si>
  <si>
    <t>A magnetic catapult that launches plasma projectiles with greater velocity, accuracy, and much larger blast radius thanks to its burst of five shells. Watch out for a huge EMP explosion in a radius of 10 when destroyed.</t>
  </si>
  <si>
    <t>ThingDef+Bullet_DevastatorBomb.label</t>
  </si>
  <si>
    <t>Bullet_DevastatorBomb.label</t>
  </si>
  <si>
    <t>explosive devastator shell</t>
  </si>
  <si>
    <t>ThingDef+Artillery_DevastatorBomb.label</t>
  </si>
  <si>
    <t>Artillery_DevastatorBomb.label</t>
  </si>
  <si>
    <t>ThingDef+Artillery_DevastatorBomb.description</t>
  </si>
  <si>
    <t>Artillery_DevastatorBomb.description</t>
  </si>
  <si>
    <t>Devastator launcher. Lobs bombs over walls. Semi inaccurate but long-ranged and fires high velocity projectiles.</t>
  </si>
  <si>
    <t>ThingDef+MilitaryTurretGunManned.label</t>
  </si>
  <si>
    <t>MilitaryTurretGunManned.label</t>
  </si>
  <si>
    <t>manned military grade turret</t>
  </si>
  <si>
    <t>ThingDef+MilitaryTurretGunManned.comps.6.fuelLabel</t>
  </si>
  <si>
    <t>MilitaryTurretGunManned.comps.6.fuelLabel</t>
  </si>
  <si>
    <t>ThingDef+MilitaryTurretGunManned.comps.6.fuelGizmoLabel</t>
  </si>
  <si>
    <t>MilitaryTurretGunManned.comps.6.fuelGizmoLabel</t>
  </si>
  <si>
    <t>ThingDef+MilitaryTurretGunManned.comps.6.outOfFuelMessage</t>
  </si>
  <si>
    <t>MilitaryTurretGunManned.comps.6.outOfFuelMessage</t>
  </si>
  <si>
    <t>ThingDef+MilitaryTurretGunManned.description</t>
  </si>
  <si>
    <t>MilitaryTurretGunManned.description</t>
  </si>
  <si>
    <t>A more powerful variant of an automated turret. Longer dual barrels provide increased range, and greater burst. Has higher chance to explode in a radius of 4. This manned design is cheaper at the cost of needing an operator.</t>
  </si>
  <si>
    <t>ThingDef+Gun_TurretMilitaryManned.label</t>
  </si>
  <si>
    <t>Gun_TurretMilitaryManned.label</t>
  </si>
  <si>
    <t>manned military turret gun</t>
  </si>
  <si>
    <t>ThingDef+Gun_TurretMilitaryManned.description</t>
  </si>
  <si>
    <t>Gun_TurretMilitaryManned.description</t>
  </si>
  <si>
    <t>ThingDef+ShredderTurretGunManned.label</t>
  </si>
  <si>
    <t>ShredderTurretGunManned.label</t>
  </si>
  <si>
    <t>manned shredder turret</t>
  </si>
  <si>
    <t>ThingDef+ShredderTurretGunManned.comps.6.fuelLabel</t>
  </si>
  <si>
    <t>ShredderTurretGunManned.comps.6.fuelLabel</t>
  </si>
  <si>
    <t>ThingDef+ShredderTurretGunManned.comps.6.fuelGizmoLabel</t>
  </si>
  <si>
    <t>ShredderTurretGunManned.comps.6.fuelGizmoLabel</t>
  </si>
  <si>
    <t>ThingDef+ShredderTurretGunManned.comps.6.outOfFuelMessage</t>
  </si>
  <si>
    <t>ShredderTurretGunManned.comps.6.outOfFuelMessage</t>
  </si>
  <si>
    <t>ThingDef+ShredderTurretGunManned.description</t>
  </si>
  <si>
    <t>ShredderTurretGunManned.description</t>
  </si>
  <si>
    <t>Shredder turret is designed for close range. It doesn't explodes when destroyed thus making it a perfect choice for indoor defense, the only downside is that it takes more space than an ordinary variant. This manned design is cheaper at the cost of needing an operator.</t>
  </si>
  <si>
    <t>ThingDef+Gun_TurretShredderManned.label</t>
  </si>
  <si>
    <t>Gun_TurretShredderManned.label</t>
  </si>
  <si>
    <t>manned shredder turret gun</t>
  </si>
  <si>
    <t>ThingDef+Gun_TurretShredderManned.description</t>
  </si>
  <si>
    <t>Gun_TurretShredderManned.description</t>
  </si>
  <si>
    <t>ThingDef+PrecisionTurretGunManned.label</t>
  </si>
  <si>
    <t>PrecisionTurretGunManned.label</t>
  </si>
  <si>
    <t>manned precision turret</t>
  </si>
  <si>
    <t>ThingDef+PrecisionTurretGunManned.comps.6.fuelLabel</t>
  </si>
  <si>
    <t>PrecisionTurretGunManned.comps.6.fuelLabel</t>
  </si>
  <si>
    <t>ThingDef+PrecisionTurretGunManned.comps.6.fuelGizmoLabel</t>
  </si>
  <si>
    <t>PrecisionTurretGunManned.comps.6.fuelGizmoLabel</t>
  </si>
  <si>
    <t>ThingDef+PrecisionTurretGunManned.comps.6.outOfFuelMessage</t>
  </si>
  <si>
    <t>PrecisionTurretGunManned.comps.6.outOfFuelMessage</t>
  </si>
  <si>
    <t>ThingDef+PrecisionTurretGunManned.description</t>
  </si>
  <si>
    <t>PrecisionTurretGunManned.description</t>
  </si>
  <si>
    <t>A highly calibrated gun turret. Advanced optics allows it to deliver a single but precise shot at fairly long distances. Explodes rarely in a radius of 2.5. This manned design is cheaper at the cost of needing an operator.</t>
  </si>
  <si>
    <t>ThingDef+Gun_TurretPrecisionManned.label</t>
  </si>
  <si>
    <t>Gun_TurretPrecisionManned.label</t>
  </si>
  <si>
    <t>manned precision turret gun</t>
  </si>
  <si>
    <t>ThingDef+Gun_TurretPrecisionManned.description</t>
  </si>
  <si>
    <t>Gun_TurretPrecisionManned.description</t>
  </si>
  <si>
    <t>ThingDef+BlastTurretGunManned.label</t>
  </si>
  <si>
    <t>BlastTurretGunManned.label</t>
  </si>
  <si>
    <t>manned blast turret</t>
  </si>
  <si>
    <t>ThingDef+BlastTurretGunManned.comps.6.fuelLabel</t>
  </si>
  <si>
    <t>BlastTurretGunManned.comps.6.fuelLabel</t>
  </si>
  <si>
    <t>ThingDef+BlastTurretGunManned.comps.6.fuelGizmoLabel</t>
  </si>
  <si>
    <t>BlastTurretGunManned.comps.6.fuelGizmoLabel</t>
  </si>
  <si>
    <t>ThingDef+BlastTurretGunManned.comps.6.outOfFuelMessage</t>
  </si>
  <si>
    <t>BlastTurretGunManned.comps.6.outOfFuelMessage</t>
  </si>
  <si>
    <t>ThingDef+BlastTurretGunManned.description</t>
  </si>
  <si>
    <t>BlastTurretGunManned.description</t>
  </si>
  <si>
    <t>Blast turret is designed for close range area damage, and it does so by launching a burst of 3 frag grenades. Explodes in a radius of 3 when destroyed. This manned design is cheaper at the cost of needing an operator.</t>
  </si>
  <si>
    <t>ThingDef+Gun_BlastChargeManned.label</t>
  </si>
  <si>
    <t>Gun_BlastChargeManned.label</t>
  </si>
  <si>
    <t>manned blast charge cannon</t>
  </si>
  <si>
    <t>ThingDef+Gun_BlastChargeManned.description</t>
  </si>
  <si>
    <t>Gun_BlastChargeManned.description</t>
  </si>
  <si>
    <t>ThingDef+VulcanCannonManned.label</t>
  </si>
  <si>
    <t>VulcanCannonManned.label</t>
  </si>
  <si>
    <t>manned vulcan cannon</t>
  </si>
  <si>
    <t>ThingDef+VulcanCannonManned.comps.6.fuelLabel</t>
  </si>
  <si>
    <t>VulcanCannonManned.comps.6.fuelLabel</t>
  </si>
  <si>
    <t>ThingDef+VulcanCannonManned.comps.6.fuelGizmoLabel</t>
  </si>
  <si>
    <t>VulcanCannonManned.comps.6.fuelGizmoLabel</t>
  </si>
  <si>
    <t>ThingDef+VulcanCannonManned.comps.6.outOfFuelMessage</t>
  </si>
  <si>
    <t>VulcanCannonManned.comps.6.outOfFuelMessage</t>
  </si>
  <si>
    <t>ThingDef+VulcanCannonManned.description</t>
  </si>
  <si>
    <t>VulcanCannonManned.description</t>
  </si>
  <si>
    <t>Fortified minigun tower that fires continuously, very durable but power hungry. Its tall and has long range, but due to that it can't aim under itself and can't be placed indoors. Explodes in a radius of 5.1 when destroyed. This manned design is cheaper at the cost of needing an operator.</t>
  </si>
  <si>
    <t>ThingDef+Gun_VulcanCannonManned.label</t>
  </si>
  <si>
    <t>Gun_VulcanCannonManned.label</t>
  </si>
  <si>
    <t>manned vulcan cannon gun</t>
  </si>
  <si>
    <t>ThingDef+Gun_VulcanCannonManned.description</t>
  </si>
  <si>
    <t>Gun_VulcanCannonManned.description</t>
  </si>
  <si>
    <t>기관총 포대</t>
  </si>
  <si>
    <t>정착지 방어를 위한 수동 기관총 포대를 제작할 수 있습니다.</t>
  </si>
  <si>
    <t>로켓 포대</t>
  </si>
  <si>
    <t>정착지 방어를 위한 수동 로켓 포대를 제작할 수 있습니다.</t>
  </si>
  <si>
    <t>군용 선회 포탑</t>
  </si>
  <si>
    <t>고급 군용 선회 포탑을 제작할 수 있습니다.</t>
  </si>
  <si>
    <t>파쇄 포탑</t>
  </si>
  <si>
    <t>근접 거리에 치명적인 파쇄 포탑을 제작할 수 있습니다.</t>
  </si>
  <si>
    <t>정밀 포탑</t>
  </si>
  <si>
    <t>장거리에 정확한 포탑을 제작할 수 있습니다.</t>
  </si>
  <si>
    <t>폭발 포탑</t>
  </si>
  <si>
    <t>위력적인 폭발 포탑을 제작할 수 있습니다.</t>
  </si>
  <si>
    <t>발칸 대포</t>
  </si>
  <si>
    <t>발칸 대포를 제작할 수 있습니다.</t>
  </si>
  <si>
    <t>데바스테이터 박격포</t>
  </si>
  <si>
    <t>데바스테이터 박격포를 제작할 수 있습니다.</t>
  </si>
  <si>
    <t>추가 바닐라 포탑</t>
  </si>
  <si>
    <t>진흙 해자</t>
  </si>
  <si>
    <t>진흙 해자를 만들어 적들의 진격 속도를 늦출 수 있습니다. 바닥 제거" 도구로 제거할 수 있습니다."</t>
  </si>
  <si>
    <t>ThingDef+GunComplex_Blueprint.label</t>
  </si>
  <si>
    <t>기관총 포대 (청사진)</t>
  </si>
  <si>
    <t>ThingDef+GunComplex_Blueprint_Install.label</t>
  </si>
  <si>
    <t>ThingDef+GunComplex_Frame.label</t>
  </si>
  <si>
    <t>기관총 포대 (건설 중)</t>
  </si>
  <si>
    <t>ThingDef+GunComplex_Frame.description</t>
  </si>
  <si>
    <t>기관총 포대는 림 중 한 명을 세워 작동 시켜야 합니다. 전원이 따로 필요 없습니다. 폭발 주의하세요.</t>
  </si>
  <si>
    <t>기관총 포대 총알</t>
  </si>
  <si>
    <t>기관총 포대 총신</t>
  </si>
  <si>
    <t>중 기관총</t>
  </si>
  <si>
    <t>ThingDef+RocketComplex_Blueprint.label</t>
  </si>
  <si>
    <t>로켓 포대 (청사진)</t>
  </si>
  <si>
    <t>ThingDef+RocketComplex_Blueprint_Install.label</t>
  </si>
  <si>
    <t>ThingDef+RocketComplex_Frame.label</t>
  </si>
  <si>
    <t>로켓 포대 (건설 중)</t>
  </si>
  <si>
    <t>ThingDef+RocketComplex_Frame.description</t>
  </si>
  <si>
    <t>로켓 포대는 림 중 한 명을 세워 작동 시켜야 합니다. 그러나 다행이도 데미지를 극대화 한 폭발력으로 최전방에서 두려워하는 무기입니다. 파괴 될 때 반지름 3타일 범위로 폭발합니다..</t>
  </si>
  <si>
    <t>로켓 포대 포탄</t>
  </si>
  <si>
    <t>두꺼운 평판에 설치된 로켓 포대입니다.</t>
  </si>
  <si>
    <t>자동화 된 포탑으로 보다 강력하게 변했습니다. 더 긴 이중 배럴은 사거리가 늘어났고 더 넓은 범위를 집중 사격합니다. 파괴 될 때 반지름 4타일 범위로 폭발합니다.</t>
  </si>
  <si>
    <t>ThingDef+MilitaryTurretGun_Blueprint.label</t>
  </si>
  <si>
    <t>군용 선회 포탑 (청사진)</t>
  </si>
  <si>
    <t>ThingDef+MilitaryTurretGun_Blueprint_Install.label</t>
  </si>
  <si>
    <t>ThingDef+MilitaryTurretGun_Frame.label</t>
  </si>
  <si>
    <t>군용 선회 포탑 (건설 중)</t>
  </si>
  <si>
    <t>ThingDef+MilitaryTurretGun_Frame.description</t>
  </si>
  <si>
    <t>군용 선회 포탑 총신</t>
  </si>
  <si>
    <t>포탑에 부착되기 위해 만들어진 총</t>
  </si>
  <si>
    <t>파쇄 포탑은 가까운 거리를 위해 설계되었습니다. 파괴 될 때 폭발하지 않으므로 실내 방어에 최적화 되어 있습니다. 유일한 단점은 일반적인 포탑보다 많은 공간이 필요합니다.</t>
  </si>
  <si>
    <t>ThingDef+ShredderTurretGun_Blueprint.label</t>
  </si>
  <si>
    <t>파쇄 포탑 (청사진)</t>
  </si>
  <si>
    <t>ThingDef+ShredderTurretGun_Blueprint_Install.label</t>
  </si>
  <si>
    <t>ThingDef+ShredderTurretGun_Frame.label</t>
  </si>
  <si>
    <t>파쇄 포탑 (건설 중)</t>
  </si>
  <si>
    <t>ThingDef+ShredderTurretGun_Frame.description</t>
  </si>
  <si>
    <t>파쇄 포탑 가까운 거리를 위해 설계되었습니다. 파괴 될 때 폭발하지 않으므로 실내 방어에 최적화 되어 있습니다. 유일한 단점은 일반적인 포탑보다 많은 공간이 필요합니다.</t>
  </si>
  <si>
    <t>파쇄 포탑 총신</t>
  </si>
  <si>
    <t>포탑에 부착된 파쇄 산탄총</t>
  </si>
  <si>
    <t>고도로 보정 된 정밀 포탑. 진보 된 광학 기술로 만들어 매우 먼 거리에 있는 적을 정확하게 타격합니다. 파괴 될 때 드물게 반경 2.5타일 범위로 폭발합니다.</t>
  </si>
  <si>
    <t>ThingDef+PrecisionTurretGun_Blueprint.label</t>
  </si>
  <si>
    <t>정밀 포탑 (청사진)</t>
  </si>
  <si>
    <t>ThingDef+PrecisionTurretGun_Blueprint_Install.label</t>
  </si>
  <si>
    <t>ThingDef+PrecisionTurretGun_Frame.label</t>
  </si>
  <si>
    <t>정밀 포탑 (건설 중)</t>
  </si>
  <si>
    <t>ThingDef+PrecisionTurretGun_Frame.description</t>
  </si>
  <si>
    <t>정밀 포탑 총신</t>
  </si>
  <si>
    <t>포탑에 부착된 정밀한 총</t>
  </si>
  <si>
    <t>폭발 포탑은 근거리 지역을 타격하기 위해 설계되었습니다. 3개의 폭발 수류탄을 쏘아 터트립니다. 파괴 될 때 반지름 3타일 범위로 폭발합니다.</t>
  </si>
  <si>
    <t>ThingDef+BlastTurretGun_Blueprint.label</t>
  </si>
  <si>
    <t>폭발 포탑 (청사진)</t>
  </si>
  <si>
    <t>ThingDef+BlastTurretGun_Blueprint_Install.label</t>
  </si>
  <si>
    <t>ThingDef+BlastTurretGun_Frame.label</t>
  </si>
  <si>
    <t>폭발 포탑 (건설 중)</t>
  </si>
  <si>
    <t>ThingDef+BlastTurretGun_Frame.description</t>
  </si>
  <si>
    <t>폭발 포탑 발사기</t>
  </si>
  <si>
    <t>포탑에 부착 된 폭탄 발사기</t>
  </si>
  <si>
    <t>ThingDef+VulcanCannon_Blueprint.label</t>
  </si>
  <si>
    <t>발칸 대포 (청사진)</t>
  </si>
  <si>
    <t>ThingDef+VulcanCannon_Frame.label</t>
  </si>
  <si>
    <t>발칸 대포 (건설 중)</t>
  </si>
  <si>
    <t>ThingDef+VulcanCannon_Frame.description</t>
  </si>
  <si>
    <t>지속적으로 일정 거리를 타격하는 내구성 좋은 미니건 포대입니다. 꽤 먼거리를 타격 할 수 있지만 포탑 근처 지근 거리는 공격할 수 없습니다. 파괴 될 때 반경 5.1타일 범위로 폭발합니다.</t>
  </si>
  <si>
    <t>발칸 대포 총신</t>
  </si>
  <si>
    <t>포탑에 부착된 총</t>
  </si>
  <si>
    <t>빠른 속도, 정확도, 큰 폭발 반경을 일으키는 5개의 플라즈마 발사체를 자기 투석기로 발사합니다. 파괴 될 때 반경 10타일 범위로 EMP 폭발을 일으킵니다.</t>
  </si>
  <si>
    <t>ThingDef+Turret_DevastatorMortarBomb_Blueprint.label</t>
  </si>
  <si>
    <t>데바스테이터 박격포 (청사진)</t>
  </si>
  <si>
    <t>ThingDef+Turret_DevastatorMortarBomb_Frame.label</t>
  </si>
  <si>
    <t>데바스테이터 박격포 (건설 중)</t>
  </si>
  <si>
    <t>ThingDef+Turret_DevastatorMortarBomb_Frame.description</t>
  </si>
  <si>
    <t>데바스테이터 폭발 포탄</t>
  </si>
  <si>
    <t>데바스테이터 발사기. 5개의 고속 발사체를 장거리로 발사합니다.</t>
  </si>
  <si>
    <t>유인 군용 선회 포탑</t>
  </si>
  <si>
    <t>유인 조작 포탑으로 보다 강력하게 변했습니다. 더 긴 이중 배럴은 사거리가 늘어났고 더 넓은 범위를 집중 사격합니다. 파괴 될 때 반지름 4타일 범위로 폭발합니다. 이 포탑은 림이 직접 조작해야 합니다. 다만 무인 보다 더 적은 재료가 들어갑니다.</t>
  </si>
  <si>
    <t>ThingDef+MilitaryTurretGunManned_Blueprint.label</t>
  </si>
  <si>
    <t>유인 군용 선회 포탑 (청사진)</t>
  </si>
  <si>
    <t>ThingDef+MilitaryTurretGunManned_Blueprint_Install.label</t>
  </si>
  <si>
    <t>ThingDef+MilitaryTurretGunManned_Frame.label</t>
  </si>
  <si>
    <t>유인 군용 선회 포탑 (건설 중)</t>
  </si>
  <si>
    <t>ThingDef+MilitaryTurretGunManned_Frame.description</t>
  </si>
  <si>
    <t>유인 군용 선회 포탑 포탄</t>
  </si>
  <si>
    <t>유인 군용 선회 포탑 총신</t>
  </si>
  <si>
    <t>유인 파쇄 포탑</t>
  </si>
  <si>
    <t>유인 파쇄 포탑은 가까운 거리를 위해 설계되었습니다. 파괴 될 때 폭발하지 않으므로 실내 방어에 최적화 되어 있습니다. 유일한 단점은 일반적인 포탑보다 많은 공간이 필요합니다. 이 포탑은 림이 직접 조작해야 합니다. 다만 무인 보다 더 적은 재료가 들어갑니다.</t>
  </si>
  <si>
    <t>ThingDef+ShredderTurretGunManned_Blueprint.label</t>
  </si>
  <si>
    <t>유인 파쇄 포탑 (청사진)</t>
  </si>
  <si>
    <t>ThingDef+ShredderTurretGunManned_Blueprint_Install.label</t>
  </si>
  <si>
    <t>ThingDef+ShredderTurretGunManned_Frame.label</t>
  </si>
  <si>
    <t>유인 파쇄 포탑 (건설 중)</t>
  </si>
  <si>
    <t>ThingDef+ShredderTurretGunManned_Frame.description</t>
  </si>
  <si>
    <t>유인 파쇄 포탑 포탄</t>
  </si>
  <si>
    <t>유인 파쇄 포탑 총신</t>
  </si>
  <si>
    <t>유인 정밀 포탑</t>
  </si>
  <si>
    <t>고도로 보정 된 유인 정밀 포탑. 진보 된 광학 기술로 만들어 매우 먼 거리에 있는 적을 정확하게 타격합니다. 파괴 될 때 드물게 반경 2.5타일 범위로 폭발합니다. 이 포탑은 림이 직접 조작해야 합니다. 다만 무인 보다 더 적은 재료가 들어갑니다.</t>
  </si>
  <si>
    <t>ThingDef+PrecisionTurretGunManned_Blueprint.label</t>
  </si>
  <si>
    <t>유인 정밀 포탑 (청사진)</t>
  </si>
  <si>
    <t>ThingDef+PrecisionTurretGunManned_Blueprint_Install.label</t>
  </si>
  <si>
    <t>ThingDef+PrecisionTurretGunManned_Frame.label</t>
  </si>
  <si>
    <t>유인 정밀 포탑 (건설 중)</t>
  </si>
  <si>
    <t>ThingDef+PrecisionTurretGunManned_Frame.description</t>
  </si>
  <si>
    <t>유인 정밀 포탑 총알</t>
  </si>
  <si>
    <t>유인 정밀 포탑 총신</t>
  </si>
  <si>
    <t>유인 폭발 포탑</t>
  </si>
  <si>
    <t>유인 폭발 포탑은 근거리 지역을 타격하기 위해 설계되었습니다. 3개의 폭발 수류탄을 쏘아 터트립니다. 파괴 될 때 반지름 3타일 범위로 폭발합니다. 이 포탑은 림이 직접 조작해야 합니다. 다만 무인 보다 더 적은 재료가 들어갑니다.</t>
  </si>
  <si>
    <t>ThingDef+BlastTurretGunManned_Blueprint.label</t>
  </si>
  <si>
    <t>유인 폭발 포탑 (청사진)</t>
  </si>
  <si>
    <t>ThingDef+BlastTurretGunManned_Blueprint_Install.label</t>
  </si>
  <si>
    <t>ThingDef+BlastTurretGunManned_Frame.label</t>
  </si>
  <si>
    <t>유인 폭발 포탑 (건설 중)</t>
  </si>
  <si>
    <t>ThingDef+BlastTurretGunManned_Frame.description</t>
  </si>
  <si>
    <t>폭발 장전</t>
  </si>
  <si>
    <t>유인 폭발 장전 대포</t>
  </si>
  <si>
    <t>유인 발칸 대포</t>
  </si>
  <si>
    <t>지속적으로 일정 거리를 타격하는 내구성 좋은 미니건 포대입니다. 꽤 먼거리를 타격 할 수 있지만 포탑 근처 지근 거리는 공격할 수 없습니다. 파괴 될 때 반경 5.1타일 범위로 폭발합니다. 이 포탑은 림이 직접 조작해야 합니다. 다만 무인 보다 더 적은 재료가 들어갑니다.</t>
  </si>
  <si>
    <t>ThingDef+VulcanCannonManned_Blueprint.label</t>
  </si>
  <si>
    <t>유인 발칸 대포 (청사진)</t>
  </si>
  <si>
    <t>ThingDef+VulcanCannonManned_Frame.label</t>
  </si>
  <si>
    <t>유인 발칸 대포 (건설 중)</t>
  </si>
  <si>
    <t>ThingDef+VulcanCannonManned_Frame.description</t>
  </si>
  <si>
    <t>유인 발칸 대포 총알</t>
  </si>
  <si>
    <t>유인 발칸 대포 총신</t>
  </si>
  <si>
    <t>ThingDef+Mudmoat_Blueprint.label</t>
  </si>
  <si>
    <t>진흙 해자 (청사진)</t>
  </si>
  <si>
    <t>ThingDef+Mudmoat_Frame.label</t>
  </si>
  <si>
    <t>진흙 해자 (건설 중)</t>
  </si>
  <si>
    <t>ThingDef+Mudmoat_Frame.description</t>
  </si>
  <si>
    <t>작업이 진행중 입니다.</t>
  </si>
  <si>
    <t>RKTM [Mod] [Not chosen]</t>
    <phoneticPr fontId="4" type="noConversion"/>
  </si>
  <si>
    <t>가져온 노드</t>
    <phoneticPr fontId="4" type="noConversion"/>
  </si>
  <si>
    <t>수정할 노드</t>
    <phoneticPr fontId="4" type="noConversion"/>
  </si>
  <si>
    <t>결과 노드</t>
    <phoneticPr fontId="4" type="noConversion"/>
  </si>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</sst>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8"/>
      <name val="맑은 고딕"/>
      <family val="3"/>
      <charset val="129"/>
      <scheme val="minor"/>
    </font>
  </fonts>
  <fills count="9">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6" borderId="0" applyNumberFormat="0" applyBorder="0" applyAlignment="0" applyProtection="0">
      <alignment vertical="center"/>
    </xf>
    <xf numFmtId="0" fontId="2" fillId="7" borderId="0" applyNumberFormat="0" applyBorder="0" applyAlignment="0" applyProtection="0">
      <alignment vertical="center"/>
    </xf>
    <xf numFmtId="0" fontId="3" fillId="8" borderId="0" applyNumberFormat="0" applyBorder="0" applyAlignment="0" applyProtection="0">
      <alignment vertical="center"/>
    </xf>
  </cellStyleXfs>
  <cellXfs count="9">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0" borderId="0" xfId="0" applyAlignment="1">
      <alignment vertical="center"/>
    </xf>
    <xf numFmtId="0" fontId="2" fillId="7" borderId="0" xfId="2" applyAlignment="1"/>
    <xf numFmtId="0" fontId="3" fillId="8" borderId="0" xfId="3" applyAlignment="1"/>
    <xf numFmtId="0" fontId="1" fillId="6" borderId="0" xfId="1" applyAlignment="1"/>
  </cellXfs>
  <cellStyles count="4">
    <cellStyle name="나쁨" xfId="2" builtinId="27"/>
    <cellStyle name="보통" xfId="3" builtinId="28"/>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6"/>
  <sheetViews>
    <sheetView tabSelected="1" workbookViewId="0">
      <selection activeCell="F7" sqref="F7"/>
    </sheetView>
  </sheetViews>
  <sheetFormatPr defaultRowHeight="17" x14ac:dyDescent="0.45"/>
  <cols>
    <col min="1" max="1" width="59.58203125" bestFit="1" customWidth="1"/>
    <col min="2" max="2" width="17.83203125" bestFit="1" customWidth="1"/>
    <col min="3" max="3" width="50.08203125" bestFit="1" customWidth="1"/>
    <col min="4" max="4" width="28.4140625" customWidth="1"/>
    <col min="5" max="5" width="34.75" customWidth="1"/>
    <col min="6" max="6" width="36.4140625" bestFit="1" customWidth="1"/>
    <col min="7" max="7" width="24.25" bestFit="1" customWidth="1"/>
  </cols>
  <sheetData>
    <row r="1" spans="1:7" x14ac:dyDescent="0.45">
      <c r="A1" s="1" t="s">
        <v>0</v>
      </c>
      <c r="B1" s="1" t="s">
        <v>1</v>
      </c>
      <c r="C1" s="1" t="s">
        <v>2</v>
      </c>
      <c r="D1" s="1" t="s">
        <v>3</v>
      </c>
      <c r="E1" s="1" t="s">
        <v>4</v>
      </c>
      <c r="F1" s="2" t="s">
        <v>5</v>
      </c>
      <c r="G1" s="2" t="s">
        <v>455</v>
      </c>
    </row>
    <row r="2" spans="1:7" x14ac:dyDescent="0.45">
      <c r="A2" s="1" t="s">
        <v>6</v>
      </c>
      <c r="B2" s="1" t="s">
        <v>7</v>
      </c>
      <c r="C2" s="1" t="s">
        <v>8</v>
      </c>
      <c r="D2" s="1" t="s">
        <v>9</v>
      </c>
      <c r="E2" s="1" t="s">
        <v>309</v>
      </c>
      <c r="F2" s="3" t="s">
        <v>10</v>
      </c>
      <c r="G2" t="str">
        <f>IFERROR(VLOOKUP(A2,Merge_RKTM!$C$2:$D$132,2,FALSE),"")</f>
        <v>기관총 포대</v>
      </c>
    </row>
    <row r="3" spans="1:7" x14ac:dyDescent="0.45">
      <c r="A3" s="1" t="s">
        <v>11</v>
      </c>
      <c r="B3" s="1" t="s">
        <v>7</v>
      </c>
      <c r="C3" s="1" t="s">
        <v>12</v>
      </c>
      <c r="D3" s="1" t="s">
        <v>13</v>
      </c>
      <c r="E3" s="1" t="s">
        <v>310</v>
      </c>
      <c r="F3" s="4" t="s">
        <v>14</v>
      </c>
      <c r="G3" t="str">
        <f>IFERROR(VLOOKUP(A3,Merge_RKTM!$C$2:$D$132,2,FALSE),"")</f>
        <v>정착지 방어를 위한 수동 기관총 포대를 제작할 수 있습니다.</v>
      </c>
    </row>
    <row r="4" spans="1:7" x14ac:dyDescent="0.45">
      <c r="A4" s="1" t="s">
        <v>15</v>
      </c>
      <c r="B4" s="1" t="s">
        <v>7</v>
      </c>
      <c r="C4" s="1" t="s">
        <v>16</v>
      </c>
      <c r="D4" s="1" t="s">
        <v>17</v>
      </c>
      <c r="E4" s="1" t="s">
        <v>311</v>
      </c>
      <c r="F4" s="3" t="s">
        <v>18</v>
      </c>
      <c r="G4" t="str">
        <f>IFERROR(VLOOKUP(A4,Merge_RKTM!$C$2:$D$132,2,FALSE),"")</f>
        <v>로켓 포대</v>
      </c>
    </row>
    <row r="5" spans="1:7" x14ac:dyDescent="0.45">
      <c r="A5" s="1" t="s">
        <v>19</v>
      </c>
      <c r="B5" s="1" t="s">
        <v>7</v>
      </c>
      <c r="C5" s="1" t="s">
        <v>20</v>
      </c>
      <c r="D5" s="1" t="s">
        <v>21</v>
      </c>
      <c r="E5" s="1" t="s">
        <v>312</v>
      </c>
      <c r="F5" s="4" t="s">
        <v>22</v>
      </c>
      <c r="G5" t="str">
        <f>IFERROR(VLOOKUP(A5,Merge_RKTM!$C$2:$D$132,2,FALSE),"")</f>
        <v>정착지 방어를 위한 수동 로켓 포대를 제작할 수 있습니다.</v>
      </c>
    </row>
    <row r="6" spans="1:7" x14ac:dyDescent="0.45">
      <c r="A6" s="1" t="s">
        <v>23</v>
      </c>
      <c r="B6" s="1" t="s">
        <v>7</v>
      </c>
      <c r="C6" s="1" t="s">
        <v>24</v>
      </c>
      <c r="D6" s="1" t="s">
        <v>25</v>
      </c>
      <c r="E6" s="1" t="s">
        <v>313</v>
      </c>
      <c r="G6" t="str">
        <f>IFERROR(VLOOKUP(A6,Merge_RKTM!$C$2:$D$132,2,FALSE),"")</f>
        <v>군용 선회 포탑</v>
      </c>
    </row>
    <row r="7" spans="1:7" x14ac:dyDescent="0.45">
      <c r="A7" s="1" t="s">
        <v>26</v>
      </c>
      <c r="B7" s="1" t="s">
        <v>7</v>
      </c>
      <c r="C7" s="1" t="s">
        <v>27</v>
      </c>
      <c r="D7" s="1" t="s">
        <v>28</v>
      </c>
      <c r="E7" s="1" t="s">
        <v>314</v>
      </c>
      <c r="G7" t="str">
        <f>IFERROR(VLOOKUP(A7,Merge_RKTM!$C$2:$D$132,2,FALSE),"")</f>
        <v>고급 군용 선회 포탑을 제작할 수 있습니다.</v>
      </c>
    </row>
    <row r="8" spans="1:7" x14ac:dyDescent="0.45">
      <c r="A8" s="1" t="s">
        <v>29</v>
      </c>
      <c r="B8" s="1" t="s">
        <v>7</v>
      </c>
      <c r="C8" s="1" t="s">
        <v>30</v>
      </c>
      <c r="D8" s="1" t="s">
        <v>31</v>
      </c>
      <c r="E8" s="1" t="s">
        <v>315</v>
      </c>
      <c r="G8" t="str">
        <f>IFERROR(VLOOKUP(A8,Merge_RKTM!$C$2:$D$132,2,FALSE),"")</f>
        <v>파쇄 포탑</v>
      </c>
    </row>
    <row r="9" spans="1:7" x14ac:dyDescent="0.45">
      <c r="A9" s="1" t="s">
        <v>32</v>
      </c>
      <c r="B9" s="1" t="s">
        <v>7</v>
      </c>
      <c r="C9" s="1" t="s">
        <v>33</v>
      </c>
      <c r="D9" s="1" t="s">
        <v>34</v>
      </c>
      <c r="E9" s="1" t="s">
        <v>316</v>
      </c>
      <c r="G9" t="str">
        <f>IFERROR(VLOOKUP(A9,Merge_RKTM!$C$2:$D$132,2,FALSE),"")</f>
        <v>근접 거리에 치명적인 파쇄 포탑을 제작할 수 있습니다.</v>
      </c>
    </row>
    <row r="10" spans="1:7" x14ac:dyDescent="0.45">
      <c r="A10" s="1" t="s">
        <v>35</v>
      </c>
      <c r="B10" s="1" t="s">
        <v>7</v>
      </c>
      <c r="C10" s="1" t="s">
        <v>36</v>
      </c>
      <c r="D10" s="1" t="s">
        <v>37</v>
      </c>
      <c r="E10" s="1" t="s">
        <v>317</v>
      </c>
      <c r="G10" t="str">
        <f>IFERROR(VLOOKUP(A10,Merge_RKTM!$C$2:$D$132,2,FALSE),"")</f>
        <v>정밀 포탑</v>
      </c>
    </row>
    <row r="11" spans="1:7" x14ac:dyDescent="0.45">
      <c r="A11" s="1" t="s">
        <v>38</v>
      </c>
      <c r="B11" s="1" t="s">
        <v>7</v>
      </c>
      <c r="C11" s="1" t="s">
        <v>39</v>
      </c>
      <c r="D11" s="1" t="s">
        <v>40</v>
      </c>
      <c r="E11" s="1" t="s">
        <v>318</v>
      </c>
      <c r="G11" t="str">
        <f>IFERROR(VLOOKUP(A11,Merge_RKTM!$C$2:$D$132,2,FALSE),"")</f>
        <v>장거리에 정확한 포탑을 제작할 수 있습니다.</v>
      </c>
    </row>
    <row r="12" spans="1:7" x14ac:dyDescent="0.45">
      <c r="A12" s="1" t="s">
        <v>41</v>
      </c>
      <c r="B12" s="1" t="s">
        <v>7</v>
      </c>
      <c r="C12" s="1" t="s">
        <v>42</v>
      </c>
      <c r="D12" s="1" t="s">
        <v>43</v>
      </c>
      <c r="E12" s="1" t="s">
        <v>319</v>
      </c>
      <c r="G12" t="str">
        <f>IFERROR(VLOOKUP(A12,Merge_RKTM!$C$2:$D$132,2,FALSE),"")</f>
        <v>폭발 포탑</v>
      </c>
    </row>
    <row r="13" spans="1:7" x14ac:dyDescent="0.45">
      <c r="A13" s="1" t="s">
        <v>44</v>
      </c>
      <c r="B13" s="1" t="s">
        <v>7</v>
      </c>
      <c r="C13" s="1" t="s">
        <v>45</v>
      </c>
      <c r="D13" s="1" t="s">
        <v>46</v>
      </c>
      <c r="E13" s="1" t="s">
        <v>320</v>
      </c>
      <c r="G13" t="str">
        <f>IFERROR(VLOOKUP(A13,Merge_RKTM!$C$2:$D$132,2,FALSE),"")</f>
        <v>위력적인 폭발 포탑을 제작할 수 있습니다.</v>
      </c>
    </row>
    <row r="14" spans="1:7" x14ac:dyDescent="0.45">
      <c r="A14" s="1" t="s">
        <v>47</v>
      </c>
      <c r="B14" s="1" t="s">
        <v>7</v>
      </c>
      <c r="C14" s="1" t="s">
        <v>48</v>
      </c>
      <c r="D14" s="1" t="s">
        <v>49</v>
      </c>
      <c r="E14" s="1" t="s">
        <v>321</v>
      </c>
      <c r="G14" t="str">
        <f>IFERROR(VLOOKUP(A14,Merge_RKTM!$C$2:$D$132,2,FALSE),"")</f>
        <v>발칸 대포</v>
      </c>
    </row>
    <row r="15" spans="1:7" x14ac:dyDescent="0.45">
      <c r="A15" s="1" t="s">
        <v>50</v>
      </c>
      <c r="B15" s="1" t="s">
        <v>7</v>
      </c>
      <c r="C15" s="1" t="s">
        <v>51</v>
      </c>
      <c r="D15" s="1" t="s">
        <v>52</v>
      </c>
      <c r="E15" s="1" t="s">
        <v>322</v>
      </c>
      <c r="G15" t="str">
        <f>IFERROR(VLOOKUP(A15,Merge_RKTM!$C$2:$D$132,2,FALSE),"")</f>
        <v>발칸 대포를 제작할 수 있습니다.</v>
      </c>
    </row>
    <row r="16" spans="1:7" x14ac:dyDescent="0.45">
      <c r="A16" s="1" t="s">
        <v>53</v>
      </c>
      <c r="B16" s="1" t="s">
        <v>7</v>
      </c>
      <c r="C16" s="1" t="s">
        <v>54</v>
      </c>
      <c r="D16" s="1" t="s">
        <v>55</v>
      </c>
      <c r="E16" s="1" t="s">
        <v>323</v>
      </c>
      <c r="G16" t="str">
        <f>IFERROR(VLOOKUP(A16,Merge_RKTM!$C$2:$D$132,2,FALSE),"")</f>
        <v>데바스테이터 박격포</v>
      </c>
    </row>
    <row r="17" spans="1:7" x14ac:dyDescent="0.45">
      <c r="A17" s="1" t="s">
        <v>56</v>
      </c>
      <c r="B17" s="1" t="s">
        <v>7</v>
      </c>
      <c r="C17" s="1" t="s">
        <v>57</v>
      </c>
      <c r="D17" s="1" t="s">
        <v>58</v>
      </c>
      <c r="E17" s="1" t="s">
        <v>324</v>
      </c>
      <c r="G17" t="str">
        <f>IFERROR(VLOOKUP(A17,Merge_RKTM!$C$2:$D$132,2,FALSE),"")</f>
        <v>데바스테이터 박격포를 제작할 수 있습니다.</v>
      </c>
    </row>
    <row r="18" spans="1:7" x14ac:dyDescent="0.45">
      <c r="A18" s="1" t="s">
        <v>59</v>
      </c>
      <c r="B18" s="1" t="s">
        <v>60</v>
      </c>
      <c r="C18" s="1" t="s">
        <v>61</v>
      </c>
      <c r="D18" s="1" t="s">
        <v>62</v>
      </c>
      <c r="E18" s="1" t="s">
        <v>325</v>
      </c>
      <c r="G18" t="str">
        <f>IFERROR(VLOOKUP(A18,Merge_RKTM!$C$2:$D$132,2,FALSE),"")</f>
        <v>추가 바닐라 포탑</v>
      </c>
    </row>
    <row r="19" spans="1:7" x14ac:dyDescent="0.45">
      <c r="A19" s="1" t="s">
        <v>63</v>
      </c>
      <c r="B19" s="1" t="s">
        <v>64</v>
      </c>
      <c r="C19" s="1" t="s">
        <v>65</v>
      </c>
      <c r="D19" s="1" t="s">
        <v>66</v>
      </c>
      <c r="E19" s="1" t="s">
        <v>326</v>
      </c>
      <c r="G19" t="str">
        <f>IFERROR(VLOOKUP(A19,Merge_RKTM!$C$2:$D$132,2,FALSE),"")</f>
        <v>진흙 해자</v>
      </c>
    </row>
    <row r="20" spans="1:7" x14ac:dyDescent="0.45">
      <c r="A20" s="1" t="s">
        <v>67</v>
      </c>
      <c r="B20" s="1" t="s">
        <v>64</v>
      </c>
      <c r="C20" s="1" t="s">
        <v>68</v>
      </c>
      <c r="D20" s="1" t="s">
        <v>69</v>
      </c>
      <c r="E20" s="1" t="s">
        <v>327</v>
      </c>
      <c r="G20" t="str">
        <f>IFERROR(VLOOKUP(A20,Merge_RKTM!$C$2:$D$132,2,FALSE),"")</f>
        <v>진흙 해자를 만들어 적들의 진격 속도를 늦출 수 있습니다. 바닥 제거" 도구로 제거할 수 있습니다."</v>
      </c>
    </row>
    <row r="21" spans="1:7" x14ac:dyDescent="0.45">
      <c r="A21" s="1" t="s">
        <v>70</v>
      </c>
      <c r="B21" s="1" t="s">
        <v>71</v>
      </c>
      <c r="C21" s="1" t="s">
        <v>8</v>
      </c>
      <c r="D21" s="1" t="s">
        <v>9</v>
      </c>
      <c r="E21" s="1" t="s">
        <v>309</v>
      </c>
      <c r="G21" t="str">
        <f>IFERROR(VLOOKUP(A21,Merge_RKTM!$C$2:$D$132,2,FALSE),"")</f>
        <v>기관총 포대</v>
      </c>
    </row>
    <row r="22" spans="1:7" x14ac:dyDescent="0.45">
      <c r="A22" s="1" t="s">
        <v>72</v>
      </c>
      <c r="B22" s="1" t="s">
        <v>71</v>
      </c>
      <c r="C22" s="1" t="s">
        <v>73</v>
      </c>
      <c r="D22" s="1" t="s">
        <v>74</v>
      </c>
      <c r="E22" s="1" t="s">
        <v>459</v>
      </c>
      <c r="G22" t="str">
        <f>IFERROR(VLOOKUP(A22,Merge_RKTM!$C$2:$D$132,2,FALSE),"")</f>
        <v/>
      </c>
    </row>
    <row r="23" spans="1:7" x14ac:dyDescent="0.45">
      <c r="A23" s="1" t="s">
        <v>75</v>
      </c>
      <c r="B23" s="1" t="s">
        <v>71</v>
      </c>
      <c r="C23" s="1" t="s">
        <v>76</v>
      </c>
      <c r="D23" s="1" t="s">
        <v>77</v>
      </c>
      <c r="E23" s="1" t="s">
        <v>459</v>
      </c>
      <c r="G23" t="str">
        <f>IFERROR(VLOOKUP(A23,Merge_RKTM!$C$2:$D$132,2,FALSE),"")</f>
        <v/>
      </c>
    </row>
    <row r="24" spans="1:7" x14ac:dyDescent="0.45">
      <c r="A24" s="1" t="s">
        <v>78</v>
      </c>
      <c r="B24" s="1" t="s">
        <v>71</v>
      </c>
      <c r="C24" s="1" t="s">
        <v>79</v>
      </c>
      <c r="D24" s="1" t="s">
        <v>80</v>
      </c>
      <c r="E24" s="1" t="s">
        <v>459</v>
      </c>
      <c r="G24" t="str">
        <f>IFERROR(VLOOKUP(A24,Merge_RKTM!$C$2:$D$132,2,FALSE),"")</f>
        <v/>
      </c>
    </row>
    <row r="25" spans="1:7" x14ac:dyDescent="0.45">
      <c r="A25" s="1" t="s">
        <v>81</v>
      </c>
      <c r="B25" s="1" t="s">
        <v>71</v>
      </c>
      <c r="C25" s="1" t="s">
        <v>12</v>
      </c>
      <c r="D25" s="1" t="s">
        <v>82</v>
      </c>
      <c r="E25" s="1" t="s">
        <v>310</v>
      </c>
      <c r="G25" t="str">
        <f>IFERROR(VLOOKUP(A25,Merge_RKTM!$C$2:$D$132,2,FALSE),"")</f>
        <v>정착지 방어를 위한 수동 기관총 포대를 제작할 수 있습니다.</v>
      </c>
    </row>
    <row r="26" spans="1:7" x14ac:dyDescent="0.45">
      <c r="A26" s="1" t="s">
        <v>83</v>
      </c>
      <c r="B26" s="1" t="s">
        <v>71</v>
      </c>
      <c r="C26" s="1" t="s">
        <v>84</v>
      </c>
      <c r="D26" s="1" t="s">
        <v>85</v>
      </c>
      <c r="E26" s="1" t="s">
        <v>335</v>
      </c>
      <c r="G26" t="str">
        <f>IFERROR(VLOOKUP(A26,Merge_RKTM!$C$2:$D$132,2,FALSE),"")</f>
        <v>기관총 포대 총알</v>
      </c>
    </row>
    <row r="27" spans="1:7" x14ac:dyDescent="0.45">
      <c r="A27" s="1" t="s">
        <v>86</v>
      </c>
      <c r="B27" s="1" t="s">
        <v>71</v>
      </c>
      <c r="C27" s="1" t="s">
        <v>87</v>
      </c>
      <c r="D27" s="1" t="s">
        <v>88</v>
      </c>
      <c r="E27" s="1" t="s">
        <v>336</v>
      </c>
      <c r="G27" t="str">
        <f>IFERROR(VLOOKUP(A27,Merge_RKTM!$C$2:$D$132,2,FALSE),"")</f>
        <v>기관총 포대 총신</v>
      </c>
    </row>
    <row r="28" spans="1:7" x14ac:dyDescent="0.45">
      <c r="A28" s="1" t="s">
        <v>89</v>
      </c>
      <c r="B28" s="1" t="s">
        <v>71</v>
      </c>
      <c r="C28" s="1" t="s">
        <v>90</v>
      </c>
      <c r="D28" s="1" t="s">
        <v>91</v>
      </c>
      <c r="E28" s="1" t="s">
        <v>337</v>
      </c>
      <c r="G28" t="str">
        <f>IFERROR(VLOOKUP(A28,Merge_RKTM!$C$2:$D$132,2,FALSE),"")</f>
        <v>중 기관총</v>
      </c>
    </row>
    <row r="29" spans="1:7" x14ac:dyDescent="0.45">
      <c r="A29" s="1" t="s">
        <v>92</v>
      </c>
      <c r="B29" s="1" t="s">
        <v>71</v>
      </c>
      <c r="C29" s="1" t="s">
        <v>16</v>
      </c>
      <c r="D29" s="1" t="s">
        <v>17</v>
      </c>
      <c r="E29" s="1" t="s">
        <v>311</v>
      </c>
      <c r="G29" t="str">
        <f>IFERROR(VLOOKUP(A29,Merge_RKTM!$C$2:$D$132,2,FALSE),"")</f>
        <v>로켓 포대</v>
      </c>
    </row>
    <row r="30" spans="1:7" x14ac:dyDescent="0.45">
      <c r="A30" s="1" t="s">
        <v>93</v>
      </c>
      <c r="B30" s="1" t="s">
        <v>71</v>
      </c>
      <c r="C30" s="1" t="s">
        <v>94</v>
      </c>
      <c r="D30" s="1" t="s">
        <v>74</v>
      </c>
      <c r="E30" s="1" t="s">
        <v>459</v>
      </c>
      <c r="G30" t="str">
        <f>IFERROR(VLOOKUP(A30,Merge_RKTM!$C$2:$D$132,2,FALSE),"")</f>
        <v/>
      </c>
    </row>
    <row r="31" spans="1:7" x14ac:dyDescent="0.45">
      <c r="A31" s="1" t="s">
        <v>95</v>
      </c>
      <c r="B31" s="1" t="s">
        <v>71</v>
      </c>
      <c r="C31" s="1" t="s">
        <v>96</v>
      </c>
      <c r="D31" s="1" t="s">
        <v>77</v>
      </c>
      <c r="E31" s="1" t="s">
        <v>459</v>
      </c>
      <c r="G31" t="str">
        <f>IFERROR(VLOOKUP(A31,Merge_RKTM!$C$2:$D$132,2,FALSE),"")</f>
        <v/>
      </c>
    </row>
    <row r="32" spans="1:7" x14ac:dyDescent="0.45">
      <c r="A32" s="1" t="s">
        <v>97</v>
      </c>
      <c r="B32" s="1" t="s">
        <v>71</v>
      </c>
      <c r="C32" s="1" t="s">
        <v>98</v>
      </c>
      <c r="D32" s="1" t="s">
        <v>80</v>
      </c>
      <c r="E32" s="1" t="s">
        <v>459</v>
      </c>
      <c r="G32" t="str">
        <f>IFERROR(VLOOKUP(A32,Merge_RKTM!$C$2:$D$132,2,FALSE),"")</f>
        <v/>
      </c>
    </row>
    <row r="33" spans="1:7" x14ac:dyDescent="0.45">
      <c r="A33" s="1" t="s">
        <v>99</v>
      </c>
      <c r="B33" s="1" t="s">
        <v>71</v>
      </c>
      <c r="C33" s="1" t="s">
        <v>20</v>
      </c>
      <c r="D33" s="1" t="s">
        <v>100</v>
      </c>
      <c r="E33" s="1" t="s">
        <v>312</v>
      </c>
      <c r="G33" t="str">
        <f>IFERROR(VLOOKUP(A33,Merge_RKTM!$C$2:$D$132,2,FALSE),"")</f>
        <v>정착지 방어를 위한 수동 로켓 포대를 제작할 수 있습니다.</v>
      </c>
    </row>
    <row r="34" spans="1:7" x14ac:dyDescent="0.45">
      <c r="A34" s="1" t="s">
        <v>101</v>
      </c>
      <c r="B34" s="1" t="s">
        <v>71</v>
      </c>
      <c r="C34" s="1" t="s">
        <v>102</v>
      </c>
      <c r="D34" s="1" t="s">
        <v>103</v>
      </c>
      <c r="E34" s="1" t="s">
        <v>345</v>
      </c>
      <c r="G34" t="str">
        <f>IFERROR(VLOOKUP(A34,Merge_RKTM!$C$2:$D$132,2,FALSE),"")</f>
        <v>로켓 포대 포탄</v>
      </c>
    </row>
    <row r="35" spans="1:7" x14ac:dyDescent="0.45">
      <c r="A35" s="1" t="s">
        <v>104</v>
      </c>
      <c r="B35" s="1" t="s">
        <v>71</v>
      </c>
      <c r="C35" s="1" t="s">
        <v>105</v>
      </c>
      <c r="D35" s="1" t="s">
        <v>17</v>
      </c>
      <c r="E35" s="1" t="s">
        <v>311</v>
      </c>
      <c r="G35" t="str">
        <f>IFERROR(VLOOKUP(A35,Merge_RKTM!$C$2:$D$132,2,FALSE),"")</f>
        <v>로켓 포대</v>
      </c>
    </row>
    <row r="36" spans="1:7" x14ac:dyDescent="0.45">
      <c r="A36" s="1" t="s">
        <v>106</v>
      </c>
      <c r="B36" s="1" t="s">
        <v>71</v>
      </c>
      <c r="C36" s="1" t="s">
        <v>107</v>
      </c>
      <c r="D36" s="1" t="s">
        <v>108</v>
      </c>
      <c r="E36" s="1" t="s">
        <v>346</v>
      </c>
      <c r="G36" t="str">
        <f>IFERROR(VLOOKUP(A36,Merge_RKTM!$C$2:$D$132,2,FALSE),"")</f>
        <v>두꺼운 평판에 설치된 로켓 포대입니다.</v>
      </c>
    </row>
    <row r="37" spans="1:7" x14ac:dyDescent="0.45">
      <c r="A37" s="1" t="s">
        <v>109</v>
      </c>
      <c r="B37" s="1" t="s">
        <v>71</v>
      </c>
      <c r="C37" s="1" t="s">
        <v>110</v>
      </c>
      <c r="D37" s="1" t="s">
        <v>111</v>
      </c>
      <c r="E37" s="1" t="s">
        <v>313</v>
      </c>
      <c r="G37" t="str">
        <f>IFERROR(VLOOKUP(A37,Merge_RKTM!$C$2:$D$132,2,FALSE),"")</f>
        <v>군용 선회 포탑</v>
      </c>
    </row>
    <row r="38" spans="1:7" x14ac:dyDescent="0.45">
      <c r="A38" s="1" t="s">
        <v>112</v>
      </c>
      <c r="B38" s="1" t="s">
        <v>71</v>
      </c>
      <c r="C38" s="1" t="s">
        <v>113</v>
      </c>
      <c r="D38" s="1" t="s">
        <v>114</v>
      </c>
      <c r="E38" s="1" t="s">
        <v>459</v>
      </c>
      <c r="G38" t="str">
        <f>IFERROR(VLOOKUP(A38,Merge_RKTM!$C$2:$D$132,2,FALSE),"")</f>
        <v/>
      </c>
    </row>
    <row r="39" spans="1:7" x14ac:dyDescent="0.45">
      <c r="A39" s="1" t="s">
        <v>115</v>
      </c>
      <c r="B39" s="1" t="s">
        <v>71</v>
      </c>
      <c r="C39" s="1" t="s">
        <v>116</v>
      </c>
      <c r="D39" s="1" t="s">
        <v>77</v>
      </c>
      <c r="E39" s="1" t="s">
        <v>459</v>
      </c>
      <c r="G39" t="str">
        <f>IFERROR(VLOOKUP(A39,Merge_RKTM!$C$2:$D$132,2,FALSE),"")</f>
        <v/>
      </c>
    </row>
    <row r="40" spans="1:7" x14ac:dyDescent="0.45">
      <c r="A40" s="1" t="s">
        <v>117</v>
      </c>
      <c r="B40" s="1" t="s">
        <v>71</v>
      </c>
      <c r="C40" s="1" t="s">
        <v>118</v>
      </c>
      <c r="D40" s="1" t="s">
        <v>119</v>
      </c>
      <c r="E40" s="1" t="s">
        <v>459</v>
      </c>
      <c r="G40" t="str">
        <f>IFERROR(VLOOKUP(A40,Merge_RKTM!$C$2:$D$132,2,FALSE),"")</f>
        <v/>
      </c>
    </row>
    <row r="41" spans="1:7" x14ac:dyDescent="0.45">
      <c r="A41" s="1" t="s">
        <v>120</v>
      </c>
      <c r="B41" s="1" t="s">
        <v>71</v>
      </c>
      <c r="C41" s="1" t="s">
        <v>121</v>
      </c>
      <c r="D41" s="1" t="s">
        <v>122</v>
      </c>
      <c r="E41" s="1" t="s">
        <v>347</v>
      </c>
      <c r="G41" t="str">
        <f>IFERROR(VLOOKUP(A41,Merge_RKTM!$C$2:$D$132,2,FALSE),"")</f>
        <v>자동화 된 포탑으로 보다 강력하게 변했습니다. 더 긴 이중 배럴은 사거리가 늘어났고 더 넓은 범위를 집중 사격합니다. 파괴 될 때 반지름 4타일 범위로 폭발합니다.</v>
      </c>
    </row>
    <row r="42" spans="1:7" x14ac:dyDescent="0.45">
      <c r="A42" s="1" t="s">
        <v>123</v>
      </c>
      <c r="B42" s="1" t="s">
        <v>71</v>
      </c>
      <c r="C42" s="1" t="s">
        <v>124</v>
      </c>
      <c r="D42" s="1" t="s">
        <v>125</v>
      </c>
      <c r="E42" s="1" t="s">
        <v>408</v>
      </c>
      <c r="G42" t="str">
        <f>IFERROR(VLOOKUP(A42,Merge_RKTM!$C$2:$D$132,2,FALSE),"")</f>
        <v>유인 군용 선회 포탑 포탄</v>
      </c>
    </row>
    <row r="43" spans="1:7" x14ac:dyDescent="0.45">
      <c r="A43" s="1" t="s">
        <v>126</v>
      </c>
      <c r="B43" s="1" t="s">
        <v>71</v>
      </c>
      <c r="C43" s="1" t="s">
        <v>127</v>
      </c>
      <c r="D43" s="1" t="s">
        <v>128</v>
      </c>
      <c r="E43" s="1" t="s">
        <v>354</v>
      </c>
      <c r="G43" t="str">
        <f>IFERROR(VLOOKUP(A43,Merge_RKTM!$C$2:$D$132,2,FALSE),"")</f>
        <v>군용 선회 포탑 총신</v>
      </c>
    </row>
    <row r="44" spans="1:7" x14ac:dyDescent="0.45">
      <c r="A44" s="1" t="s">
        <v>129</v>
      </c>
      <c r="B44" s="1" t="s">
        <v>71</v>
      </c>
      <c r="C44" s="1" t="s">
        <v>130</v>
      </c>
      <c r="D44" s="1" t="s">
        <v>131</v>
      </c>
      <c r="E44" s="1" t="s">
        <v>355</v>
      </c>
      <c r="G44" t="str">
        <f>IFERROR(VLOOKUP(A44,Merge_RKTM!$C$2:$D$132,2,FALSE),"")</f>
        <v>포탑에 부착되기 위해 만들어진 총</v>
      </c>
    </row>
    <row r="45" spans="1:7" x14ac:dyDescent="0.45">
      <c r="A45" s="1" t="s">
        <v>132</v>
      </c>
      <c r="B45" s="1" t="s">
        <v>71</v>
      </c>
      <c r="C45" s="1" t="s">
        <v>133</v>
      </c>
      <c r="D45" s="1" t="s">
        <v>134</v>
      </c>
      <c r="E45" s="1" t="s">
        <v>315</v>
      </c>
      <c r="G45" t="str">
        <f>IFERROR(VLOOKUP(A45,Merge_RKTM!$C$2:$D$132,2,FALSE),"")</f>
        <v>파쇄 포탑</v>
      </c>
    </row>
    <row r="46" spans="1:7" x14ac:dyDescent="0.45">
      <c r="A46" s="1" t="s">
        <v>135</v>
      </c>
      <c r="B46" s="1" t="s">
        <v>71</v>
      </c>
      <c r="C46" s="1" t="s">
        <v>136</v>
      </c>
      <c r="D46" s="1" t="s">
        <v>114</v>
      </c>
      <c r="E46" s="1" t="s">
        <v>459</v>
      </c>
      <c r="G46" t="str">
        <f>IFERROR(VLOOKUP(A46,Merge_RKTM!$C$2:$D$132,2,FALSE),"")</f>
        <v/>
      </c>
    </row>
    <row r="47" spans="1:7" x14ac:dyDescent="0.45">
      <c r="A47" s="1" t="s">
        <v>137</v>
      </c>
      <c r="B47" s="1" t="s">
        <v>71</v>
      </c>
      <c r="C47" s="1" t="s">
        <v>138</v>
      </c>
      <c r="D47" s="1" t="s">
        <v>77</v>
      </c>
      <c r="E47" s="1" t="s">
        <v>459</v>
      </c>
      <c r="G47" t="str">
        <f>IFERROR(VLOOKUP(A47,Merge_RKTM!$C$2:$D$132,2,FALSE),"")</f>
        <v/>
      </c>
    </row>
    <row r="48" spans="1:7" x14ac:dyDescent="0.45">
      <c r="A48" s="1" t="s">
        <v>139</v>
      </c>
      <c r="B48" s="1" t="s">
        <v>71</v>
      </c>
      <c r="C48" s="1" t="s">
        <v>140</v>
      </c>
      <c r="D48" s="1" t="s">
        <v>119</v>
      </c>
      <c r="E48" s="1" t="s">
        <v>459</v>
      </c>
      <c r="G48" t="str">
        <f>IFERROR(VLOOKUP(A48,Merge_RKTM!$C$2:$D$132,2,FALSE),"")</f>
        <v/>
      </c>
    </row>
    <row r="49" spans="1:7" x14ac:dyDescent="0.45">
      <c r="A49" s="1" t="s">
        <v>141</v>
      </c>
      <c r="B49" s="1" t="s">
        <v>71</v>
      </c>
      <c r="C49" s="1" t="s">
        <v>142</v>
      </c>
      <c r="D49" s="1" t="s">
        <v>143</v>
      </c>
      <c r="E49" s="1" t="s">
        <v>356</v>
      </c>
      <c r="G49" t="str">
        <f>IFERROR(VLOOKUP(A49,Merge_RKTM!$C$2:$D$132,2,FALSE),"")</f>
        <v>파쇄 포탑은 가까운 거리를 위해 설계되었습니다. 파괴 될 때 폭발하지 않으므로 실내 방어에 최적화 되어 있습니다. 유일한 단점은 일반적인 포탑보다 많은 공간이 필요합니다.</v>
      </c>
    </row>
    <row r="50" spans="1:7" x14ac:dyDescent="0.45">
      <c r="A50" s="1" t="s">
        <v>144</v>
      </c>
      <c r="B50" s="1" t="s">
        <v>71</v>
      </c>
      <c r="C50" s="1" t="s">
        <v>145</v>
      </c>
      <c r="D50" s="1" t="s">
        <v>146</v>
      </c>
      <c r="E50" s="1" t="s">
        <v>418</v>
      </c>
      <c r="G50" t="str">
        <f>IFERROR(VLOOKUP(A50,Merge_RKTM!$C$2:$D$132,2,FALSE),"")</f>
        <v>유인 파쇄 포탑 포탄</v>
      </c>
    </row>
    <row r="51" spans="1:7" x14ac:dyDescent="0.45">
      <c r="A51" s="1" t="s">
        <v>147</v>
      </c>
      <c r="B51" s="1" t="s">
        <v>71</v>
      </c>
      <c r="C51" s="1" t="s">
        <v>148</v>
      </c>
      <c r="D51" s="1" t="s">
        <v>149</v>
      </c>
      <c r="E51" s="1" t="s">
        <v>364</v>
      </c>
      <c r="G51" t="str">
        <f>IFERROR(VLOOKUP(A51,Merge_RKTM!$C$2:$D$132,2,FALSE),"")</f>
        <v>파쇄 포탑 총신</v>
      </c>
    </row>
    <row r="52" spans="1:7" x14ac:dyDescent="0.45">
      <c r="A52" s="1" t="s">
        <v>150</v>
      </c>
      <c r="B52" s="1" t="s">
        <v>71</v>
      </c>
      <c r="C52" s="1" t="s">
        <v>151</v>
      </c>
      <c r="D52" s="1" t="s">
        <v>152</v>
      </c>
      <c r="E52" s="1" t="s">
        <v>365</v>
      </c>
      <c r="G52" t="str">
        <f>IFERROR(VLOOKUP(A52,Merge_RKTM!$C$2:$D$132,2,FALSE),"")</f>
        <v>포탑에 부착된 파쇄 산탄총</v>
      </c>
    </row>
    <row r="53" spans="1:7" x14ac:dyDescent="0.45">
      <c r="A53" s="1" t="s">
        <v>153</v>
      </c>
      <c r="B53" s="1" t="s">
        <v>71</v>
      </c>
      <c r="C53" s="1" t="s">
        <v>154</v>
      </c>
      <c r="D53" s="1" t="s">
        <v>155</v>
      </c>
      <c r="E53" s="1" t="s">
        <v>317</v>
      </c>
      <c r="G53" t="str">
        <f>IFERROR(VLOOKUP(A53,Merge_RKTM!$C$2:$D$132,2,FALSE),"")</f>
        <v>정밀 포탑</v>
      </c>
    </row>
    <row r="54" spans="1:7" x14ac:dyDescent="0.45">
      <c r="A54" s="1" t="s">
        <v>156</v>
      </c>
      <c r="B54" s="1" t="s">
        <v>71</v>
      </c>
      <c r="C54" s="1" t="s">
        <v>157</v>
      </c>
      <c r="D54" s="1" t="s">
        <v>114</v>
      </c>
      <c r="E54" s="1" t="s">
        <v>459</v>
      </c>
      <c r="G54" t="str">
        <f>IFERROR(VLOOKUP(A54,Merge_RKTM!$C$2:$D$132,2,FALSE),"")</f>
        <v/>
      </c>
    </row>
    <row r="55" spans="1:7" x14ac:dyDescent="0.45">
      <c r="A55" s="1" t="s">
        <v>158</v>
      </c>
      <c r="B55" s="1" t="s">
        <v>71</v>
      </c>
      <c r="C55" s="1" t="s">
        <v>159</v>
      </c>
      <c r="D55" s="1" t="s">
        <v>77</v>
      </c>
      <c r="E55" s="1" t="s">
        <v>459</v>
      </c>
      <c r="G55" t="str">
        <f>IFERROR(VLOOKUP(A55,Merge_RKTM!$C$2:$D$132,2,FALSE),"")</f>
        <v/>
      </c>
    </row>
    <row r="56" spans="1:7" x14ac:dyDescent="0.45">
      <c r="A56" s="1" t="s">
        <v>160</v>
      </c>
      <c r="B56" s="1" t="s">
        <v>71</v>
      </c>
      <c r="C56" s="1" t="s">
        <v>161</v>
      </c>
      <c r="D56" s="1" t="s">
        <v>119</v>
      </c>
      <c r="E56" s="1" t="s">
        <v>459</v>
      </c>
      <c r="G56" t="str">
        <f>IFERROR(VLOOKUP(A56,Merge_RKTM!$C$2:$D$132,2,FALSE),"")</f>
        <v/>
      </c>
    </row>
    <row r="57" spans="1:7" x14ac:dyDescent="0.45">
      <c r="A57" s="1" t="s">
        <v>162</v>
      </c>
      <c r="B57" s="1" t="s">
        <v>71</v>
      </c>
      <c r="C57" s="1" t="s">
        <v>163</v>
      </c>
      <c r="D57" s="1" t="s">
        <v>164</v>
      </c>
      <c r="E57" s="1" t="s">
        <v>366</v>
      </c>
      <c r="G57" t="str">
        <f>IFERROR(VLOOKUP(A57,Merge_RKTM!$C$2:$D$132,2,FALSE),"")</f>
        <v>고도로 보정 된 정밀 포탑. 진보 된 광학 기술로 만들어 매우 먼 거리에 있는 적을 정확하게 타격합니다. 파괴 될 때 드물게 반경 2.5타일 범위로 폭발합니다.</v>
      </c>
    </row>
    <row r="58" spans="1:7" x14ac:dyDescent="0.45">
      <c r="A58" s="1" t="s">
        <v>165</v>
      </c>
      <c r="B58" s="1" t="s">
        <v>71</v>
      </c>
      <c r="C58" s="1" t="s">
        <v>166</v>
      </c>
      <c r="D58" s="1" t="s">
        <v>167</v>
      </c>
      <c r="E58" s="1" t="s">
        <v>428</v>
      </c>
      <c r="G58" t="str">
        <f>IFERROR(VLOOKUP(A58,Merge_RKTM!$C$2:$D$132,2,FALSE),"")</f>
        <v>유인 정밀 포탑 총알</v>
      </c>
    </row>
    <row r="59" spans="1:7" x14ac:dyDescent="0.45">
      <c r="A59" s="1" t="s">
        <v>168</v>
      </c>
      <c r="B59" s="1" t="s">
        <v>71</v>
      </c>
      <c r="C59" s="1" t="s">
        <v>169</v>
      </c>
      <c r="D59" s="1" t="s">
        <v>170</v>
      </c>
      <c r="E59" s="1" t="s">
        <v>373</v>
      </c>
      <c r="G59" t="str">
        <f>IFERROR(VLOOKUP(A59,Merge_RKTM!$C$2:$D$132,2,FALSE),"")</f>
        <v>정밀 포탑 총신</v>
      </c>
    </row>
    <row r="60" spans="1:7" x14ac:dyDescent="0.45">
      <c r="A60" s="1" t="s">
        <v>171</v>
      </c>
      <c r="B60" s="1" t="s">
        <v>71</v>
      </c>
      <c r="C60" s="1" t="s">
        <v>172</v>
      </c>
      <c r="D60" s="1" t="s">
        <v>173</v>
      </c>
      <c r="E60" s="1" t="s">
        <v>374</v>
      </c>
      <c r="G60" t="str">
        <f>IFERROR(VLOOKUP(A60,Merge_RKTM!$C$2:$D$132,2,FALSE),"")</f>
        <v>포탑에 부착된 정밀한 총</v>
      </c>
    </row>
    <row r="61" spans="1:7" x14ac:dyDescent="0.45">
      <c r="A61" s="1" t="s">
        <v>174</v>
      </c>
      <c r="B61" s="1" t="s">
        <v>71</v>
      </c>
      <c r="C61" s="1" t="s">
        <v>175</v>
      </c>
      <c r="D61" s="1" t="s">
        <v>176</v>
      </c>
      <c r="E61" s="1" t="s">
        <v>319</v>
      </c>
      <c r="G61" t="str">
        <f>IFERROR(VLOOKUP(A61,Merge_RKTM!$C$2:$D$132,2,FALSE),"")</f>
        <v>폭발 포탑</v>
      </c>
    </row>
    <row r="62" spans="1:7" x14ac:dyDescent="0.45">
      <c r="A62" s="1" t="s">
        <v>177</v>
      </c>
      <c r="B62" s="1" t="s">
        <v>71</v>
      </c>
      <c r="C62" s="1" t="s">
        <v>178</v>
      </c>
      <c r="D62" s="1" t="s">
        <v>74</v>
      </c>
      <c r="E62" s="1" t="s">
        <v>459</v>
      </c>
      <c r="G62" t="str">
        <f>IFERROR(VLOOKUP(A62,Merge_RKTM!$C$2:$D$132,2,FALSE),"")</f>
        <v/>
      </c>
    </row>
    <row r="63" spans="1:7" x14ac:dyDescent="0.45">
      <c r="A63" s="1" t="s">
        <v>179</v>
      </c>
      <c r="B63" s="1" t="s">
        <v>71</v>
      </c>
      <c r="C63" s="1" t="s">
        <v>180</v>
      </c>
      <c r="D63" s="1" t="s">
        <v>77</v>
      </c>
      <c r="E63" s="1" t="s">
        <v>459</v>
      </c>
      <c r="G63" t="str">
        <f>IFERROR(VLOOKUP(A63,Merge_RKTM!$C$2:$D$132,2,FALSE),"")</f>
        <v/>
      </c>
    </row>
    <row r="64" spans="1:7" x14ac:dyDescent="0.45">
      <c r="A64" s="1" t="s">
        <v>181</v>
      </c>
      <c r="B64" s="1" t="s">
        <v>71</v>
      </c>
      <c r="C64" s="1" t="s">
        <v>182</v>
      </c>
      <c r="D64" s="1" t="s">
        <v>80</v>
      </c>
      <c r="E64" s="1" t="s">
        <v>459</v>
      </c>
      <c r="G64" t="str">
        <f>IFERROR(VLOOKUP(A64,Merge_RKTM!$C$2:$D$132,2,FALSE),"")</f>
        <v/>
      </c>
    </row>
    <row r="65" spans="1:7" x14ac:dyDescent="0.45">
      <c r="A65" s="1" t="s">
        <v>183</v>
      </c>
      <c r="B65" s="1" t="s">
        <v>71</v>
      </c>
      <c r="C65" s="1" t="s">
        <v>184</v>
      </c>
      <c r="D65" s="1" t="s">
        <v>185</v>
      </c>
      <c r="E65" s="1" t="s">
        <v>375</v>
      </c>
      <c r="G65" t="str">
        <f>IFERROR(VLOOKUP(A65,Merge_RKTM!$C$2:$D$132,2,FALSE),"")</f>
        <v>폭발 포탑은 근거리 지역을 타격하기 위해 설계되었습니다. 3개의 폭발 수류탄을 쏘아 터트립니다. 파괴 될 때 반지름 3타일 범위로 폭발합니다.</v>
      </c>
    </row>
    <row r="66" spans="1:7" x14ac:dyDescent="0.45">
      <c r="A66" s="1" t="s">
        <v>186</v>
      </c>
      <c r="B66" s="1" t="s">
        <v>71</v>
      </c>
      <c r="C66" s="1" t="s">
        <v>187</v>
      </c>
      <c r="D66" s="1" t="s">
        <v>188</v>
      </c>
      <c r="E66" s="1" t="s">
        <v>438</v>
      </c>
      <c r="G66" t="str">
        <f>IFERROR(VLOOKUP(A66,Merge_RKTM!$C$2:$D$132,2,FALSE),"")</f>
        <v>폭발 장전</v>
      </c>
    </row>
    <row r="67" spans="1:7" x14ac:dyDescent="0.45">
      <c r="A67" s="1" t="s">
        <v>189</v>
      </c>
      <c r="B67" s="1" t="s">
        <v>71</v>
      </c>
      <c r="C67" s="1" t="s">
        <v>190</v>
      </c>
      <c r="D67" s="1" t="s">
        <v>17</v>
      </c>
      <c r="E67" s="1" t="s">
        <v>382</v>
      </c>
      <c r="G67" t="str">
        <f>IFERROR(VLOOKUP(A67,Merge_RKTM!$C$2:$D$132,2,FALSE),"")</f>
        <v>폭발 포탑 발사기</v>
      </c>
    </row>
    <row r="68" spans="1:7" x14ac:dyDescent="0.45">
      <c r="A68" s="1" t="s">
        <v>191</v>
      </c>
      <c r="B68" s="1" t="s">
        <v>71</v>
      </c>
      <c r="C68" s="1" t="s">
        <v>192</v>
      </c>
      <c r="D68" s="1" t="s">
        <v>193</v>
      </c>
      <c r="E68" s="1" t="s">
        <v>383</v>
      </c>
      <c r="G68" t="str">
        <f>IFERROR(VLOOKUP(A68,Merge_RKTM!$C$2:$D$132,2,FALSE),"")</f>
        <v>포탑에 부착 된 폭탄 발사기</v>
      </c>
    </row>
    <row r="69" spans="1:7" x14ac:dyDescent="0.45">
      <c r="A69" s="1" t="s">
        <v>194</v>
      </c>
      <c r="B69" s="1" t="s">
        <v>71</v>
      </c>
      <c r="C69" s="1" t="s">
        <v>48</v>
      </c>
      <c r="D69" s="1" t="s">
        <v>49</v>
      </c>
      <c r="E69" s="1" t="s">
        <v>321</v>
      </c>
      <c r="G69" t="str">
        <f>IFERROR(VLOOKUP(A69,Merge_RKTM!$C$2:$D$132,2,FALSE),"")</f>
        <v>발칸 대포</v>
      </c>
    </row>
    <row r="70" spans="1:7" x14ac:dyDescent="0.45">
      <c r="A70" s="1" t="s">
        <v>195</v>
      </c>
      <c r="B70" s="1" t="s">
        <v>71</v>
      </c>
      <c r="C70" s="1" t="s">
        <v>196</v>
      </c>
      <c r="D70" s="1" t="s">
        <v>74</v>
      </c>
      <c r="E70" s="1" t="s">
        <v>459</v>
      </c>
      <c r="G70" t="str">
        <f>IFERROR(VLOOKUP(A70,Merge_RKTM!$C$2:$D$132,2,FALSE),"")</f>
        <v/>
      </c>
    </row>
    <row r="71" spans="1:7" x14ac:dyDescent="0.45">
      <c r="A71" s="1" t="s">
        <v>197</v>
      </c>
      <c r="B71" s="1" t="s">
        <v>71</v>
      </c>
      <c r="C71" s="1" t="s">
        <v>198</v>
      </c>
      <c r="D71" s="1" t="s">
        <v>77</v>
      </c>
      <c r="E71" s="1" t="s">
        <v>459</v>
      </c>
      <c r="G71" t="str">
        <f>IFERROR(VLOOKUP(A71,Merge_RKTM!$C$2:$D$132,2,FALSE),"")</f>
        <v/>
      </c>
    </row>
    <row r="72" spans="1:7" x14ac:dyDescent="0.45">
      <c r="A72" s="1" t="s">
        <v>199</v>
      </c>
      <c r="B72" s="1" t="s">
        <v>71</v>
      </c>
      <c r="C72" s="1" t="s">
        <v>200</v>
      </c>
      <c r="D72" s="1" t="s">
        <v>80</v>
      </c>
      <c r="E72" s="1" t="s">
        <v>459</v>
      </c>
      <c r="G72" t="str">
        <f>IFERROR(VLOOKUP(A72,Merge_RKTM!$C$2:$D$132,2,FALSE),"")</f>
        <v/>
      </c>
    </row>
    <row r="73" spans="1:7" x14ac:dyDescent="0.45">
      <c r="A73" s="1" t="s">
        <v>201</v>
      </c>
      <c r="B73" s="1" t="s">
        <v>71</v>
      </c>
      <c r="C73" s="1" t="s">
        <v>51</v>
      </c>
      <c r="D73" s="1" t="s">
        <v>202</v>
      </c>
      <c r="E73" s="1" t="s">
        <v>322</v>
      </c>
      <c r="G73" t="str">
        <f>IFERROR(VLOOKUP(A73,Merge_RKTM!$C$2:$D$132,2,FALSE),"")</f>
        <v>발칸 대포를 제작할 수 있습니다.</v>
      </c>
    </row>
    <row r="74" spans="1:7" x14ac:dyDescent="0.45">
      <c r="A74" s="1" t="s">
        <v>203</v>
      </c>
      <c r="B74" s="1" t="s">
        <v>71</v>
      </c>
      <c r="C74" s="1" t="s">
        <v>204</v>
      </c>
      <c r="D74" s="1" t="s">
        <v>205</v>
      </c>
      <c r="E74" s="1" t="s">
        <v>447</v>
      </c>
      <c r="G74" t="str">
        <f>IFERROR(VLOOKUP(A74,Merge_RKTM!$C$2:$D$132,2,FALSE),"")</f>
        <v>유인 발칸 대포 총알</v>
      </c>
    </row>
    <row r="75" spans="1:7" x14ac:dyDescent="0.45">
      <c r="A75" s="1" t="s">
        <v>206</v>
      </c>
      <c r="B75" s="1" t="s">
        <v>71</v>
      </c>
      <c r="C75" s="1" t="s">
        <v>207</v>
      </c>
      <c r="D75" s="1" t="s">
        <v>208</v>
      </c>
      <c r="E75" s="1" t="s">
        <v>390</v>
      </c>
      <c r="G75" t="str">
        <f>IFERROR(VLOOKUP(A75,Merge_RKTM!$C$2:$D$132,2,FALSE),"")</f>
        <v>발칸 대포 총신</v>
      </c>
    </row>
    <row r="76" spans="1:7" x14ac:dyDescent="0.45">
      <c r="A76" s="1" t="s">
        <v>209</v>
      </c>
      <c r="B76" s="1" t="s">
        <v>71</v>
      </c>
      <c r="C76" s="1" t="s">
        <v>210</v>
      </c>
      <c r="D76" s="1" t="s">
        <v>131</v>
      </c>
      <c r="E76" s="1" t="s">
        <v>391</v>
      </c>
      <c r="G76" t="str">
        <f>IFERROR(VLOOKUP(A76,Merge_RKTM!$C$2:$D$132,2,FALSE),"")</f>
        <v>포탑에 부착된 총</v>
      </c>
    </row>
    <row r="77" spans="1:7" x14ac:dyDescent="0.45">
      <c r="A77" s="1" t="s">
        <v>211</v>
      </c>
      <c r="B77" s="1" t="s">
        <v>71</v>
      </c>
      <c r="C77" s="1" t="s">
        <v>212</v>
      </c>
      <c r="D77" s="1" t="s">
        <v>55</v>
      </c>
      <c r="E77" s="1" t="s">
        <v>323</v>
      </c>
      <c r="G77" t="str">
        <f>IFERROR(VLOOKUP(A77,Merge_RKTM!$C$2:$D$132,2,FALSE),"")</f>
        <v>데바스테이터 박격포</v>
      </c>
    </row>
    <row r="78" spans="1:7" x14ac:dyDescent="0.45">
      <c r="A78" s="1" t="s">
        <v>213</v>
      </c>
      <c r="B78" s="1" t="s">
        <v>71</v>
      </c>
      <c r="C78" s="1" t="s">
        <v>214</v>
      </c>
      <c r="D78" s="1" t="s">
        <v>215</v>
      </c>
      <c r="E78" s="1" t="s">
        <v>392</v>
      </c>
      <c r="G78" t="str">
        <f>IFERROR(VLOOKUP(A78,Merge_RKTM!$C$2:$D$132,2,FALSE),"")</f>
        <v>빠른 속도, 정확도, 큰 폭발 반경을 일으키는 5개의 플라즈마 발사체를 자기 투석기로 발사합니다. 파괴 될 때 반경 10타일 범위로 EMP 폭발을 일으킵니다.</v>
      </c>
    </row>
    <row r="79" spans="1:7" x14ac:dyDescent="0.45">
      <c r="A79" s="1" t="s">
        <v>216</v>
      </c>
      <c r="B79" s="1" t="s">
        <v>71</v>
      </c>
      <c r="C79" s="1" t="s">
        <v>217</v>
      </c>
      <c r="D79" s="1" t="s">
        <v>218</v>
      </c>
      <c r="E79" s="1" t="s">
        <v>398</v>
      </c>
      <c r="G79" t="str">
        <f>IFERROR(VLOOKUP(A79,Merge_RKTM!$C$2:$D$132,2,FALSE),"")</f>
        <v>데바스테이터 폭발 포탄</v>
      </c>
    </row>
    <row r="80" spans="1:7" x14ac:dyDescent="0.45">
      <c r="A80" s="1" t="s">
        <v>219</v>
      </c>
      <c r="B80" s="1" t="s">
        <v>71</v>
      </c>
      <c r="C80" s="1" t="s">
        <v>220</v>
      </c>
      <c r="D80" s="1" t="s">
        <v>55</v>
      </c>
      <c r="E80" s="1" t="s">
        <v>323</v>
      </c>
      <c r="G80" t="str">
        <f>IFERROR(VLOOKUP(A80,Merge_RKTM!$C$2:$D$132,2,FALSE),"")</f>
        <v>데바스테이터 박격포</v>
      </c>
    </row>
    <row r="81" spans="1:7" x14ac:dyDescent="0.45">
      <c r="A81" s="1" t="s">
        <v>221</v>
      </c>
      <c r="B81" s="1" t="s">
        <v>71</v>
      </c>
      <c r="C81" s="1" t="s">
        <v>222</v>
      </c>
      <c r="D81" s="1" t="s">
        <v>223</v>
      </c>
      <c r="E81" s="1" t="s">
        <v>399</v>
      </c>
      <c r="G81" t="str">
        <f>IFERROR(VLOOKUP(A81,Merge_RKTM!$C$2:$D$132,2,FALSE),"")</f>
        <v>데바스테이터 발사기. 5개의 고속 발사체를 장거리로 발사합니다.</v>
      </c>
    </row>
    <row r="82" spans="1:7" x14ac:dyDescent="0.45">
      <c r="A82" s="1" t="s">
        <v>224</v>
      </c>
      <c r="B82" s="1" t="s">
        <v>71</v>
      </c>
      <c r="C82" s="1" t="s">
        <v>225</v>
      </c>
      <c r="D82" s="1" t="s">
        <v>226</v>
      </c>
      <c r="E82" s="1" t="s">
        <v>400</v>
      </c>
      <c r="G82" t="str">
        <f>IFERROR(VLOOKUP(A82,Merge_RKTM!$C$2:$D$132,2,FALSE),"")</f>
        <v>유인 군용 선회 포탑</v>
      </c>
    </row>
    <row r="83" spans="1:7" x14ac:dyDescent="0.45">
      <c r="A83" s="1" t="s">
        <v>227</v>
      </c>
      <c r="B83" s="1" t="s">
        <v>71</v>
      </c>
      <c r="C83" s="1" t="s">
        <v>228</v>
      </c>
      <c r="D83" s="1" t="s">
        <v>114</v>
      </c>
      <c r="E83" s="1" t="s">
        <v>459</v>
      </c>
      <c r="G83" t="str">
        <f>IFERROR(VLOOKUP(A83,Merge_RKTM!$C$2:$D$132,2,FALSE),"")</f>
        <v/>
      </c>
    </row>
    <row r="84" spans="1:7" x14ac:dyDescent="0.45">
      <c r="A84" s="1" t="s">
        <v>229</v>
      </c>
      <c r="B84" s="1" t="s">
        <v>71</v>
      </c>
      <c r="C84" s="1" t="s">
        <v>230</v>
      </c>
      <c r="D84" s="1" t="s">
        <v>77</v>
      </c>
      <c r="E84" s="1" t="s">
        <v>459</v>
      </c>
      <c r="G84" t="str">
        <f>IFERROR(VLOOKUP(A84,Merge_RKTM!$C$2:$D$132,2,FALSE),"")</f>
        <v/>
      </c>
    </row>
    <row r="85" spans="1:7" x14ac:dyDescent="0.45">
      <c r="A85" s="1" t="s">
        <v>231</v>
      </c>
      <c r="B85" s="1" t="s">
        <v>71</v>
      </c>
      <c r="C85" s="1" t="s">
        <v>232</v>
      </c>
      <c r="D85" s="1" t="s">
        <v>119</v>
      </c>
      <c r="E85" s="1" t="s">
        <v>459</v>
      </c>
      <c r="G85" t="str">
        <f>IFERROR(VLOOKUP(A85,Merge_RKTM!$C$2:$D$132,2,FALSE),"")</f>
        <v/>
      </c>
    </row>
    <row r="86" spans="1:7" x14ac:dyDescent="0.45">
      <c r="A86" s="1" t="s">
        <v>233</v>
      </c>
      <c r="B86" s="1" t="s">
        <v>71</v>
      </c>
      <c r="C86" s="1" t="s">
        <v>234</v>
      </c>
      <c r="D86" s="1" t="s">
        <v>235</v>
      </c>
      <c r="E86" s="1" t="s">
        <v>401</v>
      </c>
      <c r="G86" t="str">
        <f>IFERROR(VLOOKUP(A86,Merge_RKTM!$C$2:$D$132,2,FALSE),"")</f>
        <v>유인 조작 포탑으로 보다 강력하게 변했습니다. 더 긴 이중 배럴은 사거리가 늘어났고 더 넓은 범위를 집중 사격합니다. 파괴 될 때 반지름 4타일 범위로 폭발합니다. 이 포탑은 림이 직접 조작해야 합니다. 다만 무인 보다 더 적은 재료가 들어갑니다.</v>
      </c>
    </row>
    <row r="87" spans="1:7" x14ac:dyDescent="0.45">
      <c r="A87" s="1" t="s">
        <v>236</v>
      </c>
      <c r="B87" s="1" t="s">
        <v>71</v>
      </c>
      <c r="C87" s="1" t="s">
        <v>237</v>
      </c>
      <c r="D87" s="1" t="s">
        <v>238</v>
      </c>
      <c r="E87" s="1" t="s">
        <v>409</v>
      </c>
      <c r="G87" t="str">
        <f>IFERROR(VLOOKUP(A87,Merge_RKTM!$C$2:$D$132,2,FALSE),"")</f>
        <v>유인 군용 선회 포탑 총신</v>
      </c>
    </row>
    <row r="88" spans="1:7" x14ac:dyDescent="0.45">
      <c r="A88" s="1" t="s">
        <v>239</v>
      </c>
      <c r="B88" s="1" t="s">
        <v>71</v>
      </c>
      <c r="C88" s="1" t="s">
        <v>240</v>
      </c>
      <c r="D88" s="1" t="s">
        <v>131</v>
      </c>
      <c r="E88" s="1" t="s">
        <v>355</v>
      </c>
      <c r="G88" t="str">
        <f>IFERROR(VLOOKUP(A88,Merge_RKTM!$C$2:$D$132,2,FALSE),"")</f>
        <v>포탑에 부착되기 위해 만들어진 총</v>
      </c>
    </row>
    <row r="89" spans="1:7" x14ac:dyDescent="0.45">
      <c r="A89" s="1" t="s">
        <v>241</v>
      </c>
      <c r="B89" s="1" t="s">
        <v>71</v>
      </c>
      <c r="C89" s="1" t="s">
        <v>242</v>
      </c>
      <c r="D89" s="1" t="s">
        <v>243</v>
      </c>
      <c r="E89" s="1" t="s">
        <v>410</v>
      </c>
      <c r="G89" t="str">
        <f>IFERROR(VLOOKUP(A89,Merge_RKTM!$C$2:$D$132,2,FALSE),"")</f>
        <v>유인 파쇄 포탑</v>
      </c>
    </row>
    <row r="90" spans="1:7" x14ac:dyDescent="0.45">
      <c r="A90" s="1" t="s">
        <v>244</v>
      </c>
      <c r="B90" s="1" t="s">
        <v>71</v>
      </c>
      <c r="C90" s="1" t="s">
        <v>245</v>
      </c>
      <c r="D90" s="1" t="s">
        <v>114</v>
      </c>
      <c r="E90" s="1" t="s">
        <v>459</v>
      </c>
      <c r="G90" t="str">
        <f>IFERROR(VLOOKUP(A90,Merge_RKTM!$C$2:$D$132,2,FALSE),"")</f>
        <v/>
      </c>
    </row>
    <row r="91" spans="1:7" x14ac:dyDescent="0.45">
      <c r="A91" s="1" t="s">
        <v>246</v>
      </c>
      <c r="B91" s="1" t="s">
        <v>71</v>
      </c>
      <c r="C91" s="1" t="s">
        <v>247</v>
      </c>
      <c r="D91" s="1" t="s">
        <v>77</v>
      </c>
      <c r="E91" s="1" t="s">
        <v>459</v>
      </c>
      <c r="G91" t="str">
        <f>IFERROR(VLOOKUP(A91,Merge_RKTM!$C$2:$D$132,2,FALSE),"")</f>
        <v/>
      </c>
    </row>
    <row r="92" spans="1:7" x14ac:dyDescent="0.45">
      <c r="A92" s="1" t="s">
        <v>248</v>
      </c>
      <c r="B92" s="1" t="s">
        <v>71</v>
      </c>
      <c r="C92" s="1" t="s">
        <v>249</v>
      </c>
      <c r="D92" s="1" t="s">
        <v>119</v>
      </c>
      <c r="E92" s="1" t="s">
        <v>459</v>
      </c>
      <c r="G92" t="str">
        <f>IFERROR(VLOOKUP(A92,Merge_RKTM!$C$2:$D$132,2,FALSE),"")</f>
        <v/>
      </c>
    </row>
    <row r="93" spans="1:7" x14ac:dyDescent="0.45">
      <c r="A93" s="1" t="s">
        <v>250</v>
      </c>
      <c r="B93" s="1" t="s">
        <v>71</v>
      </c>
      <c r="C93" s="1" t="s">
        <v>251</v>
      </c>
      <c r="D93" s="1" t="s">
        <v>252</v>
      </c>
      <c r="E93" s="1" t="s">
        <v>411</v>
      </c>
      <c r="G93" t="str">
        <f>IFERROR(VLOOKUP(A93,Merge_RKTM!$C$2:$D$132,2,FALSE),"")</f>
        <v>유인 파쇄 포탑은 가까운 거리를 위해 설계되었습니다. 파괴 될 때 폭발하지 않으므로 실내 방어에 최적화 되어 있습니다. 유일한 단점은 일반적인 포탑보다 많은 공간이 필요합니다. 이 포탑은 림이 직접 조작해야 합니다. 다만 무인 보다 더 적은 재료가 들어갑니다.</v>
      </c>
    </row>
    <row r="94" spans="1:7" x14ac:dyDescent="0.45">
      <c r="A94" s="1" t="s">
        <v>253</v>
      </c>
      <c r="B94" s="1" t="s">
        <v>71</v>
      </c>
      <c r="C94" s="1" t="s">
        <v>254</v>
      </c>
      <c r="D94" s="1" t="s">
        <v>255</v>
      </c>
      <c r="E94" s="1" t="s">
        <v>419</v>
      </c>
      <c r="G94" t="str">
        <f>IFERROR(VLOOKUP(A94,Merge_RKTM!$C$2:$D$132,2,FALSE),"")</f>
        <v>유인 파쇄 포탑 총신</v>
      </c>
    </row>
    <row r="95" spans="1:7" x14ac:dyDescent="0.45">
      <c r="A95" s="1" t="s">
        <v>256</v>
      </c>
      <c r="B95" s="1" t="s">
        <v>71</v>
      </c>
      <c r="C95" s="1" t="s">
        <v>257</v>
      </c>
      <c r="D95" s="1" t="s">
        <v>152</v>
      </c>
      <c r="E95" s="1" t="s">
        <v>365</v>
      </c>
      <c r="G95" t="str">
        <f>IFERROR(VLOOKUP(A95,Merge_RKTM!$C$2:$D$132,2,FALSE),"")</f>
        <v>포탑에 부착된 파쇄 산탄총</v>
      </c>
    </row>
    <row r="96" spans="1:7" x14ac:dyDescent="0.45">
      <c r="A96" s="1" t="s">
        <v>258</v>
      </c>
      <c r="B96" s="1" t="s">
        <v>71</v>
      </c>
      <c r="C96" s="1" t="s">
        <v>259</v>
      </c>
      <c r="D96" s="1" t="s">
        <v>260</v>
      </c>
      <c r="E96" s="1" t="s">
        <v>420</v>
      </c>
      <c r="G96" t="str">
        <f>IFERROR(VLOOKUP(A96,Merge_RKTM!$C$2:$D$132,2,FALSE),"")</f>
        <v>유인 정밀 포탑</v>
      </c>
    </row>
    <row r="97" spans="1:7" x14ac:dyDescent="0.45">
      <c r="A97" s="1" t="s">
        <v>261</v>
      </c>
      <c r="B97" s="1" t="s">
        <v>71</v>
      </c>
      <c r="C97" s="1" t="s">
        <v>262</v>
      </c>
      <c r="D97" s="1" t="s">
        <v>114</v>
      </c>
      <c r="E97" s="1" t="s">
        <v>459</v>
      </c>
      <c r="G97" t="str">
        <f>IFERROR(VLOOKUP(A97,Merge_RKTM!$C$2:$D$132,2,FALSE),"")</f>
        <v/>
      </c>
    </row>
    <row r="98" spans="1:7" x14ac:dyDescent="0.45">
      <c r="A98" s="1" t="s">
        <v>263</v>
      </c>
      <c r="B98" s="1" t="s">
        <v>71</v>
      </c>
      <c r="C98" s="1" t="s">
        <v>264</v>
      </c>
      <c r="D98" s="1" t="s">
        <v>77</v>
      </c>
      <c r="E98" s="1" t="s">
        <v>459</v>
      </c>
      <c r="G98" t="str">
        <f>IFERROR(VLOOKUP(A98,Merge_RKTM!$C$2:$D$132,2,FALSE),"")</f>
        <v/>
      </c>
    </row>
    <row r="99" spans="1:7" x14ac:dyDescent="0.45">
      <c r="A99" s="1" t="s">
        <v>265</v>
      </c>
      <c r="B99" s="1" t="s">
        <v>71</v>
      </c>
      <c r="C99" s="1" t="s">
        <v>266</v>
      </c>
      <c r="D99" s="1" t="s">
        <v>119</v>
      </c>
      <c r="E99" s="1" t="s">
        <v>459</v>
      </c>
      <c r="G99" t="str">
        <f>IFERROR(VLOOKUP(A99,Merge_RKTM!$C$2:$D$132,2,FALSE),"")</f>
        <v/>
      </c>
    </row>
    <row r="100" spans="1:7" x14ac:dyDescent="0.45">
      <c r="A100" s="1" t="s">
        <v>267</v>
      </c>
      <c r="B100" s="1" t="s">
        <v>71</v>
      </c>
      <c r="C100" s="1" t="s">
        <v>268</v>
      </c>
      <c r="D100" s="1" t="s">
        <v>269</v>
      </c>
      <c r="E100" s="1" t="s">
        <v>421</v>
      </c>
      <c r="G100" t="str">
        <f>IFERROR(VLOOKUP(A100,Merge_RKTM!$C$2:$D$132,2,FALSE),"")</f>
        <v>고도로 보정 된 유인 정밀 포탑. 진보 된 광학 기술로 만들어 매우 먼 거리에 있는 적을 정확하게 타격합니다. 파괴 될 때 드물게 반경 2.5타일 범위로 폭발합니다. 이 포탑은 림이 직접 조작해야 합니다. 다만 무인 보다 더 적은 재료가 들어갑니다.</v>
      </c>
    </row>
    <row r="101" spans="1:7" x14ac:dyDescent="0.45">
      <c r="A101" s="1" t="s">
        <v>270</v>
      </c>
      <c r="B101" s="1" t="s">
        <v>71</v>
      </c>
      <c r="C101" s="1" t="s">
        <v>271</v>
      </c>
      <c r="D101" s="1" t="s">
        <v>272</v>
      </c>
      <c r="E101" s="1" t="s">
        <v>429</v>
      </c>
      <c r="G101" t="str">
        <f>IFERROR(VLOOKUP(A101,Merge_RKTM!$C$2:$D$132,2,FALSE),"")</f>
        <v>유인 정밀 포탑 총신</v>
      </c>
    </row>
    <row r="102" spans="1:7" x14ac:dyDescent="0.45">
      <c r="A102" s="1" t="s">
        <v>273</v>
      </c>
      <c r="B102" s="1" t="s">
        <v>71</v>
      </c>
      <c r="C102" s="1" t="s">
        <v>274</v>
      </c>
      <c r="D102" s="1" t="s">
        <v>173</v>
      </c>
      <c r="E102" s="1" t="s">
        <v>374</v>
      </c>
      <c r="G102" t="str">
        <f>IFERROR(VLOOKUP(A102,Merge_RKTM!$C$2:$D$132,2,FALSE),"")</f>
        <v>포탑에 부착된 정밀한 총</v>
      </c>
    </row>
    <row r="103" spans="1:7" x14ac:dyDescent="0.45">
      <c r="A103" s="1" t="s">
        <v>275</v>
      </c>
      <c r="B103" s="1" t="s">
        <v>71</v>
      </c>
      <c r="C103" s="1" t="s">
        <v>276</v>
      </c>
      <c r="D103" s="1" t="s">
        <v>277</v>
      </c>
      <c r="E103" s="1" t="s">
        <v>430</v>
      </c>
      <c r="G103" t="str">
        <f>IFERROR(VLOOKUP(A103,Merge_RKTM!$C$2:$D$132,2,FALSE),"")</f>
        <v>유인 폭발 포탑</v>
      </c>
    </row>
    <row r="104" spans="1:7" x14ac:dyDescent="0.45">
      <c r="A104" s="1" t="s">
        <v>278</v>
      </c>
      <c r="B104" s="1" t="s">
        <v>71</v>
      </c>
      <c r="C104" s="1" t="s">
        <v>279</v>
      </c>
      <c r="D104" s="1" t="s">
        <v>74</v>
      </c>
      <c r="E104" s="1" t="s">
        <v>459</v>
      </c>
      <c r="G104" t="str">
        <f>IFERROR(VLOOKUP(A104,Merge_RKTM!$C$2:$D$132,2,FALSE),"")</f>
        <v/>
      </c>
    </row>
    <row r="105" spans="1:7" x14ac:dyDescent="0.45">
      <c r="A105" s="1" t="s">
        <v>280</v>
      </c>
      <c r="B105" s="1" t="s">
        <v>71</v>
      </c>
      <c r="C105" s="1" t="s">
        <v>281</v>
      </c>
      <c r="D105" s="1" t="s">
        <v>77</v>
      </c>
      <c r="E105" s="1" t="s">
        <v>459</v>
      </c>
      <c r="G105" t="str">
        <f>IFERROR(VLOOKUP(A105,Merge_RKTM!$C$2:$D$132,2,FALSE),"")</f>
        <v/>
      </c>
    </row>
    <row r="106" spans="1:7" x14ac:dyDescent="0.45">
      <c r="A106" s="1" t="s">
        <v>282</v>
      </c>
      <c r="B106" s="1" t="s">
        <v>71</v>
      </c>
      <c r="C106" s="1" t="s">
        <v>283</v>
      </c>
      <c r="D106" s="1" t="s">
        <v>80</v>
      </c>
      <c r="E106" s="1" t="s">
        <v>459</v>
      </c>
      <c r="G106" t="str">
        <f>IFERROR(VLOOKUP(A106,Merge_RKTM!$C$2:$D$132,2,FALSE),"")</f>
        <v/>
      </c>
    </row>
    <row r="107" spans="1:7" x14ac:dyDescent="0.45">
      <c r="A107" s="1" t="s">
        <v>284</v>
      </c>
      <c r="B107" s="1" t="s">
        <v>71</v>
      </c>
      <c r="C107" s="1" t="s">
        <v>285</v>
      </c>
      <c r="D107" s="1" t="s">
        <v>286</v>
      </c>
      <c r="E107" s="1" t="s">
        <v>431</v>
      </c>
      <c r="G107" t="str">
        <f>IFERROR(VLOOKUP(A107,Merge_RKTM!$C$2:$D$132,2,FALSE),"")</f>
        <v>유인 폭발 포탑은 근거리 지역을 타격하기 위해 설계되었습니다. 3개의 폭발 수류탄을 쏘아 터트립니다. 파괴 될 때 반지름 3타일 범위로 폭발합니다. 이 포탑은 림이 직접 조작해야 합니다. 다만 무인 보다 더 적은 재료가 들어갑니다.</v>
      </c>
    </row>
    <row r="108" spans="1:7" x14ac:dyDescent="0.45">
      <c r="A108" s="1" t="s">
        <v>287</v>
      </c>
      <c r="B108" s="1" t="s">
        <v>71</v>
      </c>
      <c r="C108" s="1" t="s">
        <v>288</v>
      </c>
      <c r="D108" s="1" t="s">
        <v>289</v>
      </c>
      <c r="E108" s="1" t="s">
        <v>439</v>
      </c>
      <c r="G108" t="str">
        <f>IFERROR(VLOOKUP(A108,Merge_RKTM!$C$2:$D$132,2,FALSE),"")</f>
        <v>유인 폭발 장전 대포</v>
      </c>
    </row>
    <row r="109" spans="1:7" x14ac:dyDescent="0.45">
      <c r="A109" s="1" t="s">
        <v>290</v>
      </c>
      <c r="B109" s="1" t="s">
        <v>71</v>
      </c>
      <c r="C109" s="1" t="s">
        <v>291</v>
      </c>
      <c r="D109" s="1" t="s">
        <v>193</v>
      </c>
      <c r="E109" s="1" t="s">
        <v>383</v>
      </c>
      <c r="G109" t="str">
        <f>IFERROR(VLOOKUP(A109,Merge_RKTM!$C$2:$D$132,2,FALSE),"")</f>
        <v>포탑에 부착 된 폭탄 발사기</v>
      </c>
    </row>
    <row r="110" spans="1:7" x14ac:dyDescent="0.45">
      <c r="A110" s="1" t="s">
        <v>292</v>
      </c>
      <c r="B110" s="1" t="s">
        <v>71</v>
      </c>
      <c r="C110" s="1" t="s">
        <v>293</v>
      </c>
      <c r="D110" s="1" t="s">
        <v>294</v>
      </c>
      <c r="E110" s="1" t="s">
        <v>440</v>
      </c>
      <c r="G110" t="str">
        <f>IFERROR(VLOOKUP(A110,Merge_RKTM!$C$2:$D$132,2,FALSE),"")</f>
        <v>유인 발칸 대포</v>
      </c>
    </row>
    <row r="111" spans="1:7" x14ac:dyDescent="0.45">
      <c r="A111" s="1" t="s">
        <v>295</v>
      </c>
      <c r="B111" s="1" t="s">
        <v>71</v>
      </c>
      <c r="C111" s="1" t="s">
        <v>296</v>
      </c>
      <c r="D111" s="1" t="s">
        <v>74</v>
      </c>
      <c r="E111" s="1" t="s">
        <v>459</v>
      </c>
      <c r="G111" t="str">
        <f>IFERROR(VLOOKUP(A111,Merge_RKTM!$C$2:$D$132,2,FALSE),"")</f>
        <v/>
      </c>
    </row>
    <row r="112" spans="1:7" x14ac:dyDescent="0.45">
      <c r="A112" s="1" t="s">
        <v>297</v>
      </c>
      <c r="B112" s="1" t="s">
        <v>71</v>
      </c>
      <c r="C112" s="1" t="s">
        <v>298</v>
      </c>
      <c r="D112" s="1" t="s">
        <v>77</v>
      </c>
      <c r="E112" s="1" t="s">
        <v>459</v>
      </c>
      <c r="G112" t="str">
        <f>IFERROR(VLOOKUP(A112,Merge_RKTM!$C$2:$D$132,2,FALSE),"")</f>
        <v/>
      </c>
    </row>
    <row r="113" spans="1:7" x14ac:dyDescent="0.45">
      <c r="A113" s="1" t="s">
        <v>299</v>
      </c>
      <c r="B113" s="1" t="s">
        <v>71</v>
      </c>
      <c r="C113" s="1" t="s">
        <v>300</v>
      </c>
      <c r="D113" s="1" t="s">
        <v>80</v>
      </c>
      <c r="E113" s="1" t="s">
        <v>459</v>
      </c>
      <c r="G113" t="str">
        <f>IFERROR(VLOOKUP(A113,Merge_RKTM!$C$2:$D$132,2,FALSE),"")</f>
        <v/>
      </c>
    </row>
    <row r="114" spans="1:7" x14ac:dyDescent="0.45">
      <c r="A114" s="1" t="s">
        <v>301</v>
      </c>
      <c r="B114" s="1" t="s">
        <v>71</v>
      </c>
      <c r="C114" s="1" t="s">
        <v>302</v>
      </c>
      <c r="D114" s="1" t="s">
        <v>303</v>
      </c>
      <c r="E114" s="1" t="s">
        <v>441</v>
      </c>
      <c r="G114" t="str">
        <f>IFERROR(VLOOKUP(A114,Merge_RKTM!$C$2:$D$132,2,FALSE),"")</f>
        <v>지속적으로 일정 거리를 타격하는 내구성 좋은 미니건 포대입니다. 꽤 먼거리를 타격 할 수 있지만 포탑 근처 지근 거리는 공격할 수 없습니다. 파괴 될 때 반경 5.1타일 범위로 폭발합니다. 이 포탑은 림이 직접 조작해야 합니다. 다만 무인 보다 더 적은 재료가 들어갑니다.</v>
      </c>
    </row>
    <row r="115" spans="1:7" x14ac:dyDescent="0.45">
      <c r="A115" s="1" t="s">
        <v>304</v>
      </c>
      <c r="B115" s="1" t="s">
        <v>71</v>
      </c>
      <c r="C115" s="1" t="s">
        <v>305</v>
      </c>
      <c r="D115" s="1" t="s">
        <v>306</v>
      </c>
      <c r="E115" s="1" t="s">
        <v>448</v>
      </c>
      <c r="G115" t="str">
        <f>IFERROR(VLOOKUP(A115,Merge_RKTM!$C$2:$D$132,2,FALSE),"")</f>
        <v>유인 발칸 대포 총신</v>
      </c>
    </row>
    <row r="116" spans="1:7" x14ac:dyDescent="0.45">
      <c r="A116" s="1" t="s">
        <v>307</v>
      </c>
      <c r="B116" s="1" t="s">
        <v>71</v>
      </c>
      <c r="C116" s="1" t="s">
        <v>308</v>
      </c>
      <c r="D116" s="1" t="s">
        <v>131</v>
      </c>
      <c r="E116" s="1" t="s">
        <v>391</v>
      </c>
      <c r="G116" t="str">
        <f>IFERROR(VLOOKUP(A116,Merge_RKTM!$C$2:$D$132,2,FALSE),"")</f>
        <v>포탑에 부착된 총</v>
      </c>
    </row>
  </sheetData>
  <phoneticPr fontId="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DE2CD-3A2E-4C2C-9BDA-7B25D16033F7}">
  <dimension ref="A1:E132"/>
  <sheetViews>
    <sheetView workbookViewId="0">
      <selection activeCell="F2" sqref="F2"/>
    </sheetView>
  </sheetViews>
  <sheetFormatPr defaultRowHeight="17" x14ac:dyDescent="0.45"/>
  <cols>
    <col min="1" max="1" width="54" bestFit="1" customWidth="1"/>
    <col min="2" max="2" width="11.08203125" bestFit="1" customWidth="1"/>
    <col min="3" max="3" width="47.5" bestFit="1" customWidth="1"/>
    <col min="4" max="4" width="27.58203125" customWidth="1"/>
  </cols>
  <sheetData>
    <row r="1" spans="1:5" x14ac:dyDescent="0.45">
      <c r="A1" s="6" t="s">
        <v>456</v>
      </c>
      <c r="B1" s="7" t="s">
        <v>457</v>
      </c>
      <c r="C1" s="8" t="s">
        <v>458</v>
      </c>
    </row>
    <row r="2" spans="1:5" x14ac:dyDescent="0.45">
      <c r="A2" t="s">
        <v>6</v>
      </c>
      <c r="C2" s="5" t="str">
        <f>IF(B2="",A2,B2)</f>
        <v>ResearchProjectDef+GunComplex.label</v>
      </c>
      <c r="D2" s="5" t="s">
        <v>309</v>
      </c>
      <c r="E2">
        <f>IF(ISERROR(C2),"",MATCH(C2,Sheet!$A$2:$A$116,0))</f>
        <v>1</v>
      </c>
    </row>
    <row r="3" spans="1:5" x14ac:dyDescent="0.45">
      <c r="A3" t="s">
        <v>11</v>
      </c>
      <c r="C3" s="5" t="str">
        <f t="shared" ref="C3:C66" si="0">IF(B3="",A3,B3)</f>
        <v>ResearchProjectDef+GunComplex.description</v>
      </c>
      <c r="D3" s="5" t="s">
        <v>310</v>
      </c>
      <c r="E3">
        <f>IF(ISERROR(C3),"",MATCH(C3,Sheet!$A$2:$A$116,0))</f>
        <v>2</v>
      </c>
    </row>
    <row r="4" spans="1:5" x14ac:dyDescent="0.45">
      <c r="A4" t="s">
        <v>15</v>
      </c>
      <c r="C4" s="5" t="str">
        <f t="shared" si="0"/>
        <v>ResearchProjectDef+RocketComplex.label</v>
      </c>
      <c r="D4" s="5" t="s">
        <v>311</v>
      </c>
      <c r="E4">
        <f>IF(ISERROR(C4),"",MATCH(C4,Sheet!$A$2:$A$116,0))</f>
        <v>3</v>
      </c>
    </row>
    <row r="5" spans="1:5" x14ac:dyDescent="0.45">
      <c r="A5" t="s">
        <v>19</v>
      </c>
      <c r="C5" s="5" t="str">
        <f t="shared" si="0"/>
        <v>ResearchProjectDef+RocketComplex.description</v>
      </c>
      <c r="D5" s="5" t="s">
        <v>312</v>
      </c>
      <c r="E5">
        <f>IF(ISERROR(C5),"",MATCH(C5,Sheet!$A$2:$A$116,0))</f>
        <v>4</v>
      </c>
    </row>
    <row r="6" spans="1:5" x14ac:dyDescent="0.45">
      <c r="A6" t="s">
        <v>23</v>
      </c>
      <c r="C6" s="5" t="str">
        <f t="shared" si="0"/>
        <v>ResearchProjectDef+MilitaryTurret.label</v>
      </c>
      <c r="D6" s="5" t="s">
        <v>313</v>
      </c>
      <c r="E6">
        <f>IF(ISERROR(C6),"",MATCH(C6,Sheet!$A$2:$A$116,0))</f>
        <v>5</v>
      </c>
    </row>
    <row r="7" spans="1:5" x14ac:dyDescent="0.45">
      <c r="A7" t="s">
        <v>26</v>
      </c>
      <c r="C7" s="5" t="str">
        <f t="shared" si="0"/>
        <v>ResearchProjectDef+MilitaryTurret.description</v>
      </c>
      <c r="D7" s="5" t="s">
        <v>314</v>
      </c>
      <c r="E7">
        <f>IF(ISERROR(C7),"",MATCH(C7,Sheet!$A$2:$A$116,0))</f>
        <v>6</v>
      </c>
    </row>
    <row r="8" spans="1:5" x14ac:dyDescent="0.45">
      <c r="A8" t="s">
        <v>29</v>
      </c>
      <c r="C8" s="5" t="str">
        <f t="shared" si="0"/>
        <v>ResearchProjectDef+ShredderTurret.label</v>
      </c>
      <c r="D8" s="5" t="s">
        <v>315</v>
      </c>
      <c r="E8">
        <f>IF(ISERROR(C8),"",MATCH(C8,Sheet!$A$2:$A$116,0))</f>
        <v>7</v>
      </c>
    </row>
    <row r="9" spans="1:5" x14ac:dyDescent="0.45">
      <c r="A9" t="s">
        <v>32</v>
      </c>
      <c r="C9" s="5" t="str">
        <f t="shared" si="0"/>
        <v>ResearchProjectDef+ShredderTurret.description</v>
      </c>
      <c r="D9" s="5" t="s">
        <v>316</v>
      </c>
      <c r="E9">
        <f>IF(ISERROR(C9),"",MATCH(C9,Sheet!$A$2:$A$116,0))</f>
        <v>8</v>
      </c>
    </row>
    <row r="10" spans="1:5" x14ac:dyDescent="0.45">
      <c r="A10" t="s">
        <v>35</v>
      </c>
      <c r="C10" s="5" t="str">
        <f t="shared" si="0"/>
        <v>ResearchProjectDef+PrecisionTurret.label</v>
      </c>
      <c r="D10" s="5" t="s">
        <v>317</v>
      </c>
      <c r="E10">
        <f>IF(ISERROR(C10),"",MATCH(C10,Sheet!$A$2:$A$116,0))</f>
        <v>9</v>
      </c>
    </row>
    <row r="11" spans="1:5" x14ac:dyDescent="0.45">
      <c r="A11" t="s">
        <v>38</v>
      </c>
      <c r="C11" s="5" t="str">
        <f t="shared" si="0"/>
        <v>ResearchProjectDef+PrecisionTurret.description</v>
      </c>
      <c r="D11" s="5" t="s">
        <v>318</v>
      </c>
      <c r="E11">
        <f>IF(ISERROR(C11),"",MATCH(C11,Sheet!$A$2:$A$116,0))</f>
        <v>10</v>
      </c>
    </row>
    <row r="12" spans="1:5" x14ac:dyDescent="0.45">
      <c r="A12" t="s">
        <v>41</v>
      </c>
      <c r="C12" s="5" t="str">
        <f t="shared" si="0"/>
        <v>ResearchProjectDef+BlastTurret.label</v>
      </c>
      <c r="D12" s="5" t="s">
        <v>319</v>
      </c>
      <c r="E12">
        <f>IF(ISERROR(C12),"",MATCH(C12,Sheet!$A$2:$A$116,0))</f>
        <v>11</v>
      </c>
    </row>
    <row r="13" spans="1:5" x14ac:dyDescent="0.45">
      <c r="A13" t="s">
        <v>44</v>
      </c>
      <c r="C13" s="5" t="str">
        <f t="shared" si="0"/>
        <v>ResearchProjectDef+BlastTurret.description</v>
      </c>
      <c r="D13" s="5" t="s">
        <v>320</v>
      </c>
      <c r="E13">
        <f>IF(ISERROR(C13),"",MATCH(C13,Sheet!$A$2:$A$116,0))</f>
        <v>12</v>
      </c>
    </row>
    <row r="14" spans="1:5" x14ac:dyDescent="0.45">
      <c r="A14" t="s">
        <v>47</v>
      </c>
      <c r="C14" s="5" t="str">
        <f t="shared" si="0"/>
        <v>ResearchProjectDef+VulcanCannon.label</v>
      </c>
      <c r="D14" s="5" t="s">
        <v>321</v>
      </c>
      <c r="E14">
        <f>IF(ISERROR(C14),"",MATCH(C14,Sheet!$A$2:$A$116,0))</f>
        <v>13</v>
      </c>
    </row>
    <row r="15" spans="1:5" x14ac:dyDescent="0.45">
      <c r="A15" t="s">
        <v>50</v>
      </c>
      <c r="C15" s="5" t="str">
        <f t="shared" si="0"/>
        <v>ResearchProjectDef+VulcanCannon.description</v>
      </c>
      <c r="D15" s="5" t="s">
        <v>322</v>
      </c>
      <c r="E15">
        <f>IF(ISERROR(C15),"",MATCH(C15,Sheet!$A$2:$A$116,0))</f>
        <v>14</v>
      </c>
    </row>
    <row r="16" spans="1:5" x14ac:dyDescent="0.45">
      <c r="A16" t="s">
        <v>53</v>
      </c>
      <c r="C16" s="5" t="str">
        <f t="shared" si="0"/>
        <v>ResearchProjectDef+DevastatorMortar.label</v>
      </c>
      <c r="D16" s="5" t="s">
        <v>323</v>
      </c>
      <c r="E16">
        <f>IF(ISERROR(C16),"",MATCH(C16,Sheet!$A$2:$A$116,0))</f>
        <v>15</v>
      </c>
    </row>
    <row r="17" spans="1:5" x14ac:dyDescent="0.45">
      <c r="A17" t="s">
        <v>56</v>
      </c>
      <c r="C17" s="5" t="str">
        <f t="shared" si="0"/>
        <v>ResearchProjectDef+DevastatorMortar.description</v>
      </c>
      <c r="D17" s="5" t="s">
        <v>324</v>
      </c>
      <c r="E17">
        <f>IF(ISERROR(C17),"",MATCH(C17,Sheet!$A$2:$A$116,0))</f>
        <v>16</v>
      </c>
    </row>
    <row r="18" spans="1:5" x14ac:dyDescent="0.45">
      <c r="A18" t="s">
        <v>59</v>
      </c>
      <c r="C18" s="5" t="str">
        <f t="shared" si="0"/>
        <v>ResearchTabDef+MVT.label</v>
      </c>
      <c r="D18" s="5" t="s">
        <v>325</v>
      </c>
      <c r="E18">
        <f>IF(ISERROR(C18),"",MATCH(C18,Sheet!$A$2:$A$116,0))</f>
        <v>17</v>
      </c>
    </row>
    <row r="19" spans="1:5" x14ac:dyDescent="0.45">
      <c r="A19" t="s">
        <v>63</v>
      </c>
      <c r="C19" s="5" t="str">
        <f t="shared" si="0"/>
        <v>TerrainDef+Mudmoat.label</v>
      </c>
      <c r="D19" s="5" t="s">
        <v>326</v>
      </c>
      <c r="E19">
        <f>IF(ISERROR(C19),"",MATCH(C19,Sheet!$A$2:$A$116,0))</f>
        <v>18</v>
      </c>
    </row>
    <row r="20" spans="1:5" x14ac:dyDescent="0.45">
      <c r="A20" t="s">
        <v>67</v>
      </c>
      <c r="C20" s="5" t="str">
        <f t="shared" si="0"/>
        <v>TerrainDef+Mudmoat.description</v>
      </c>
      <c r="D20" s="5" t="s">
        <v>327</v>
      </c>
      <c r="E20">
        <f>IF(ISERROR(C20),"",MATCH(C20,Sheet!$A$2:$A$116,0))</f>
        <v>19</v>
      </c>
    </row>
    <row r="21" spans="1:5" x14ac:dyDescent="0.45">
      <c r="A21" t="s">
        <v>70</v>
      </c>
      <c r="C21" s="5" t="str">
        <f t="shared" si="0"/>
        <v>ThingDef+GunComplex.label</v>
      </c>
      <c r="D21" s="5" t="s">
        <v>309</v>
      </c>
      <c r="E21">
        <f>IF(ISERROR(C21),"",MATCH(C21,Sheet!$A$2:$A$116,0))</f>
        <v>20</v>
      </c>
    </row>
    <row r="22" spans="1:5" x14ac:dyDescent="0.45">
      <c r="A22" t="s">
        <v>81</v>
      </c>
      <c r="C22" s="5" t="str">
        <f t="shared" si="0"/>
        <v>ThingDef+GunComplex.description</v>
      </c>
      <c r="D22" s="5" t="s">
        <v>310</v>
      </c>
      <c r="E22">
        <f>IF(ISERROR(C22),"",MATCH(C22,Sheet!$A$2:$A$116,0))</f>
        <v>24</v>
      </c>
    </row>
    <row r="23" spans="1:5" x14ac:dyDescent="0.45">
      <c r="A23" t="s">
        <v>328</v>
      </c>
      <c r="B23" t="e">
        <f>NA()</f>
        <v>#N/A</v>
      </c>
      <c r="C23" s="5" t="e">
        <f t="shared" si="0"/>
        <v>#N/A</v>
      </c>
      <c r="D23" s="5" t="s">
        <v>329</v>
      </c>
      <c r="E23" t="str">
        <f>IF(ISERROR(C23),"",MATCH(C23,Sheet!$A$2:$A$116,0))</f>
        <v/>
      </c>
    </row>
    <row r="24" spans="1:5" x14ac:dyDescent="0.45">
      <c r="A24" t="s">
        <v>330</v>
      </c>
      <c r="B24" t="e">
        <f>NA()</f>
        <v>#N/A</v>
      </c>
      <c r="C24" s="5" t="e">
        <f t="shared" si="0"/>
        <v>#N/A</v>
      </c>
      <c r="D24" s="5" t="s">
        <v>329</v>
      </c>
      <c r="E24" t="str">
        <f>IF(ISERROR(C24),"",MATCH(C24,Sheet!$A$2:$A$116,0))</f>
        <v/>
      </c>
    </row>
    <row r="25" spans="1:5" x14ac:dyDescent="0.45">
      <c r="A25" t="s">
        <v>331</v>
      </c>
      <c r="B25" t="e">
        <f>NA()</f>
        <v>#N/A</v>
      </c>
      <c r="C25" s="5" t="e">
        <f t="shared" si="0"/>
        <v>#N/A</v>
      </c>
      <c r="D25" s="5" t="s">
        <v>332</v>
      </c>
      <c r="E25" t="str">
        <f>IF(ISERROR(C25),"",MATCH(C25,Sheet!$A$2:$A$116,0))</f>
        <v/>
      </c>
    </row>
    <row r="26" spans="1:5" x14ac:dyDescent="0.45">
      <c r="A26" t="s">
        <v>333</v>
      </c>
      <c r="B26" t="e">
        <f>NA()</f>
        <v>#N/A</v>
      </c>
      <c r="C26" s="5" t="e">
        <f t="shared" si="0"/>
        <v>#N/A</v>
      </c>
      <c r="D26" s="5" t="s">
        <v>334</v>
      </c>
      <c r="E26" t="str">
        <f>IF(ISERROR(C26),"",MATCH(C26,Sheet!$A$2:$A$116,0))</f>
        <v/>
      </c>
    </row>
    <row r="27" spans="1:5" x14ac:dyDescent="0.45">
      <c r="A27" t="s">
        <v>83</v>
      </c>
      <c r="C27" s="5" t="str">
        <f t="shared" si="0"/>
        <v>ThingDef+Bullet_GunComplex.label</v>
      </c>
      <c r="D27" s="5" t="s">
        <v>335</v>
      </c>
      <c r="E27">
        <f>IF(ISERROR(C27),"",MATCH(C27,Sheet!$A$2:$A$116,0))</f>
        <v>25</v>
      </c>
    </row>
    <row r="28" spans="1:5" x14ac:dyDescent="0.45">
      <c r="A28" t="s">
        <v>86</v>
      </c>
      <c r="C28" s="5" t="str">
        <f t="shared" si="0"/>
        <v>ThingDef+Gun_GunComplex.label</v>
      </c>
      <c r="D28" s="5" t="s">
        <v>336</v>
      </c>
      <c r="E28">
        <f>IF(ISERROR(C28),"",MATCH(C28,Sheet!$A$2:$A$116,0))</f>
        <v>26</v>
      </c>
    </row>
    <row r="29" spans="1:5" x14ac:dyDescent="0.45">
      <c r="A29" t="s">
        <v>89</v>
      </c>
      <c r="C29" s="5" t="str">
        <f t="shared" si="0"/>
        <v>ThingDef+Gun_GunComplex.description</v>
      </c>
      <c r="D29" s="5" t="s">
        <v>337</v>
      </c>
      <c r="E29">
        <f>IF(ISERROR(C29),"",MATCH(C29,Sheet!$A$2:$A$116,0))</f>
        <v>27</v>
      </c>
    </row>
    <row r="30" spans="1:5" x14ac:dyDescent="0.45">
      <c r="A30" t="s">
        <v>92</v>
      </c>
      <c r="C30" s="5" t="str">
        <f t="shared" si="0"/>
        <v>ThingDef+RocketComplex.label</v>
      </c>
      <c r="D30" s="5" t="s">
        <v>311</v>
      </c>
      <c r="E30">
        <f>IF(ISERROR(C30),"",MATCH(C30,Sheet!$A$2:$A$116,0))</f>
        <v>28</v>
      </c>
    </row>
    <row r="31" spans="1:5" x14ac:dyDescent="0.45">
      <c r="A31" t="s">
        <v>99</v>
      </c>
      <c r="C31" s="5" t="str">
        <f t="shared" si="0"/>
        <v>ThingDef+RocketComplex.description</v>
      </c>
      <c r="D31" s="5" t="s">
        <v>312</v>
      </c>
      <c r="E31">
        <f>IF(ISERROR(C31),"",MATCH(C31,Sheet!$A$2:$A$116,0))</f>
        <v>32</v>
      </c>
    </row>
    <row r="32" spans="1:5" x14ac:dyDescent="0.45">
      <c r="A32" t="s">
        <v>338</v>
      </c>
      <c r="B32" t="e">
        <f>NA()</f>
        <v>#N/A</v>
      </c>
      <c r="C32" s="5" t="e">
        <f t="shared" si="0"/>
        <v>#N/A</v>
      </c>
      <c r="D32" s="5" t="s">
        <v>339</v>
      </c>
      <c r="E32" t="str">
        <f>IF(ISERROR(C32),"",MATCH(C32,Sheet!$A$2:$A$116,0))</f>
        <v/>
      </c>
    </row>
    <row r="33" spans="1:5" x14ac:dyDescent="0.45">
      <c r="A33" t="s">
        <v>340</v>
      </c>
      <c r="B33" t="e">
        <f>NA()</f>
        <v>#N/A</v>
      </c>
      <c r="C33" s="5" t="e">
        <f t="shared" si="0"/>
        <v>#N/A</v>
      </c>
      <c r="D33" s="5" t="s">
        <v>339</v>
      </c>
      <c r="E33" t="str">
        <f>IF(ISERROR(C33),"",MATCH(C33,Sheet!$A$2:$A$116,0))</f>
        <v/>
      </c>
    </row>
    <row r="34" spans="1:5" x14ac:dyDescent="0.45">
      <c r="A34" t="s">
        <v>341</v>
      </c>
      <c r="B34" t="e">
        <f>NA()</f>
        <v>#N/A</v>
      </c>
      <c r="C34" s="5" t="e">
        <f t="shared" si="0"/>
        <v>#N/A</v>
      </c>
      <c r="D34" s="5" t="s">
        <v>342</v>
      </c>
      <c r="E34" t="str">
        <f>IF(ISERROR(C34),"",MATCH(C34,Sheet!$A$2:$A$116,0))</f>
        <v/>
      </c>
    </row>
    <row r="35" spans="1:5" x14ac:dyDescent="0.45">
      <c r="A35" t="s">
        <v>343</v>
      </c>
      <c r="B35" t="e">
        <f>NA()</f>
        <v>#N/A</v>
      </c>
      <c r="C35" s="5" t="e">
        <f t="shared" si="0"/>
        <v>#N/A</v>
      </c>
      <c r="D35" s="5" t="s">
        <v>344</v>
      </c>
      <c r="E35" t="str">
        <f>IF(ISERROR(C35),"",MATCH(C35,Sheet!$A$2:$A$116,0))</f>
        <v/>
      </c>
    </row>
    <row r="36" spans="1:5" x14ac:dyDescent="0.45">
      <c r="A36" t="s">
        <v>101</v>
      </c>
      <c r="C36" s="5" t="str">
        <f t="shared" si="0"/>
        <v>ThingDef+Bullet_ComplexRocket.label</v>
      </c>
      <c r="D36" s="5" t="s">
        <v>345</v>
      </c>
      <c r="E36">
        <f>IF(ISERROR(C36),"",MATCH(C36,Sheet!$A$2:$A$116,0))</f>
        <v>33</v>
      </c>
    </row>
    <row r="37" spans="1:5" x14ac:dyDescent="0.45">
      <c r="A37" t="s">
        <v>104</v>
      </c>
      <c r="C37" s="5" t="str">
        <f t="shared" si="0"/>
        <v>ThingDef+Gun_RocketComplex.label</v>
      </c>
      <c r="D37" s="5" t="s">
        <v>311</v>
      </c>
      <c r="E37">
        <f>IF(ISERROR(C37),"",MATCH(C37,Sheet!$A$2:$A$116,0))</f>
        <v>34</v>
      </c>
    </row>
    <row r="38" spans="1:5" x14ac:dyDescent="0.45">
      <c r="A38" t="s">
        <v>106</v>
      </c>
      <c r="C38" s="5" t="str">
        <f t="shared" si="0"/>
        <v>ThingDef+Gun_RocketComplex.description</v>
      </c>
      <c r="D38" s="5" t="s">
        <v>346</v>
      </c>
      <c r="E38">
        <f>IF(ISERROR(C38),"",MATCH(C38,Sheet!$A$2:$A$116,0))</f>
        <v>35</v>
      </c>
    </row>
    <row r="39" spans="1:5" x14ac:dyDescent="0.45">
      <c r="A39" t="s">
        <v>109</v>
      </c>
      <c r="C39" s="5" t="str">
        <f t="shared" si="0"/>
        <v>ThingDef+MilitaryTurretGun.label</v>
      </c>
      <c r="D39" s="5" t="s">
        <v>313</v>
      </c>
      <c r="E39">
        <f>IF(ISERROR(C39),"",MATCH(C39,Sheet!$A$2:$A$116,0))</f>
        <v>36</v>
      </c>
    </row>
    <row r="40" spans="1:5" x14ac:dyDescent="0.45">
      <c r="A40" t="s">
        <v>120</v>
      </c>
      <c r="C40" s="5" t="str">
        <f t="shared" si="0"/>
        <v>ThingDef+MilitaryTurretGun.description</v>
      </c>
      <c r="D40" s="5" t="s">
        <v>347</v>
      </c>
      <c r="E40">
        <f>IF(ISERROR(C40),"",MATCH(C40,Sheet!$A$2:$A$116,0))</f>
        <v>40</v>
      </c>
    </row>
    <row r="41" spans="1:5" x14ac:dyDescent="0.45">
      <c r="A41" t="s">
        <v>348</v>
      </c>
      <c r="B41" t="e">
        <f>NA()</f>
        <v>#N/A</v>
      </c>
      <c r="C41" s="5" t="e">
        <f t="shared" si="0"/>
        <v>#N/A</v>
      </c>
      <c r="D41" s="5" t="s">
        <v>349</v>
      </c>
      <c r="E41" t="str">
        <f>IF(ISERROR(C41),"",MATCH(C41,Sheet!$A$2:$A$116,0))</f>
        <v/>
      </c>
    </row>
    <row r="42" spans="1:5" x14ac:dyDescent="0.45">
      <c r="A42" t="s">
        <v>350</v>
      </c>
      <c r="B42" t="e">
        <f>NA()</f>
        <v>#N/A</v>
      </c>
      <c r="C42" s="5" t="e">
        <f t="shared" si="0"/>
        <v>#N/A</v>
      </c>
      <c r="D42" s="5" t="s">
        <v>349</v>
      </c>
      <c r="E42" t="str">
        <f>IF(ISERROR(C42),"",MATCH(C42,Sheet!$A$2:$A$116,0))</f>
        <v/>
      </c>
    </row>
    <row r="43" spans="1:5" x14ac:dyDescent="0.45">
      <c r="A43" t="s">
        <v>351</v>
      </c>
      <c r="B43" t="e">
        <f>NA()</f>
        <v>#N/A</v>
      </c>
      <c r="C43" s="5" t="e">
        <f t="shared" si="0"/>
        <v>#N/A</v>
      </c>
      <c r="D43" s="5" t="s">
        <v>352</v>
      </c>
      <c r="E43" t="str">
        <f>IF(ISERROR(C43),"",MATCH(C43,Sheet!$A$2:$A$116,0))</f>
        <v/>
      </c>
    </row>
    <row r="44" spans="1:5" x14ac:dyDescent="0.45">
      <c r="A44" t="s">
        <v>353</v>
      </c>
      <c r="B44" t="e">
        <f>NA()</f>
        <v>#N/A</v>
      </c>
      <c r="C44" s="5" t="e">
        <f t="shared" si="0"/>
        <v>#N/A</v>
      </c>
      <c r="D44" s="5" t="s">
        <v>347</v>
      </c>
      <c r="E44" t="str">
        <f>IF(ISERROR(C44),"",MATCH(C44,Sheet!$A$2:$A$116,0))</f>
        <v/>
      </c>
    </row>
    <row r="45" spans="1:5" x14ac:dyDescent="0.45">
      <c r="A45" t="s">
        <v>126</v>
      </c>
      <c r="C45" s="5" t="str">
        <f t="shared" si="0"/>
        <v>ThingDef+Gun_TurretMilitary.label</v>
      </c>
      <c r="D45" s="5" t="s">
        <v>354</v>
      </c>
      <c r="E45">
        <f>IF(ISERROR(C45),"",MATCH(C45,Sheet!$A$2:$A$116,0))</f>
        <v>42</v>
      </c>
    </row>
    <row r="46" spans="1:5" x14ac:dyDescent="0.45">
      <c r="A46" t="s">
        <v>129</v>
      </c>
      <c r="C46" s="5" t="str">
        <f t="shared" si="0"/>
        <v>ThingDef+Gun_TurretMilitary.description</v>
      </c>
      <c r="D46" s="5" t="s">
        <v>355</v>
      </c>
      <c r="E46">
        <f>IF(ISERROR(C46),"",MATCH(C46,Sheet!$A$2:$A$116,0))</f>
        <v>43</v>
      </c>
    </row>
    <row r="47" spans="1:5" x14ac:dyDescent="0.45">
      <c r="A47" t="s">
        <v>132</v>
      </c>
      <c r="C47" s="5" t="str">
        <f t="shared" si="0"/>
        <v>ThingDef+ShredderTurretGun.label</v>
      </c>
      <c r="D47" s="5" t="s">
        <v>315</v>
      </c>
      <c r="E47">
        <f>IF(ISERROR(C47),"",MATCH(C47,Sheet!$A$2:$A$116,0))</f>
        <v>44</v>
      </c>
    </row>
    <row r="48" spans="1:5" x14ac:dyDescent="0.45">
      <c r="A48" t="s">
        <v>141</v>
      </c>
      <c r="C48" s="5" t="str">
        <f t="shared" si="0"/>
        <v>ThingDef+ShredderTurretGun.description</v>
      </c>
      <c r="D48" s="5" t="s">
        <v>356</v>
      </c>
      <c r="E48">
        <f>IF(ISERROR(C48),"",MATCH(C48,Sheet!$A$2:$A$116,0))</f>
        <v>48</v>
      </c>
    </row>
    <row r="49" spans="1:5" x14ac:dyDescent="0.45">
      <c r="A49" t="s">
        <v>357</v>
      </c>
      <c r="B49" t="e">
        <f>NA()</f>
        <v>#N/A</v>
      </c>
      <c r="C49" s="5" t="e">
        <f t="shared" si="0"/>
        <v>#N/A</v>
      </c>
      <c r="D49" s="5" t="s">
        <v>358</v>
      </c>
      <c r="E49" t="str">
        <f>IF(ISERROR(C49),"",MATCH(C49,Sheet!$A$2:$A$116,0))</f>
        <v/>
      </c>
    </row>
    <row r="50" spans="1:5" x14ac:dyDescent="0.45">
      <c r="A50" t="s">
        <v>359</v>
      </c>
      <c r="B50" t="e">
        <f>NA()</f>
        <v>#N/A</v>
      </c>
      <c r="C50" s="5" t="e">
        <f t="shared" si="0"/>
        <v>#N/A</v>
      </c>
      <c r="D50" s="5" t="s">
        <v>358</v>
      </c>
      <c r="E50" t="str">
        <f>IF(ISERROR(C50),"",MATCH(C50,Sheet!$A$2:$A$116,0))</f>
        <v/>
      </c>
    </row>
    <row r="51" spans="1:5" x14ac:dyDescent="0.45">
      <c r="A51" t="s">
        <v>360</v>
      </c>
      <c r="B51" t="e">
        <f>NA()</f>
        <v>#N/A</v>
      </c>
      <c r="C51" s="5" t="e">
        <f t="shared" si="0"/>
        <v>#N/A</v>
      </c>
      <c r="D51" s="5" t="s">
        <v>361</v>
      </c>
      <c r="E51" t="str">
        <f>IF(ISERROR(C51),"",MATCH(C51,Sheet!$A$2:$A$116,0))</f>
        <v/>
      </c>
    </row>
    <row r="52" spans="1:5" x14ac:dyDescent="0.45">
      <c r="A52" t="s">
        <v>362</v>
      </c>
      <c r="B52" t="e">
        <f>NA()</f>
        <v>#N/A</v>
      </c>
      <c r="C52" s="5" t="e">
        <f t="shared" si="0"/>
        <v>#N/A</v>
      </c>
      <c r="D52" s="5" t="s">
        <v>363</v>
      </c>
      <c r="E52" t="str">
        <f>IF(ISERROR(C52),"",MATCH(C52,Sheet!$A$2:$A$116,0))</f>
        <v/>
      </c>
    </row>
    <row r="53" spans="1:5" x14ac:dyDescent="0.45">
      <c r="A53" t="s">
        <v>147</v>
      </c>
      <c r="C53" s="5" t="str">
        <f t="shared" si="0"/>
        <v>ThingDef+Gun_TurretShredder.label</v>
      </c>
      <c r="D53" s="5" t="s">
        <v>364</v>
      </c>
      <c r="E53">
        <f>IF(ISERROR(C53),"",MATCH(C53,Sheet!$A$2:$A$116,0))</f>
        <v>50</v>
      </c>
    </row>
    <row r="54" spans="1:5" x14ac:dyDescent="0.45">
      <c r="A54" t="s">
        <v>150</v>
      </c>
      <c r="C54" s="5" t="str">
        <f t="shared" si="0"/>
        <v>ThingDef+Gun_TurretShredder.description</v>
      </c>
      <c r="D54" s="5" t="s">
        <v>365</v>
      </c>
      <c r="E54">
        <f>IF(ISERROR(C54),"",MATCH(C54,Sheet!$A$2:$A$116,0))</f>
        <v>51</v>
      </c>
    </row>
    <row r="55" spans="1:5" x14ac:dyDescent="0.45">
      <c r="A55" t="s">
        <v>153</v>
      </c>
      <c r="C55" s="5" t="str">
        <f t="shared" si="0"/>
        <v>ThingDef+PrecisionTurretGun.label</v>
      </c>
      <c r="D55" s="5" t="s">
        <v>317</v>
      </c>
      <c r="E55">
        <f>IF(ISERROR(C55),"",MATCH(C55,Sheet!$A$2:$A$116,0))</f>
        <v>52</v>
      </c>
    </row>
    <row r="56" spans="1:5" x14ac:dyDescent="0.45">
      <c r="A56" t="s">
        <v>162</v>
      </c>
      <c r="C56" s="5" t="str">
        <f t="shared" si="0"/>
        <v>ThingDef+PrecisionTurretGun.description</v>
      </c>
      <c r="D56" s="5" t="s">
        <v>366</v>
      </c>
      <c r="E56">
        <f>IF(ISERROR(C56),"",MATCH(C56,Sheet!$A$2:$A$116,0))</f>
        <v>56</v>
      </c>
    </row>
    <row r="57" spans="1:5" x14ac:dyDescent="0.45">
      <c r="A57" t="s">
        <v>367</v>
      </c>
      <c r="B57" t="e">
        <f>NA()</f>
        <v>#N/A</v>
      </c>
      <c r="C57" s="5" t="e">
        <f t="shared" si="0"/>
        <v>#N/A</v>
      </c>
      <c r="D57" s="5" t="s">
        <v>368</v>
      </c>
      <c r="E57" t="str">
        <f>IF(ISERROR(C57),"",MATCH(C57,Sheet!$A$2:$A$116,0))</f>
        <v/>
      </c>
    </row>
    <row r="58" spans="1:5" x14ac:dyDescent="0.45">
      <c r="A58" t="s">
        <v>369</v>
      </c>
      <c r="B58" t="e">
        <f>NA()</f>
        <v>#N/A</v>
      </c>
      <c r="C58" s="5" t="e">
        <f t="shared" si="0"/>
        <v>#N/A</v>
      </c>
      <c r="D58" s="5" t="s">
        <v>368</v>
      </c>
      <c r="E58" t="str">
        <f>IF(ISERROR(C58),"",MATCH(C58,Sheet!$A$2:$A$116,0))</f>
        <v/>
      </c>
    </row>
    <row r="59" spans="1:5" x14ac:dyDescent="0.45">
      <c r="A59" t="s">
        <v>370</v>
      </c>
      <c r="B59" t="e">
        <f>NA()</f>
        <v>#N/A</v>
      </c>
      <c r="C59" s="5" t="e">
        <f t="shared" si="0"/>
        <v>#N/A</v>
      </c>
      <c r="D59" s="5" t="s">
        <v>371</v>
      </c>
      <c r="E59" t="str">
        <f>IF(ISERROR(C59),"",MATCH(C59,Sheet!$A$2:$A$116,0))</f>
        <v/>
      </c>
    </row>
    <row r="60" spans="1:5" x14ac:dyDescent="0.45">
      <c r="A60" t="s">
        <v>372</v>
      </c>
      <c r="B60" t="e">
        <f>NA()</f>
        <v>#N/A</v>
      </c>
      <c r="C60" s="5" t="e">
        <f t="shared" si="0"/>
        <v>#N/A</v>
      </c>
      <c r="D60" s="5" t="s">
        <v>366</v>
      </c>
      <c r="E60" t="str">
        <f>IF(ISERROR(C60),"",MATCH(C60,Sheet!$A$2:$A$116,0))</f>
        <v/>
      </c>
    </row>
    <row r="61" spans="1:5" x14ac:dyDescent="0.45">
      <c r="A61" t="s">
        <v>168</v>
      </c>
      <c r="C61" s="5" t="str">
        <f t="shared" si="0"/>
        <v>ThingDef+Gun_TurretPrecision.label</v>
      </c>
      <c r="D61" s="5" t="s">
        <v>373</v>
      </c>
      <c r="E61">
        <f>IF(ISERROR(C61),"",MATCH(C61,Sheet!$A$2:$A$116,0))</f>
        <v>58</v>
      </c>
    </row>
    <row r="62" spans="1:5" x14ac:dyDescent="0.45">
      <c r="A62" t="s">
        <v>171</v>
      </c>
      <c r="C62" s="5" t="str">
        <f t="shared" si="0"/>
        <v>ThingDef+Gun_TurretPrecision.description</v>
      </c>
      <c r="D62" s="5" t="s">
        <v>374</v>
      </c>
      <c r="E62">
        <f>IF(ISERROR(C62),"",MATCH(C62,Sheet!$A$2:$A$116,0))</f>
        <v>59</v>
      </c>
    </row>
    <row r="63" spans="1:5" x14ac:dyDescent="0.45">
      <c r="A63" t="s">
        <v>174</v>
      </c>
      <c r="C63" s="5" t="str">
        <f t="shared" si="0"/>
        <v>ThingDef+BlastTurretGun.label</v>
      </c>
      <c r="D63" s="5" t="s">
        <v>319</v>
      </c>
      <c r="E63">
        <f>IF(ISERROR(C63),"",MATCH(C63,Sheet!$A$2:$A$116,0))</f>
        <v>60</v>
      </c>
    </row>
    <row r="64" spans="1:5" x14ac:dyDescent="0.45">
      <c r="A64" t="s">
        <v>183</v>
      </c>
      <c r="C64" s="5" t="str">
        <f t="shared" si="0"/>
        <v>ThingDef+BlastTurretGun.description</v>
      </c>
      <c r="D64" s="5" t="s">
        <v>375</v>
      </c>
      <c r="E64">
        <f>IF(ISERROR(C64),"",MATCH(C64,Sheet!$A$2:$A$116,0))</f>
        <v>64</v>
      </c>
    </row>
    <row r="65" spans="1:5" x14ac:dyDescent="0.45">
      <c r="A65" t="s">
        <v>376</v>
      </c>
      <c r="B65" t="e">
        <f>NA()</f>
        <v>#N/A</v>
      </c>
      <c r="C65" s="5" t="e">
        <f t="shared" si="0"/>
        <v>#N/A</v>
      </c>
      <c r="D65" s="5" t="s">
        <v>377</v>
      </c>
      <c r="E65" t="str">
        <f>IF(ISERROR(C65),"",MATCH(C65,Sheet!$A$2:$A$116,0))</f>
        <v/>
      </c>
    </row>
    <row r="66" spans="1:5" x14ac:dyDescent="0.45">
      <c r="A66" t="s">
        <v>378</v>
      </c>
      <c r="B66" t="e">
        <f>NA()</f>
        <v>#N/A</v>
      </c>
      <c r="C66" s="5" t="e">
        <f t="shared" si="0"/>
        <v>#N/A</v>
      </c>
      <c r="D66" s="5" t="s">
        <v>377</v>
      </c>
      <c r="E66" t="str">
        <f>IF(ISERROR(C66),"",MATCH(C66,Sheet!$A$2:$A$116,0))</f>
        <v/>
      </c>
    </row>
    <row r="67" spans="1:5" x14ac:dyDescent="0.45">
      <c r="A67" t="s">
        <v>379</v>
      </c>
      <c r="B67" t="e">
        <f>NA()</f>
        <v>#N/A</v>
      </c>
      <c r="C67" s="5" t="e">
        <f t="shared" ref="C67:C130" si="1">IF(B67="",A67,B67)</f>
        <v>#N/A</v>
      </c>
      <c r="D67" s="5" t="s">
        <v>380</v>
      </c>
      <c r="E67" t="str">
        <f>IF(ISERROR(C67),"",MATCH(C67,Sheet!$A$2:$A$116,0))</f>
        <v/>
      </c>
    </row>
    <row r="68" spans="1:5" x14ac:dyDescent="0.45">
      <c r="A68" t="s">
        <v>381</v>
      </c>
      <c r="B68" t="e">
        <f>NA()</f>
        <v>#N/A</v>
      </c>
      <c r="C68" s="5" t="e">
        <f t="shared" si="1"/>
        <v>#N/A</v>
      </c>
      <c r="D68" s="5" t="s">
        <v>375</v>
      </c>
      <c r="E68" t="str">
        <f>IF(ISERROR(C68),"",MATCH(C68,Sheet!$A$2:$A$116,0))</f>
        <v/>
      </c>
    </row>
    <row r="69" spans="1:5" x14ac:dyDescent="0.45">
      <c r="A69" t="s">
        <v>189</v>
      </c>
      <c r="C69" s="5" t="str">
        <f t="shared" si="1"/>
        <v>ThingDef+Gun_BlastCharge.label</v>
      </c>
      <c r="D69" s="5" t="s">
        <v>382</v>
      </c>
      <c r="E69">
        <f>IF(ISERROR(C69),"",MATCH(C69,Sheet!$A$2:$A$116,0))</f>
        <v>66</v>
      </c>
    </row>
    <row r="70" spans="1:5" x14ac:dyDescent="0.45">
      <c r="A70" t="s">
        <v>191</v>
      </c>
      <c r="C70" s="5" t="str">
        <f t="shared" si="1"/>
        <v>ThingDef+Gun_BlastCharge.description</v>
      </c>
      <c r="D70" s="5" t="s">
        <v>383</v>
      </c>
      <c r="E70">
        <f>IF(ISERROR(C70),"",MATCH(C70,Sheet!$A$2:$A$116,0))</f>
        <v>67</v>
      </c>
    </row>
    <row r="71" spans="1:5" x14ac:dyDescent="0.45">
      <c r="A71" t="s">
        <v>194</v>
      </c>
      <c r="C71" s="5" t="str">
        <f t="shared" si="1"/>
        <v>ThingDef+VulcanCannon.label</v>
      </c>
      <c r="D71" s="5" t="s">
        <v>321</v>
      </c>
      <c r="E71">
        <f>IF(ISERROR(C71),"",MATCH(C71,Sheet!$A$2:$A$116,0))</f>
        <v>68</v>
      </c>
    </row>
    <row r="72" spans="1:5" x14ac:dyDescent="0.45">
      <c r="A72" t="s">
        <v>201</v>
      </c>
      <c r="C72" s="5" t="str">
        <f t="shared" si="1"/>
        <v>ThingDef+VulcanCannon.description</v>
      </c>
      <c r="D72" s="5" t="s">
        <v>322</v>
      </c>
      <c r="E72">
        <f>IF(ISERROR(C72),"",MATCH(C72,Sheet!$A$2:$A$116,0))</f>
        <v>72</v>
      </c>
    </row>
    <row r="73" spans="1:5" x14ac:dyDescent="0.45">
      <c r="A73" t="s">
        <v>384</v>
      </c>
      <c r="B73" t="e">
        <f>NA()</f>
        <v>#N/A</v>
      </c>
      <c r="C73" s="5" t="e">
        <f t="shared" si="1"/>
        <v>#N/A</v>
      </c>
      <c r="D73" s="5" t="s">
        <v>385</v>
      </c>
      <c r="E73" t="str">
        <f>IF(ISERROR(C73),"",MATCH(C73,Sheet!$A$2:$A$116,0))</f>
        <v/>
      </c>
    </row>
    <row r="74" spans="1:5" x14ac:dyDescent="0.45">
      <c r="A74" t="s">
        <v>386</v>
      </c>
      <c r="B74" t="e">
        <f>NA()</f>
        <v>#N/A</v>
      </c>
      <c r="C74" s="5" t="e">
        <f t="shared" si="1"/>
        <v>#N/A</v>
      </c>
      <c r="D74" s="5" t="s">
        <v>387</v>
      </c>
      <c r="E74" t="str">
        <f>IF(ISERROR(C74),"",MATCH(C74,Sheet!$A$2:$A$116,0))</f>
        <v/>
      </c>
    </row>
    <row r="75" spans="1:5" x14ac:dyDescent="0.45">
      <c r="A75" t="s">
        <v>388</v>
      </c>
      <c r="B75" t="e">
        <f>NA()</f>
        <v>#N/A</v>
      </c>
      <c r="C75" s="5" t="e">
        <f t="shared" si="1"/>
        <v>#N/A</v>
      </c>
      <c r="D75" s="5" t="s">
        <v>389</v>
      </c>
      <c r="E75" t="str">
        <f>IF(ISERROR(C75),"",MATCH(C75,Sheet!$A$2:$A$116,0))</f>
        <v/>
      </c>
    </row>
    <row r="76" spans="1:5" x14ac:dyDescent="0.45">
      <c r="A76" t="s">
        <v>206</v>
      </c>
      <c r="C76" s="5" t="str">
        <f t="shared" si="1"/>
        <v>ThingDef+Gun_VulcanCannon.label</v>
      </c>
      <c r="D76" s="5" t="s">
        <v>390</v>
      </c>
      <c r="E76">
        <f>IF(ISERROR(C76),"",MATCH(C76,Sheet!$A$2:$A$116,0))</f>
        <v>74</v>
      </c>
    </row>
    <row r="77" spans="1:5" x14ac:dyDescent="0.45">
      <c r="A77" t="s">
        <v>209</v>
      </c>
      <c r="C77" s="5" t="str">
        <f t="shared" si="1"/>
        <v>ThingDef+Gun_VulcanCannon.description</v>
      </c>
      <c r="D77" s="5" t="s">
        <v>391</v>
      </c>
      <c r="E77">
        <f>IF(ISERROR(C77),"",MATCH(C77,Sheet!$A$2:$A$116,0))</f>
        <v>75</v>
      </c>
    </row>
    <row r="78" spans="1:5" x14ac:dyDescent="0.45">
      <c r="A78" t="s">
        <v>211</v>
      </c>
      <c r="C78" s="5" t="str">
        <f t="shared" si="1"/>
        <v>ThingDef+Turret_DevastatorMortarBomb.label</v>
      </c>
      <c r="D78" s="5" t="s">
        <v>323</v>
      </c>
      <c r="E78">
        <f>IF(ISERROR(C78),"",MATCH(C78,Sheet!$A$2:$A$116,0))</f>
        <v>76</v>
      </c>
    </row>
    <row r="79" spans="1:5" x14ac:dyDescent="0.45">
      <c r="A79" t="s">
        <v>213</v>
      </c>
      <c r="C79" s="5" t="str">
        <f t="shared" si="1"/>
        <v>ThingDef+Turret_DevastatorMortarBomb.description</v>
      </c>
      <c r="D79" s="5" t="s">
        <v>392</v>
      </c>
      <c r="E79">
        <f>IF(ISERROR(C79),"",MATCH(C79,Sheet!$A$2:$A$116,0))</f>
        <v>77</v>
      </c>
    </row>
    <row r="80" spans="1:5" x14ac:dyDescent="0.45">
      <c r="A80" t="s">
        <v>393</v>
      </c>
      <c r="B80" t="e">
        <f>NA()</f>
        <v>#N/A</v>
      </c>
      <c r="C80" s="5" t="e">
        <f t="shared" si="1"/>
        <v>#N/A</v>
      </c>
      <c r="D80" s="5" t="s">
        <v>394</v>
      </c>
      <c r="E80" t="str">
        <f>IF(ISERROR(C80),"",MATCH(C80,Sheet!$A$2:$A$116,0))</f>
        <v/>
      </c>
    </row>
    <row r="81" spans="1:5" x14ac:dyDescent="0.45">
      <c r="A81" t="s">
        <v>395</v>
      </c>
      <c r="B81" t="e">
        <f>NA()</f>
        <v>#N/A</v>
      </c>
      <c r="C81" s="5" t="e">
        <f t="shared" si="1"/>
        <v>#N/A</v>
      </c>
      <c r="D81" s="5" t="s">
        <v>396</v>
      </c>
      <c r="E81" t="str">
        <f>IF(ISERROR(C81),"",MATCH(C81,Sheet!$A$2:$A$116,0))</f>
        <v/>
      </c>
    </row>
    <row r="82" spans="1:5" x14ac:dyDescent="0.45">
      <c r="A82" t="s">
        <v>397</v>
      </c>
      <c r="B82" t="e">
        <f>NA()</f>
        <v>#N/A</v>
      </c>
      <c r="C82" s="5" t="e">
        <f t="shared" si="1"/>
        <v>#N/A</v>
      </c>
      <c r="D82" s="5" t="s">
        <v>392</v>
      </c>
      <c r="E82" t="str">
        <f>IF(ISERROR(C82),"",MATCH(C82,Sheet!$A$2:$A$116,0))</f>
        <v/>
      </c>
    </row>
    <row r="83" spans="1:5" x14ac:dyDescent="0.45">
      <c r="A83" t="s">
        <v>216</v>
      </c>
      <c r="C83" s="5" t="str">
        <f t="shared" si="1"/>
        <v>ThingDef+Bullet_DevastatorBomb.label</v>
      </c>
      <c r="D83" s="5" t="s">
        <v>398</v>
      </c>
      <c r="E83">
        <f>IF(ISERROR(C83),"",MATCH(C83,Sheet!$A$2:$A$116,0))</f>
        <v>78</v>
      </c>
    </row>
    <row r="84" spans="1:5" x14ac:dyDescent="0.45">
      <c r="A84" t="s">
        <v>219</v>
      </c>
      <c r="C84" s="5" t="str">
        <f t="shared" si="1"/>
        <v>ThingDef+Artillery_DevastatorBomb.label</v>
      </c>
      <c r="D84" s="5" t="s">
        <v>323</v>
      </c>
      <c r="E84">
        <f>IF(ISERROR(C84),"",MATCH(C84,Sheet!$A$2:$A$116,0))</f>
        <v>79</v>
      </c>
    </row>
    <row r="85" spans="1:5" x14ac:dyDescent="0.45">
      <c r="A85" t="s">
        <v>221</v>
      </c>
      <c r="C85" s="5" t="str">
        <f t="shared" si="1"/>
        <v>ThingDef+Artillery_DevastatorBomb.description</v>
      </c>
      <c r="D85" s="5" t="s">
        <v>399</v>
      </c>
      <c r="E85">
        <f>IF(ISERROR(C85),"",MATCH(C85,Sheet!$A$2:$A$116,0))</f>
        <v>80</v>
      </c>
    </row>
    <row r="86" spans="1:5" x14ac:dyDescent="0.45">
      <c r="A86" t="s">
        <v>224</v>
      </c>
      <c r="C86" s="5" t="str">
        <f t="shared" si="1"/>
        <v>ThingDef+MilitaryTurretGunManned.label</v>
      </c>
      <c r="D86" s="5" t="s">
        <v>400</v>
      </c>
      <c r="E86">
        <f>IF(ISERROR(C86),"",MATCH(C86,Sheet!$A$2:$A$116,0))</f>
        <v>81</v>
      </c>
    </row>
    <row r="87" spans="1:5" x14ac:dyDescent="0.45">
      <c r="A87" t="s">
        <v>233</v>
      </c>
      <c r="C87" s="5" t="str">
        <f t="shared" si="1"/>
        <v>ThingDef+MilitaryTurretGunManned.description</v>
      </c>
      <c r="D87" s="5" t="s">
        <v>401</v>
      </c>
      <c r="E87">
        <f>IF(ISERROR(C87),"",MATCH(C87,Sheet!$A$2:$A$116,0))</f>
        <v>85</v>
      </c>
    </row>
    <row r="88" spans="1:5" x14ac:dyDescent="0.45">
      <c r="A88" t="s">
        <v>402</v>
      </c>
      <c r="B88" t="e">
        <f>NA()</f>
        <v>#N/A</v>
      </c>
      <c r="C88" s="5" t="e">
        <f t="shared" si="1"/>
        <v>#N/A</v>
      </c>
      <c r="D88" s="5" t="s">
        <v>403</v>
      </c>
      <c r="E88" t="str">
        <f>IF(ISERROR(C88),"",MATCH(C88,Sheet!$A$2:$A$116,0))</f>
        <v/>
      </c>
    </row>
    <row r="89" spans="1:5" x14ac:dyDescent="0.45">
      <c r="A89" t="s">
        <v>404</v>
      </c>
      <c r="B89" t="e">
        <f>NA()</f>
        <v>#N/A</v>
      </c>
      <c r="C89" s="5" t="e">
        <f t="shared" si="1"/>
        <v>#N/A</v>
      </c>
      <c r="D89" s="5" t="s">
        <v>403</v>
      </c>
      <c r="E89" t="str">
        <f>IF(ISERROR(C89),"",MATCH(C89,Sheet!$A$2:$A$116,0))</f>
        <v/>
      </c>
    </row>
    <row r="90" spans="1:5" x14ac:dyDescent="0.45">
      <c r="A90" t="s">
        <v>405</v>
      </c>
      <c r="B90" t="e">
        <f>NA()</f>
        <v>#N/A</v>
      </c>
      <c r="C90" s="5" t="e">
        <f t="shared" si="1"/>
        <v>#N/A</v>
      </c>
      <c r="D90" s="5" t="s">
        <v>406</v>
      </c>
      <c r="E90" t="str">
        <f>IF(ISERROR(C90),"",MATCH(C90,Sheet!$A$2:$A$116,0))</f>
        <v/>
      </c>
    </row>
    <row r="91" spans="1:5" x14ac:dyDescent="0.45">
      <c r="A91" t="s">
        <v>407</v>
      </c>
      <c r="B91" t="e">
        <f>NA()</f>
        <v>#N/A</v>
      </c>
      <c r="C91" s="5" t="e">
        <f t="shared" si="1"/>
        <v>#N/A</v>
      </c>
      <c r="D91" s="5" t="s">
        <v>401</v>
      </c>
      <c r="E91" t="str">
        <f>IF(ISERROR(C91),"",MATCH(C91,Sheet!$A$2:$A$116,0))</f>
        <v/>
      </c>
    </row>
    <row r="92" spans="1:5" x14ac:dyDescent="0.45">
      <c r="A92" t="s">
        <v>123</v>
      </c>
      <c r="C92" s="5" t="str">
        <f t="shared" si="1"/>
        <v>ThingDef+Bullet_TurretMilitary.label</v>
      </c>
      <c r="D92" s="5" t="s">
        <v>408</v>
      </c>
      <c r="E92">
        <f>IF(ISERROR(C92),"",MATCH(C92,Sheet!$A$2:$A$116,0))</f>
        <v>41</v>
      </c>
    </row>
    <row r="93" spans="1:5" x14ac:dyDescent="0.45">
      <c r="A93" t="s">
        <v>236</v>
      </c>
      <c r="C93" s="5" t="str">
        <f t="shared" si="1"/>
        <v>ThingDef+Gun_TurretMilitaryManned.label</v>
      </c>
      <c r="D93" s="5" t="s">
        <v>409</v>
      </c>
      <c r="E93">
        <f>IF(ISERROR(C93),"",MATCH(C93,Sheet!$A$2:$A$116,0))</f>
        <v>86</v>
      </c>
    </row>
    <row r="94" spans="1:5" x14ac:dyDescent="0.45">
      <c r="A94" t="s">
        <v>239</v>
      </c>
      <c r="C94" s="5" t="str">
        <f t="shared" si="1"/>
        <v>ThingDef+Gun_TurretMilitaryManned.description</v>
      </c>
      <c r="D94" s="5" t="s">
        <v>355</v>
      </c>
      <c r="E94">
        <f>IF(ISERROR(C94),"",MATCH(C94,Sheet!$A$2:$A$116,0))</f>
        <v>87</v>
      </c>
    </row>
    <row r="95" spans="1:5" x14ac:dyDescent="0.45">
      <c r="A95" t="s">
        <v>241</v>
      </c>
      <c r="C95" s="5" t="str">
        <f t="shared" si="1"/>
        <v>ThingDef+ShredderTurretGunManned.label</v>
      </c>
      <c r="D95" s="5" t="s">
        <v>410</v>
      </c>
      <c r="E95">
        <f>IF(ISERROR(C95),"",MATCH(C95,Sheet!$A$2:$A$116,0))</f>
        <v>88</v>
      </c>
    </row>
    <row r="96" spans="1:5" x14ac:dyDescent="0.45">
      <c r="A96" t="s">
        <v>250</v>
      </c>
      <c r="C96" s="5" t="str">
        <f t="shared" si="1"/>
        <v>ThingDef+ShredderTurretGunManned.description</v>
      </c>
      <c r="D96" s="5" t="s">
        <v>411</v>
      </c>
      <c r="E96">
        <f>IF(ISERROR(C96),"",MATCH(C96,Sheet!$A$2:$A$116,0))</f>
        <v>92</v>
      </c>
    </row>
    <row r="97" spans="1:5" x14ac:dyDescent="0.45">
      <c r="A97" t="s">
        <v>412</v>
      </c>
      <c r="B97" t="e">
        <f>NA()</f>
        <v>#N/A</v>
      </c>
      <c r="C97" s="5" t="e">
        <f t="shared" si="1"/>
        <v>#N/A</v>
      </c>
      <c r="D97" s="5" t="s">
        <v>413</v>
      </c>
      <c r="E97" t="str">
        <f>IF(ISERROR(C97),"",MATCH(C97,Sheet!$A$2:$A$116,0))</f>
        <v/>
      </c>
    </row>
    <row r="98" spans="1:5" x14ac:dyDescent="0.45">
      <c r="A98" t="s">
        <v>414</v>
      </c>
      <c r="B98" t="e">
        <f>NA()</f>
        <v>#N/A</v>
      </c>
      <c r="C98" s="5" t="e">
        <f t="shared" si="1"/>
        <v>#N/A</v>
      </c>
      <c r="D98" s="5" t="s">
        <v>413</v>
      </c>
      <c r="E98" t="str">
        <f>IF(ISERROR(C98),"",MATCH(C98,Sheet!$A$2:$A$116,0))</f>
        <v/>
      </c>
    </row>
    <row r="99" spans="1:5" x14ac:dyDescent="0.45">
      <c r="A99" t="s">
        <v>415</v>
      </c>
      <c r="B99" t="e">
        <f>NA()</f>
        <v>#N/A</v>
      </c>
      <c r="C99" s="5" t="e">
        <f t="shared" si="1"/>
        <v>#N/A</v>
      </c>
      <c r="D99" s="5" t="s">
        <v>416</v>
      </c>
      <c r="E99" t="str">
        <f>IF(ISERROR(C99),"",MATCH(C99,Sheet!$A$2:$A$116,0))</f>
        <v/>
      </c>
    </row>
    <row r="100" spans="1:5" x14ac:dyDescent="0.45">
      <c r="A100" t="s">
        <v>417</v>
      </c>
      <c r="B100" t="e">
        <f>NA()</f>
        <v>#N/A</v>
      </c>
      <c r="C100" s="5" t="e">
        <f t="shared" si="1"/>
        <v>#N/A</v>
      </c>
      <c r="D100" s="5" t="s">
        <v>411</v>
      </c>
      <c r="E100" t="str">
        <f>IF(ISERROR(C100),"",MATCH(C100,Sheet!$A$2:$A$116,0))</f>
        <v/>
      </c>
    </row>
    <row r="101" spans="1:5" x14ac:dyDescent="0.45">
      <c r="A101" t="s">
        <v>144</v>
      </c>
      <c r="C101" s="5" t="str">
        <f t="shared" si="1"/>
        <v>ThingDef+Bullet_TurretShredder.label</v>
      </c>
      <c r="D101" s="5" t="s">
        <v>418</v>
      </c>
      <c r="E101">
        <f>IF(ISERROR(C101),"",MATCH(C101,Sheet!$A$2:$A$116,0))</f>
        <v>49</v>
      </c>
    </row>
    <row r="102" spans="1:5" x14ac:dyDescent="0.45">
      <c r="A102" t="s">
        <v>253</v>
      </c>
      <c r="C102" s="5" t="str">
        <f t="shared" si="1"/>
        <v>ThingDef+Gun_TurretShredderManned.label</v>
      </c>
      <c r="D102" s="5" t="s">
        <v>419</v>
      </c>
      <c r="E102">
        <f>IF(ISERROR(C102),"",MATCH(C102,Sheet!$A$2:$A$116,0))</f>
        <v>93</v>
      </c>
    </row>
    <row r="103" spans="1:5" x14ac:dyDescent="0.45">
      <c r="A103" t="s">
        <v>256</v>
      </c>
      <c r="C103" s="5" t="str">
        <f t="shared" si="1"/>
        <v>ThingDef+Gun_TurretShredderManned.description</v>
      </c>
      <c r="D103" s="5" t="s">
        <v>365</v>
      </c>
      <c r="E103">
        <f>IF(ISERROR(C103),"",MATCH(C103,Sheet!$A$2:$A$116,0))</f>
        <v>94</v>
      </c>
    </row>
    <row r="104" spans="1:5" x14ac:dyDescent="0.45">
      <c r="A104" t="s">
        <v>258</v>
      </c>
      <c r="C104" s="5" t="str">
        <f t="shared" si="1"/>
        <v>ThingDef+PrecisionTurretGunManned.label</v>
      </c>
      <c r="D104" s="5" t="s">
        <v>420</v>
      </c>
      <c r="E104">
        <f>IF(ISERROR(C104),"",MATCH(C104,Sheet!$A$2:$A$116,0))</f>
        <v>95</v>
      </c>
    </row>
    <row r="105" spans="1:5" x14ac:dyDescent="0.45">
      <c r="A105" t="s">
        <v>267</v>
      </c>
      <c r="C105" s="5" t="str">
        <f t="shared" si="1"/>
        <v>ThingDef+PrecisionTurretGunManned.description</v>
      </c>
      <c r="D105" s="5" t="s">
        <v>421</v>
      </c>
      <c r="E105">
        <f>IF(ISERROR(C105),"",MATCH(C105,Sheet!$A$2:$A$116,0))</f>
        <v>99</v>
      </c>
    </row>
    <row r="106" spans="1:5" x14ac:dyDescent="0.45">
      <c r="A106" t="s">
        <v>422</v>
      </c>
      <c r="B106" t="e">
        <f>NA()</f>
        <v>#N/A</v>
      </c>
      <c r="C106" s="5" t="e">
        <f t="shared" si="1"/>
        <v>#N/A</v>
      </c>
      <c r="D106" s="5" t="s">
        <v>423</v>
      </c>
      <c r="E106" t="str">
        <f>IF(ISERROR(C106),"",MATCH(C106,Sheet!$A$2:$A$116,0))</f>
        <v/>
      </c>
    </row>
    <row r="107" spans="1:5" x14ac:dyDescent="0.45">
      <c r="A107" t="s">
        <v>424</v>
      </c>
      <c r="B107" t="e">
        <f>NA()</f>
        <v>#N/A</v>
      </c>
      <c r="C107" s="5" t="e">
        <f t="shared" si="1"/>
        <v>#N/A</v>
      </c>
      <c r="D107" s="5" t="s">
        <v>423</v>
      </c>
      <c r="E107" t="str">
        <f>IF(ISERROR(C107),"",MATCH(C107,Sheet!$A$2:$A$116,0))</f>
        <v/>
      </c>
    </row>
    <row r="108" spans="1:5" x14ac:dyDescent="0.45">
      <c r="A108" t="s">
        <v>425</v>
      </c>
      <c r="B108" t="e">
        <f>NA()</f>
        <v>#N/A</v>
      </c>
      <c r="C108" s="5" t="e">
        <f t="shared" si="1"/>
        <v>#N/A</v>
      </c>
      <c r="D108" s="5" t="s">
        <v>426</v>
      </c>
      <c r="E108" t="str">
        <f>IF(ISERROR(C108),"",MATCH(C108,Sheet!$A$2:$A$116,0))</f>
        <v/>
      </c>
    </row>
    <row r="109" spans="1:5" x14ac:dyDescent="0.45">
      <c r="A109" t="s">
        <v>427</v>
      </c>
      <c r="B109" t="e">
        <f>NA()</f>
        <v>#N/A</v>
      </c>
      <c r="C109" s="5" t="e">
        <f t="shared" si="1"/>
        <v>#N/A</v>
      </c>
      <c r="D109" s="5" t="s">
        <v>421</v>
      </c>
      <c r="E109" t="str">
        <f>IF(ISERROR(C109),"",MATCH(C109,Sheet!$A$2:$A$116,0))</f>
        <v/>
      </c>
    </row>
    <row r="110" spans="1:5" x14ac:dyDescent="0.45">
      <c r="A110" t="s">
        <v>165</v>
      </c>
      <c r="C110" s="5" t="str">
        <f t="shared" si="1"/>
        <v>ThingDef+Bullet_TurretPrecision.label</v>
      </c>
      <c r="D110" s="5" t="s">
        <v>428</v>
      </c>
      <c r="E110">
        <f>IF(ISERROR(C110),"",MATCH(C110,Sheet!$A$2:$A$116,0))</f>
        <v>57</v>
      </c>
    </row>
    <row r="111" spans="1:5" x14ac:dyDescent="0.45">
      <c r="A111" t="s">
        <v>270</v>
      </c>
      <c r="C111" s="5" t="str">
        <f t="shared" si="1"/>
        <v>ThingDef+Gun_TurretPrecisionManned.label</v>
      </c>
      <c r="D111" s="5" t="s">
        <v>429</v>
      </c>
      <c r="E111">
        <f>IF(ISERROR(C111),"",MATCH(C111,Sheet!$A$2:$A$116,0))</f>
        <v>100</v>
      </c>
    </row>
    <row r="112" spans="1:5" x14ac:dyDescent="0.45">
      <c r="A112" t="s">
        <v>273</v>
      </c>
      <c r="C112" s="5" t="str">
        <f t="shared" si="1"/>
        <v>ThingDef+Gun_TurretPrecisionManned.description</v>
      </c>
      <c r="D112" s="5" t="s">
        <v>374</v>
      </c>
      <c r="E112">
        <f>IF(ISERROR(C112),"",MATCH(C112,Sheet!$A$2:$A$116,0))</f>
        <v>101</v>
      </c>
    </row>
    <row r="113" spans="1:5" x14ac:dyDescent="0.45">
      <c r="A113" t="s">
        <v>275</v>
      </c>
      <c r="C113" s="5" t="str">
        <f t="shared" si="1"/>
        <v>ThingDef+BlastTurretGunManned.label</v>
      </c>
      <c r="D113" s="5" t="s">
        <v>430</v>
      </c>
      <c r="E113">
        <f>IF(ISERROR(C113),"",MATCH(C113,Sheet!$A$2:$A$116,0))</f>
        <v>102</v>
      </c>
    </row>
    <row r="114" spans="1:5" x14ac:dyDescent="0.45">
      <c r="A114" t="s">
        <v>284</v>
      </c>
      <c r="C114" s="5" t="str">
        <f t="shared" si="1"/>
        <v>ThingDef+BlastTurretGunManned.description</v>
      </c>
      <c r="D114" s="5" t="s">
        <v>431</v>
      </c>
      <c r="E114">
        <f>IF(ISERROR(C114),"",MATCH(C114,Sheet!$A$2:$A$116,0))</f>
        <v>106</v>
      </c>
    </row>
    <row r="115" spans="1:5" x14ac:dyDescent="0.45">
      <c r="A115" t="s">
        <v>432</v>
      </c>
      <c r="B115" t="e">
        <f>NA()</f>
        <v>#N/A</v>
      </c>
      <c r="C115" s="5" t="e">
        <f t="shared" si="1"/>
        <v>#N/A</v>
      </c>
      <c r="D115" s="5" t="s">
        <v>433</v>
      </c>
      <c r="E115" t="str">
        <f>IF(ISERROR(C115),"",MATCH(C115,Sheet!$A$2:$A$116,0))</f>
        <v/>
      </c>
    </row>
    <row r="116" spans="1:5" x14ac:dyDescent="0.45">
      <c r="A116" t="s">
        <v>434</v>
      </c>
      <c r="B116" t="e">
        <f>NA()</f>
        <v>#N/A</v>
      </c>
      <c r="C116" s="5" t="e">
        <f t="shared" si="1"/>
        <v>#N/A</v>
      </c>
      <c r="D116" s="5" t="s">
        <v>433</v>
      </c>
      <c r="E116" t="str">
        <f>IF(ISERROR(C116),"",MATCH(C116,Sheet!$A$2:$A$116,0))</f>
        <v/>
      </c>
    </row>
    <row r="117" spans="1:5" x14ac:dyDescent="0.45">
      <c r="A117" t="s">
        <v>435</v>
      </c>
      <c r="B117" t="e">
        <f>NA()</f>
        <v>#N/A</v>
      </c>
      <c r="C117" s="5" t="e">
        <f t="shared" si="1"/>
        <v>#N/A</v>
      </c>
      <c r="D117" s="5" t="s">
        <v>436</v>
      </c>
      <c r="E117" t="str">
        <f>IF(ISERROR(C117),"",MATCH(C117,Sheet!$A$2:$A$116,0))</f>
        <v/>
      </c>
    </row>
    <row r="118" spans="1:5" x14ac:dyDescent="0.45">
      <c r="A118" t="s">
        <v>437</v>
      </c>
      <c r="B118" t="e">
        <f>NA()</f>
        <v>#N/A</v>
      </c>
      <c r="C118" s="5" t="e">
        <f t="shared" si="1"/>
        <v>#N/A</v>
      </c>
      <c r="D118" s="5" t="s">
        <v>431</v>
      </c>
      <c r="E118" t="str">
        <f>IF(ISERROR(C118),"",MATCH(C118,Sheet!$A$2:$A$116,0))</f>
        <v/>
      </c>
    </row>
    <row r="119" spans="1:5" x14ac:dyDescent="0.45">
      <c r="A119" t="s">
        <v>186</v>
      </c>
      <c r="C119" s="5" t="str">
        <f t="shared" si="1"/>
        <v>ThingDef+Bullet_BlastCharge.label</v>
      </c>
      <c r="D119" s="5" t="s">
        <v>438</v>
      </c>
      <c r="E119">
        <f>IF(ISERROR(C119),"",MATCH(C119,Sheet!$A$2:$A$116,0))</f>
        <v>65</v>
      </c>
    </row>
    <row r="120" spans="1:5" x14ac:dyDescent="0.45">
      <c r="A120" t="s">
        <v>287</v>
      </c>
      <c r="C120" s="5" t="str">
        <f t="shared" si="1"/>
        <v>ThingDef+Gun_BlastChargeManned.label</v>
      </c>
      <c r="D120" s="5" t="s">
        <v>439</v>
      </c>
      <c r="E120">
        <f>IF(ISERROR(C120),"",MATCH(C120,Sheet!$A$2:$A$116,0))</f>
        <v>107</v>
      </c>
    </row>
    <row r="121" spans="1:5" x14ac:dyDescent="0.45">
      <c r="A121" t="s">
        <v>290</v>
      </c>
      <c r="C121" s="5" t="str">
        <f t="shared" si="1"/>
        <v>ThingDef+Gun_BlastChargeManned.description</v>
      </c>
      <c r="D121" s="5" t="s">
        <v>383</v>
      </c>
      <c r="E121">
        <f>IF(ISERROR(C121),"",MATCH(C121,Sheet!$A$2:$A$116,0))</f>
        <v>108</v>
      </c>
    </row>
    <row r="122" spans="1:5" x14ac:dyDescent="0.45">
      <c r="A122" t="s">
        <v>292</v>
      </c>
      <c r="C122" s="5" t="str">
        <f t="shared" si="1"/>
        <v>ThingDef+VulcanCannonManned.label</v>
      </c>
      <c r="D122" s="5" t="s">
        <v>440</v>
      </c>
      <c r="E122">
        <f>IF(ISERROR(C122),"",MATCH(C122,Sheet!$A$2:$A$116,0))</f>
        <v>109</v>
      </c>
    </row>
    <row r="123" spans="1:5" x14ac:dyDescent="0.45">
      <c r="A123" t="s">
        <v>301</v>
      </c>
      <c r="C123" s="5" t="str">
        <f t="shared" si="1"/>
        <v>ThingDef+VulcanCannonManned.description</v>
      </c>
      <c r="D123" s="5" t="s">
        <v>441</v>
      </c>
      <c r="E123">
        <f>IF(ISERROR(C123),"",MATCH(C123,Sheet!$A$2:$A$116,0))</f>
        <v>113</v>
      </c>
    </row>
    <row r="124" spans="1:5" x14ac:dyDescent="0.45">
      <c r="A124" t="s">
        <v>442</v>
      </c>
      <c r="B124" t="e">
        <f>NA()</f>
        <v>#N/A</v>
      </c>
      <c r="C124" s="5" t="e">
        <f t="shared" si="1"/>
        <v>#N/A</v>
      </c>
      <c r="D124" s="5" t="s">
        <v>443</v>
      </c>
      <c r="E124" t="str">
        <f>IF(ISERROR(C124),"",MATCH(C124,Sheet!$A$2:$A$116,0))</f>
        <v/>
      </c>
    </row>
    <row r="125" spans="1:5" x14ac:dyDescent="0.45">
      <c r="A125" t="s">
        <v>444</v>
      </c>
      <c r="B125" t="e">
        <f>NA()</f>
        <v>#N/A</v>
      </c>
      <c r="C125" s="5" t="e">
        <f t="shared" si="1"/>
        <v>#N/A</v>
      </c>
      <c r="D125" s="5" t="s">
        <v>445</v>
      </c>
      <c r="E125" t="str">
        <f>IF(ISERROR(C125),"",MATCH(C125,Sheet!$A$2:$A$116,0))</f>
        <v/>
      </c>
    </row>
    <row r="126" spans="1:5" x14ac:dyDescent="0.45">
      <c r="A126" t="s">
        <v>446</v>
      </c>
      <c r="B126" t="e">
        <f>NA()</f>
        <v>#N/A</v>
      </c>
      <c r="C126" s="5" t="e">
        <f t="shared" si="1"/>
        <v>#N/A</v>
      </c>
      <c r="D126" s="5" t="s">
        <v>441</v>
      </c>
      <c r="E126" t="str">
        <f>IF(ISERROR(C126),"",MATCH(C126,Sheet!$A$2:$A$116,0))</f>
        <v/>
      </c>
    </row>
    <row r="127" spans="1:5" x14ac:dyDescent="0.45">
      <c r="A127" t="s">
        <v>203</v>
      </c>
      <c r="C127" s="5" t="str">
        <f t="shared" si="1"/>
        <v>ThingDef+Bullet_VulcanCannon.label</v>
      </c>
      <c r="D127" s="5" t="s">
        <v>447</v>
      </c>
      <c r="E127">
        <f>IF(ISERROR(C127),"",MATCH(C127,Sheet!$A$2:$A$116,0))</f>
        <v>73</v>
      </c>
    </row>
    <row r="128" spans="1:5" x14ac:dyDescent="0.45">
      <c r="A128" t="s">
        <v>304</v>
      </c>
      <c r="C128" s="5" t="str">
        <f t="shared" si="1"/>
        <v>ThingDef+Gun_VulcanCannonManned.label</v>
      </c>
      <c r="D128" s="5" t="s">
        <v>448</v>
      </c>
      <c r="E128">
        <f>IF(ISERROR(C128),"",MATCH(C128,Sheet!$A$2:$A$116,0))</f>
        <v>114</v>
      </c>
    </row>
    <row r="129" spans="1:5" x14ac:dyDescent="0.45">
      <c r="A129" t="s">
        <v>307</v>
      </c>
      <c r="C129" s="5" t="str">
        <f t="shared" si="1"/>
        <v>ThingDef+Gun_VulcanCannonManned.description</v>
      </c>
      <c r="D129" s="5" t="s">
        <v>391</v>
      </c>
      <c r="E129">
        <f>IF(ISERROR(C129),"",MATCH(C129,Sheet!$A$2:$A$116,0))</f>
        <v>115</v>
      </c>
    </row>
    <row r="130" spans="1:5" x14ac:dyDescent="0.45">
      <c r="A130" t="s">
        <v>449</v>
      </c>
      <c r="B130" t="e">
        <f>NA()</f>
        <v>#N/A</v>
      </c>
      <c r="C130" s="5" t="e">
        <f t="shared" si="1"/>
        <v>#N/A</v>
      </c>
      <c r="D130" s="5" t="s">
        <v>450</v>
      </c>
      <c r="E130" t="str">
        <f>IF(ISERROR(C130),"",MATCH(C130,Sheet!$A$2:$A$116,0))</f>
        <v/>
      </c>
    </row>
    <row r="131" spans="1:5" x14ac:dyDescent="0.45">
      <c r="A131" t="s">
        <v>451</v>
      </c>
      <c r="B131" t="e">
        <f>NA()</f>
        <v>#N/A</v>
      </c>
      <c r="C131" s="5" t="e">
        <f t="shared" ref="C131:C132" si="2">IF(B131="",A131,B131)</f>
        <v>#N/A</v>
      </c>
      <c r="D131" s="5" t="s">
        <v>452</v>
      </c>
      <c r="E131" t="str">
        <f>IF(ISERROR(C131),"",MATCH(C131,Sheet!$A$2:$A$116,0))</f>
        <v/>
      </c>
    </row>
    <row r="132" spans="1:5" x14ac:dyDescent="0.45">
      <c r="A132" t="s">
        <v>453</v>
      </c>
      <c r="B132" t="e">
        <f>NA()</f>
        <v>#N/A</v>
      </c>
      <c r="C132" s="5" t="e">
        <f t="shared" si="2"/>
        <v>#N/A</v>
      </c>
      <c r="D132" s="5" t="s">
        <v>454</v>
      </c>
      <c r="E132" t="str">
        <f>IF(ISERROR(C132),"",MATCH(C132,Sheet!$A$2:$A$116,0))</f>
        <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Sheet</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2023-11-24T19:38:57Z</dcterms:created>
  <dcterms:modified xsi:type="dcterms:W3CDTF">2023-11-24T20:23:15Z</dcterms:modified>
</cp:coreProperties>
</file>