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stone\Desktop\FishIndustry - 758810805\"/>
    </mc:Choice>
  </mc:AlternateContent>
  <xr:revisionPtr revIDLastSave="0" documentId="13_ncr:1_{41BEC4E1-59AF-4ECF-A3A1-7241A045DBD9}" xr6:coauthVersionLast="47" xr6:coauthVersionMax="47" xr10:uidLastSave="{00000000-0000-0000-0000-000000000000}"/>
  <bookViews>
    <workbookView xWindow="-110" yWindow="-110" windowWidth="38620" windowHeight="21220" xr2:uid="{00000000-000D-0000-FFFF-FFFF00000000}"/>
  </bookViews>
  <sheets>
    <sheet name="Main" sheetId="1" r:id="rId1"/>
    <sheet name="Merge_RKTM"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4" i="1" l="1"/>
  <c r="G45" i="1"/>
  <c r="B173" i="2"/>
  <c r="B172" i="2"/>
  <c r="B171" i="2"/>
  <c r="B162" i="2"/>
  <c r="B161" i="2"/>
  <c r="B160" i="2"/>
  <c r="E160" i="2" s="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1" i="2"/>
  <c r="E162" i="2"/>
  <c r="E163" i="2"/>
  <c r="E164" i="2"/>
  <c r="E165" i="2"/>
  <c r="E166" i="2"/>
  <c r="E167" i="2"/>
  <c r="E169" i="2"/>
  <c r="E170" i="2"/>
  <c r="E171" i="2"/>
  <c r="E172" i="2"/>
  <c r="E173" i="2"/>
  <c r="E174" i="2"/>
  <c r="E175" i="2"/>
  <c r="E176" i="2"/>
  <c r="E177" i="2"/>
  <c r="E178" i="2"/>
  <c r="E179" i="2"/>
  <c r="E180" i="2"/>
  <c r="E181" i="2"/>
  <c r="E183" i="2"/>
  <c r="E184" i="2"/>
  <c r="E185" i="2"/>
  <c r="E186" i="2"/>
  <c r="E187" i="2"/>
  <c r="E188" i="2"/>
  <c r="E189" i="2"/>
  <c r="E190" i="2"/>
  <c r="E191" i="2"/>
  <c r="E192" i="2"/>
  <c r="E193" i="2"/>
  <c r="E194" i="2"/>
  <c r="E195" i="2"/>
  <c r="E196" i="2"/>
  <c r="E197" i="2"/>
  <c r="E198" i="2"/>
  <c r="E199" i="2"/>
  <c r="E200" i="2"/>
  <c r="E201" i="2"/>
  <c r="E203" i="2"/>
  <c r="E204" i="2"/>
  <c r="E205" i="2"/>
  <c r="E206" i="2"/>
  <c r="E207"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 i="2"/>
  <c r="C3" i="2"/>
  <c r="C4" i="2"/>
  <c r="C5" i="2"/>
  <c r="C6" i="2"/>
  <c r="C7" i="2"/>
  <c r="C8" i="2"/>
  <c r="C9" i="2"/>
  <c r="C10" i="2"/>
  <c r="C11" i="2"/>
  <c r="C12" i="2"/>
  <c r="C13" i="2"/>
  <c r="C14" i="2"/>
  <c r="G23" i="1" s="1"/>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G46" i="1" s="1"/>
  <c r="C162" i="2"/>
  <c r="C163" i="2"/>
  <c r="C164" i="2"/>
  <c r="C165" i="2"/>
  <c r="C166" i="2"/>
  <c r="C167" i="2"/>
  <c r="C168" i="2"/>
  <c r="E168" i="2" s="1"/>
  <c r="C169" i="2"/>
  <c r="C170" i="2"/>
  <c r="C171" i="2"/>
  <c r="C172" i="2"/>
  <c r="C173" i="2"/>
  <c r="C174" i="2"/>
  <c r="C175" i="2"/>
  <c r="C176" i="2"/>
  <c r="C177" i="2"/>
  <c r="C178" i="2"/>
  <c r="C179" i="2"/>
  <c r="C180" i="2"/>
  <c r="C181" i="2"/>
  <c r="C182" i="2"/>
  <c r="E182" i="2" s="1"/>
  <c r="C183" i="2"/>
  <c r="C184" i="2"/>
  <c r="C185" i="2"/>
  <c r="C186" i="2"/>
  <c r="C187" i="2"/>
  <c r="C188" i="2"/>
  <c r="C189" i="2"/>
  <c r="C190" i="2"/>
  <c r="C191" i="2"/>
  <c r="C192" i="2"/>
  <c r="C193" i="2"/>
  <c r="C194" i="2"/>
  <c r="C195" i="2"/>
  <c r="C196" i="2"/>
  <c r="C197" i="2"/>
  <c r="C198" i="2"/>
  <c r="C199" i="2"/>
  <c r="C200" i="2"/>
  <c r="C201" i="2"/>
  <c r="C202" i="2"/>
  <c r="E202" i="2" s="1"/>
  <c r="C203" i="2"/>
  <c r="C204" i="2"/>
  <c r="C205" i="2"/>
  <c r="C206" i="2"/>
  <c r="C207" i="2"/>
  <c r="C208" i="2"/>
  <c r="E208" i="2" s="1"/>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 i="2"/>
  <c r="G3" i="1"/>
  <c r="G4" i="1"/>
  <c r="G5" i="1"/>
  <c r="G6" i="1"/>
  <c r="G7" i="1"/>
  <c r="G8" i="1"/>
  <c r="G9" i="1"/>
  <c r="G10" i="1"/>
  <c r="G16" i="1"/>
  <c r="G18" i="1"/>
  <c r="G21" i="1"/>
  <c r="G22" i="1"/>
  <c r="G33" i="1"/>
  <c r="G34" i="1"/>
  <c r="G70" i="1"/>
  <c r="G71" i="1"/>
  <c r="G95" i="1"/>
  <c r="G106" i="1"/>
  <c r="G107" i="1"/>
  <c r="G118" i="1"/>
  <c r="G119" i="1"/>
  <c r="G130" i="1"/>
  <c r="G131" i="1"/>
  <c r="G153" i="1"/>
  <c r="G154" i="1"/>
  <c r="G2" i="1"/>
  <c r="G94" i="1" l="1"/>
  <c r="G83" i="1"/>
  <c r="G82" i="1"/>
  <c r="G143" i="1"/>
  <c r="G142" i="1"/>
  <c r="G59" i="1"/>
  <c r="G58" i="1"/>
  <c r="G47" i="1"/>
  <c r="G152" i="1"/>
  <c r="G68" i="1"/>
  <c r="G127" i="1"/>
  <c r="G129" i="1"/>
  <c r="G69" i="1"/>
  <c r="G32" i="1"/>
  <c r="G140" i="1"/>
  <c r="G103" i="1"/>
  <c r="G55" i="1"/>
  <c r="G150" i="1"/>
  <c r="G65" i="1"/>
  <c r="G141" i="1"/>
  <c r="G117" i="1"/>
  <c r="G81" i="1"/>
  <c r="G20" i="1"/>
  <c r="G89" i="1"/>
  <c r="G148" i="1"/>
  <c r="G76" i="1"/>
  <c r="G128" i="1"/>
  <c r="G116" i="1"/>
  <c r="G56" i="1"/>
  <c r="G31" i="1"/>
  <c r="G151" i="1"/>
  <c r="G115" i="1"/>
  <c r="G67" i="1"/>
  <c r="G30" i="1"/>
  <c r="G114" i="1"/>
  <c r="G90" i="1"/>
  <c r="G41" i="1"/>
  <c r="G17" i="1"/>
  <c r="G149" i="1"/>
  <c r="G125" i="1"/>
  <c r="G101" i="1"/>
  <c r="G40" i="1"/>
  <c r="G124" i="1"/>
  <c r="G112" i="1"/>
  <c r="G88" i="1"/>
  <c r="G52" i="1"/>
  <c r="G39" i="1"/>
  <c r="G15" i="1"/>
  <c r="G147" i="1"/>
  <c r="G99" i="1"/>
  <c r="G63" i="1"/>
  <c r="G26" i="1"/>
  <c r="G93" i="1"/>
  <c r="G92" i="1"/>
  <c r="G19" i="1"/>
  <c r="G102" i="1"/>
  <c r="G54" i="1"/>
  <c r="G29" i="1"/>
  <c r="G137" i="1"/>
  <c r="G113" i="1"/>
  <c r="G53" i="1"/>
  <c r="G28" i="1"/>
  <c r="G135" i="1"/>
  <c r="G134" i="1"/>
  <c r="G98" i="1"/>
  <c r="G50" i="1"/>
  <c r="G104" i="1"/>
  <c r="G43" i="1"/>
  <c r="G139" i="1"/>
  <c r="G79" i="1"/>
  <c r="G42" i="1"/>
  <c r="G138" i="1"/>
  <c r="G78" i="1"/>
  <c r="G136" i="1"/>
  <c r="G100" i="1"/>
  <c r="G64" i="1"/>
  <c r="G27" i="1"/>
  <c r="G123" i="1"/>
  <c r="G87" i="1"/>
  <c r="G38" i="1"/>
  <c r="G122" i="1"/>
  <c r="G86" i="1"/>
  <c r="G62" i="1"/>
  <c r="G37" i="1"/>
  <c r="G25" i="1"/>
  <c r="G13" i="1"/>
  <c r="G133" i="1"/>
  <c r="G121" i="1"/>
  <c r="G109" i="1"/>
  <c r="G97" i="1"/>
  <c r="G85" i="1"/>
  <c r="G73" i="1"/>
  <c r="G61" i="1"/>
  <c r="G49" i="1"/>
  <c r="G36" i="1"/>
  <c r="G24" i="1"/>
  <c r="G12" i="1"/>
  <c r="G105" i="1"/>
  <c r="G57" i="1"/>
  <c r="G80" i="1"/>
  <c r="G91" i="1"/>
  <c r="G126" i="1"/>
  <c r="G66" i="1"/>
  <c r="G77" i="1"/>
  <c r="G111" i="1"/>
  <c r="G75" i="1"/>
  <c r="G51" i="1"/>
  <c r="G14" i="1"/>
  <c r="G146" i="1"/>
  <c r="G110" i="1"/>
  <c r="G74" i="1"/>
  <c r="G145" i="1"/>
  <c r="G144" i="1"/>
  <c r="G132" i="1"/>
  <c r="G120" i="1"/>
  <c r="G108" i="1"/>
  <c r="G96" i="1"/>
  <c r="G84" i="1"/>
  <c r="G72" i="1"/>
  <c r="G60" i="1"/>
  <c r="G48" i="1"/>
  <c r="G35" i="1"/>
  <c r="G11" i="1"/>
</calcChain>
</file>

<file path=xl/sharedStrings.xml><?xml version="1.0" encoding="utf-8"?>
<sst xmlns="http://schemas.openxmlformats.org/spreadsheetml/2006/main" count="1365" uniqueCount="763">
  <si>
    <t>Class+Node [(Identifier (Key)]</t>
  </si>
  <si>
    <t>Class [Not chosen]</t>
  </si>
  <si>
    <t>Node [Not chosen]</t>
  </si>
  <si>
    <t>EN [Source string]</t>
  </si>
  <si>
    <t>KO [Translation]</t>
  </si>
  <si>
    <t>Configs [Not chosen]</t>
  </si>
  <si>
    <t>BodyDef+Fish.label</t>
  </si>
  <si>
    <t>BodyDef</t>
  </si>
  <si>
    <t>Fish.label</t>
  </si>
  <si>
    <t>fish</t>
  </si>
  <si>
    <t>pakageID</t>
  </si>
  <si>
    <t>BodyDef+Fish.corePart.parts.5.customLabel</t>
  </si>
  <si>
    <t>Fish.corePart.parts.5.customLabel</t>
  </si>
  <si>
    <t>left kidney</t>
  </si>
  <si>
    <t>BodyDef+Fish.corePart.parts.6.customLabel</t>
  </si>
  <si>
    <t>Fish.corePart.parts.6.customLabel</t>
  </si>
  <si>
    <t>right kidney</t>
  </si>
  <si>
    <t>modName (folderName)</t>
  </si>
  <si>
    <t>BodyDef+Fish.corePart.parts.8.parts.1.customLabel</t>
  </si>
  <si>
    <t>Fish.corePart.parts.8.parts.1.customLabel</t>
  </si>
  <si>
    <t>left eye</t>
  </si>
  <si>
    <t>BodyDef+Fish.corePart.parts.8.parts.2.customLabel</t>
  </si>
  <si>
    <t>Fish.corePart.parts.8.parts.2.customLabel</t>
  </si>
  <si>
    <t>right eye</t>
  </si>
  <si>
    <t>BodyDef+Squid.label</t>
  </si>
  <si>
    <t>Squid.label</t>
  </si>
  <si>
    <t>squid</t>
  </si>
  <si>
    <t>BodyDef+Squid.corePart.parts.3.customLabel</t>
  </si>
  <si>
    <t>Squid.corePart.parts.3.customLabel</t>
  </si>
  <si>
    <t>BodyDef+Squid.corePart.parts.5.parts.1.customLabel</t>
  </si>
  <si>
    <t>Squid.corePart.parts.5.parts.1.customLabel</t>
  </si>
  <si>
    <t>BodyDef+Squid.corePart.parts.5.parts.2.customLabel</t>
  </si>
  <si>
    <t>Squid.corePart.parts.5.parts.2.customLabel</t>
  </si>
  <si>
    <t>BodyPartDef+FishMouth.label</t>
  </si>
  <si>
    <t>BodyPartDef</t>
  </si>
  <si>
    <t>FishMouth.label</t>
  </si>
  <si>
    <t>mouth</t>
  </si>
  <si>
    <t>BodyPartDef+LeftGill.label</t>
  </si>
  <si>
    <t>LeftGill.label</t>
  </si>
  <si>
    <t>left gill</t>
  </si>
  <si>
    <t>BodyPartDef+RightGill.label</t>
  </si>
  <si>
    <t>RightGill.label</t>
  </si>
  <si>
    <t>right gill</t>
  </si>
  <si>
    <t>BodyPartDef+LeftFin.label</t>
  </si>
  <si>
    <t>LeftFin.label</t>
  </si>
  <si>
    <t>left fin</t>
  </si>
  <si>
    <t>BodyPartDef+RightFin.label</t>
  </si>
  <si>
    <t>RightFin.label</t>
  </si>
  <si>
    <t>right fin</t>
  </si>
  <si>
    <t>BodyPartDef+DorsalFin.label</t>
  </si>
  <si>
    <t>DorsalFin.label</t>
  </si>
  <si>
    <t>BodyPartDef+VentralFin.label</t>
  </si>
  <si>
    <t>VentralFin.label</t>
  </si>
  <si>
    <t>BodyPartDef+CaudalFin.label</t>
  </si>
  <si>
    <t>CaudalFin.label</t>
  </si>
  <si>
    <t>BodyPartDef+SquidBody.label</t>
  </si>
  <si>
    <t>SquidBody.label</t>
  </si>
  <si>
    <t>body</t>
  </si>
  <si>
    <t>BodyPartDef+SquidHead.label</t>
  </si>
  <si>
    <t>SquidHead.label</t>
  </si>
  <si>
    <t>head</t>
  </si>
  <si>
    <t>BodyPartDef+SquidMouth.label</t>
  </si>
  <si>
    <t>SquidMouth.label</t>
  </si>
  <si>
    <t>BodyPartDef+Tentacle.label</t>
  </si>
  <si>
    <t>Tentacle.label</t>
  </si>
  <si>
    <t>JobDef+JobDef_FishAtFishingPier.reportString</t>
  </si>
  <si>
    <t>JobDef</t>
  </si>
  <si>
    <t>JobDef_FishAtFishingPier.reportString</t>
  </si>
  <si>
    <t>Fishing on pier.</t>
  </si>
  <si>
    <t>JobDef+JobDef_FishAtFishingZone.reportString</t>
  </si>
  <si>
    <t>JobDef_FishAtFishingZone.reportString</t>
  </si>
  <si>
    <t>Fishing.</t>
  </si>
  <si>
    <t>JobDef+JobDef_AquacultureBasinHarvest.reportString</t>
  </si>
  <si>
    <t>JobDef_AquacultureBasinHarvest.reportString</t>
  </si>
  <si>
    <t>Harvesting TargetA.</t>
  </si>
  <si>
    <t>JobDef+JobDef_AquacultureBasinChangeSpecies.reportString</t>
  </si>
  <si>
    <t>JobDef_AquacultureBasinChangeSpecies.reportString</t>
  </si>
  <si>
    <t>Changing species at TargetA.</t>
  </si>
  <si>
    <t>JobDef+JobDef_AquacultureBasinMaintain.reportString</t>
  </si>
  <si>
    <t>JobDef_AquacultureBasinMaintain.reportString</t>
  </si>
  <si>
    <t>Maintaining TargetA.</t>
  </si>
  <si>
    <t>JobDef+LookAtWater.reportString</t>
  </si>
  <si>
    <t>LookAtWater.reportString</t>
  </si>
  <si>
    <t>Looking at water.</t>
  </si>
  <si>
    <t>RecipeDef+GrillFishCampfire.label</t>
  </si>
  <si>
    <t>RecipeDef</t>
  </si>
  <si>
    <t>GrillFishCampfire.label</t>
  </si>
  <si>
    <t>grill fish</t>
  </si>
  <si>
    <t>RecipeDef+GrillFishCampfire.description</t>
  </si>
  <si>
    <t>GrillFishCampfire.description</t>
  </si>
  <si>
    <t>Grills a fish so it can be eaten. Tasty and crunchy!</t>
  </si>
  <si>
    <t>RecipeDef+GrillFishCampfire.jobString</t>
  </si>
  <si>
    <t>GrillFishCampfire.jobString</t>
  </si>
  <si>
    <t>Grilling fish.</t>
  </si>
  <si>
    <t>ResearchProjectDef+ResearchAquaculture.label</t>
  </si>
  <si>
    <t>ResearchProjectDef</t>
  </si>
  <si>
    <t>ResearchAquaculture.label</t>
  </si>
  <si>
    <t>Aquaculture</t>
  </si>
  <si>
    <t>ResearchProjectDef+ResearchAquaculture.description</t>
  </si>
  <si>
    <t>ResearchAquaculture.description</t>
  </si>
  <si>
    <t>Aquaculture basins are perfect to produce your own tasty seafood. Learn how to adapt your hydroponics into aquaculture basin to breed fishes.</t>
  </si>
  <si>
    <t>ResearchTabDef+FishIndustry.label</t>
  </si>
  <si>
    <t>ResearchTabDef</t>
  </si>
  <si>
    <t>FishIndustry.label</t>
  </si>
  <si>
    <t>Fish industry</t>
  </si>
  <si>
    <t>IncidentDef+MicroFungus.label</t>
  </si>
  <si>
    <t>IncidentDef</t>
  </si>
  <si>
    <t>MicroFungus.label</t>
  </si>
  <si>
    <t>micro fungus</t>
  </si>
  <si>
    <t>TerrainDef+FishingPierFloorShallowWater.label</t>
  </si>
  <si>
    <t>TerrainDef</t>
  </si>
  <si>
    <t>FishingPierFloorShallowWater.label</t>
  </si>
  <si>
    <t>Fishing pier floor</t>
  </si>
  <si>
    <t>TerrainDef+FishingPierFloorMarsh.label</t>
  </si>
  <si>
    <t>FishingPierFloorMarsh.label</t>
  </si>
  <si>
    <t>ThingDef+AquacultureBasin.label</t>
  </si>
  <si>
    <t>ThingDef</t>
  </si>
  <si>
    <t>AquacultureBasin.label</t>
  </si>
  <si>
    <t>aquaculture basin</t>
  </si>
  <si>
    <t>ThingDef+AquacultureBasin.description</t>
  </si>
  <si>
    <t>AquacultureBasin.description</t>
  </si>
  <si>
    <t>A basin designed to breed fishes. Water quality and temperature are auto-regulated with proper power supply. However, you need to provide raw food with a hopper to feed the bred fishes. Ensuring a regular maintenance of the basin will improve the fishes' growth.</t>
  </si>
  <si>
    <t>ThingDef+FishingPier.label</t>
  </si>
  <si>
    <t>FishingPier.label</t>
  </si>
  <si>
    <t>fishing pier</t>
  </si>
  <si>
    <t>ThingDef+FishingPier.description</t>
  </si>
  <si>
    <t>FishingPier.description</t>
  </si>
  <si>
    <t>A simple and solid fishing pier. Keeps your feet dry while fishing. Fish resplenishment rate is affected by several factors like temperature, biome and other environmental factors.</t>
  </si>
  <si>
    <t>ThingDef+Leather_Tailteeth.label</t>
  </si>
  <si>
    <t>Leather_Tailteeth.label</t>
  </si>
  <si>
    <t>tailteeth leather</t>
  </si>
  <si>
    <t>ThingDef+Leather_Tailteeth.description</t>
  </si>
  <si>
    <t>Leather_Tailteeth.description</t>
  </si>
  <si>
    <t>Tanned, dried, scraped tailteeth skin. Very durable in combat it is however not adapted to cold climate.</t>
  </si>
  <si>
    <t>ThingDef+Oyster.label</t>
  </si>
  <si>
    <t>Oyster.label</t>
  </si>
  <si>
    <t>oyster</t>
  </si>
  <si>
    <t>ThingDef+Oyster.description</t>
  </si>
  <si>
    <t>Oyster.description</t>
  </si>
  <si>
    <t>A tasty mollusc traditionally eaten alive with some lemon juice.</t>
  </si>
  <si>
    <t>ThingDef+Pearl.label</t>
  </si>
  <si>
    <t>Pearl.label</t>
  </si>
  <si>
    <t>pearl</t>
  </si>
  <si>
    <t>ThingDef+Pearl.description</t>
  </si>
  <si>
    <t>Pearl.description</t>
  </si>
  <si>
    <t>A beautiful pearl. Useless as many luxuries but so nice to wear!</t>
  </si>
  <si>
    <t>ThingDef+Mote_FishingRodNorth.description</t>
  </si>
  <si>
    <t>Mote_FishingRodNorth.description</t>
  </si>
  <si>
    <t>Fishing rod.</t>
  </si>
  <si>
    <t>ThingDef+Mote_FishingRodEast.description</t>
  </si>
  <si>
    <t>Mote_FishingRodEast.description</t>
  </si>
  <si>
    <t>ThingDef+Mote_FishingRodSouth.description</t>
  </si>
  <si>
    <t>Mote_FishingRodSouth.description</t>
  </si>
  <si>
    <t>ThingDef+Mote_FishingRodWest.description</t>
  </si>
  <si>
    <t>Mote_FishingRodWest.description</t>
  </si>
  <si>
    <t>ThingDef+Sduiggles.label</t>
  </si>
  <si>
    <t>Sduiggles.label</t>
  </si>
  <si>
    <t>sduiggles</t>
  </si>
  <si>
    <t>ThingDef+Sduiggles.description</t>
  </si>
  <si>
    <t>Sduiggles.description</t>
  </si>
  <si>
    <t>Found in the swamps and shallow waters. Behind the appearances, this kind of squid is very affectuous and intelligent. Who would like to fish it? You monster!</t>
  </si>
  <si>
    <t>ThingDef+Sduiggles.race.meatLabel</t>
  </si>
  <si>
    <t>sduiggles tentacles</t>
  </si>
  <si>
    <t>ThingDef+Seasnake.label</t>
  </si>
  <si>
    <t>Seasnake.label</t>
  </si>
  <si>
    <t>seasnake</t>
  </si>
  <si>
    <t>ThingDef+Seasnake.description</t>
  </si>
  <si>
    <t>Seasnake.description</t>
  </si>
  <si>
    <t>Often mistaken for its wild tailteeth cousin, this peaceful fish is often caught during moonless nights.</t>
  </si>
  <si>
    <t>ThingDef+Seasnake.race.meatLabel</t>
  </si>
  <si>
    <t>Seasnake.race.meatLabel</t>
  </si>
  <si>
    <t>seasnake filet</t>
  </si>
  <si>
    <t>ThingDef+Mashgon.label</t>
  </si>
  <si>
    <t>Mashgon.label</t>
  </si>
  <si>
    <t>mashgon</t>
  </si>
  <si>
    <t>ThingDef+Mashgon.description</t>
  </si>
  <si>
    <t>Mashgon.description</t>
  </si>
  <si>
    <t>A medium shellfish often found in the swamps and marshes. Its name comes from the local tribespeople calling it "marsh dragon". Easy to catch and fast to breed, this is a good basic protein source. Not really nourishing but really tasty, it can be grilled for a better flavour.</t>
  </si>
  <si>
    <t>ThingDef+Mashgon.race.meatLabel</t>
  </si>
  <si>
    <t>Mashgon.race.meatLabel</t>
  </si>
  <si>
    <t>shelled mashgon</t>
  </si>
  <si>
    <t>ThingDef+Blueblade.label</t>
  </si>
  <si>
    <t>Blueblade.label</t>
  </si>
  <si>
    <t>blueblade</t>
  </si>
  <si>
    <t>ThingDef+Blueblade.description</t>
  </si>
  <si>
    <t>Blueblade.description</t>
  </si>
  <si>
    <t>A very common fish found in shallow water. Its name comes from its resilience: it is able to live both in hot blue lagoons or in icy blue waters.</t>
  </si>
  <si>
    <t>ThingDef+Blueblade.race.meatLabel</t>
  </si>
  <si>
    <t>Blueblade.race.meatLabel</t>
  </si>
  <si>
    <t>blueblade filet</t>
  </si>
  <si>
    <t>ThingDef+Tailteeth.label</t>
  </si>
  <si>
    <t>Tailteeth.label</t>
  </si>
  <si>
    <t>tailteeth</t>
  </si>
  <si>
    <t>ThingDef+Tailteeth.description</t>
  </si>
  <si>
    <t>Tailteeth.description</t>
  </si>
  <si>
    <t>This ferocious predator owns its name to its vicious tactics. Slowly approaching its unaware drinking preys, it uses its massive tail to attract them into deep water. The teeth is generaly the last vision you can get from this terrible creature.</t>
  </si>
  <si>
    <t>ThingDef+Tailteeth.race.meatLabel</t>
  </si>
  <si>
    <t>tailteeth steak</t>
  </si>
  <si>
    <t>PawnKindDef+PawnKindDefFishSduiggles.label</t>
  </si>
  <si>
    <t>PawnKindDef</t>
  </si>
  <si>
    <t>PawnKindDefFishSduiggles.label</t>
  </si>
  <si>
    <t>PawnKindDef+PawnKindDefFishSeasnake.label</t>
  </si>
  <si>
    <t>PawnKindDefFishSeasnake.label</t>
  </si>
  <si>
    <t>PawnKindDef+PawnKindDefFishMashgon.label</t>
  </si>
  <si>
    <t>PawnKindDefFishMashgon.label</t>
  </si>
  <si>
    <t>PawnKindDef+PawnKindDefFishBlueblade.label</t>
  </si>
  <si>
    <t>PawnKindDefFishBlueblade.label</t>
  </si>
  <si>
    <t>PawnKindDef+PawnKindDefFishTailteeth.label</t>
  </si>
  <si>
    <t>PawnKindDefFishTailteeth.label</t>
  </si>
  <si>
    <t>WorkGiverDef+HunterHunt.label</t>
  </si>
  <si>
    <t>WorkGiverDef</t>
  </si>
  <si>
    <t>HunterHunt.label</t>
  </si>
  <si>
    <t>hunt</t>
  </si>
  <si>
    <t>WorkGiverDef+HunterHunt.verb</t>
  </si>
  <si>
    <t>HunterHunt.verb</t>
  </si>
  <si>
    <t>WorkGiverDef+HunterHunt.gerund</t>
  </si>
  <si>
    <t>HunterHunt.gerund</t>
  </si>
  <si>
    <t>hunting</t>
  </si>
  <si>
    <t>WorkGiverDef+WorkGiver_UseAquacultureBasin.verb</t>
  </si>
  <si>
    <t>WorkGiver_UseAquacultureBasin.verb</t>
  </si>
  <si>
    <t>use</t>
  </si>
  <si>
    <t>WorkGiverDef+WorkGiver_UseAquacultureBasin.gerund</t>
  </si>
  <si>
    <t>WorkGiver_UseAquacultureBasin.gerund</t>
  </si>
  <si>
    <t>using</t>
  </si>
  <si>
    <t>WorkGiverDef+WorkGiver_FishAtFishingPier.verb</t>
  </si>
  <si>
    <t>WorkGiver_FishAtFishingPier.verb</t>
  </si>
  <si>
    <t>WorkGiverDef+WorkGiver_FishAtFishingPier.gerund</t>
  </si>
  <si>
    <t>WorkGiver_FishAtFishingPier.gerund</t>
  </si>
  <si>
    <t>fishing</t>
  </si>
  <si>
    <t>WorkGiverDef+WorkGiver_FishAtFishingZone.verb</t>
  </si>
  <si>
    <t>WorkGiver_FishAtFishingZone.verb</t>
  </si>
  <si>
    <t>WorkGiverDef+WorkGiver_FishAtFishingZone.gerund</t>
  </si>
  <si>
    <t>WorkGiver_FishAtFishingZone.gerund</t>
  </si>
  <si>
    <t>Keyed+FishIndustry.FishingPier_InvalidBiome</t>
  </si>
  <si>
    <t>Keyed</t>
  </si>
  <si>
    <t>FishIndustry.FishingPier_InvalidBiome</t>
  </si>
  <si>
    <t>No fish lives in this biome.</t>
  </si>
  <si>
    <t>Keyed+FishIndustry.TooCloseFishingPier</t>
  </si>
  <si>
    <t>FishIndustry.TooCloseFishingPier</t>
  </si>
  <si>
    <t>Too close from another fishing pier.</t>
  </si>
  <si>
    <t>Keyed+FishIndustry.TooCloseFishingZone</t>
  </si>
  <si>
    <t>FishIndustry.TooCloseFishingZone</t>
  </si>
  <si>
    <t>Too close from a fishing zone.</t>
  </si>
  <si>
    <t>Keyed+FishIndustry.FishingPier_PierMustBeOnWater</t>
  </si>
  <si>
    <t>FishIndustry.FishingPier_PierMustBeOnWater</t>
  </si>
  <si>
    <t>Fishing pier must be placed on water.</t>
  </si>
  <si>
    <t>Keyed+FishIndustry.FishingPier_TooFewWater</t>
  </si>
  <si>
    <t>FishIndustry.FishingPier_TooFewWater</t>
  </si>
  <si>
    <t>Too few water</t>
  </si>
  <si>
    <t>Keyed+FishIndustry.FishingPier_ZoneMustBeOnWater</t>
  </si>
  <si>
    <t>FishIndustry.FishingPier_ZoneMustBeOnWater</t>
  </si>
  <si>
    <t>Fishing zone must be placed on water.</t>
  </si>
  <si>
    <t>Keyed+FishIndustry.NeedHopperLabel</t>
  </si>
  <si>
    <t>FishIndustry.NeedHopperLabel</t>
  </si>
  <si>
    <t>Need food hopper</t>
  </si>
  <si>
    <t>Keyed+FishIndustry.NeedHopperExplanation</t>
  </si>
  <si>
    <t>FishIndustry.NeedHopperExplanation</t>
  </si>
  <si>
    <t>You have an aquaculture basin with no hopper next to it.\n\nTo breed, aquaculture basins must draw from an adjacent hopper filled with raw vegetable food or animal products.\n\nBuild a hopper adjacent to the aquaculture basin.</t>
  </si>
  <si>
    <t>Keyed+FishIndustry.IdleAquacultureBasinLabel</t>
  </si>
  <si>
    <t>FishIndustry.IdleAquacultureBasinLabel</t>
  </si>
  <si>
    <t>Idle aquaculture basin</t>
  </si>
  <si>
    <t>Keyed+FishIndustry.IdleAquacultureBasinExplanation</t>
  </si>
  <si>
    <t>FishIndustry.IdleAquacultureBasinExplanation</t>
  </si>
  <si>
    <t>You have an idle aquaculture basin.\n\nEnsure a hunter can access it to start the breeding process. Select the basin if you want to modify the bred species.</t>
  </si>
  <si>
    <t>Keyed+FishIndustry.CriticalIssueLabel</t>
  </si>
  <si>
    <t>FishIndustry.CriticalIssueLabel</t>
  </si>
  <si>
    <t>Aquaculture basin critical issue</t>
  </si>
  <si>
    <t>Keyed+FishIndustry.CriticalIssueExplanation</t>
  </si>
  <si>
    <t>FishIndustry.CriticalIssueExplanation</t>
  </si>
  <si>
    <t>There is a critical issue with one of your basin.\n\nBred fishes will die if it lasts for too long! You should check the following requirements are met:\n- power supply,\n- food availability,\- correct maintenance.</t>
  </si>
  <si>
    <t>Keyed+FishIndustry.FishesDied</t>
  </si>
  <si>
    <t>FishIndustry.FishesDied</t>
  </si>
  <si>
    <t>Bred fishes have died in an aquaculture basin. You should check its conditions.</t>
  </si>
  <si>
    <t>Keyed+FishIndustry.FisherBitten</t>
  </si>
  <si>
    <t>FishIndustry.FisherBitten</t>
  </si>
  <si>
    <t xml:space="preserve"> was bitten by a tailtheeth while fishing.</t>
  </si>
  <si>
    <t>Keyed+FishIndustry.ChangeSpecies</t>
  </si>
  <si>
    <t>FishIndustry.ChangeSpecies</t>
  </si>
  <si>
    <t>Change species</t>
  </si>
  <si>
    <t>Keyed+FishIndustry.ChangeSpeciesDescription1</t>
  </si>
  <si>
    <t>FishIndustry.ChangeSpeciesDescription1</t>
  </si>
  <si>
    <t xml:space="preserve">The aquaculture basin will start breeding </t>
  </si>
  <si>
    <t>Keyed+FishIndustry.ChangeSpeciesDescription2</t>
  </si>
  <si>
    <t>FishIndustry.ChangeSpeciesDescription2</t>
  </si>
  <si>
    <t>once a colonist has come to change the parameters. Click to select another species.</t>
  </si>
  <si>
    <t>Keyed+FishIndustry.FishLabelPluralMashgon</t>
  </si>
  <si>
    <t>FishIndustry.FishLabelPluralMashgon</t>
  </si>
  <si>
    <t>mashgons</t>
  </si>
  <si>
    <t>Keyed+FishIndustry.FishLabelPluralBlueblade</t>
  </si>
  <si>
    <t>FishIndustry.FishLabelPluralBlueblade</t>
  </si>
  <si>
    <t>blueblades</t>
  </si>
  <si>
    <t>Keyed+FishIndustry.FishLabelPluralTailteeth</t>
  </si>
  <si>
    <t>FishIndustry.FishLabelPluralTailteeth</t>
  </si>
  <si>
    <t>tailteeths</t>
  </si>
  <si>
    <t>Keyed+FishIndustry.FishDescriptionMashgon</t>
  </si>
  <si>
    <t>FishIndustry.FishDescriptionMashgon</t>
  </si>
  <si>
    <t>short breeding time but low meat yield</t>
  </si>
  <si>
    <t>Keyed+FishIndustry.FishDescriptionBlueblade</t>
  </si>
  <si>
    <t>FishIndustry.FishDescriptionBlueblade</t>
  </si>
  <si>
    <t>medium breeding time and medium meat yield</t>
  </si>
  <si>
    <t>Keyed+FishIndustry.FishDescriptionTailteeth</t>
  </si>
  <si>
    <t>FishIndustry.FishDescriptionTailteeth</t>
  </si>
  <si>
    <t>high breeding time but large meat yield</t>
  </si>
  <si>
    <t>Keyed+FishIndustry.Breeding</t>
  </si>
  <si>
    <t>FishIndustry.Breeding</t>
  </si>
  <si>
    <t xml:space="preserve">Breeding </t>
  </si>
  <si>
    <t>Keyed+FishIndustry.BasinIsBreeding</t>
  </si>
  <si>
    <t>FishIndustry.BasinIsBreeding</t>
  </si>
  <si>
    <t xml:space="preserve">This aquaculture basin is breeding </t>
  </si>
  <si>
    <t>Keyed+FishIndustry.WaitingForEggs</t>
  </si>
  <si>
    <t>FishIndustry.WaitingForEggs</t>
  </si>
  <si>
    <t>Waiting for eggs</t>
  </si>
  <si>
    <t>Keyed+FishIndustry.ClickToCancel</t>
  </si>
  <si>
    <t>FishIndustry.ClickToCancel</t>
  </si>
  <si>
    <t xml:space="preserve">Click to cancel breeding </t>
  </si>
  <si>
    <t>Keyed+FishIndustry.EnsureHaveHunterAndEggs</t>
  </si>
  <si>
    <t>FishIndustry.EnsureHaveHunterAndEggs</t>
  </si>
  <si>
    <t>Ensure you have an available hunter and some eggs (a piece of meat) to start breeding.</t>
  </si>
  <si>
    <t>Keyed+FishIndustry.Breed</t>
  </si>
  <si>
    <t>FishIndustry.Breed</t>
  </si>
  <si>
    <t xml:space="preserve">Breed </t>
  </si>
  <si>
    <t>Keyed+FishIndustry.ClickToStart</t>
  </si>
  <si>
    <t>FishIndustry.ClickToStart</t>
  </si>
  <si>
    <t xml:space="preserve">Click to start breeding </t>
  </si>
  <si>
    <t>Keyed+FishIndustry.BreedingRequestedMashgon</t>
  </si>
  <si>
    <t>FishIndustry.BreedingRequestedMashgon</t>
  </si>
  <si>
    <t>Mashgons breeding requested.</t>
  </si>
  <si>
    <t>Keyed+FishIndustry.BreedingRequestedBlueblade</t>
  </si>
  <si>
    <t>FishIndustry.BreedingRequestedBlueblade</t>
  </si>
  <si>
    <t>Blueblades breeding requested.</t>
  </si>
  <si>
    <t>Keyed+FishIndustry.BreedingRequestedTailteeth</t>
  </si>
  <si>
    <t>FishIndustry.BreedingRequestedTailteeth</t>
  </si>
  <si>
    <t>Tailteeths breeding requested.</t>
  </si>
  <si>
    <t>Keyed+FishIndustry.BreedingRequestedButNoEggsMashgon</t>
  </si>
  <si>
    <t>FishIndustry.BreedingRequestedButNoEggsMashgon</t>
  </si>
  <si>
    <t>Mashgons breeding requested however you have no mashgon egg in storage to start breeding.</t>
  </si>
  <si>
    <t>Keyed+FishIndustry.BreedingRequestedButNoEggsBlueblade</t>
  </si>
  <si>
    <t>FishIndustry.BreedingRequestedButNoEggsBlueblade</t>
  </si>
  <si>
    <t>Blueblades breeding requested however you have no blueblade egg in storage to start breeding.</t>
  </si>
  <si>
    <t>Keyed+FishIndustry.BreedingRequestedButNoEggsTailteeth</t>
  </si>
  <si>
    <t>FishIndustry.BreedingRequestedButNoEggsTailteeth</t>
  </si>
  <si>
    <t>Tailteeths breeding requested however you have no tailteeth egg in storage to start breeding.</t>
  </si>
  <si>
    <t>Keyed+FishIndustry.AllowFishingLabel</t>
  </si>
  <si>
    <t>FishIndustry.AllowFishingLabel</t>
  </si>
  <si>
    <t>Allow fishing</t>
  </si>
  <si>
    <t>Keyed+FishIndustry.AllowFishingDesc</t>
  </si>
  <si>
    <t>FishIndustry.AllowFishingDesc</t>
  </si>
  <si>
    <t>Allow your hunters to fish in this area.</t>
  </si>
  <si>
    <t>Keyed+FishIndustry.AllowUsingGrainLabel</t>
  </si>
  <si>
    <t>FishIndustry.AllowUsingGrainLabel</t>
  </si>
  <si>
    <t>Allow using grain</t>
  </si>
  <si>
    <t>Keyed+FishIndustry.AllowUsingGrainDesc</t>
  </si>
  <si>
    <t>FishIndustry.AllowUsingGrainDesc</t>
  </si>
  <si>
    <t>Allow your hunters to use grain (corn or rice) to catch fishes much faster.</t>
  </si>
  <si>
    <t>Keyed+FishIndustry.ProgressLabel</t>
  </si>
  <si>
    <t>FishIndustry.ProgressLabel</t>
  </si>
  <si>
    <t xml:space="preserve">Progress: </t>
  </si>
  <si>
    <t>Keyed+FishIndustry.ProgressLabelNotBreeding</t>
  </si>
  <si>
    <t>FishIndustry.ProgressLabelNotBreeding</t>
  </si>
  <si>
    <t>Progress: not breeding</t>
  </si>
  <si>
    <t>Keyed+FishIndustry.WaterQuality</t>
  </si>
  <si>
    <t>FishIndustry.WaterQuality</t>
  </si>
  <si>
    <t>Water quality: {0}%</t>
  </si>
  <si>
    <t>Keyed+FishIndustry.WaterQualityFishesHealth</t>
  </si>
  <si>
    <t>FishIndustry.WaterQualityFishesHealth</t>
  </si>
  <si>
    <t>Water quality/fishes health: {0}%/{1}%</t>
  </si>
  <si>
    <t>Keyed+FishIndustry.NeedsMaintenanceNow</t>
  </si>
  <si>
    <t>FishIndustry.NeedsMaintenanceNow</t>
  </si>
  <si>
    <t xml:space="preserve">Needs maintenance now </t>
  </si>
  <si>
    <t>Keyed+FishIndustry.Issue</t>
  </si>
  <si>
    <t>FishIndustry.Issue</t>
  </si>
  <si>
    <t>Issue</t>
  </si>
  <si>
    <t>Keyed+FishIndustry.Issues</t>
  </si>
  <si>
    <t>FishIndustry.Issues</t>
  </si>
  <si>
    <t>Issues</t>
  </si>
  <si>
    <t>Keyed+FishIndustry.Issue_MicroFungus</t>
  </si>
  <si>
    <t>FishIndustry.Issue_MicroFungus</t>
  </si>
  <si>
    <t>Keyed+FishIndustry.Issue_NoFood</t>
  </si>
  <si>
    <t>FishIndustry.Issue_NoFood</t>
  </si>
  <si>
    <t>no food</t>
  </si>
  <si>
    <t>Keyed+FishIndustry.Issue_CriticalWaterQuality</t>
  </si>
  <si>
    <t>FishIndustry.Issue_CriticalWaterQuality</t>
  </si>
  <si>
    <t>critical water quality</t>
  </si>
  <si>
    <t>Keyed+FishIndustry.Issue_BadlyMaintained</t>
  </si>
  <si>
    <t>FishIndustry.Issue_BadlyMaintained</t>
  </si>
  <si>
    <t>badly maintained</t>
  </si>
  <si>
    <t>Keyed+FishIndustry.FishStock</t>
  </si>
  <si>
    <t>FishIndustry.FishStock</t>
  </si>
  <si>
    <t>Fish stock: {0}</t>
  </si>
  <si>
    <t>Keyed+FishIndustry.TooSmallZone</t>
  </si>
  <si>
    <t>FishIndustry.TooSmallZone</t>
  </si>
  <si>
    <t>Too small zone</t>
  </si>
  <si>
    <t>Keyed+FishIndustry.NotEnoughViableSpace</t>
  </si>
  <si>
    <t>FishIndustry.NotEnoughViableSpace</t>
  </si>
  <si>
    <t>Not enough viable space</t>
  </si>
  <si>
    <t>Keyed+FishIndustry.SpeciesInZone</t>
  </si>
  <si>
    <t>FishIndustry.SpeciesInZone</t>
  </si>
  <si>
    <t xml:space="preserve">Species in zone: </t>
  </si>
  <si>
    <t>Keyed+FishIndustry.AffectedBy</t>
  </si>
  <si>
    <t>FishIndustry.AffectedBy</t>
  </si>
  <si>
    <t xml:space="preserve">Affected by: </t>
  </si>
  <si>
    <t>Keyed+FishIndustry.AffectedByBiome</t>
  </si>
  <si>
    <t>FishIndustry.AffectedByBiome</t>
  </si>
  <si>
    <t>biome</t>
  </si>
  <si>
    <t>Keyed+FishIndustry.AffectedByToxicFallout</t>
  </si>
  <si>
    <t>FishIndustry.AffectedByToxicFallout</t>
  </si>
  <si>
    <t>toxic fallout</t>
  </si>
  <si>
    <t>Keyed+FishIndustry.AffectedByBadTemperature</t>
  </si>
  <si>
    <t>FishIndustry.AffectedByBadTemperature</t>
  </si>
  <si>
    <t>non-ideal temperature</t>
  </si>
  <si>
    <t>Keyed+FishIndustry.LetterLabelMicroFungus</t>
  </si>
  <si>
    <t>FishIndustry.LetterLabelMicroFungus</t>
  </si>
  <si>
    <t>Micro fungus</t>
  </si>
  <si>
    <t>Keyed+FishIndustry.MicroFungus</t>
  </si>
  <si>
    <t>FishIndustry.MicroFungus</t>
  </si>
  <si>
    <t>Some of your aquaculture basins have been infected by a strange aquatic fungus.\nIt seems to consume all the water's oxygen.\nLet's hope the fishes will survive this deprivation.</t>
  </si>
  <si>
    <t>Keyed+FishIndustry.LetterLabelSunkenTreasure</t>
  </si>
  <si>
    <t>FishIndustry.LetterLabelSunkenTreasure</t>
  </si>
  <si>
    <t>Sunken treasure!</t>
  </si>
  <si>
    <t>Keyed+FishIndustry.SunkenTreasure</t>
  </si>
  <si>
    <t>FishIndustry.SunkenTreasure</t>
  </si>
  <si>
    <t>{0} has found a sunken treasure while fishing! What a good catch!\n</t>
  </si>
  <si>
    <t>Keyed+FishIndustry.LetterLabelDeadMarine</t>
  </si>
  <si>
    <t>FishIndustry.LetterLabelDeadMarine</t>
  </si>
  <si>
    <t>Dead marine</t>
  </si>
  <si>
    <t>Keyed+FishIndustry.LetterDescDeadMarine</t>
  </si>
  <si>
    <t>FishIndustry.LetterDescDeadMarine</t>
  </si>
  <si>
    <t>{0} has cought a dead body while fishing!\n\n'This is really disgusting but look at his gear! This guy was probably a MiningCo. security member. I wonder what happend to him...'</t>
  </si>
  <si>
    <t>Keyed+FishIndustry.FishingZone</t>
  </si>
  <si>
    <t>FishIndustry.FishingZone</t>
  </si>
  <si>
    <t>Fishing zone</t>
  </si>
  <si>
    <t>Keyed+FishIndustry.DesignatorFishingZoneDesc</t>
  </si>
  <si>
    <t>FishIndustry.DesignatorFishingZoneDesc</t>
  </si>
  <si>
    <t>Create a zone where your colonists will try to fish.\n\nFish resplenishment rate is affected by several factors like temperature, biome and other environmental factors.</t>
  </si>
  <si>
    <t>Keyed+FishIndustry.Settings_FishRespawnRateFactorLabel</t>
  </si>
  <si>
    <t>FishIndustry.Settings_FishRespawnRateFactorLabel</t>
  </si>
  <si>
    <t>Fish respawn rate factor in fishing zone (default is 1.0): {0}</t>
  </si>
  <si>
    <t>Keyed+FishIndustry.Settings_FishRespawnRateFactorDesc</t>
  </si>
  <si>
    <t>FishIndustry.Settings_FishRespawnRateFactorDesc</t>
  </si>
  <si>
    <t>Adjust the frequency at which fishes appear in fishing zones. Low value means less fishes, high value means more fishes. Note: there will still be no fish during a toxic fallout!</t>
  </si>
  <si>
    <t>Keyed+FishIndustry.Settings_FishBreedQuantityFactorLabel</t>
  </si>
  <si>
    <t>FishIndustry.Settings_FishBreedQuantityFactorLabel</t>
  </si>
  <si>
    <t>Fish breed quantity factor (default is 1.0): {0}</t>
  </si>
  <si>
    <t>Keyed+FishIndustry.Settings_FishBreedQuantityFactorDesc</t>
  </si>
  <si>
    <t>FishIndustry.Settings_FishBreedQuantityFactorDesc</t>
  </si>
  <si>
    <t>Adjust the amount of meat you get from aquaculture basins when harvesting fishes. Low value means less meat, high value means more meat.</t>
  </si>
  <si>
    <t>Keyed+FishIndustry.Settings_BiomeRestrictionLabel</t>
  </si>
  <si>
    <t>FishIndustry.Settings_BiomeRestrictionLabel</t>
  </si>
  <si>
    <t>Enable biome restrictions</t>
  </si>
  <si>
    <t>Keyed+FishIndustry.Settings_BiomeRestrictionDesc</t>
  </si>
  <si>
    <t>FishIndustry.Settings_BiomeRestrictionDesc</t>
  </si>
  <si>
    <t>When enabled, fishes can only be caught in their native biomes. Disable it to allow fishing in all biomes (especially useful for modded biomes). May need to restart the game to take effect.</t>
  </si>
  <si>
    <t>RKTM [Mod] [Not chosen]</t>
    <phoneticPr fontId="4" type="noConversion"/>
  </si>
  <si>
    <t>FishIndustry - 758810805</t>
    <phoneticPr fontId="4" type="noConversion"/>
  </si>
  <si>
    <t>Rikiki.FishIndustry</t>
    <phoneticPr fontId="4" type="noConversion"/>
  </si>
  <si>
    <t>왼쪽 신장</t>
  </si>
  <si>
    <t>오른쪽 신장</t>
  </si>
  <si>
    <t>왼쪽 눈</t>
  </si>
  <si>
    <t>오른쪽 눈</t>
  </si>
  <si>
    <t>생선</t>
  </si>
  <si>
    <t>오징어</t>
  </si>
  <si>
    <t>오른쪽 지느러미</t>
  </si>
  <si>
    <t>입</t>
  </si>
  <si>
    <t>왼쪽 지느러미</t>
  </si>
  <si>
    <t>왼쪽 아가미</t>
  </si>
  <si>
    <t>오른쪽 아가미</t>
  </si>
  <si>
    <t>몸통</t>
  </si>
  <si>
    <t>머리</t>
  </si>
  <si>
    <t>미세 곰팡이</t>
  </si>
  <si>
    <t>종을 바꿉니다.</t>
  </si>
  <si>
    <t>수확하는 중.</t>
  </si>
  <si>
    <t>유지 보수하는 중.</t>
  </si>
  <si>
    <t>부두에서 낚시.</t>
  </si>
  <si>
    <t>낚시하는 중.</t>
  </si>
  <si>
    <t>물가를 바라보는 중.</t>
  </si>
  <si>
    <t>참치</t>
  </si>
  <si>
    <t>PawnKindDef+PawnKindDefFishBlueblade.labelFemale</t>
  </si>
  <si>
    <t>암컷 참치</t>
  </si>
  <si>
    <t>PawnKindDef+PawnKindDefFishBlueblade.labelFemalePlural</t>
  </si>
  <si>
    <t>PawnKindDef+PawnKindDefFishBlueblade.labelMale</t>
  </si>
  <si>
    <t>수컷 참치</t>
  </si>
  <si>
    <t>PawnKindDef+PawnKindDefFishBlueblade.labelMalePlural</t>
  </si>
  <si>
    <t>PawnKindDef+PawnKindDefFishBlueblade.labelPlural</t>
  </si>
  <si>
    <t>PawnKindDef+PawnKindDefFishBlueblade.lifeStages.0.label</t>
  </si>
  <si>
    <t>PawnKindDef+PawnKindDefFishBlueblade.lifeStages.0.labelFemale</t>
  </si>
  <si>
    <t>PawnKindDef+PawnKindDefFishBlueblade.lifeStages.0.labelFemalePlural</t>
  </si>
  <si>
    <t>PawnKindDef+PawnKindDefFishBlueblade.lifeStages.0.labelMale</t>
  </si>
  <si>
    <t>PawnKindDef+PawnKindDefFishBlueblade.lifeStages.0.labelMalePlural</t>
  </si>
  <si>
    <t>PawnKindDef+PawnKindDefFishBlueblade.lifeStages.0.labelPlural</t>
  </si>
  <si>
    <t>PawnKindDef+PawnKindDefFishBlueblade.lifeStages.1.label</t>
  </si>
  <si>
    <t>PawnKindDef+PawnKindDefFishBlueblade.lifeStages.1.labelFemale</t>
  </si>
  <si>
    <t>PawnKindDef+PawnKindDefFishBlueblade.lifeStages.1.labelFemalePlural</t>
  </si>
  <si>
    <t>PawnKindDef+PawnKindDefFishBlueblade.lifeStages.1.labelMale</t>
  </si>
  <si>
    <t>PawnKindDef+PawnKindDefFishBlueblade.lifeStages.1.labelMalePlural</t>
  </si>
  <si>
    <t>PawnKindDef+PawnKindDefFishBlueblade.lifeStages.1.labelPlural</t>
  </si>
  <si>
    <t>PawnKindDef+PawnKindDefFishBlueblade.lifeStages.2.label</t>
  </si>
  <si>
    <t>PawnKindDef+PawnKindDefFishBlueblade.lifeStages.2.labelFemale</t>
  </si>
  <si>
    <t>PawnKindDef+PawnKindDefFishBlueblade.lifeStages.2.labelFemalePlural</t>
  </si>
  <si>
    <t>PawnKindDef+PawnKindDefFishBlueblade.lifeStages.2.labelMale</t>
  </si>
  <si>
    <t>PawnKindDef+PawnKindDefFishBlueblade.lifeStages.2.labelMalePlural</t>
  </si>
  <si>
    <t>PawnKindDef+PawnKindDefFishBlueblade.lifeStages.2.labelPlural</t>
  </si>
  <si>
    <t>새우</t>
  </si>
  <si>
    <t>PawnKindDef+PawnKindDefFishMashgon.labelFemale</t>
  </si>
  <si>
    <t>암컷 새우</t>
  </si>
  <si>
    <t>PawnKindDef+PawnKindDefFishMashgon.labelFemalePlural</t>
  </si>
  <si>
    <t>PawnKindDef+PawnKindDefFishMashgon.labelMale</t>
  </si>
  <si>
    <t>수컷 새우</t>
  </si>
  <si>
    <t>PawnKindDef+PawnKindDefFishMashgon.labelMalePlural</t>
  </si>
  <si>
    <t>PawnKindDef+PawnKindDefFishMashgon.labelPlural</t>
  </si>
  <si>
    <t>PawnKindDef+PawnKindDefFishMashgon.lifeStages.0.label</t>
  </si>
  <si>
    <t>PawnKindDef+PawnKindDefFishMashgon.lifeStages.0.labelFemale</t>
  </si>
  <si>
    <t>PawnKindDef+PawnKindDefFishMashgon.lifeStages.0.labelFemalePlural</t>
  </si>
  <si>
    <t>PawnKindDef+PawnKindDefFishMashgon.lifeStages.0.labelMale</t>
  </si>
  <si>
    <t>PawnKindDef+PawnKindDefFishMashgon.lifeStages.0.labelMalePlural</t>
  </si>
  <si>
    <t>PawnKindDef+PawnKindDefFishMashgon.lifeStages.0.labelPlural</t>
  </si>
  <si>
    <t>PawnKindDef+PawnKindDefFishMashgon.lifeStages.1.label</t>
  </si>
  <si>
    <t>PawnKindDef+PawnKindDefFishMashgon.lifeStages.1.labelFemale</t>
  </si>
  <si>
    <t>PawnKindDef+PawnKindDefFishMashgon.lifeStages.1.labelFemalePlural</t>
  </si>
  <si>
    <t>PawnKindDef+PawnKindDefFishMashgon.lifeStages.1.labelMale</t>
  </si>
  <si>
    <t>PawnKindDef+PawnKindDefFishMashgon.lifeStages.1.labelMalePlural</t>
  </si>
  <si>
    <t>PawnKindDef+PawnKindDefFishMashgon.lifeStages.1.labelPlural</t>
  </si>
  <si>
    <t>PawnKindDef+PawnKindDefFishMashgon.lifeStages.2.label</t>
  </si>
  <si>
    <t>PawnKindDef+PawnKindDefFishMashgon.lifeStages.2.labelFemale</t>
  </si>
  <si>
    <t>PawnKindDef+PawnKindDefFishMashgon.lifeStages.2.labelFemalePlural</t>
  </si>
  <si>
    <t>PawnKindDef+PawnKindDefFishMashgon.lifeStages.2.labelMale</t>
  </si>
  <si>
    <t>PawnKindDef+PawnKindDefFishMashgon.lifeStages.2.labelMalePlural</t>
  </si>
  <si>
    <t>PawnKindDef+PawnKindDefFishMashgon.lifeStages.2.labelPlural</t>
  </si>
  <si>
    <t>PawnKindDef+PawnKindDefFishSduiggles.labelFemale</t>
  </si>
  <si>
    <t>암컷 오징어</t>
  </si>
  <si>
    <t>PawnKindDef+PawnKindDefFishSduiggles.labelFemalePlural</t>
  </si>
  <si>
    <t>PawnKindDef+PawnKindDefFishSduiggles.labelMale</t>
  </si>
  <si>
    <t>수컷 오징어</t>
  </si>
  <si>
    <t>PawnKindDef+PawnKindDefFishSduiggles.labelMalePlural</t>
  </si>
  <si>
    <t>PawnKindDef+PawnKindDefFishSduiggles.labelPlural</t>
  </si>
  <si>
    <t>PawnKindDef+PawnKindDefFishSduiggles.lifeStages.0.label</t>
  </si>
  <si>
    <t>PawnKindDef+PawnKindDefFishSduiggles.lifeStages.0.labelFemale</t>
  </si>
  <si>
    <t>PawnKindDef+PawnKindDefFishSduiggles.lifeStages.0.labelFemalePlural</t>
  </si>
  <si>
    <t>PawnKindDef+PawnKindDefFishSduiggles.lifeStages.0.labelMale</t>
  </si>
  <si>
    <t>PawnKindDef+PawnKindDefFishSduiggles.lifeStages.0.labelMalePlural</t>
  </si>
  <si>
    <t>PawnKindDef+PawnKindDefFishSduiggles.lifeStages.0.labelPlural</t>
  </si>
  <si>
    <t>PawnKindDef+PawnKindDefFishSduiggles.lifeStages.1.label</t>
  </si>
  <si>
    <t>PawnKindDef+PawnKindDefFishSduiggles.lifeStages.1.labelFemale</t>
  </si>
  <si>
    <t>PawnKindDef+PawnKindDefFishSduiggles.lifeStages.1.labelFemalePlural</t>
  </si>
  <si>
    <t>PawnKindDef+PawnKindDefFishSduiggles.lifeStages.1.labelMale</t>
  </si>
  <si>
    <t>PawnKindDef+PawnKindDefFishSduiggles.lifeStages.1.labelMalePlural</t>
  </si>
  <si>
    <t>PawnKindDef+PawnKindDefFishSduiggles.lifeStages.1.labelPlural</t>
  </si>
  <si>
    <t>PawnKindDef+PawnKindDefFishSduiggles.lifeStages.2.label</t>
  </si>
  <si>
    <t>PawnKindDef+PawnKindDefFishSduiggles.lifeStages.2.labelFemale</t>
  </si>
  <si>
    <t>PawnKindDef+PawnKindDefFishSduiggles.lifeStages.2.labelFemalePlural</t>
  </si>
  <si>
    <t>PawnKindDef+PawnKindDefFishSduiggles.lifeStages.2.labelMale</t>
  </si>
  <si>
    <t>PawnKindDef+PawnKindDefFishSduiggles.lifeStages.2.labelMalePlural</t>
  </si>
  <si>
    <t>PawnKindDef+PawnKindDefFishSduiggles.lifeStages.2.labelPlural</t>
  </si>
  <si>
    <t>장어</t>
  </si>
  <si>
    <t>PawnKindDef+PawnKindDefFishSeasnake.labelFemale</t>
  </si>
  <si>
    <t>암컷 장어</t>
  </si>
  <si>
    <t>PawnKindDef+PawnKindDefFishSeasnake.labelFemalePlural</t>
  </si>
  <si>
    <t>PawnKindDef+PawnKindDefFishSeasnake.labelMale</t>
  </si>
  <si>
    <t>수컷 장어</t>
  </si>
  <si>
    <t>PawnKindDef+PawnKindDefFishSeasnake.labelMalePlural</t>
  </si>
  <si>
    <t>PawnKindDef+PawnKindDefFishSeasnake.labelPlural</t>
  </si>
  <si>
    <t>PawnKindDef+PawnKindDefFishSeasnake.lifeStages.0.label</t>
  </si>
  <si>
    <t>PawnKindDef+PawnKindDefFishSeasnake.lifeStages.0.labelFemale</t>
  </si>
  <si>
    <t>PawnKindDef+PawnKindDefFishSeasnake.lifeStages.0.labelFemalePlural</t>
  </si>
  <si>
    <t>PawnKindDef+PawnKindDefFishSeasnake.lifeStages.0.labelMale</t>
  </si>
  <si>
    <t>PawnKindDef+PawnKindDefFishSeasnake.lifeStages.0.labelMalePlural</t>
  </si>
  <si>
    <t>PawnKindDef+PawnKindDefFishSeasnake.lifeStages.0.labelPlural</t>
  </si>
  <si>
    <t>PawnKindDef+PawnKindDefFishSeasnake.lifeStages.1.label</t>
  </si>
  <si>
    <t>PawnKindDef+PawnKindDefFishSeasnake.lifeStages.1.labelFemale</t>
  </si>
  <si>
    <t>PawnKindDef+PawnKindDefFishSeasnake.lifeStages.1.labelFemalePlural</t>
  </si>
  <si>
    <t>PawnKindDef+PawnKindDefFishSeasnake.lifeStages.1.labelMale</t>
  </si>
  <si>
    <t>PawnKindDef+PawnKindDefFishSeasnake.lifeStages.1.labelMalePlural</t>
  </si>
  <si>
    <t>PawnKindDef+PawnKindDefFishSeasnake.lifeStages.1.labelPlural</t>
  </si>
  <si>
    <t>PawnKindDef+PawnKindDefFishSeasnake.lifeStages.2.label</t>
  </si>
  <si>
    <t>PawnKindDef+PawnKindDefFishSeasnake.lifeStages.2.labelFemale</t>
  </si>
  <si>
    <t>PawnKindDef+PawnKindDefFishSeasnake.lifeStages.2.labelFemalePlural</t>
  </si>
  <si>
    <t>PawnKindDef+PawnKindDefFishSeasnake.lifeStages.2.labelMale</t>
  </si>
  <si>
    <t>PawnKindDef+PawnKindDefFishSeasnake.lifeStages.2.labelMalePlural</t>
  </si>
  <si>
    <t>PawnKindDef+PawnKindDefFishSeasnake.lifeStages.2.labelPlural</t>
  </si>
  <si>
    <t>곰치</t>
  </si>
  <si>
    <t>PawnKindDef+PawnKindDefFishTailteeth.labelFemale</t>
  </si>
  <si>
    <t>암컷 곰치</t>
  </si>
  <si>
    <t>PawnKindDef+PawnKindDefFishTailteeth.labelFemalePlural</t>
  </si>
  <si>
    <t>PawnKindDef+PawnKindDefFishTailteeth.labelMale</t>
  </si>
  <si>
    <t>수컷 곰치</t>
  </si>
  <si>
    <t>PawnKindDef+PawnKindDefFishTailteeth.labelMalePlural</t>
  </si>
  <si>
    <t>PawnKindDef+PawnKindDefFishTailteeth.labelPlural</t>
  </si>
  <si>
    <t>PawnKindDef+PawnKindDefFishTailteeth.lifeStages.0.label</t>
  </si>
  <si>
    <t>PawnKindDef+PawnKindDefFishTailteeth.lifeStages.0.labelFemale</t>
  </si>
  <si>
    <t>PawnKindDef+PawnKindDefFishTailteeth.lifeStages.0.labelFemalePlural</t>
  </si>
  <si>
    <t>PawnKindDef+PawnKindDefFishTailteeth.lifeStages.0.labelMale</t>
  </si>
  <si>
    <t>PawnKindDef+PawnKindDefFishTailteeth.lifeStages.0.labelMalePlural</t>
  </si>
  <si>
    <t>PawnKindDef+PawnKindDefFishTailteeth.lifeStages.0.labelPlural</t>
  </si>
  <si>
    <t>PawnKindDef+PawnKindDefFishTailteeth.lifeStages.1.label</t>
  </si>
  <si>
    <t>PawnKindDef+PawnKindDefFishTailteeth.lifeStages.1.labelFemale</t>
  </si>
  <si>
    <t>PawnKindDef+PawnKindDefFishTailteeth.lifeStages.1.labelFemalePlural</t>
  </si>
  <si>
    <t>PawnKindDef+PawnKindDefFishTailteeth.lifeStages.1.labelMale</t>
  </si>
  <si>
    <t>PawnKindDef+PawnKindDefFishTailteeth.lifeStages.1.labelMalePlural</t>
  </si>
  <si>
    <t>PawnKindDef+PawnKindDefFishTailteeth.lifeStages.1.labelPlural</t>
  </si>
  <si>
    <t>PawnKindDef+PawnKindDefFishTailteeth.lifeStages.2.label</t>
  </si>
  <si>
    <t>PawnKindDef+PawnKindDefFishTailteeth.lifeStages.2.labelFemale</t>
  </si>
  <si>
    <t>PawnKindDef+PawnKindDefFishTailteeth.lifeStages.2.labelFemalePlural</t>
  </si>
  <si>
    <t>PawnKindDef+PawnKindDefFishTailteeth.lifeStages.2.labelMale</t>
  </si>
  <si>
    <t>PawnKindDef+PawnKindDefFishTailteeth.lifeStages.2.labelMalePlural</t>
  </si>
  <si>
    <t>PawnKindDef+PawnKindDefFishTailteeth.lifeStages.2.labelPlural</t>
  </si>
  <si>
    <t>생선을 굽습니다. 바삭바삭하고 맛있어요!</t>
  </si>
  <si>
    <t>생선 굽는 중.</t>
  </si>
  <si>
    <t>생선 굽기</t>
  </si>
  <si>
    <t>양식장은 맛있는 해산물을 생산하기에 완벽합니다. 양식업을 할 수 있는 수경법을 배웁니다.</t>
  </si>
  <si>
    <t>양식업</t>
  </si>
  <si>
    <t>낚시터</t>
  </si>
  <si>
    <t>물고기를 양식하기 위해 만들어진 업장입니다. 수질과 온도는 적절한 전원 공급으로 자동 조절됩니다. 익히지 않은 음식을 사료로 하며, 투입구를 지어 제공할 필요가 있습니다. 업장을 정기적으로 유지하면 물고기들의 성장이 향상될 것입니다.</t>
  </si>
  <si>
    <t>양식장</t>
  </si>
  <si>
    <t>ThingDef+AquacultureBasin_Blueprint.label</t>
  </si>
  <si>
    <t>양식장 (청사진)</t>
  </si>
  <si>
    <t>ThingDef+AquacultureBasin_Frame.description</t>
  </si>
  <si>
    <t>ThingDef+AquacultureBasin_Frame.label</t>
  </si>
  <si>
    <t>양식장 (건설 중)</t>
  </si>
  <si>
    <t>얕은 물에서 발견되는 매우 흔한 물고기입니다. 적응력이 빨라서 뜨거운 푸른 석호나 차가운 대양에서 모두 살 수 있습니다.</t>
  </si>
  <si>
    <t>ThingDef+Blueblade_Corpse.description</t>
  </si>
  <si>
    <t>참치 시체</t>
  </si>
  <si>
    <t>ThingDef+Blueblade_Corpse.label</t>
  </si>
  <si>
    <t>ThingDef+Blueblade_Meat.description</t>
  </si>
  <si>
    <t>참치 회</t>
  </si>
  <si>
    <t>ThingDef+Blueblade_Meat.label</t>
  </si>
  <si>
    <t>단순하고 견고한 어업 부두입니다. 낚시하는 동안은 발을 건조하게 유지하세요.</t>
  </si>
  <si>
    <t>ThingDef+FishingPier_Blueprint.label</t>
  </si>
  <si>
    <t>낚시터 (청사진)</t>
  </si>
  <si>
    <t>ThingDef+FishingPier_Frame.description</t>
  </si>
  <si>
    <t>ThingDef+FishingPier_Frame.label</t>
  </si>
  <si>
    <t>낚시터 (건설 중)</t>
  </si>
  <si>
    <t>무두질하고 말린 곰치가죽입니다. 내구성이 좋지만 추운 기후에는 적합하지 않습니다.</t>
  </si>
  <si>
    <t>곰치 가죽</t>
  </si>
  <si>
    <t>ThingDef+Leather_Tailteeth.stuffProps.stuffAdjective</t>
  </si>
  <si>
    <t>이 중간 크기의 갑각류는 종종 늪과 습지에서 발견됩니다. 그 이름은 지역 부족민들이 "습지용"이라고 부르는 것에서 유래했습니다. 잡기 쉽고 번식도 빠른 이것은 좋은 단백질 공급원입니다. 불에 구우면 영양은 없지만 더 맛있습니다.</t>
  </si>
  <si>
    <t>ThingDef+Mashgon_Corpse.description</t>
  </si>
  <si>
    <t>새우 시체</t>
  </si>
  <si>
    <t>ThingDef+Mashgon_Corpse.label</t>
  </si>
  <si>
    <t>ThingDef+Mashgon_Meat.description</t>
  </si>
  <si>
    <t>으깬 새우</t>
  </si>
  <si>
    <t>ThingDef+Mashgon_Meat.label</t>
  </si>
  <si>
    <t>ThingDef+Mote_FishBluebladeEast.label</t>
  </si>
  <si>
    <t>입질하는 중</t>
  </si>
  <si>
    <t>ThingDef+Mote_FishBluebladeWest.label</t>
  </si>
  <si>
    <t>ThingDef+Mote_FishingRodEast.label</t>
  </si>
  <si>
    <t>ThingDef+Mote_FishingRodNorth.label</t>
  </si>
  <si>
    <t>ThingDef+Mote_FishingRodSouth.label</t>
  </si>
  <si>
    <t>ThingDef+Mote_FishingRodWest.label</t>
  </si>
  <si>
    <t>ThingDef+Mote_FishMashgonEast.label</t>
  </si>
  <si>
    <t>ThingDef+Mote_FishMashgonWest.label</t>
  </si>
  <si>
    <t>ThingDef+Mote_FishTailteethEast.label</t>
  </si>
  <si>
    <t>ThingDef+Mote_FishTailteethWest.label</t>
  </si>
  <si>
    <t>이 맛있는 굴은 오래전부터 레몬즙과 함께 생으로 먹었습니다.</t>
  </si>
  <si>
    <t>굴</t>
  </si>
  <si>
    <t>아름다운 진주입니다. 그렇게 이쁘지는 않지만 걸치기엔 좋아요!</t>
  </si>
  <si>
    <t>진주</t>
  </si>
  <si>
    <t>늪과 얕은 물에서 발견됩니다. 외관상으로는 친절하고 매우 지성이 있어보입니다. 누가 낚고 싶을까요? 너 말야!</t>
  </si>
  <si>
    <t>ThingDef+Sduiggles_Corpse.description</t>
  </si>
  <si>
    <t>오징어 시체</t>
  </si>
  <si>
    <t>ThingDef+Sduiggles_Corpse.label</t>
  </si>
  <si>
    <t>ThingDef+Sduiggles_Meat.description</t>
  </si>
  <si>
    <t>오징어 다리</t>
  </si>
  <si>
    <t>ThingDef+Sduiggles_Meat.label</t>
  </si>
  <si>
    <t>야생 곰치의 사촌으로 오해 받는 이 평화로운 물회는 종종 달이 없는 밤에 잡힙니다.</t>
  </si>
  <si>
    <t>ThingDef+Seasnake_Corpse.description</t>
  </si>
  <si>
    <t>장어 시체</t>
  </si>
  <si>
    <t>ThingDef+Seasnake_Corpse.label</t>
  </si>
  <si>
    <t>ThingDef+Seasnake_Meat.description</t>
  </si>
  <si>
    <t>장어 회</t>
  </si>
  <si>
    <t>ThingDef+Seasnake_Meat.label</t>
  </si>
  <si>
    <t>이 사나운 포식자는 그 악랄한 전술에 이름을 두고 있습니다. 술 취한 것처럼 천천히 다가가서 깨문 뒤, 거대한 꼬리를 이용해 깊은 물속까지 끌고갑니다. 먹잇감이 보는 마지막 광경은 이 녀석의 이빨입니다.</t>
  </si>
  <si>
    <t>ThingDef+Tailteeth_Corpse.description</t>
  </si>
  <si>
    <t>곰치 시체</t>
  </si>
  <si>
    <t>ThingDef+Tailteeth_Corpse.label</t>
  </si>
  <si>
    <t>ThingDef+Tailteeth_Leather.description</t>
  </si>
  <si>
    <t>ThingDef+Tailteeth_Leather.label</t>
  </si>
  <si>
    <t>ThingDef+Tailteeth_Leather.stuffProps.stuffAdjective</t>
  </si>
  <si>
    <t>ThingDef+Tailteeth_Meat.description</t>
  </si>
  <si>
    <t>곰치 회</t>
  </si>
  <si>
    <t>ThingDef+Tailteeth_Meat.label</t>
  </si>
  <si>
    <t>낚시하는 중</t>
  </si>
  <si>
    <t>낚시하기</t>
  </si>
  <si>
    <t>장치 관리 중</t>
  </si>
  <si>
    <t>장치 관리</t>
  </si>
  <si>
    <t>환경:</t>
  </si>
  <si>
    <t>양식할 수 없는 온도</t>
  </si>
  <si>
    <t>물고기가 있음</t>
  </si>
  <si>
    <t>유독성 낙진</t>
  </si>
  <si>
    <t>이 구역에서 낚시를 허용합니다.</t>
  </si>
  <si>
    <t>낚시 허용</t>
  </si>
  <si>
    <t>정착민들이 더 빠르고 안정적인 낚시를 할 수 있도록 곡물 사용을 허용합니다.</t>
  </si>
  <si>
    <t>곡물 사용을 허용합니다.</t>
  </si>
  <si>
    <t>이 양식장은 가동 중입니다.</t>
  </si>
  <si>
    <t>양식</t>
  </si>
  <si>
    <t>양식 중</t>
  </si>
  <si>
    <t>참치 양식 중.</t>
  </si>
  <si>
    <t>참치 양식을 시작했지만, 참치알이 없어 양식을 시작할 수 없습니다.</t>
  </si>
  <si>
    <t>새우 양식을 시작했지만, 새우알이 없어 양식을 시작할 수 없습니다.</t>
  </si>
  <si>
    <t>곰치 양식을 시작했지만, 곰치알이 없어 양식을 시작할 수 없습니다.</t>
  </si>
  <si>
    <t>새우 양식 중.</t>
  </si>
  <si>
    <t>곰치 양식 중.</t>
  </si>
  <si>
    <t>해산물 바꾸기</t>
  </si>
  <si>
    <t>양식장이 곧 가동될 것입니다.</t>
  </si>
  <si>
    <t>정착민이 양식업을 정합니다. 다른 해산물을 선택하려면 클릭하십시오.</t>
  </si>
  <si>
    <t>양식을 취소하려면 클릭하십시오.</t>
  </si>
  <si>
    <t>양식을 시작하려면 클릭하십시오.</t>
  </si>
  <si>
    <t>정착민들이 낚시할 구역을 만듭니다.</t>
  </si>
  <si>
    <t>양식을 시작하기 위해 정착민이 사냥설정 되어있는지 확인하세요. 양식하기 위해선 해당하는 해산물의 고기 한 점이 필요합니다.</t>
  </si>
  <si>
    <t>번식 주기와 고기 수확량이 보통입니다.</t>
  </si>
  <si>
    <t>번식 주기가 짧지만 고기 수확량이 낮습니다.</t>
  </si>
  <si>
    <t>번식 주기가 길지만 고기 수확량이 높습니다.</t>
  </si>
  <si>
    <t>낚시하다 곰치에게 물렸습니다.</t>
  </si>
  <si>
    <t>양식장에 있는 물고기들이 폐사했습니다. 상태를 확인해야 합니다.</t>
  </si>
  <si>
    <t>이 구역에는 생물이 없습니다.</t>
  </si>
  <si>
    <t>낚시터는 물 위에 두어야 합니다.</t>
  </si>
  <si>
    <t>물이 너무 적습니다.</t>
  </si>
  <si>
    <t>낚시 구역은 반드시 물이 있어야 합니다.</t>
  </si>
  <si>
    <t>낚시 구역</t>
  </si>
  <si>
    <t>어업량: {0}</t>
  </si>
  <si>
    <t>가동되지 않는 양식장이 있습니다.\n\n번식할 종을 선택하려면 클릭하십시오. 그런 다음 정착민이 양식할 수 있는지 확인하십시오.(해당 해산물의 고기 찬 점이 필요합니다.)</t>
  </si>
  <si>
    <t>가동되지 않는 양식장</t>
  </si>
  <si>
    <t>상태</t>
  </si>
  <si>
    <t>나쁜 수질</t>
  </si>
  <si>
    <t>위험한 수질</t>
  </si>
  <si>
    <t>사료가 없음</t>
  </si>
  <si>
    <t>{0} 낚시를 하다가 시체를 발견했습니다!\n\n'이건 정말 역겹지만 그의 장비를 보세요! 이 사람은 아마 수중탐사 요원일 거예요. 도대체 무슨 일이 일어난거야...'</t>
  </si>
  <si>
    <t>죽은 해양</t>
  </si>
  <si>
    <t>대박 낚시!</t>
  </si>
  <si>
    <t>양식장 중 한 곳이 이상한 미세 곰팡이에 감염되었습니다.\n그것은 모든 물의 산소를 소비하는 것 같습니다.\n물고기가 폐사하기 전에 청소해야 합니다.</t>
  </si>
  <si>
    <t>투입구없는 양식장\n\n양식하기 위해선,투입구에 채소나 육류같은 식재료를 넣어야 합니다.\n\n양식장 근처에 투입구를 만드십시오.</t>
  </si>
  <si>
    <t>투입구에 사료가 없습니다.</t>
  </si>
  <si>
    <t>관리가 필요함</t>
  </si>
  <si>
    <t>공간이 부족합니다.</t>
  </si>
  <si>
    <t>진행:</t>
  </si>
  <si>
    <t>진행: 양식하지 않음</t>
  </si>
  <si>
    <t>활성화된 경우, 해산물은 고유 환경에서만 잡을 수 있습니다. 모든 환경에서 낚시를 허용하려면 비활성화합니다. (특히 변조된 환경에 유용합니다). 적용하려면 게임을 다시 시작해야 합니다.</t>
  </si>
  <si>
    <t>생물분포 제한을 사용하도록 설정합니다.</t>
  </si>
  <si>
    <t>낚시 지역에 물고기가 나타나는 빈도를 조정하십시오. 참고: 유독성 낙진시에는 물고기가 없습니다!</t>
  </si>
  <si>
    <t>낚시 구역에서의 포획 비율: {0}</t>
  </si>
  <si>
    <t>서식하고있는 어류:</t>
  </si>
  <si>
    <t>{0} 낚시를 하는 동안 가라앉은 보물을 발견했습니다. 완전 대박이야!</t>
  </si>
  <si>
    <t>다른 낚시터와 너무 가깝습니다.</t>
  </si>
  <si>
    <t>낚시 구역에서 너무 가깝습니다.</t>
  </si>
  <si>
    <t>너무 좁은 구역</t>
  </si>
  <si>
    <t>알 생산 중</t>
  </si>
  <si>
    <t>수질: {0}%</t>
  </si>
  <si>
    <t>수질/물고기 생태: {0}%/{1}%</t>
  </si>
  <si>
    <t/>
  </si>
  <si>
    <t>낚시하는 중</t>
    <phoneticPr fontId="4" type="noConversion"/>
  </si>
  <si>
    <t>TargetA 수확하는 중</t>
    <phoneticPr fontId="4" type="noConversion"/>
  </si>
  <si>
    <t>TargetA의 종을 바꾸는 중</t>
    <phoneticPr fontId="4" type="noConversion"/>
  </si>
  <si>
    <t>TargetA 유지보수하는 중</t>
    <phoneticPr fontId="4" type="noConversion"/>
  </si>
  <si>
    <t>물가를 바라보는 중</t>
    <phoneticPr fontId="4" type="noConversion"/>
  </si>
  <si>
    <t>부두에서 낚시하는 중</t>
    <phoneticPr fontId="4" type="noConversion"/>
  </si>
  <si>
    <t>Tailteeth.race.meatLabel</t>
    <phoneticPr fontId="4" type="noConversion"/>
  </si>
  <si>
    <t>가져온 노드</t>
    <phoneticPr fontId="4" type="noConversion"/>
  </si>
  <si>
    <t>수정할 노드</t>
    <phoneticPr fontId="4" type="noConversion"/>
  </si>
  <si>
    <t>결과 노드</t>
    <phoneticPr fontId="4" type="noConversion"/>
  </si>
  <si>
    <t>Sduiggles.race.meatLabel</t>
    <phoneticPr fontId="4" type="noConversion"/>
  </si>
  <si>
    <t>새우 양식 중</t>
    <phoneticPr fontId="4" type="noConversion"/>
  </si>
  <si>
    <t>참치 양식 중</t>
    <phoneticPr fontId="4" type="noConversion"/>
  </si>
  <si>
    <t>곰치 양식 중</t>
    <phoneticPr fontId="4" type="noConversion"/>
  </si>
  <si>
    <t>ThingDef+Leather_Tailteeth.stuffProps.stuffAdjective</t>
    <phoneticPr fontId="4" type="noConversion"/>
  </si>
  <si>
    <t>Leather_Tailteeth.stuffProps.stuffAdjective</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</si>
</sst>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맑은 고딕"/>
      <family val="2"/>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8"/>
      <name val="맑은 고딕"/>
      <family val="3"/>
      <charset val="129"/>
      <scheme val="minor"/>
    </font>
  </fonts>
  <fills count="9">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
      <patternFill patternType="solid">
        <fgColor rgb="FFC6EFCE"/>
      </patternFill>
    </fill>
    <fill>
      <patternFill patternType="solid">
        <fgColor rgb="FFFFC7CE"/>
      </patternFill>
    </fill>
    <fill>
      <patternFill patternType="solid">
        <fgColor rgb="FFFFEB9C"/>
      </patternFill>
    </fill>
  </fills>
  <borders count="1">
    <border>
      <left/>
      <right/>
      <top/>
      <bottom/>
      <diagonal/>
    </border>
  </borders>
  <cellStyleXfs count="4">
    <xf numFmtId="0" fontId="0" fillId="0" borderId="0"/>
    <xf numFmtId="0" fontId="1" fillId="6" borderId="0" applyNumberFormat="0" applyBorder="0" applyAlignment="0" applyProtection="0">
      <alignment vertical="center"/>
    </xf>
    <xf numFmtId="0" fontId="2" fillId="7" borderId="0" applyNumberFormat="0" applyBorder="0" applyAlignment="0" applyProtection="0">
      <alignment vertical="center"/>
    </xf>
    <xf numFmtId="0" fontId="3" fillId="8" borderId="0" applyNumberFormat="0" applyBorder="0" applyAlignment="0" applyProtection="0">
      <alignment vertical="center"/>
    </xf>
  </cellStyleXfs>
  <cellXfs count="8">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2" fillId="7" borderId="0" xfId="2" applyAlignment="1"/>
    <xf numFmtId="0" fontId="3" fillId="8" borderId="0" xfId="3" applyAlignment="1"/>
    <xf numFmtId="0" fontId="1" fillId="6" borderId="0" xfId="1" applyAlignment="1"/>
  </cellXfs>
  <cellStyles count="4">
    <cellStyle name="나쁨" xfId="2" builtinId="27"/>
    <cellStyle name="보통" xfId="3" builtinId="28"/>
    <cellStyle name="좋음" xfId="1" builtinId="26"/>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4"/>
  <sheetViews>
    <sheetView tabSelected="1" topLeftCell="A30" workbookViewId="0">
      <selection activeCell="G50" sqref="G50"/>
    </sheetView>
  </sheetViews>
  <sheetFormatPr defaultRowHeight="17" x14ac:dyDescent="0.45"/>
  <cols>
    <col min="1" max="1" width="55.08203125" bestFit="1" customWidth="1"/>
    <col min="2" max="2" width="17.83203125" bestFit="1" customWidth="1"/>
    <col min="3" max="3" width="47.83203125" bestFit="1" customWidth="1"/>
    <col min="4" max="4" width="37.1640625" customWidth="1"/>
    <col min="5" max="5" width="41.4140625" customWidth="1"/>
    <col min="6" max="6" width="23.25" bestFit="1" customWidth="1"/>
    <col min="7" max="7" width="32.75" customWidth="1"/>
  </cols>
  <sheetData>
    <row r="1" spans="1:7" x14ac:dyDescent="0.45">
      <c r="A1" s="1" t="s">
        <v>0</v>
      </c>
      <c r="B1" s="1" t="s">
        <v>1</v>
      </c>
      <c r="C1" s="1" t="s">
        <v>2</v>
      </c>
      <c r="D1" s="1" t="s">
        <v>3</v>
      </c>
      <c r="E1" s="1" t="s">
        <v>4</v>
      </c>
      <c r="F1" s="2" t="s">
        <v>5</v>
      </c>
      <c r="G1" s="2" t="s">
        <v>452</v>
      </c>
    </row>
    <row r="2" spans="1:7" x14ac:dyDescent="0.45">
      <c r="A2" s="1" t="s">
        <v>6</v>
      </c>
      <c r="B2" s="1" t="s">
        <v>7</v>
      </c>
      <c r="C2" s="1" t="s">
        <v>8</v>
      </c>
      <c r="D2" s="1" t="s">
        <v>9</v>
      </c>
      <c r="E2" s="1" t="s">
        <v>459</v>
      </c>
      <c r="F2" s="3" t="s">
        <v>10</v>
      </c>
      <c r="G2" t="str">
        <f>IFERROR(VLOOKUP(A2,Merge_RKTM!$C$2:$D$292,2,FALSE),"")</f>
        <v>생선</v>
      </c>
    </row>
    <row r="3" spans="1:7" x14ac:dyDescent="0.45">
      <c r="A3" s="1" t="s">
        <v>11</v>
      </c>
      <c r="B3" s="1" t="s">
        <v>7</v>
      </c>
      <c r="C3" s="1" t="s">
        <v>12</v>
      </c>
      <c r="D3" s="1" t="s">
        <v>13</v>
      </c>
      <c r="E3" s="1" t="s">
        <v>455</v>
      </c>
      <c r="F3" s="4" t="s">
        <v>454</v>
      </c>
      <c r="G3" t="str">
        <f>IFERROR(VLOOKUP(A3,Merge_RKTM!$C$2:$D$292,2,FALSE),"")</f>
        <v>왼쪽 신장</v>
      </c>
    </row>
    <row r="4" spans="1:7" x14ac:dyDescent="0.45">
      <c r="A4" s="1" t="s">
        <v>14</v>
      </c>
      <c r="B4" s="1" t="s">
        <v>7</v>
      </c>
      <c r="C4" s="1" t="s">
        <v>15</v>
      </c>
      <c r="D4" s="1" t="s">
        <v>16</v>
      </c>
      <c r="E4" s="1" t="s">
        <v>456</v>
      </c>
      <c r="F4" s="3" t="s">
        <v>17</v>
      </c>
      <c r="G4" t="str">
        <f>IFERROR(VLOOKUP(A4,Merge_RKTM!$C$2:$D$292,2,FALSE),"")</f>
        <v>오른쪽 신장</v>
      </c>
    </row>
    <row r="5" spans="1:7" x14ac:dyDescent="0.45">
      <c r="A5" s="1" t="s">
        <v>18</v>
      </c>
      <c r="B5" s="1" t="s">
        <v>7</v>
      </c>
      <c r="C5" s="1" t="s">
        <v>19</v>
      </c>
      <c r="D5" s="1" t="s">
        <v>20</v>
      </c>
      <c r="E5" s="1" t="s">
        <v>457</v>
      </c>
      <c r="F5" s="4" t="s">
        <v>453</v>
      </c>
      <c r="G5" t="str">
        <f>IFERROR(VLOOKUP(A5,Merge_RKTM!$C$2:$D$292,2,FALSE),"")</f>
        <v>왼쪽 눈</v>
      </c>
    </row>
    <row r="6" spans="1:7" x14ac:dyDescent="0.45">
      <c r="A6" s="1" t="s">
        <v>21</v>
      </c>
      <c r="B6" s="1" t="s">
        <v>7</v>
      </c>
      <c r="C6" s="1" t="s">
        <v>22</v>
      </c>
      <c r="D6" s="1" t="s">
        <v>23</v>
      </c>
      <c r="E6" s="1" t="s">
        <v>458</v>
      </c>
      <c r="G6" t="str">
        <f>IFERROR(VLOOKUP(A6,Merge_RKTM!$C$2:$D$292,2,FALSE),"")</f>
        <v>오른쪽 눈</v>
      </c>
    </row>
    <row r="7" spans="1:7" x14ac:dyDescent="0.45">
      <c r="A7" s="1" t="s">
        <v>24</v>
      </c>
      <c r="B7" s="1" t="s">
        <v>7</v>
      </c>
      <c r="C7" s="1" t="s">
        <v>25</v>
      </c>
      <c r="D7" s="1" t="s">
        <v>26</v>
      </c>
      <c r="E7" s="1" t="s">
        <v>460</v>
      </c>
      <c r="G7" t="str">
        <f>IFERROR(VLOOKUP(A7,Merge_RKTM!$C$2:$D$292,2,FALSE),"")</f>
        <v>오징어</v>
      </c>
    </row>
    <row r="8" spans="1:7" x14ac:dyDescent="0.45">
      <c r="A8" s="1" t="s">
        <v>27</v>
      </c>
      <c r="B8" s="1" t="s">
        <v>7</v>
      </c>
      <c r="C8" s="1" t="s">
        <v>28</v>
      </c>
      <c r="D8" s="1" t="s">
        <v>16</v>
      </c>
      <c r="E8" s="1" t="s">
        <v>456</v>
      </c>
      <c r="G8" t="str">
        <f>IFERROR(VLOOKUP(A8,Merge_RKTM!$C$2:$D$292,2,FALSE),"")</f>
        <v>오른쪽 신장</v>
      </c>
    </row>
    <row r="9" spans="1:7" x14ac:dyDescent="0.45">
      <c r="A9" s="1" t="s">
        <v>29</v>
      </c>
      <c r="B9" s="1" t="s">
        <v>7</v>
      </c>
      <c r="C9" s="1" t="s">
        <v>30</v>
      </c>
      <c r="D9" s="1" t="s">
        <v>20</v>
      </c>
      <c r="E9" s="1" t="s">
        <v>457</v>
      </c>
      <c r="G9" t="str">
        <f>IFERROR(VLOOKUP(A9,Merge_RKTM!$C$2:$D$292,2,FALSE),"")</f>
        <v>왼쪽 눈</v>
      </c>
    </row>
    <row r="10" spans="1:7" x14ac:dyDescent="0.45">
      <c r="A10" s="1" t="s">
        <v>31</v>
      </c>
      <c r="B10" s="1" t="s">
        <v>7</v>
      </c>
      <c r="C10" s="1" t="s">
        <v>32</v>
      </c>
      <c r="D10" s="1" t="s">
        <v>23</v>
      </c>
      <c r="E10" s="1" t="s">
        <v>458</v>
      </c>
      <c r="G10" t="str">
        <f>IFERROR(VLOOKUP(A10,Merge_RKTM!$C$2:$D$292,2,FALSE),"")</f>
        <v>오른쪽 눈</v>
      </c>
    </row>
    <row r="11" spans="1:7" x14ac:dyDescent="0.45">
      <c r="A11" s="1" t="s">
        <v>33</v>
      </c>
      <c r="B11" s="1" t="s">
        <v>34</v>
      </c>
      <c r="C11" s="1" t="s">
        <v>35</v>
      </c>
      <c r="D11" s="1" t="s">
        <v>36</v>
      </c>
      <c r="E11" s="1" t="s">
        <v>462</v>
      </c>
      <c r="G11" t="str">
        <f>IFERROR(VLOOKUP(A11,Merge_RKTM!$C$2:$D$292,2,FALSE),"")</f>
        <v>입</v>
      </c>
    </row>
    <row r="12" spans="1:7" x14ac:dyDescent="0.45">
      <c r="A12" s="1" t="s">
        <v>37</v>
      </c>
      <c r="B12" s="1" t="s">
        <v>34</v>
      </c>
      <c r="C12" s="1" t="s">
        <v>38</v>
      </c>
      <c r="D12" s="1" t="s">
        <v>39</v>
      </c>
      <c r="E12" s="1" t="s">
        <v>464</v>
      </c>
      <c r="G12" t="str">
        <f>IFERROR(VLOOKUP(A12,Merge_RKTM!$C$2:$D$292,2,FALSE),"")</f>
        <v>왼쪽 아가미</v>
      </c>
    </row>
    <row r="13" spans="1:7" x14ac:dyDescent="0.45">
      <c r="A13" s="1" t="s">
        <v>40</v>
      </c>
      <c r="B13" s="1" t="s">
        <v>34</v>
      </c>
      <c r="C13" s="1" t="s">
        <v>41</v>
      </c>
      <c r="D13" s="1" t="s">
        <v>42</v>
      </c>
      <c r="E13" s="1" t="s">
        <v>465</v>
      </c>
      <c r="G13" t="str">
        <f>IFERROR(VLOOKUP(A13,Merge_RKTM!$C$2:$D$292,2,FALSE),"")</f>
        <v>오른쪽 아가미</v>
      </c>
    </row>
    <row r="14" spans="1:7" x14ac:dyDescent="0.45">
      <c r="A14" s="1" t="s">
        <v>43</v>
      </c>
      <c r="B14" s="1" t="s">
        <v>34</v>
      </c>
      <c r="C14" s="1" t="s">
        <v>44</v>
      </c>
      <c r="D14" s="1" t="s">
        <v>45</v>
      </c>
      <c r="E14" s="1" t="s">
        <v>463</v>
      </c>
      <c r="G14" t="str">
        <f>IFERROR(VLOOKUP(A14,Merge_RKTM!$C$2:$D$292,2,FALSE),"")</f>
        <v>왼쪽 지느러미</v>
      </c>
    </row>
    <row r="15" spans="1:7" x14ac:dyDescent="0.45">
      <c r="A15" s="1" t="s">
        <v>46</v>
      </c>
      <c r="B15" s="1" t="s">
        <v>34</v>
      </c>
      <c r="C15" s="1" t="s">
        <v>47</v>
      </c>
      <c r="D15" s="1" t="s">
        <v>48</v>
      </c>
      <c r="E15" s="1" t="s">
        <v>461</v>
      </c>
      <c r="G15" t="str">
        <f>IFERROR(VLOOKUP(A15,Merge_RKTM!$C$2:$D$292,2,FALSE),"")</f>
        <v>오른쪽 지느러미</v>
      </c>
    </row>
    <row r="16" spans="1:7" x14ac:dyDescent="0.45">
      <c r="A16" s="1" t="s">
        <v>49</v>
      </c>
      <c r="B16" s="1" t="s">
        <v>34</v>
      </c>
      <c r="C16" s="1" t="s">
        <v>50</v>
      </c>
      <c r="D16" s="1" t="s">
        <v>48</v>
      </c>
      <c r="E16" s="1" t="s">
        <v>461</v>
      </c>
      <c r="G16" t="str">
        <f>IFERROR(VLOOKUP(A16,Merge_RKTM!$C$2:$D$292,2,FALSE),"")</f>
        <v>오른쪽 지느러미</v>
      </c>
    </row>
    <row r="17" spans="1:7" x14ac:dyDescent="0.45">
      <c r="A17" s="1" t="s">
        <v>51</v>
      </c>
      <c r="B17" s="1" t="s">
        <v>34</v>
      </c>
      <c r="C17" s="1" t="s">
        <v>52</v>
      </c>
      <c r="D17" s="1" t="s">
        <v>45</v>
      </c>
      <c r="E17" s="1" t="s">
        <v>463</v>
      </c>
      <c r="G17" t="str">
        <f>IFERROR(VLOOKUP(A17,Merge_RKTM!$C$2:$D$292,2,FALSE),"")</f>
        <v>왼쪽 지느러미</v>
      </c>
    </row>
    <row r="18" spans="1:7" x14ac:dyDescent="0.45">
      <c r="A18" s="1" t="s">
        <v>53</v>
      </c>
      <c r="B18" s="1" t="s">
        <v>34</v>
      </c>
      <c r="C18" s="1" t="s">
        <v>54</v>
      </c>
      <c r="D18" s="1" t="s">
        <v>48</v>
      </c>
      <c r="E18" s="1" t="s">
        <v>461</v>
      </c>
      <c r="G18" t="str">
        <f>IFERROR(VLOOKUP(A18,Merge_RKTM!$C$2:$D$292,2,FALSE),"")</f>
        <v>오른쪽 지느러미</v>
      </c>
    </row>
    <row r="19" spans="1:7" x14ac:dyDescent="0.45">
      <c r="A19" s="1" t="s">
        <v>55</v>
      </c>
      <c r="B19" s="1" t="s">
        <v>34</v>
      </c>
      <c r="C19" s="1" t="s">
        <v>56</v>
      </c>
      <c r="D19" s="1" t="s">
        <v>57</v>
      </c>
      <c r="E19" s="1" t="s">
        <v>466</v>
      </c>
      <c r="G19" t="str">
        <f>IFERROR(VLOOKUP(A19,Merge_RKTM!$C$2:$D$292,2,FALSE),"")</f>
        <v>몸통</v>
      </c>
    </row>
    <row r="20" spans="1:7" x14ac:dyDescent="0.45">
      <c r="A20" s="1" t="s">
        <v>58</v>
      </c>
      <c r="B20" s="1" t="s">
        <v>34</v>
      </c>
      <c r="C20" s="1" t="s">
        <v>59</v>
      </c>
      <c r="D20" s="1" t="s">
        <v>60</v>
      </c>
      <c r="E20" s="1" t="s">
        <v>467</v>
      </c>
      <c r="G20" t="str">
        <f>IFERROR(VLOOKUP(A20,Merge_RKTM!$C$2:$D$292,2,FALSE),"")</f>
        <v>머리</v>
      </c>
    </row>
    <row r="21" spans="1:7" x14ac:dyDescent="0.45">
      <c r="A21" s="1" t="s">
        <v>61</v>
      </c>
      <c r="B21" s="1" t="s">
        <v>34</v>
      </c>
      <c r="C21" s="1" t="s">
        <v>62</v>
      </c>
      <c r="D21" s="1" t="s">
        <v>36</v>
      </c>
      <c r="E21" s="1" t="s">
        <v>462</v>
      </c>
      <c r="G21" t="str">
        <f>IFERROR(VLOOKUP(A21,Merge_RKTM!$C$2:$D$292,2,FALSE),"")</f>
        <v>입</v>
      </c>
    </row>
    <row r="22" spans="1:7" x14ac:dyDescent="0.45">
      <c r="A22" s="1" t="s">
        <v>63</v>
      </c>
      <c r="B22" s="1" t="s">
        <v>34</v>
      </c>
      <c r="C22" s="1" t="s">
        <v>64</v>
      </c>
      <c r="D22" s="1" t="s">
        <v>48</v>
      </c>
      <c r="E22" s="1" t="s">
        <v>461</v>
      </c>
      <c r="G22" t="str">
        <f>IFERROR(VLOOKUP(A22,Merge_RKTM!$C$2:$D$292,2,FALSE),"")</f>
        <v>오른쪽 지느러미</v>
      </c>
    </row>
    <row r="23" spans="1:7" x14ac:dyDescent="0.45">
      <c r="A23" s="1" t="s">
        <v>65</v>
      </c>
      <c r="B23" s="1" t="s">
        <v>66</v>
      </c>
      <c r="C23" s="1" t="s">
        <v>67</v>
      </c>
      <c r="D23" s="1" t="s">
        <v>68</v>
      </c>
      <c r="E23" s="1" t="s">
        <v>752</v>
      </c>
      <c r="G23" t="str">
        <f>IFERROR(VLOOKUP(A23,Merge_RKTM!$C$2:$D$292,2,FALSE),"")</f>
        <v>부두에서 낚시.</v>
      </c>
    </row>
    <row r="24" spans="1:7" x14ac:dyDescent="0.45">
      <c r="A24" s="1" t="s">
        <v>69</v>
      </c>
      <c r="B24" s="1" t="s">
        <v>66</v>
      </c>
      <c r="C24" s="1" t="s">
        <v>70</v>
      </c>
      <c r="D24" s="1" t="s">
        <v>71</v>
      </c>
      <c r="E24" s="1" t="s">
        <v>747</v>
      </c>
      <c r="G24" t="str">
        <f>IFERROR(VLOOKUP(A24,Merge_RKTM!$C$2:$D$292,2,FALSE),"")</f>
        <v>낚시하는 중.</v>
      </c>
    </row>
    <row r="25" spans="1:7" x14ac:dyDescent="0.45">
      <c r="A25" s="1" t="s">
        <v>72</v>
      </c>
      <c r="B25" s="1" t="s">
        <v>66</v>
      </c>
      <c r="C25" s="1" t="s">
        <v>73</v>
      </c>
      <c r="D25" s="1" t="s">
        <v>74</v>
      </c>
      <c r="E25" s="1" t="s">
        <v>748</v>
      </c>
      <c r="G25" t="str">
        <f>IFERROR(VLOOKUP(A25,Merge_RKTM!$C$2:$D$292,2,FALSE),"")</f>
        <v>수확하는 중.</v>
      </c>
    </row>
    <row r="26" spans="1:7" x14ac:dyDescent="0.45">
      <c r="A26" s="1" t="s">
        <v>75</v>
      </c>
      <c r="B26" s="1" t="s">
        <v>66</v>
      </c>
      <c r="C26" s="1" t="s">
        <v>76</v>
      </c>
      <c r="D26" s="1" t="s">
        <v>77</v>
      </c>
      <c r="E26" s="1" t="s">
        <v>749</v>
      </c>
      <c r="G26" t="str">
        <f>IFERROR(VLOOKUP(A26,Merge_RKTM!$C$2:$D$292,2,FALSE),"")</f>
        <v>종을 바꿉니다.</v>
      </c>
    </row>
    <row r="27" spans="1:7" x14ac:dyDescent="0.45">
      <c r="A27" s="1" t="s">
        <v>78</v>
      </c>
      <c r="B27" s="1" t="s">
        <v>66</v>
      </c>
      <c r="C27" s="1" t="s">
        <v>79</v>
      </c>
      <c r="D27" s="1" t="s">
        <v>80</v>
      </c>
      <c r="E27" s="1" t="s">
        <v>750</v>
      </c>
      <c r="G27" t="str">
        <f>IFERROR(VLOOKUP(A27,Merge_RKTM!$C$2:$D$292,2,FALSE),"")</f>
        <v>유지 보수하는 중.</v>
      </c>
    </row>
    <row r="28" spans="1:7" x14ac:dyDescent="0.45">
      <c r="A28" s="1" t="s">
        <v>81</v>
      </c>
      <c r="B28" s="1" t="s">
        <v>66</v>
      </c>
      <c r="C28" s="1" t="s">
        <v>82</v>
      </c>
      <c r="D28" s="1" t="s">
        <v>83</v>
      </c>
      <c r="E28" s="1" t="s">
        <v>751</v>
      </c>
      <c r="G28" t="str">
        <f>IFERROR(VLOOKUP(A28,Merge_RKTM!$C$2:$D$292,2,FALSE),"")</f>
        <v>물가를 바라보는 중.</v>
      </c>
    </row>
    <row r="29" spans="1:7" x14ac:dyDescent="0.45">
      <c r="A29" s="1" t="s">
        <v>84</v>
      </c>
      <c r="B29" s="1" t="s">
        <v>85</v>
      </c>
      <c r="C29" s="1" t="s">
        <v>86</v>
      </c>
      <c r="D29" s="1" t="s">
        <v>87</v>
      </c>
      <c r="E29" s="1" t="s">
        <v>606</v>
      </c>
      <c r="G29" t="str">
        <f>IFERROR(VLOOKUP(A29,Merge_RKTM!$C$2:$D$292,2,FALSE),"")</f>
        <v>생선 굽기</v>
      </c>
    </row>
    <row r="30" spans="1:7" x14ac:dyDescent="0.45">
      <c r="A30" s="1" t="s">
        <v>88</v>
      </c>
      <c r="B30" s="1" t="s">
        <v>85</v>
      </c>
      <c r="C30" s="1" t="s">
        <v>89</v>
      </c>
      <c r="D30" s="1" t="s">
        <v>90</v>
      </c>
      <c r="E30" s="1" t="s">
        <v>604</v>
      </c>
      <c r="G30" t="str">
        <f>IFERROR(VLOOKUP(A30,Merge_RKTM!$C$2:$D$292,2,FALSE),"")</f>
        <v>생선을 굽습니다. 바삭바삭하고 맛있어요!</v>
      </c>
    </row>
    <row r="31" spans="1:7" x14ac:dyDescent="0.45">
      <c r="A31" s="1" t="s">
        <v>91</v>
      </c>
      <c r="B31" s="1" t="s">
        <v>85</v>
      </c>
      <c r="C31" s="1" t="s">
        <v>92</v>
      </c>
      <c r="D31" s="1" t="s">
        <v>93</v>
      </c>
      <c r="E31" s="1" t="s">
        <v>605</v>
      </c>
      <c r="G31" t="str">
        <f>IFERROR(VLOOKUP(A31,Merge_RKTM!$C$2:$D$292,2,FALSE),"")</f>
        <v>생선 굽는 중.</v>
      </c>
    </row>
    <row r="32" spans="1:7" x14ac:dyDescent="0.45">
      <c r="A32" s="1" t="s">
        <v>94</v>
      </c>
      <c r="B32" s="1" t="s">
        <v>95</v>
      </c>
      <c r="C32" s="1" t="s">
        <v>96</v>
      </c>
      <c r="D32" s="1" t="s">
        <v>97</v>
      </c>
      <c r="E32" s="1" t="s">
        <v>608</v>
      </c>
      <c r="G32" t="str">
        <f>IFERROR(VLOOKUP(A32,Merge_RKTM!$C$2:$D$292,2,FALSE),"")</f>
        <v>양식업</v>
      </c>
    </row>
    <row r="33" spans="1:7" x14ac:dyDescent="0.45">
      <c r="A33" s="1" t="s">
        <v>98</v>
      </c>
      <c r="B33" s="1" t="s">
        <v>95</v>
      </c>
      <c r="C33" s="1" t="s">
        <v>99</v>
      </c>
      <c r="D33" s="1" t="s">
        <v>100</v>
      </c>
      <c r="E33" s="1" t="s">
        <v>607</v>
      </c>
      <c r="G33" t="str">
        <f>IFERROR(VLOOKUP(A33,Merge_RKTM!$C$2:$D$292,2,FALSE),"")</f>
        <v>양식장은 맛있는 해산물을 생산하기에 완벽합니다. 양식업을 할 수 있는 수경법을 배웁니다.</v>
      </c>
    </row>
    <row r="34" spans="1:7" x14ac:dyDescent="0.45">
      <c r="A34" s="1" t="s">
        <v>101</v>
      </c>
      <c r="B34" s="1" t="s">
        <v>102</v>
      </c>
      <c r="C34" s="1" t="s">
        <v>103</v>
      </c>
      <c r="D34" s="1" t="s">
        <v>104</v>
      </c>
      <c r="E34" s="1" t="s">
        <v>608</v>
      </c>
      <c r="G34" t="str">
        <f>IFERROR(VLOOKUP(A34,Merge_RKTM!$C$2:$D$292,2,FALSE),"")</f>
        <v>양식업</v>
      </c>
    </row>
    <row r="35" spans="1:7" x14ac:dyDescent="0.45">
      <c r="A35" s="1" t="s">
        <v>105</v>
      </c>
      <c r="B35" s="1" t="s">
        <v>106</v>
      </c>
      <c r="C35" s="1" t="s">
        <v>107</v>
      </c>
      <c r="D35" s="1" t="s">
        <v>108</v>
      </c>
      <c r="E35" s="1" t="s">
        <v>468</v>
      </c>
      <c r="G35" t="str">
        <f>IFERROR(VLOOKUP(A35,Merge_RKTM!$C$2:$D$292,2,FALSE),"")</f>
        <v>미세 곰팡이</v>
      </c>
    </row>
    <row r="36" spans="1:7" x14ac:dyDescent="0.45">
      <c r="A36" s="1" t="s">
        <v>109</v>
      </c>
      <c r="B36" s="1" t="s">
        <v>110</v>
      </c>
      <c r="C36" s="1" t="s">
        <v>111</v>
      </c>
      <c r="D36" s="1" t="s">
        <v>112</v>
      </c>
      <c r="E36" s="1" t="s">
        <v>609</v>
      </c>
      <c r="G36" t="str">
        <f>IFERROR(VLOOKUP(A36,Merge_RKTM!$C$2:$D$292,2,FALSE),"")</f>
        <v>낚시터</v>
      </c>
    </row>
    <row r="37" spans="1:7" x14ac:dyDescent="0.45">
      <c r="A37" s="1" t="s">
        <v>113</v>
      </c>
      <c r="B37" s="1" t="s">
        <v>110</v>
      </c>
      <c r="C37" s="1" t="s">
        <v>114</v>
      </c>
      <c r="D37" s="1" t="s">
        <v>112</v>
      </c>
      <c r="E37" s="1" t="s">
        <v>609</v>
      </c>
      <c r="G37" t="str">
        <f>IFERROR(VLOOKUP(A37,Merge_RKTM!$C$2:$D$292,2,FALSE),"")</f>
        <v>낚시터</v>
      </c>
    </row>
    <row r="38" spans="1:7" x14ac:dyDescent="0.45">
      <c r="A38" s="1" t="s">
        <v>115</v>
      </c>
      <c r="B38" s="1" t="s">
        <v>116</v>
      </c>
      <c r="C38" s="1" t="s">
        <v>117</v>
      </c>
      <c r="D38" s="1" t="s">
        <v>118</v>
      </c>
      <c r="E38" s="1" t="s">
        <v>611</v>
      </c>
      <c r="G38" t="str">
        <f>IFERROR(VLOOKUP(A38,Merge_RKTM!$C$2:$D$292,2,FALSE),"")</f>
        <v>양식장</v>
      </c>
    </row>
    <row r="39" spans="1:7" x14ac:dyDescent="0.45">
      <c r="A39" s="1" t="s">
        <v>119</v>
      </c>
      <c r="B39" s="1" t="s">
        <v>116</v>
      </c>
      <c r="C39" s="1" t="s">
        <v>120</v>
      </c>
      <c r="D39" s="1" t="s">
        <v>121</v>
      </c>
      <c r="E39" s="1" t="s">
        <v>610</v>
      </c>
      <c r="G39" t="str">
        <f>IFERROR(VLOOKUP(A39,Merge_RKTM!$C$2:$D$292,2,FALSE),"")</f>
        <v>물고기를 양식하기 위해 만들어진 업장입니다. 수질과 온도는 적절한 전원 공급으로 자동 조절됩니다. 익히지 않은 음식을 사료로 하며, 투입구를 지어 제공할 필요가 있습니다. 업장을 정기적으로 유지하면 물고기들의 성장이 향상될 것입니다.</v>
      </c>
    </row>
    <row r="40" spans="1:7" x14ac:dyDescent="0.45">
      <c r="A40" s="1" t="s">
        <v>122</v>
      </c>
      <c r="B40" s="1" t="s">
        <v>116</v>
      </c>
      <c r="C40" s="1" t="s">
        <v>123</v>
      </c>
      <c r="D40" s="1" t="s">
        <v>124</v>
      </c>
      <c r="E40" s="1" t="s">
        <v>609</v>
      </c>
      <c r="G40" t="str">
        <f>IFERROR(VLOOKUP(A40,Merge_RKTM!$C$2:$D$292,2,FALSE),"")</f>
        <v>낚시터</v>
      </c>
    </row>
    <row r="41" spans="1:7" x14ac:dyDescent="0.45">
      <c r="A41" s="1" t="s">
        <v>125</v>
      </c>
      <c r="B41" s="1" t="s">
        <v>116</v>
      </c>
      <c r="C41" s="1" t="s">
        <v>126</v>
      </c>
      <c r="D41" s="1" t="s">
        <v>127</v>
      </c>
      <c r="E41" s="1" t="s">
        <v>624</v>
      </c>
      <c r="G41" t="str">
        <f>IFERROR(VLOOKUP(A41,Merge_RKTM!$C$2:$D$292,2,FALSE),"")</f>
        <v>단순하고 견고한 어업 부두입니다. 낚시하는 동안은 발을 건조하게 유지하세요.</v>
      </c>
    </row>
    <row r="42" spans="1:7" x14ac:dyDescent="0.45">
      <c r="A42" s="1" t="s">
        <v>128</v>
      </c>
      <c r="B42" s="1" t="s">
        <v>116</v>
      </c>
      <c r="C42" s="1" t="s">
        <v>129</v>
      </c>
      <c r="D42" s="1" t="s">
        <v>130</v>
      </c>
      <c r="E42" s="1" t="s">
        <v>631</v>
      </c>
      <c r="G42" t="str">
        <f>IFERROR(VLOOKUP(A42,Merge_RKTM!$C$2:$D$292,2,FALSE),"")</f>
        <v>곰치 가죽</v>
      </c>
    </row>
    <row r="43" spans="1:7" x14ac:dyDescent="0.45">
      <c r="A43" s="1" t="s">
        <v>131</v>
      </c>
      <c r="B43" s="1" t="s">
        <v>116</v>
      </c>
      <c r="C43" s="1" t="s">
        <v>132</v>
      </c>
      <c r="D43" s="1" t="s">
        <v>133</v>
      </c>
      <c r="E43" s="1" t="s">
        <v>630</v>
      </c>
      <c r="G43" t="str">
        <f>IFERROR(VLOOKUP(A43,Merge_RKTM!$C$2:$D$292,2,FALSE),"")</f>
        <v>무두질하고 말린 곰치가죽입니다. 내구성이 좋지만 추운 기후에는 적합하지 않습니다.</v>
      </c>
    </row>
    <row r="44" spans="1:7" x14ac:dyDescent="0.45">
      <c r="A44" t="s">
        <v>761</v>
      </c>
      <c r="B44" s="1" t="s">
        <v>116</v>
      </c>
      <c r="C44" s="1" t="s">
        <v>762</v>
      </c>
      <c r="D44" s="1"/>
      <c r="E44" s="1" t="s">
        <v>631</v>
      </c>
      <c r="G44" t="str">
        <f>IFERROR(VLOOKUP(A44,Merge_RKTM!$C$2:$D$292,2,FALSE),"")</f>
        <v>곰치 가죽</v>
      </c>
    </row>
    <row r="45" spans="1:7" x14ac:dyDescent="0.45">
      <c r="A45" s="1" t="s">
        <v>134</v>
      </c>
      <c r="B45" s="1" t="s">
        <v>116</v>
      </c>
      <c r="C45" s="1" t="s">
        <v>135</v>
      </c>
      <c r="D45" s="1" t="s">
        <v>136</v>
      </c>
      <c r="E45" s="1" t="s">
        <v>652</v>
      </c>
      <c r="G45" t="str">
        <f>IFERROR(VLOOKUP(A45,Merge_RKTM!$C$2:$D$292,2,FALSE),"")</f>
        <v>굴</v>
      </c>
    </row>
    <row r="46" spans="1:7" x14ac:dyDescent="0.45">
      <c r="A46" s="1" t="s">
        <v>137</v>
      </c>
      <c r="B46" s="1" t="s">
        <v>116</v>
      </c>
      <c r="C46" s="1" t="s">
        <v>138</v>
      </c>
      <c r="D46" s="1" t="s">
        <v>139</v>
      </c>
      <c r="E46" s="1" t="s">
        <v>651</v>
      </c>
      <c r="G46" t="str">
        <f>IFERROR(VLOOKUP(A46,Merge_RKTM!$C$2:$D$292,2,FALSE),"")</f>
        <v>이 맛있는 굴은 오래전부터 레몬즙과 함께 생으로 먹었습니다.</v>
      </c>
    </row>
    <row r="47" spans="1:7" x14ac:dyDescent="0.45">
      <c r="A47" s="1" t="s">
        <v>140</v>
      </c>
      <c r="B47" s="1" t="s">
        <v>116</v>
      </c>
      <c r="C47" s="1" t="s">
        <v>141</v>
      </c>
      <c r="D47" s="1" t="s">
        <v>142</v>
      </c>
      <c r="E47" s="1" t="s">
        <v>654</v>
      </c>
      <c r="G47" t="str">
        <f>IFERROR(VLOOKUP(A47,Merge_RKTM!$C$2:$D$292,2,FALSE),"")</f>
        <v>진주</v>
      </c>
    </row>
    <row r="48" spans="1:7" x14ac:dyDescent="0.45">
      <c r="A48" s="1" t="s">
        <v>143</v>
      </c>
      <c r="B48" s="1" t="s">
        <v>116</v>
      </c>
      <c r="C48" s="1" t="s">
        <v>144</v>
      </c>
      <c r="D48" s="1" t="s">
        <v>145</v>
      </c>
      <c r="E48" s="1" t="s">
        <v>653</v>
      </c>
      <c r="G48" t="str">
        <f>IFERROR(VLOOKUP(A48,Merge_RKTM!$C$2:$D$292,2,FALSE),"")</f>
        <v>아름다운 진주입니다. 그렇게 이쁘지는 않지만 걸치기엔 좋아요!</v>
      </c>
    </row>
    <row r="49" spans="1:7" x14ac:dyDescent="0.45">
      <c r="A49" s="1" t="s">
        <v>146</v>
      </c>
      <c r="B49" s="1" t="s">
        <v>116</v>
      </c>
      <c r="C49" s="1" t="s">
        <v>147</v>
      </c>
      <c r="D49" s="1" t="s">
        <v>148</v>
      </c>
      <c r="E49" s="1" t="s">
        <v>746</v>
      </c>
      <c r="G49" t="str">
        <f>IFERROR(VLOOKUP(A49,Merge_RKTM!$C$2:$D$292,2,FALSE),"")</f>
        <v/>
      </c>
    </row>
    <row r="50" spans="1:7" x14ac:dyDescent="0.45">
      <c r="A50" s="1" t="s">
        <v>149</v>
      </c>
      <c r="B50" s="1" t="s">
        <v>116</v>
      </c>
      <c r="C50" s="1" t="s">
        <v>150</v>
      </c>
      <c r="D50" s="1" t="s">
        <v>148</v>
      </c>
      <c r="E50" s="1" t="s">
        <v>746</v>
      </c>
      <c r="G50" t="str">
        <f>IFERROR(VLOOKUP(A50,Merge_RKTM!$C$2:$D$292,2,FALSE),"")</f>
        <v/>
      </c>
    </row>
    <row r="51" spans="1:7" x14ac:dyDescent="0.45">
      <c r="A51" s="1" t="s">
        <v>151</v>
      </c>
      <c r="B51" s="1" t="s">
        <v>116</v>
      </c>
      <c r="C51" s="1" t="s">
        <v>152</v>
      </c>
      <c r="D51" s="1" t="s">
        <v>148</v>
      </c>
      <c r="E51" s="1" t="s">
        <v>746</v>
      </c>
      <c r="G51" t="str">
        <f>IFERROR(VLOOKUP(A51,Merge_RKTM!$C$2:$D$292,2,FALSE),"")</f>
        <v/>
      </c>
    </row>
    <row r="52" spans="1:7" x14ac:dyDescent="0.45">
      <c r="A52" s="1" t="s">
        <v>153</v>
      </c>
      <c r="B52" s="1" t="s">
        <v>116</v>
      </c>
      <c r="C52" s="1" t="s">
        <v>154</v>
      </c>
      <c r="D52" s="1" t="s">
        <v>148</v>
      </c>
      <c r="E52" s="1" t="s">
        <v>746</v>
      </c>
      <c r="G52" t="str">
        <f>IFERROR(VLOOKUP(A52,Merge_RKTM!$C$2:$D$292,2,FALSE),"")</f>
        <v/>
      </c>
    </row>
    <row r="53" spans="1:7" x14ac:dyDescent="0.45">
      <c r="A53" s="1" t="s">
        <v>155</v>
      </c>
      <c r="B53" s="1" t="s">
        <v>116</v>
      </c>
      <c r="C53" s="1" t="s">
        <v>156</v>
      </c>
      <c r="D53" s="1" t="s">
        <v>157</v>
      </c>
      <c r="E53" s="1" t="s">
        <v>460</v>
      </c>
      <c r="G53" t="str">
        <f>IFERROR(VLOOKUP(A53,Merge_RKTM!$C$2:$D$292,2,FALSE),"")</f>
        <v>오징어</v>
      </c>
    </row>
    <row r="54" spans="1:7" x14ac:dyDescent="0.45">
      <c r="A54" s="1" t="s">
        <v>158</v>
      </c>
      <c r="B54" s="1" t="s">
        <v>116</v>
      </c>
      <c r="C54" s="1" t="s">
        <v>159</v>
      </c>
      <c r="D54" s="1" t="s">
        <v>160</v>
      </c>
      <c r="E54" s="1" t="s">
        <v>655</v>
      </c>
      <c r="G54" t="str">
        <f>IFERROR(VLOOKUP(A54,Merge_RKTM!$C$2:$D$292,2,FALSE),"")</f>
        <v>늪과 얕은 물에서 발견됩니다. 외관상으로는 친절하고 매우 지성이 있어보입니다. 누가 낚고 싶을까요? 너 말야!</v>
      </c>
    </row>
    <row r="55" spans="1:7" x14ac:dyDescent="0.45">
      <c r="A55" s="1" t="s">
        <v>161</v>
      </c>
      <c r="B55" s="1" t="s">
        <v>116</v>
      </c>
      <c r="C55" s="1" t="s">
        <v>757</v>
      </c>
      <c r="D55" s="1" t="s">
        <v>162</v>
      </c>
      <c r="E55" s="1" t="s">
        <v>660</v>
      </c>
      <c r="G55" t="str">
        <f>IFERROR(VLOOKUP(A55,Merge_RKTM!$C$2:$D$292,2,FALSE),"")</f>
        <v>오징어 다리</v>
      </c>
    </row>
    <row r="56" spans="1:7" x14ac:dyDescent="0.45">
      <c r="A56" s="1" t="s">
        <v>163</v>
      </c>
      <c r="B56" s="1" t="s">
        <v>116</v>
      </c>
      <c r="C56" s="1" t="s">
        <v>164</v>
      </c>
      <c r="D56" s="1" t="s">
        <v>165</v>
      </c>
      <c r="E56" s="1" t="s">
        <v>552</v>
      </c>
      <c r="G56" t="str">
        <f>IFERROR(VLOOKUP(A56,Merge_RKTM!$C$2:$D$292,2,FALSE),"")</f>
        <v>장어</v>
      </c>
    </row>
    <row r="57" spans="1:7" x14ac:dyDescent="0.45">
      <c r="A57" s="1" t="s">
        <v>166</v>
      </c>
      <c r="B57" s="1" t="s">
        <v>116</v>
      </c>
      <c r="C57" s="1" t="s">
        <v>167</v>
      </c>
      <c r="D57" s="1" t="s">
        <v>168</v>
      </c>
      <c r="E57" s="1" t="s">
        <v>662</v>
      </c>
      <c r="G57" t="str">
        <f>IFERROR(VLOOKUP(A57,Merge_RKTM!$C$2:$D$292,2,FALSE),"")</f>
        <v>야생 곰치의 사촌으로 오해 받는 이 평화로운 물회는 종종 달이 없는 밤에 잡힙니다.</v>
      </c>
    </row>
    <row r="58" spans="1:7" x14ac:dyDescent="0.45">
      <c r="A58" s="1" t="s">
        <v>169</v>
      </c>
      <c r="B58" s="1" t="s">
        <v>116</v>
      </c>
      <c r="C58" s="1" t="s">
        <v>170</v>
      </c>
      <c r="D58" s="1" t="s">
        <v>171</v>
      </c>
      <c r="E58" s="1" t="s">
        <v>667</v>
      </c>
      <c r="G58" t="str">
        <f>IFERROR(VLOOKUP(A58,Merge_RKTM!$C$2:$D$292,2,FALSE),"")</f>
        <v>장어 회</v>
      </c>
    </row>
    <row r="59" spans="1:7" x14ac:dyDescent="0.45">
      <c r="A59" s="1" t="s">
        <v>172</v>
      </c>
      <c r="B59" s="1" t="s">
        <v>116</v>
      </c>
      <c r="C59" s="1" t="s">
        <v>173</v>
      </c>
      <c r="D59" s="1" t="s">
        <v>174</v>
      </c>
      <c r="E59" s="1" t="s">
        <v>501</v>
      </c>
      <c r="G59" t="str">
        <f>IFERROR(VLOOKUP(A59,Merge_RKTM!$C$2:$D$292,2,FALSE),"")</f>
        <v>새우</v>
      </c>
    </row>
    <row r="60" spans="1:7" x14ac:dyDescent="0.45">
      <c r="A60" s="1" t="s">
        <v>175</v>
      </c>
      <c r="B60" s="1" t="s">
        <v>116</v>
      </c>
      <c r="C60" s="1" t="s">
        <v>176</v>
      </c>
      <c r="D60" s="1" t="s">
        <v>177</v>
      </c>
      <c r="E60" s="1" t="s">
        <v>633</v>
      </c>
      <c r="G60" t="str">
        <f>IFERROR(VLOOKUP(A60,Merge_RKTM!$C$2:$D$292,2,FALSE),"")</f>
        <v>이 중간 크기의 갑각류는 종종 늪과 습지에서 발견됩니다. 그 이름은 지역 부족민들이 "습지용"이라고 부르는 것에서 유래했습니다. 잡기 쉽고 번식도 빠른 이것은 좋은 단백질 공급원입니다. 불에 구우면 영양은 없지만 더 맛있습니다.</v>
      </c>
    </row>
    <row r="61" spans="1:7" x14ac:dyDescent="0.45">
      <c r="A61" s="1" t="s">
        <v>178</v>
      </c>
      <c r="B61" s="1" t="s">
        <v>116</v>
      </c>
      <c r="C61" s="1" t="s">
        <v>179</v>
      </c>
      <c r="D61" s="1" t="s">
        <v>180</v>
      </c>
      <c r="E61" s="1" t="s">
        <v>638</v>
      </c>
      <c r="G61" t="str">
        <f>IFERROR(VLOOKUP(A61,Merge_RKTM!$C$2:$D$292,2,FALSE),"")</f>
        <v>으깬 새우</v>
      </c>
    </row>
    <row r="62" spans="1:7" x14ac:dyDescent="0.45">
      <c r="A62" s="1" t="s">
        <v>181</v>
      </c>
      <c r="B62" s="1" t="s">
        <v>116</v>
      </c>
      <c r="C62" s="1" t="s">
        <v>182</v>
      </c>
      <c r="D62" s="1" t="s">
        <v>183</v>
      </c>
      <c r="E62" s="1" t="s">
        <v>475</v>
      </c>
      <c r="G62" t="str">
        <f>IFERROR(VLOOKUP(A62,Merge_RKTM!$C$2:$D$292,2,FALSE),"")</f>
        <v>참치</v>
      </c>
    </row>
    <row r="63" spans="1:7" x14ac:dyDescent="0.45">
      <c r="A63" s="1" t="s">
        <v>184</v>
      </c>
      <c r="B63" s="1" t="s">
        <v>116</v>
      </c>
      <c r="C63" s="1" t="s">
        <v>185</v>
      </c>
      <c r="D63" s="1" t="s">
        <v>186</v>
      </c>
      <c r="E63" s="1" t="s">
        <v>617</v>
      </c>
      <c r="G63" t="str">
        <f>IFERROR(VLOOKUP(A63,Merge_RKTM!$C$2:$D$292,2,FALSE),"")</f>
        <v>얕은 물에서 발견되는 매우 흔한 물고기입니다. 적응력이 빨라서 뜨거운 푸른 석호나 차가운 대양에서 모두 살 수 있습니다.</v>
      </c>
    </row>
    <row r="64" spans="1:7" x14ac:dyDescent="0.45">
      <c r="A64" s="1" t="s">
        <v>187</v>
      </c>
      <c r="B64" s="1" t="s">
        <v>116</v>
      </c>
      <c r="C64" s="1" t="s">
        <v>188</v>
      </c>
      <c r="D64" s="1" t="s">
        <v>189</v>
      </c>
      <c r="E64" s="1" t="s">
        <v>622</v>
      </c>
      <c r="G64" t="str">
        <f>IFERROR(VLOOKUP(A64,Merge_RKTM!$C$2:$D$292,2,FALSE),"")</f>
        <v>참치 회</v>
      </c>
    </row>
    <row r="65" spans="1:7" x14ac:dyDescent="0.45">
      <c r="A65" s="1" t="s">
        <v>190</v>
      </c>
      <c r="B65" s="1" t="s">
        <v>116</v>
      </c>
      <c r="C65" s="1" t="s">
        <v>191</v>
      </c>
      <c r="D65" s="1" t="s">
        <v>192</v>
      </c>
      <c r="E65" s="1" t="s">
        <v>578</v>
      </c>
      <c r="G65" t="str">
        <f>IFERROR(VLOOKUP(A65,Merge_RKTM!$C$2:$D$292,2,FALSE),"")</f>
        <v>곰치</v>
      </c>
    </row>
    <row r="66" spans="1:7" x14ac:dyDescent="0.45">
      <c r="A66" s="1" t="s">
        <v>193</v>
      </c>
      <c r="B66" s="1" t="s">
        <v>116</v>
      </c>
      <c r="C66" s="1" t="s">
        <v>194</v>
      </c>
      <c r="D66" s="1" t="s">
        <v>195</v>
      </c>
      <c r="E66" s="1" t="s">
        <v>669</v>
      </c>
      <c r="G66" t="str">
        <f>IFERROR(VLOOKUP(A66,Merge_RKTM!$C$2:$D$292,2,FALSE),"")</f>
        <v>이 사나운 포식자는 그 악랄한 전술에 이름을 두고 있습니다. 술 취한 것처럼 천천히 다가가서 깨문 뒤, 거대한 꼬리를 이용해 깊은 물속까지 끌고갑니다. 먹잇감이 보는 마지막 광경은 이 녀석의 이빨입니다.</v>
      </c>
    </row>
    <row r="67" spans="1:7" x14ac:dyDescent="0.45">
      <c r="A67" s="1" t="s">
        <v>196</v>
      </c>
      <c r="B67" s="1" t="s">
        <v>116</v>
      </c>
      <c r="C67" s="1" t="s">
        <v>753</v>
      </c>
      <c r="D67" s="1" t="s">
        <v>197</v>
      </c>
      <c r="E67" s="1" t="s">
        <v>677</v>
      </c>
      <c r="G67" t="str">
        <f>IFERROR(VLOOKUP(A67,Merge_RKTM!$C$2:$D$292,2,FALSE),"")</f>
        <v>곰치 회</v>
      </c>
    </row>
    <row r="68" spans="1:7" x14ac:dyDescent="0.45">
      <c r="A68" s="1" t="s">
        <v>198</v>
      </c>
      <c r="B68" s="1" t="s">
        <v>199</v>
      </c>
      <c r="C68" s="1" t="s">
        <v>200</v>
      </c>
      <c r="D68" s="1" t="s">
        <v>157</v>
      </c>
      <c r="E68" s="1" t="s">
        <v>460</v>
      </c>
      <c r="G68" t="str">
        <f>IFERROR(VLOOKUP(A68,Merge_RKTM!$C$2:$D$292,2,FALSE),"")</f>
        <v>오징어</v>
      </c>
    </row>
    <row r="69" spans="1:7" x14ac:dyDescent="0.45">
      <c r="A69" s="1" t="s">
        <v>201</v>
      </c>
      <c r="B69" s="1" t="s">
        <v>199</v>
      </c>
      <c r="C69" s="1" t="s">
        <v>202</v>
      </c>
      <c r="D69" s="1" t="s">
        <v>165</v>
      </c>
      <c r="E69" s="1" t="s">
        <v>552</v>
      </c>
      <c r="G69" t="str">
        <f>IFERROR(VLOOKUP(A69,Merge_RKTM!$C$2:$D$292,2,FALSE),"")</f>
        <v>장어</v>
      </c>
    </row>
    <row r="70" spans="1:7" x14ac:dyDescent="0.45">
      <c r="A70" s="1" t="s">
        <v>203</v>
      </c>
      <c r="B70" s="1" t="s">
        <v>199</v>
      </c>
      <c r="C70" s="1" t="s">
        <v>204</v>
      </c>
      <c r="D70" s="1" t="s">
        <v>174</v>
      </c>
      <c r="E70" s="1" t="s">
        <v>501</v>
      </c>
      <c r="G70" t="str">
        <f>IFERROR(VLOOKUP(A70,Merge_RKTM!$C$2:$D$292,2,FALSE),"")</f>
        <v>새우</v>
      </c>
    </row>
    <row r="71" spans="1:7" x14ac:dyDescent="0.45">
      <c r="A71" s="1" t="s">
        <v>205</v>
      </c>
      <c r="B71" s="1" t="s">
        <v>199</v>
      </c>
      <c r="C71" s="1" t="s">
        <v>206</v>
      </c>
      <c r="D71" s="1" t="s">
        <v>183</v>
      </c>
      <c r="E71" s="1" t="s">
        <v>475</v>
      </c>
      <c r="G71" t="str">
        <f>IFERROR(VLOOKUP(A71,Merge_RKTM!$C$2:$D$292,2,FALSE),"")</f>
        <v>참치</v>
      </c>
    </row>
    <row r="72" spans="1:7" x14ac:dyDescent="0.45">
      <c r="A72" s="1" t="s">
        <v>207</v>
      </c>
      <c r="B72" s="1" t="s">
        <v>199</v>
      </c>
      <c r="C72" s="1" t="s">
        <v>208</v>
      </c>
      <c r="D72" s="1" t="s">
        <v>192</v>
      </c>
      <c r="E72" s="1" t="s">
        <v>578</v>
      </c>
      <c r="G72" t="str">
        <f>IFERROR(VLOOKUP(A72,Merge_RKTM!$C$2:$D$292,2,FALSE),"")</f>
        <v>곰치</v>
      </c>
    </row>
    <row r="73" spans="1:7" x14ac:dyDescent="0.45">
      <c r="A73" s="1" t="s">
        <v>209</v>
      </c>
      <c r="B73" s="1" t="s">
        <v>210</v>
      </c>
      <c r="C73" s="1" t="s">
        <v>211</v>
      </c>
      <c r="D73" s="1" t="s">
        <v>212</v>
      </c>
      <c r="E73" s="1" t="s">
        <v>746</v>
      </c>
      <c r="G73" t="str">
        <f>IFERROR(VLOOKUP(A73,Merge_RKTM!$C$2:$D$292,2,FALSE),"")</f>
        <v/>
      </c>
    </row>
    <row r="74" spans="1:7" x14ac:dyDescent="0.45">
      <c r="A74" s="1" t="s">
        <v>213</v>
      </c>
      <c r="B74" s="1" t="s">
        <v>210</v>
      </c>
      <c r="C74" s="1" t="s">
        <v>214</v>
      </c>
      <c r="D74" s="1" t="s">
        <v>212</v>
      </c>
      <c r="E74" s="1" t="s">
        <v>746</v>
      </c>
      <c r="G74" t="str">
        <f>IFERROR(VLOOKUP(A74,Merge_RKTM!$C$2:$D$292,2,FALSE),"")</f>
        <v/>
      </c>
    </row>
    <row r="75" spans="1:7" x14ac:dyDescent="0.45">
      <c r="A75" s="1" t="s">
        <v>215</v>
      </c>
      <c r="B75" s="1" t="s">
        <v>210</v>
      </c>
      <c r="C75" s="1" t="s">
        <v>216</v>
      </c>
      <c r="D75" s="1" t="s">
        <v>217</v>
      </c>
      <c r="E75" s="1" t="s">
        <v>746</v>
      </c>
      <c r="G75" t="str">
        <f>IFERROR(VLOOKUP(A75,Merge_RKTM!$C$2:$D$292,2,FALSE),"")</f>
        <v/>
      </c>
    </row>
    <row r="76" spans="1:7" x14ac:dyDescent="0.45">
      <c r="A76" s="1" t="s">
        <v>218</v>
      </c>
      <c r="B76" s="1" t="s">
        <v>210</v>
      </c>
      <c r="C76" s="1" t="s">
        <v>219</v>
      </c>
      <c r="D76" s="1" t="s">
        <v>220</v>
      </c>
      <c r="E76" s="1" t="s">
        <v>682</v>
      </c>
      <c r="G76" t="str">
        <f>IFERROR(VLOOKUP(A76,Merge_RKTM!$C$2:$D$292,2,FALSE),"")</f>
        <v>장치 관리</v>
      </c>
    </row>
    <row r="77" spans="1:7" x14ac:dyDescent="0.45">
      <c r="A77" s="1" t="s">
        <v>221</v>
      </c>
      <c r="B77" s="1" t="s">
        <v>210</v>
      </c>
      <c r="C77" s="1" t="s">
        <v>222</v>
      </c>
      <c r="D77" s="1" t="s">
        <v>223</v>
      </c>
      <c r="E77" s="1" t="s">
        <v>681</v>
      </c>
      <c r="G77" t="str">
        <f>IFERROR(VLOOKUP(A77,Merge_RKTM!$C$2:$D$292,2,FALSE),"")</f>
        <v>장치 관리 중</v>
      </c>
    </row>
    <row r="78" spans="1:7" x14ac:dyDescent="0.45">
      <c r="A78" s="1" t="s">
        <v>224</v>
      </c>
      <c r="B78" s="1" t="s">
        <v>210</v>
      </c>
      <c r="C78" s="1" t="s">
        <v>225</v>
      </c>
      <c r="D78" s="1" t="s">
        <v>9</v>
      </c>
      <c r="E78" s="1" t="s">
        <v>680</v>
      </c>
      <c r="G78" t="str">
        <f>IFERROR(VLOOKUP(A78,Merge_RKTM!$C$2:$D$292,2,FALSE),"")</f>
        <v>낚시하기</v>
      </c>
    </row>
    <row r="79" spans="1:7" x14ac:dyDescent="0.45">
      <c r="A79" s="1" t="s">
        <v>226</v>
      </c>
      <c r="B79" s="1" t="s">
        <v>210</v>
      </c>
      <c r="C79" s="1" t="s">
        <v>227</v>
      </c>
      <c r="D79" s="1" t="s">
        <v>228</v>
      </c>
      <c r="E79" s="1" t="s">
        <v>679</v>
      </c>
      <c r="G79" t="str">
        <f>IFERROR(VLOOKUP(A79,Merge_RKTM!$C$2:$D$292,2,FALSE),"")</f>
        <v>낚시하는 중</v>
      </c>
    </row>
    <row r="80" spans="1:7" x14ac:dyDescent="0.45">
      <c r="A80" s="1" t="s">
        <v>229</v>
      </c>
      <c r="B80" s="1" t="s">
        <v>210</v>
      </c>
      <c r="C80" s="1" t="s">
        <v>230</v>
      </c>
      <c r="D80" s="1" t="s">
        <v>9</v>
      </c>
      <c r="E80" s="1" t="s">
        <v>680</v>
      </c>
      <c r="G80" t="str">
        <f>IFERROR(VLOOKUP(A80,Merge_RKTM!$C$2:$D$292,2,FALSE),"")</f>
        <v>낚시하기</v>
      </c>
    </row>
    <row r="81" spans="1:7" x14ac:dyDescent="0.45">
      <c r="A81" s="1" t="s">
        <v>231</v>
      </c>
      <c r="B81" s="1" t="s">
        <v>210</v>
      </c>
      <c r="C81" s="1" t="s">
        <v>232</v>
      </c>
      <c r="D81" s="1" t="s">
        <v>228</v>
      </c>
      <c r="E81" s="1" t="s">
        <v>679</v>
      </c>
      <c r="G81" t="str">
        <f>IFERROR(VLOOKUP(A81,Merge_RKTM!$C$2:$D$292,2,FALSE),"")</f>
        <v>낚시하는 중</v>
      </c>
    </row>
    <row r="82" spans="1:7" x14ac:dyDescent="0.45">
      <c r="A82" s="1" t="s">
        <v>233</v>
      </c>
      <c r="B82" s="1" t="s">
        <v>234</v>
      </c>
      <c r="C82" s="1" t="s">
        <v>235</v>
      </c>
      <c r="D82" s="1" t="s">
        <v>236</v>
      </c>
      <c r="E82" s="1" t="s">
        <v>712</v>
      </c>
      <c r="G82" t="str">
        <f>IFERROR(VLOOKUP(A82,Merge_RKTM!$C$2:$D$292,2,FALSE),"")</f>
        <v>이 구역에는 생물이 없습니다.</v>
      </c>
    </row>
    <row r="83" spans="1:7" x14ac:dyDescent="0.45">
      <c r="A83" s="1" t="s">
        <v>237</v>
      </c>
      <c r="B83" s="1" t="s">
        <v>234</v>
      </c>
      <c r="C83" s="1" t="s">
        <v>238</v>
      </c>
      <c r="D83" s="1" t="s">
        <v>239</v>
      </c>
      <c r="E83" s="1" t="s">
        <v>740</v>
      </c>
      <c r="G83" t="str">
        <f>IFERROR(VLOOKUP(A83,Merge_RKTM!$C$2:$D$292,2,FALSE),"")</f>
        <v>다른 낚시터와 너무 가깝습니다.</v>
      </c>
    </row>
    <row r="84" spans="1:7" x14ac:dyDescent="0.45">
      <c r="A84" s="1" t="s">
        <v>240</v>
      </c>
      <c r="B84" s="1" t="s">
        <v>234</v>
      </c>
      <c r="C84" s="1" t="s">
        <v>241</v>
      </c>
      <c r="D84" s="1" t="s">
        <v>242</v>
      </c>
      <c r="E84" s="1" t="s">
        <v>741</v>
      </c>
      <c r="G84" t="str">
        <f>IFERROR(VLOOKUP(A84,Merge_RKTM!$C$2:$D$292,2,FALSE),"")</f>
        <v>낚시 구역에서 너무 가깝습니다.</v>
      </c>
    </row>
    <row r="85" spans="1:7" x14ac:dyDescent="0.45">
      <c r="A85" s="1" t="s">
        <v>243</v>
      </c>
      <c r="B85" s="1" t="s">
        <v>234</v>
      </c>
      <c r="C85" s="1" t="s">
        <v>244</v>
      </c>
      <c r="D85" s="1" t="s">
        <v>245</v>
      </c>
      <c r="E85" s="1" t="s">
        <v>713</v>
      </c>
      <c r="G85" t="str">
        <f>IFERROR(VLOOKUP(A85,Merge_RKTM!$C$2:$D$292,2,FALSE),"")</f>
        <v>낚시터는 물 위에 두어야 합니다.</v>
      </c>
    </row>
    <row r="86" spans="1:7" x14ac:dyDescent="0.45">
      <c r="A86" s="1" t="s">
        <v>246</v>
      </c>
      <c r="B86" s="1" t="s">
        <v>234</v>
      </c>
      <c r="C86" s="1" t="s">
        <v>247</v>
      </c>
      <c r="D86" s="1" t="s">
        <v>248</v>
      </c>
      <c r="E86" s="1" t="s">
        <v>714</v>
      </c>
      <c r="G86" t="str">
        <f>IFERROR(VLOOKUP(A86,Merge_RKTM!$C$2:$D$292,2,FALSE),"")</f>
        <v>물이 너무 적습니다.</v>
      </c>
    </row>
    <row r="87" spans="1:7" x14ac:dyDescent="0.45">
      <c r="A87" s="1" t="s">
        <v>249</v>
      </c>
      <c r="B87" s="1" t="s">
        <v>234</v>
      </c>
      <c r="C87" s="1" t="s">
        <v>250</v>
      </c>
      <c r="D87" s="1" t="s">
        <v>251</v>
      </c>
      <c r="E87" s="1" t="s">
        <v>715</v>
      </c>
      <c r="G87" t="str">
        <f>IFERROR(VLOOKUP(A87,Merge_RKTM!$C$2:$D$292,2,FALSE),"")</f>
        <v>낚시 구역은 반드시 물이 있어야 합니다.</v>
      </c>
    </row>
    <row r="88" spans="1:7" x14ac:dyDescent="0.45">
      <c r="A88" s="1" t="s">
        <v>252</v>
      </c>
      <c r="B88" s="1" t="s">
        <v>234</v>
      </c>
      <c r="C88" s="1" t="s">
        <v>253</v>
      </c>
      <c r="D88" s="1" t="s">
        <v>254</v>
      </c>
      <c r="E88" s="1" t="s">
        <v>729</v>
      </c>
      <c r="G88" t="str">
        <f>IFERROR(VLOOKUP(A88,Merge_RKTM!$C$2:$D$292,2,FALSE),"")</f>
        <v>투입구에 사료가 없습니다.</v>
      </c>
    </row>
    <row r="89" spans="1:7" x14ac:dyDescent="0.45">
      <c r="A89" s="1" t="s">
        <v>255</v>
      </c>
      <c r="B89" s="1" t="s">
        <v>234</v>
      </c>
      <c r="C89" s="1" t="s">
        <v>256</v>
      </c>
      <c r="D89" s="1" t="s">
        <v>257</v>
      </c>
      <c r="E89" s="1" t="s">
        <v>728</v>
      </c>
      <c r="G89" t="str">
        <f>IFERROR(VLOOKUP(A89,Merge_RKTM!$C$2:$D$292,2,FALSE),"")</f>
        <v>투입구없는 양식장\n\n양식하기 위해선,투입구에 채소나 육류같은 식재료를 넣어야 합니다.\n\n양식장 근처에 투입구를 만드십시오.</v>
      </c>
    </row>
    <row r="90" spans="1:7" x14ac:dyDescent="0.45">
      <c r="A90" s="1" t="s">
        <v>258</v>
      </c>
      <c r="B90" s="1" t="s">
        <v>234</v>
      </c>
      <c r="C90" s="1" t="s">
        <v>259</v>
      </c>
      <c r="D90" s="1" t="s">
        <v>260</v>
      </c>
      <c r="E90" s="1" t="s">
        <v>719</v>
      </c>
      <c r="G90" t="str">
        <f>IFERROR(VLOOKUP(A90,Merge_RKTM!$C$2:$D$292,2,FALSE),"")</f>
        <v>가동되지 않는 양식장</v>
      </c>
    </row>
    <row r="91" spans="1:7" x14ac:dyDescent="0.45">
      <c r="A91" s="1" t="s">
        <v>261</v>
      </c>
      <c r="B91" s="1" t="s">
        <v>234</v>
      </c>
      <c r="C91" s="1" t="s">
        <v>262</v>
      </c>
      <c r="D91" s="1" t="s">
        <v>263</v>
      </c>
      <c r="E91" s="1" t="s">
        <v>718</v>
      </c>
      <c r="G91" t="str">
        <f>IFERROR(VLOOKUP(A91,Merge_RKTM!$C$2:$D$292,2,FALSE),"")</f>
        <v>가동되지 않는 양식장이 있습니다.\n\n번식할 종을 선택하려면 클릭하십시오. 그런 다음 정착민이 양식할 수 있는지 확인하십시오.(해당 해산물의 고기 찬 점이 필요합니다.)</v>
      </c>
    </row>
    <row r="92" spans="1:7" x14ac:dyDescent="0.45">
      <c r="A92" s="1" t="s">
        <v>264</v>
      </c>
      <c r="B92" s="1" t="s">
        <v>234</v>
      </c>
      <c r="C92" s="1" t="s">
        <v>265</v>
      </c>
      <c r="D92" s="1" t="s">
        <v>266</v>
      </c>
      <c r="E92" s="1" t="s">
        <v>746</v>
      </c>
      <c r="G92" t="str">
        <f>IFERROR(VLOOKUP(A92,Merge_RKTM!$C$2:$D$292,2,FALSE),"")</f>
        <v/>
      </c>
    </row>
    <row r="93" spans="1:7" x14ac:dyDescent="0.45">
      <c r="A93" s="1" t="s">
        <v>267</v>
      </c>
      <c r="B93" s="1" t="s">
        <v>234</v>
      </c>
      <c r="C93" s="1" t="s">
        <v>268</v>
      </c>
      <c r="D93" s="1" t="s">
        <v>269</v>
      </c>
      <c r="E93" s="1" t="s">
        <v>746</v>
      </c>
      <c r="G93" t="str">
        <f>IFERROR(VLOOKUP(A93,Merge_RKTM!$C$2:$D$292,2,FALSE),"")</f>
        <v/>
      </c>
    </row>
    <row r="94" spans="1:7" x14ac:dyDescent="0.45">
      <c r="A94" s="1" t="s">
        <v>270</v>
      </c>
      <c r="B94" s="1" t="s">
        <v>234</v>
      </c>
      <c r="C94" s="1" t="s">
        <v>271</v>
      </c>
      <c r="D94" s="1" t="s">
        <v>272</v>
      </c>
      <c r="E94" s="1" t="s">
        <v>711</v>
      </c>
      <c r="G94" t="str">
        <f>IFERROR(VLOOKUP(A94,Merge_RKTM!$C$2:$D$292,2,FALSE),"")</f>
        <v>양식장에 있는 물고기들이 폐사했습니다. 상태를 확인해야 합니다.</v>
      </c>
    </row>
    <row r="95" spans="1:7" x14ac:dyDescent="0.45">
      <c r="A95" s="1" t="s">
        <v>273</v>
      </c>
      <c r="B95" s="1" t="s">
        <v>234</v>
      </c>
      <c r="C95" s="1" t="s">
        <v>274</v>
      </c>
      <c r="D95" s="1" t="s">
        <v>275</v>
      </c>
      <c r="E95" s="1" t="s">
        <v>710</v>
      </c>
      <c r="G95" t="str">
        <f>IFERROR(VLOOKUP(A95,Merge_RKTM!$C$2:$D$292,2,FALSE),"")</f>
        <v>낚시하다 곰치에게 물렸습니다.</v>
      </c>
    </row>
    <row r="96" spans="1:7" x14ac:dyDescent="0.45">
      <c r="A96" s="1" t="s">
        <v>276</v>
      </c>
      <c r="B96" s="1" t="s">
        <v>234</v>
      </c>
      <c r="C96" s="1" t="s">
        <v>277</v>
      </c>
      <c r="D96" s="1" t="s">
        <v>278</v>
      </c>
      <c r="E96" s="1" t="s">
        <v>700</v>
      </c>
      <c r="G96" t="str">
        <f>IFERROR(VLOOKUP(A96,Merge_RKTM!$C$2:$D$292,2,FALSE),"")</f>
        <v>해산물 바꾸기</v>
      </c>
    </row>
    <row r="97" spans="1:7" x14ac:dyDescent="0.45">
      <c r="A97" s="1" t="s">
        <v>279</v>
      </c>
      <c r="B97" s="1" t="s">
        <v>234</v>
      </c>
      <c r="C97" s="1" t="s">
        <v>280</v>
      </c>
      <c r="D97" s="1" t="s">
        <v>281</v>
      </c>
      <c r="E97" s="1" t="s">
        <v>701</v>
      </c>
      <c r="G97" t="str">
        <f>IFERROR(VLOOKUP(A97,Merge_RKTM!$C$2:$D$292,2,FALSE),"")</f>
        <v>양식장이 곧 가동될 것입니다.</v>
      </c>
    </row>
    <row r="98" spans="1:7" x14ac:dyDescent="0.45">
      <c r="A98" s="1" t="s">
        <v>282</v>
      </c>
      <c r="B98" s="1" t="s">
        <v>234</v>
      </c>
      <c r="C98" s="1" t="s">
        <v>283</v>
      </c>
      <c r="D98" s="1" t="s">
        <v>284</v>
      </c>
      <c r="E98" s="1" t="s">
        <v>702</v>
      </c>
      <c r="G98" t="str">
        <f>IFERROR(VLOOKUP(A98,Merge_RKTM!$C$2:$D$292,2,FALSE),"")</f>
        <v>정착민이 양식업을 정합니다. 다른 해산물을 선택하려면 클릭하십시오.</v>
      </c>
    </row>
    <row r="99" spans="1:7" x14ac:dyDescent="0.45">
      <c r="A99" s="1" t="s">
        <v>285</v>
      </c>
      <c r="B99" s="1" t="s">
        <v>234</v>
      </c>
      <c r="C99" s="1" t="s">
        <v>286</v>
      </c>
      <c r="D99" s="1" t="s">
        <v>287</v>
      </c>
      <c r="E99" s="1" t="s">
        <v>501</v>
      </c>
      <c r="G99" t="str">
        <f>IFERROR(VLOOKUP(A99,Merge_RKTM!$C$2:$D$292,2,FALSE),"")</f>
        <v>새우</v>
      </c>
    </row>
    <row r="100" spans="1:7" x14ac:dyDescent="0.45">
      <c r="A100" s="1" t="s">
        <v>288</v>
      </c>
      <c r="B100" s="1" t="s">
        <v>234</v>
      </c>
      <c r="C100" s="1" t="s">
        <v>289</v>
      </c>
      <c r="D100" s="1" t="s">
        <v>290</v>
      </c>
      <c r="E100" s="1" t="s">
        <v>475</v>
      </c>
      <c r="G100" t="str">
        <f>IFERROR(VLOOKUP(A100,Merge_RKTM!$C$2:$D$292,2,FALSE),"")</f>
        <v>참치</v>
      </c>
    </row>
    <row r="101" spans="1:7" x14ac:dyDescent="0.45">
      <c r="A101" s="1" t="s">
        <v>291</v>
      </c>
      <c r="B101" s="1" t="s">
        <v>234</v>
      </c>
      <c r="C101" s="1" t="s">
        <v>292</v>
      </c>
      <c r="D101" s="1" t="s">
        <v>293</v>
      </c>
      <c r="E101" s="1" t="s">
        <v>578</v>
      </c>
      <c r="G101" t="str">
        <f>IFERROR(VLOOKUP(A101,Merge_RKTM!$C$2:$D$292,2,FALSE),"")</f>
        <v>곰치</v>
      </c>
    </row>
    <row r="102" spans="1:7" x14ac:dyDescent="0.45">
      <c r="A102" s="1" t="s">
        <v>294</v>
      </c>
      <c r="B102" s="1" t="s">
        <v>234</v>
      </c>
      <c r="C102" s="1" t="s">
        <v>295</v>
      </c>
      <c r="D102" s="1" t="s">
        <v>296</v>
      </c>
      <c r="E102" s="1" t="s">
        <v>708</v>
      </c>
      <c r="G102" t="str">
        <f>IFERROR(VLOOKUP(A102,Merge_RKTM!$C$2:$D$292,2,FALSE),"")</f>
        <v>번식 주기가 짧지만 고기 수확량이 낮습니다.</v>
      </c>
    </row>
    <row r="103" spans="1:7" x14ac:dyDescent="0.45">
      <c r="A103" s="1" t="s">
        <v>297</v>
      </c>
      <c r="B103" s="1" t="s">
        <v>234</v>
      </c>
      <c r="C103" s="1" t="s">
        <v>298</v>
      </c>
      <c r="D103" s="1" t="s">
        <v>299</v>
      </c>
      <c r="E103" s="1" t="s">
        <v>707</v>
      </c>
      <c r="G103" t="str">
        <f>IFERROR(VLOOKUP(A103,Merge_RKTM!$C$2:$D$292,2,FALSE),"")</f>
        <v>번식 주기와 고기 수확량이 보통입니다.</v>
      </c>
    </row>
    <row r="104" spans="1:7" x14ac:dyDescent="0.45">
      <c r="A104" s="1" t="s">
        <v>300</v>
      </c>
      <c r="B104" s="1" t="s">
        <v>234</v>
      </c>
      <c r="C104" s="1" t="s">
        <v>301</v>
      </c>
      <c r="D104" s="1" t="s">
        <v>302</v>
      </c>
      <c r="E104" s="1" t="s">
        <v>709</v>
      </c>
      <c r="G104" t="str">
        <f>IFERROR(VLOOKUP(A104,Merge_RKTM!$C$2:$D$292,2,FALSE),"")</f>
        <v>번식 주기가 길지만 고기 수확량이 높습니다.</v>
      </c>
    </row>
    <row r="105" spans="1:7" x14ac:dyDescent="0.45">
      <c r="A105" s="1" t="s">
        <v>303</v>
      </c>
      <c r="B105" s="1" t="s">
        <v>234</v>
      </c>
      <c r="C105" s="1" t="s">
        <v>304</v>
      </c>
      <c r="D105" s="1" t="s">
        <v>305</v>
      </c>
      <c r="E105" s="1" t="s">
        <v>693</v>
      </c>
      <c r="G105" t="str">
        <f>IFERROR(VLOOKUP(A105,Merge_RKTM!$C$2:$D$292,2,FALSE),"")</f>
        <v>양식 중</v>
      </c>
    </row>
    <row r="106" spans="1:7" x14ac:dyDescent="0.45">
      <c r="A106" s="1" t="s">
        <v>306</v>
      </c>
      <c r="B106" s="1" t="s">
        <v>234</v>
      </c>
      <c r="C106" s="1" t="s">
        <v>307</v>
      </c>
      <c r="D106" s="1" t="s">
        <v>308</v>
      </c>
      <c r="E106" s="1" t="s">
        <v>691</v>
      </c>
      <c r="G106" t="str">
        <f>IFERROR(VLOOKUP(A106,Merge_RKTM!$C$2:$D$292,2,FALSE),"")</f>
        <v>이 양식장은 가동 중입니다.</v>
      </c>
    </row>
    <row r="107" spans="1:7" x14ac:dyDescent="0.45">
      <c r="A107" s="1" t="s">
        <v>309</v>
      </c>
      <c r="B107" s="1" t="s">
        <v>234</v>
      </c>
      <c r="C107" s="1" t="s">
        <v>310</v>
      </c>
      <c r="D107" s="1" t="s">
        <v>311</v>
      </c>
      <c r="E107" s="1" t="s">
        <v>743</v>
      </c>
      <c r="G107" t="str">
        <f>IFERROR(VLOOKUP(A107,Merge_RKTM!$C$2:$D$292,2,FALSE),"")</f>
        <v>알 생산 중</v>
      </c>
    </row>
    <row r="108" spans="1:7" x14ac:dyDescent="0.45">
      <c r="A108" s="1" t="s">
        <v>312</v>
      </c>
      <c r="B108" s="1" t="s">
        <v>234</v>
      </c>
      <c r="C108" s="1" t="s">
        <v>313</v>
      </c>
      <c r="D108" s="1" t="s">
        <v>314</v>
      </c>
      <c r="E108" s="1" t="s">
        <v>703</v>
      </c>
      <c r="G108" t="str">
        <f>IFERROR(VLOOKUP(A108,Merge_RKTM!$C$2:$D$292,2,FALSE),"")</f>
        <v>양식을 취소하려면 클릭하십시오.</v>
      </c>
    </row>
    <row r="109" spans="1:7" x14ac:dyDescent="0.45">
      <c r="A109" s="1" t="s">
        <v>315</v>
      </c>
      <c r="B109" s="1" t="s">
        <v>234</v>
      </c>
      <c r="C109" s="1" t="s">
        <v>316</v>
      </c>
      <c r="D109" s="1" t="s">
        <v>317</v>
      </c>
      <c r="E109" s="1" t="s">
        <v>706</v>
      </c>
      <c r="G109" t="str">
        <f>IFERROR(VLOOKUP(A109,Merge_RKTM!$C$2:$D$292,2,FALSE),"")</f>
        <v>양식을 시작하기 위해 정착민이 사냥설정 되어있는지 확인하세요. 양식하기 위해선 해당하는 해산물의 고기 한 점이 필요합니다.</v>
      </c>
    </row>
    <row r="110" spans="1:7" x14ac:dyDescent="0.45">
      <c r="A110" s="1" t="s">
        <v>318</v>
      </c>
      <c r="B110" s="1" t="s">
        <v>234</v>
      </c>
      <c r="C110" s="1" t="s">
        <v>319</v>
      </c>
      <c r="D110" s="1" t="s">
        <v>320</v>
      </c>
      <c r="E110" s="1" t="s">
        <v>692</v>
      </c>
      <c r="G110" t="str">
        <f>IFERROR(VLOOKUP(A110,Merge_RKTM!$C$2:$D$292,2,FALSE),"")</f>
        <v>양식</v>
      </c>
    </row>
    <row r="111" spans="1:7" x14ac:dyDescent="0.45">
      <c r="A111" s="1" t="s">
        <v>321</v>
      </c>
      <c r="B111" s="1" t="s">
        <v>234</v>
      </c>
      <c r="C111" s="1" t="s">
        <v>322</v>
      </c>
      <c r="D111" s="1" t="s">
        <v>323</v>
      </c>
      <c r="E111" s="1" t="s">
        <v>704</v>
      </c>
      <c r="G111" t="str">
        <f>IFERROR(VLOOKUP(A111,Merge_RKTM!$C$2:$D$292,2,FALSE),"")</f>
        <v>양식을 시작하려면 클릭하십시오.</v>
      </c>
    </row>
    <row r="112" spans="1:7" x14ac:dyDescent="0.45">
      <c r="A112" s="1" t="s">
        <v>324</v>
      </c>
      <c r="B112" s="1" t="s">
        <v>234</v>
      </c>
      <c r="C112" s="1" t="s">
        <v>325</v>
      </c>
      <c r="D112" s="1" t="s">
        <v>326</v>
      </c>
      <c r="E112" s="1" t="s">
        <v>758</v>
      </c>
      <c r="G112" t="str">
        <f>IFERROR(VLOOKUP(A112,Merge_RKTM!$C$2:$D$292,2,FALSE),"")</f>
        <v>새우 양식 중.</v>
      </c>
    </row>
    <row r="113" spans="1:7" x14ac:dyDescent="0.45">
      <c r="A113" s="1" t="s">
        <v>327</v>
      </c>
      <c r="B113" s="1" t="s">
        <v>234</v>
      </c>
      <c r="C113" s="1" t="s">
        <v>328</v>
      </c>
      <c r="D113" s="1" t="s">
        <v>329</v>
      </c>
      <c r="E113" s="1" t="s">
        <v>759</v>
      </c>
      <c r="G113" t="str">
        <f>IFERROR(VLOOKUP(A113,Merge_RKTM!$C$2:$D$292,2,FALSE),"")</f>
        <v>참치 양식 중.</v>
      </c>
    </row>
    <row r="114" spans="1:7" x14ac:dyDescent="0.45">
      <c r="A114" s="1" t="s">
        <v>330</v>
      </c>
      <c r="B114" s="1" t="s">
        <v>234</v>
      </c>
      <c r="C114" s="1" t="s">
        <v>331</v>
      </c>
      <c r="D114" s="1" t="s">
        <v>332</v>
      </c>
      <c r="E114" s="1" t="s">
        <v>760</v>
      </c>
      <c r="G114" t="str">
        <f>IFERROR(VLOOKUP(A114,Merge_RKTM!$C$2:$D$292,2,FALSE),"")</f>
        <v>곰치 양식 중.</v>
      </c>
    </row>
    <row r="115" spans="1:7" x14ac:dyDescent="0.45">
      <c r="A115" s="1" t="s">
        <v>333</v>
      </c>
      <c r="B115" s="1" t="s">
        <v>234</v>
      </c>
      <c r="C115" s="1" t="s">
        <v>334</v>
      </c>
      <c r="D115" s="1" t="s">
        <v>335</v>
      </c>
      <c r="E115" s="1" t="s">
        <v>696</v>
      </c>
      <c r="G115" t="str">
        <f>IFERROR(VLOOKUP(A115,Merge_RKTM!$C$2:$D$292,2,FALSE),"")</f>
        <v>새우 양식을 시작했지만, 새우알이 없어 양식을 시작할 수 없습니다.</v>
      </c>
    </row>
    <row r="116" spans="1:7" x14ac:dyDescent="0.45">
      <c r="A116" s="1" t="s">
        <v>336</v>
      </c>
      <c r="B116" s="1" t="s">
        <v>234</v>
      </c>
      <c r="C116" s="1" t="s">
        <v>337</v>
      </c>
      <c r="D116" s="1" t="s">
        <v>338</v>
      </c>
      <c r="E116" s="1" t="s">
        <v>695</v>
      </c>
      <c r="G116" t="str">
        <f>IFERROR(VLOOKUP(A116,Merge_RKTM!$C$2:$D$292,2,FALSE),"")</f>
        <v>참치 양식을 시작했지만, 참치알이 없어 양식을 시작할 수 없습니다.</v>
      </c>
    </row>
    <row r="117" spans="1:7" x14ac:dyDescent="0.45">
      <c r="A117" s="1" t="s">
        <v>339</v>
      </c>
      <c r="B117" s="1" t="s">
        <v>234</v>
      </c>
      <c r="C117" s="1" t="s">
        <v>340</v>
      </c>
      <c r="D117" s="1" t="s">
        <v>341</v>
      </c>
      <c r="E117" s="1" t="s">
        <v>697</v>
      </c>
      <c r="G117" t="str">
        <f>IFERROR(VLOOKUP(A117,Merge_RKTM!$C$2:$D$292,2,FALSE),"")</f>
        <v>곰치 양식을 시작했지만, 곰치알이 없어 양식을 시작할 수 없습니다.</v>
      </c>
    </row>
    <row r="118" spans="1:7" x14ac:dyDescent="0.45">
      <c r="A118" s="1" t="s">
        <v>342</v>
      </c>
      <c r="B118" s="1" t="s">
        <v>234</v>
      </c>
      <c r="C118" s="1" t="s">
        <v>343</v>
      </c>
      <c r="D118" s="1" t="s">
        <v>344</v>
      </c>
      <c r="E118" s="1" t="s">
        <v>688</v>
      </c>
      <c r="G118" t="str">
        <f>IFERROR(VLOOKUP(A118,Merge_RKTM!$C$2:$D$292,2,FALSE),"")</f>
        <v>낚시 허용</v>
      </c>
    </row>
    <row r="119" spans="1:7" x14ac:dyDescent="0.45">
      <c r="A119" s="1" t="s">
        <v>345</v>
      </c>
      <c r="B119" s="1" t="s">
        <v>234</v>
      </c>
      <c r="C119" s="1" t="s">
        <v>346</v>
      </c>
      <c r="D119" s="1" t="s">
        <v>347</v>
      </c>
      <c r="E119" s="1" t="s">
        <v>687</v>
      </c>
      <c r="G119" t="str">
        <f>IFERROR(VLOOKUP(A119,Merge_RKTM!$C$2:$D$292,2,FALSE),"")</f>
        <v>이 구역에서 낚시를 허용합니다.</v>
      </c>
    </row>
    <row r="120" spans="1:7" x14ac:dyDescent="0.45">
      <c r="A120" s="1" t="s">
        <v>348</v>
      </c>
      <c r="B120" s="1" t="s">
        <v>234</v>
      </c>
      <c r="C120" s="1" t="s">
        <v>349</v>
      </c>
      <c r="D120" s="1" t="s">
        <v>350</v>
      </c>
      <c r="E120" s="1" t="s">
        <v>690</v>
      </c>
      <c r="G120" t="str">
        <f>IFERROR(VLOOKUP(A120,Merge_RKTM!$C$2:$D$292,2,FALSE),"")</f>
        <v>곡물 사용을 허용합니다.</v>
      </c>
    </row>
    <row r="121" spans="1:7" x14ac:dyDescent="0.45">
      <c r="A121" s="1" t="s">
        <v>351</v>
      </c>
      <c r="B121" s="1" t="s">
        <v>234</v>
      </c>
      <c r="C121" s="1" t="s">
        <v>352</v>
      </c>
      <c r="D121" s="1" t="s">
        <v>353</v>
      </c>
      <c r="E121" s="1" t="s">
        <v>689</v>
      </c>
      <c r="G121" t="str">
        <f>IFERROR(VLOOKUP(A121,Merge_RKTM!$C$2:$D$292,2,FALSE),"")</f>
        <v>정착민들이 더 빠르고 안정적인 낚시를 할 수 있도록 곡물 사용을 허용합니다.</v>
      </c>
    </row>
    <row r="122" spans="1:7" x14ac:dyDescent="0.45">
      <c r="A122" s="1" t="s">
        <v>354</v>
      </c>
      <c r="B122" s="1" t="s">
        <v>234</v>
      </c>
      <c r="C122" s="1" t="s">
        <v>355</v>
      </c>
      <c r="D122" s="1" t="s">
        <v>356</v>
      </c>
      <c r="E122" s="1" t="s">
        <v>732</v>
      </c>
      <c r="G122" t="str">
        <f>IFERROR(VLOOKUP(A122,Merge_RKTM!$C$2:$D$292,2,FALSE),"")</f>
        <v>진행:</v>
      </c>
    </row>
    <row r="123" spans="1:7" x14ac:dyDescent="0.45">
      <c r="A123" s="1" t="s">
        <v>357</v>
      </c>
      <c r="B123" s="1" t="s">
        <v>234</v>
      </c>
      <c r="C123" s="1" t="s">
        <v>358</v>
      </c>
      <c r="D123" s="1" t="s">
        <v>359</v>
      </c>
      <c r="E123" s="1" t="s">
        <v>733</v>
      </c>
      <c r="G123" t="str">
        <f>IFERROR(VLOOKUP(A123,Merge_RKTM!$C$2:$D$292,2,FALSE),"")</f>
        <v>진행: 양식하지 않음</v>
      </c>
    </row>
    <row r="124" spans="1:7" x14ac:dyDescent="0.45">
      <c r="A124" s="1" t="s">
        <v>360</v>
      </c>
      <c r="B124" s="1" t="s">
        <v>234</v>
      </c>
      <c r="C124" s="1" t="s">
        <v>361</v>
      </c>
      <c r="D124" s="1" t="s">
        <v>362</v>
      </c>
      <c r="E124" s="1" t="s">
        <v>744</v>
      </c>
      <c r="G124" t="str">
        <f>IFERROR(VLOOKUP(A124,Merge_RKTM!$C$2:$D$292,2,FALSE),"")</f>
        <v>수질: {0}%</v>
      </c>
    </row>
    <row r="125" spans="1:7" x14ac:dyDescent="0.45">
      <c r="A125" s="1" t="s">
        <v>363</v>
      </c>
      <c r="B125" s="1" t="s">
        <v>234</v>
      </c>
      <c r="C125" s="1" t="s">
        <v>364</v>
      </c>
      <c r="D125" s="1" t="s">
        <v>365</v>
      </c>
      <c r="E125" s="1" t="s">
        <v>745</v>
      </c>
      <c r="G125" t="str">
        <f>IFERROR(VLOOKUP(A125,Merge_RKTM!$C$2:$D$292,2,FALSE),"")</f>
        <v>수질/물고기 생태: {0}%/{1}%</v>
      </c>
    </row>
    <row r="126" spans="1:7" x14ac:dyDescent="0.45">
      <c r="A126" s="1" t="s">
        <v>366</v>
      </c>
      <c r="B126" s="1" t="s">
        <v>234</v>
      </c>
      <c r="C126" s="1" t="s">
        <v>367</v>
      </c>
      <c r="D126" s="1" t="s">
        <v>368</v>
      </c>
      <c r="E126" s="1" t="s">
        <v>730</v>
      </c>
      <c r="G126" t="str">
        <f>IFERROR(VLOOKUP(A126,Merge_RKTM!$C$2:$D$292,2,FALSE),"")</f>
        <v>관리가 필요함</v>
      </c>
    </row>
    <row r="127" spans="1:7" x14ac:dyDescent="0.45">
      <c r="A127" s="1" t="s">
        <v>369</v>
      </c>
      <c r="B127" s="1" t="s">
        <v>234</v>
      </c>
      <c r="C127" s="1" t="s">
        <v>370</v>
      </c>
      <c r="D127" s="1" t="s">
        <v>371</v>
      </c>
      <c r="E127" s="1" t="s">
        <v>720</v>
      </c>
      <c r="G127" t="str">
        <f>IFERROR(VLOOKUP(A127,Merge_RKTM!$C$2:$D$292,2,FALSE),"")</f>
        <v>상태</v>
      </c>
    </row>
    <row r="128" spans="1:7" x14ac:dyDescent="0.45">
      <c r="A128" s="1" t="s">
        <v>372</v>
      </c>
      <c r="B128" s="1" t="s">
        <v>234</v>
      </c>
      <c r="C128" s="1" t="s">
        <v>373</v>
      </c>
      <c r="D128" s="1" t="s">
        <v>374</v>
      </c>
      <c r="E128" s="1" t="s">
        <v>720</v>
      </c>
      <c r="G128" t="str">
        <f>IFERROR(VLOOKUP(A128,Merge_RKTM!$C$2:$D$292,2,FALSE),"")</f>
        <v>상태</v>
      </c>
    </row>
    <row r="129" spans="1:7" x14ac:dyDescent="0.45">
      <c r="A129" s="1" t="s">
        <v>375</v>
      </c>
      <c r="B129" s="1" t="s">
        <v>234</v>
      </c>
      <c r="C129" s="1" t="s">
        <v>376</v>
      </c>
      <c r="D129" s="1" t="s">
        <v>108</v>
      </c>
      <c r="E129" s="1" t="s">
        <v>468</v>
      </c>
      <c r="G129" t="str">
        <f>IFERROR(VLOOKUP(A129,Merge_RKTM!$C$2:$D$292,2,FALSE),"")</f>
        <v>미세 곰팡이</v>
      </c>
    </row>
    <row r="130" spans="1:7" x14ac:dyDescent="0.45">
      <c r="A130" s="1" t="s">
        <v>377</v>
      </c>
      <c r="B130" s="1" t="s">
        <v>234</v>
      </c>
      <c r="C130" s="1" t="s">
        <v>378</v>
      </c>
      <c r="D130" s="1" t="s">
        <v>379</v>
      </c>
      <c r="E130" s="1" t="s">
        <v>723</v>
      </c>
      <c r="G130" t="str">
        <f>IFERROR(VLOOKUP(A130,Merge_RKTM!$C$2:$D$292,2,FALSE),"")</f>
        <v>사료가 없음</v>
      </c>
    </row>
    <row r="131" spans="1:7" x14ac:dyDescent="0.45">
      <c r="A131" s="1" t="s">
        <v>380</v>
      </c>
      <c r="B131" s="1" t="s">
        <v>234</v>
      </c>
      <c r="C131" s="1" t="s">
        <v>381</v>
      </c>
      <c r="D131" s="1" t="s">
        <v>382</v>
      </c>
      <c r="E131" s="1" t="s">
        <v>722</v>
      </c>
      <c r="G131" t="str">
        <f>IFERROR(VLOOKUP(A131,Merge_RKTM!$C$2:$D$292,2,FALSE),"")</f>
        <v>위험한 수질</v>
      </c>
    </row>
    <row r="132" spans="1:7" x14ac:dyDescent="0.45">
      <c r="A132" s="1" t="s">
        <v>383</v>
      </c>
      <c r="B132" s="1" t="s">
        <v>234</v>
      </c>
      <c r="C132" s="1" t="s">
        <v>384</v>
      </c>
      <c r="D132" s="1" t="s">
        <v>385</v>
      </c>
      <c r="E132" s="1" t="s">
        <v>721</v>
      </c>
      <c r="G132" t="str">
        <f>IFERROR(VLOOKUP(A132,Merge_RKTM!$C$2:$D$292,2,FALSE),"")</f>
        <v>나쁜 수질</v>
      </c>
    </row>
    <row r="133" spans="1:7" x14ac:dyDescent="0.45">
      <c r="A133" s="1" t="s">
        <v>386</v>
      </c>
      <c r="B133" s="1" t="s">
        <v>234</v>
      </c>
      <c r="C133" s="1" t="s">
        <v>387</v>
      </c>
      <c r="D133" s="1" t="s">
        <v>388</v>
      </c>
      <c r="E133" s="1" t="s">
        <v>717</v>
      </c>
      <c r="G133" t="str">
        <f>IFERROR(VLOOKUP(A133,Merge_RKTM!$C$2:$D$292,2,FALSE),"")</f>
        <v>어업량: {0}</v>
      </c>
    </row>
    <row r="134" spans="1:7" x14ac:dyDescent="0.45">
      <c r="A134" s="1" t="s">
        <v>389</v>
      </c>
      <c r="B134" s="1" t="s">
        <v>234</v>
      </c>
      <c r="C134" s="1" t="s">
        <v>390</v>
      </c>
      <c r="D134" s="1" t="s">
        <v>391</v>
      </c>
      <c r="E134" s="1" t="s">
        <v>742</v>
      </c>
      <c r="G134" t="str">
        <f>IFERROR(VLOOKUP(A134,Merge_RKTM!$C$2:$D$292,2,FALSE),"")</f>
        <v>너무 좁은 구역</v>
      </c>
    </row>
    <row r="135" spans="1:7" x14ac:dyDescent="0.45">
      <c r="A135" s="1" t="s">
        <v>392</v>
      </c>
      <c r="B135" s="1" t="s">
        <v>234</v>
      </c>
      <c r="C135" s="1" t="s">
        <v>393</v>
      </c>
      <c r="D135" s="1" t="s">
        <v>394</v>
      </c>
      <c r="E135" s="1" t="s">
        <v>731</v>
      </c>
      <c r="G135" t="str">
        <f>IFERROR(VLOOKUP(A135,Merge_RKTM!$C$2:$D$292,2,FALSE),"")</f>
        <v>공간이 부족합니다.</v>
      </c>
    </row>
    <row r="136" spans="1:7" x14ac:dyDescent="0.45">
      <c r="A136" s="1" t="s">
        <v>395</v>
      </c>
      <c r="B136" s="1" t="s">
        <v>234</v>
      </c>
      <c r="C136" s="1" t="s">
        <v>396</v>
      </c>
      <c r="D136" s="1" t="s">
        <v>397</v>
      </c>
      <c r="E136" s="1" t="s">
        <v>738</v>
      </c>
      <c r="G136" t="str">
        <f>IFERROR(VLOOKUP(A136,Merge_RKTM!$C$2:$D$292,2,FALSE),"")</f>
        <v>서식하고있는 어류:</v>
      </c>
    </row>
    <row r="137" spans="1:7" x14ac:dyDescent="0.45">
      <c r="A137" s="1" t="s">
        <v>398</v>
      </c>
      <c r="B137" s="1" t="s">
        <v>234</v>
      </c>
      <c r="C137" s="1" t="s">
        <v>399</v>
      </c>
      <c r="D137" s="1" t="s">
        <v>400</v>
      </c>
      <c r="E137" s="1" t="s">
        <v>683</v>
      </c>
      <c r="G137" t="str">
        <f>IFERROR(VLOOKUP(A137,Merge_RKTM!$C$2:$D$292,2,FALSE),"")</f>
        <v>환경:</v>
      </c>
    </row>
    <row r="138" spans="1:7" x14ac:dyDescent="0.45">
      <c r="A138" s="1" t="s">
        <v>401</v>
      </c>
      <c r="B138" s="1" t="s">
        <v>234</v>
      </c>
      <c r="C138" s="1" t="s">
        <v>402</v>
      </c>
      <c r="D138" s="1" t="s">
        <v>403</v>
      </c>
      <c r="E138" s="1" t="s">
        <v>685</v>
      </c>
      <c r="G138" t="str">
        <f>IFERROR(VLOOKUP(A138,Merge_RKTM!$C$2:$D$292,2,FALSE),"")</f>
        <v>물고기가 있음</v>
      </c>
    </row>
    <row r="139" spans="1:7" x14ac:dyDescent="0.45">
      <c r="A139" s="1" t="s">
        <v>404</v>
      </c>
      <c r="B139" s="1" t="s">
        <v>234</v>
      </c>
      <c r="C139" s="1" t="s">
        <v>405</v>
      </c>
      <c r="D139" s="1" t="s">
        <v>406</v>
      </c>
      <c r="E139" s="1" t="s">
        <v>686</v>
      </c>
      <c r="G139" t="str">
        <f>IFERROR(VLOOKUP(A139,Merge_RKTM!$C$2:$D$292,2,FALSE),"")</f>
        <v>유독성 낙진</v>
      </c>
    </row>
    <row r="140" spans="1:7" x14ac:dyDescent="0.45">
      <c r="A140" s="1" t="s">
        <v>407</v>
      </c>
      <c r="B140" s="1" t="s">
        <v>234</v>
      </c>
      <c r="C140" s="1" t="s">
        <v>408</v>
      </c>
      <c r="D140" s="1" t="s">
        <v>409</v>
      </c>
      <c r="E140" s="1" t="s">
        <v>684</v>
      </c>
      <c r="G140" t="str">
        <f>IFERROR(VLOOKUP(A140,Merge_RKTM!$C$2:$D$292,2,FALSE),"")</f>
        <v>양식할 수 없는 온도</v>
      </c>
    </row>
    <row r="141" spans="1:7" x14ac:dyDescent="0.45">
      <c r="A141" s="1" t="s">
        <v>410</v>
      </c>
      <c r="B141" s="1" t="s">
        <v>234</v>
      </c>
      <c r="C141" s="1" t="s">
        <v>411</v>
      </c>
      <c r="D141" s="1" t="s">
        <v>412</v>
      </c>
      <c r="E141" s="1" t="s">
        <v>468</v>
      </c>
      <c r="G141" t="str">
        <f>IFERROR(VLOOKUP(A141,Merge_RKTM!$C$2:$D$292,2,FALSE),"")</f>
        <v>미세 곰팡이</v>
      </c>
    </row>
    <row r="142" spans="1:7" x14ac:dyDescent="0.45">
      <c r="A142" s="1" t="s">
        <v>413</v>
      </c>
      <c r="B142" s="1" t="s">
        <v>234</v>
      </c>
      <c r="C142" s="1" t="s">
        <v>414</v>
      </c>
      <c r="D142" s="1" t="s">
        <v>415</v>
      </c>
      <c r="E142" s="1" t="s">
        <v>727</v>
      </c>
      <c r="G142" t="str">
        <f>IFERROR(VLOOKUP(A142,Merge_RKTM!$C$2:$D$292,2,FALSE),"")</f>
        <v>양식장 중 한 곳이 이상한 미세 곰팡이에 감염되었습니다.\n그것은 모든 물의 산소를 소비하는 것 같습니다.\n물고기가 폐사하기 전에 청소해야 합니다.</v>
      </c>
    </row>
    <row r="143" spans="1:7" x14ac:dyDescent="0.45">
      <c r="A143" s="1" t="s">
        <v>416</v>
      </c>
      <c r="B143" s="1" t="s">
        <v>234</v>
      </c>
      <c r="C143" s="1" t="s">
        <v>417</v>
      </c>
      <c r="D143" s="1" t="s">
        <v>418</v>
      </c>
      <c r="E143" s="1" t="s">
        <v>726</v>
      </c>
      <c r="G143" t="str">
        <f>IFERROR(VLOOKUP(A143,Merge_RKTM!$C$2:$D$292,2,FALSE),"")</f>
        <v>대박 낚시!</v>
      </c>
    </row>
    <row r="144" spans="1:7" x14ac:dyDescent="0.45">
      <c r="A144" s="1" t="s">
        <v>419</v>
      </c>
      <c r="B144" s="1" t="s">
        <v>234</v>
      </c>
      <c r="C144" s="1" t="s">
        <v>420</v>
      </c>
      <c r="D144" s="1" t="s">
        <v>421</v>
      </c>
      <c r="E144" s="1" t="s">
        <v>739</v>
      </c>
      <c r="G144" t="str">
        <f>IFERROR(VLOOKUP(A144,Merge_RKTM!$C$2:$D$292,2,FALSE),"")</f>
        <v>{0} 낚시를 하는 동안 가라앉은 보물을 발견했습니다. 완전 대박이야!</v>
      </c>
    </row>
    <row r="145" spans="1:7" x14ac:dyDescent="0.45">
      <c r="A145" s="1" t="s">
        <v>422</v>
      </c>
      <c r="B145" s="1" t="s">
        <v>234</v>
      </c>
      <c r="C145" s="1" t="s">
        <v>423</v>
      </c>
      <c r="D145" s="1" t="s">
        <v>424</v>
      </c>
      <c r="E145" s="1" t="s">
        <v>725</v>
      </c>
      <c r="G145" t="str">
        <f>IFERROR(VLOOKUP(A145,Merge_RKTM!$C$2:$D$292,2,FALSE),"")</f>
        <v>죽은 해양</v>
      </c>
    </row>
    <row r="146" spans="1:7" x14ac:dyDescent="0.45">
      <c r="A146" s="1" t="s">
        <v>425</v>
      </c>
      <c r="B146" s="1" t="s">
        <v>234</v>
      </c>
      <c r="C146" s="1" t="s">
        <v>426</v>
      </c>
      <c r="D146" s="1" t="s">
        <v>427</v>
      </c>
      <c r="E146" s="1" t="s">
        <v>724</v>
      </c>
      <c r="G146" t="str">
        <f>IFERROR(VLOOKUP(A146,Merge_RKTM!$C$2:$D$292,2,FALSE),"")</f>
        <v>{0} 낚시를 하다가 시체를 발견했습니다!\n\n'이건 정말 역겹지만 그의 장비를 보세요! 이 사람은 아마 수중탐사 요원일 거예요. 도대체 무슨 일이 일어난거야...'</v>
      </c>
    </row>
    <row r="147" spans="1:7" x14ac:dyDescent="0.45">
      <c r="A147" s="1" t="s">
        <v>428</v>
      </c>
      <c r="B147" s="1" t="s">
        <v>234</v>
      </c>
      <c r="C147" s="1" t="s">
        <v>429</v>
      </c>
      <c r="D147" s="1" t="s">
        <v>430</v>
      </c>
      <c r="E147" s="1" t="s">
        <v>716</v>
      </c>
      <c r="G147" t="str">
        <f>IFERROR(VLOOKUP(A147,Merge_RKTM!$C$2:$D$292,2,FALSE),"")</f>
        <v>낚시 구역</v>
      </c>
    </row>
    <row r="148" spans="1:7" x14ac:dyDescent="0.45">
      <c r="A148" s="1" t="s">
        <v>431</v>
      </c>
      <c r="B148" s="1" t="s">
        <v>234</v>
      </c>
      <c r="C148" s="1" t="s">
        <v>432</v>
      </c>
      <c r="D148" s="1" t="s">
        <v>433</v>
      </c>
      <c r="E148" s="1" t="s">
        <v>705</v>
      </c>
      <c r="G148" t="str">
        <f>IFERROR(VLOOKUP(A148,Merge_RKTM!$C$2:$D$292,2,FALSE),"")</f>
        <v>정착민들이 낚시할 구역을 만듭니다.</v>
      </c>
    </row>
    <row r="149" spans="1:7" x14ac:dyDescent="0.45">
      <c r="A149" s="1" t="s">
        <v>434</v>
      </c>
      <c r="B149" s="1" t="s">
        <v>234</v>
      </c>
      <c r="C149" s="1" t="s">
        <v>435</v>
      </c>
      <c r="D149" s="1" t="s">
        <v>436</v>
      </c>
      <c r="E149" s="1" t="s">
        <v>737</v>
      </c>
      <c r="G149" t="str">
        <f>IFERROR(VLOOKUP(A149,Merge_RKTM!$C$2:$D$292,2,FALSE),"")</f>
        <v>낚시 구역에서의 포획 비율: {0}</v>
      </c>
    </row>
    <row r="150" spans="1:7" x14ac:dyDescent="0.45">
      <c r="A150" s="1" t="s">
        <v>437</v>
      </c>
      <c r="B150" s="1" t="s">
        <v>234</v>
      </c>
      <c r="C150" s="1" t="s">
        <v>438</v>
      </c>
      <c r="D150" s="1" t="s">
        <v>439</v>
      </c>
      <c r="E150" s="1" t="s">
        <v>736</v>
      </c>
      <c r="G150" t="str">
        <f>IFERROR(VLOOKUP(A150,Merge_RKTM!$C$2:$D$292,2,FALSE),"")</f>
        <v>낚시 지역에 물고기가 나타나는 빈도를 조정하십시오. 참고: 유독성 낙진시에는 물고기가 없습니다!</v>
      </c>
    </row>
    <row r="151" spans="1:7" x14ac:dyDescent="0.45">
      <c r="A151" s="1" t="s">
        <v>440</v>
      </c>
      <c r="B151" s="1" t="s">
        <v>234</v>
      </c>
      <c r="C151" s="1" t="s">
        <v>441</v>
      </c>
      <c r="D151" s="1" t="s">
        <v>442</v>
      </c>
      <c r="E151" s="1" t="s">
        <v>746</v>
      </c>
      <c r="G151" t="str">
        <f>IFERROR(VLOOKUP(A151,Merge_RKTM!$C$2:$D$292,2,FALSE),"")</f>
        <v/>
      </c>
    </row>
    <row r="152" spans="1:7" x14ac:dyDescent="0.45">
      <c r="A152" s="1" t="s">
        <v>443</v>
      </c>
      <c r="B152" s="1" t="s">
        <v>234</v>
      </c>
      <c r="C152" s="1" t="s">
        <v>444</v>
      </c>
      <c r="D152" s="1" t="s">
        <v>445</v>
      </c>
      <c r="E152" s="1" t="s">
        <v>746</v>
      </c>
      <c r="G152" t="str">
        <f>IFERROR(VLOOKUP(A152,Merge_RKTM!$C$2:$D$292,2,FALSE),"")</f>
        <v/>
      </c>
    </row>
    <row r="153" spans="1:7" x14ac:dyDescent="0.45">
      <c r="A153" s="1" t="s">
        <v>446</v>
      </c>
      <c r="B153" s="1" t="s">
        <v>234</v>
      </c>
      <c r="C153" s="1" t="s">
        <v>447</v>
      </c>
      <c r="D153" s="1" t="s">
        <v>448</v>
      </c>
      <c r="E153" s="1" t="s">
        <v>735</v>
      </c>
      <c r="G153" t="str">
        <f>IFERROR(VLOOKUP(A153,Merge_RKTM!$C$2:$D$292,2,FALSE),"")</f>
        <v>생물분포 제한을 사용하도록 설정합니다.</v>
      </c>
    </row>
    <row r="154" spans="1:7" x14ac:dyDescent="0.45">
      <c r="A154" s="1" t="s">
        <v>449</v>
      </c>
      <c r="B154" s="1" t="s">
        <v>234</v>
      </c>
      <c r="C154" s="1" t="s">
        <v>450</v>
      </c>
      <c r="D154" s="1" t="s">
        <v>451</v>
      </c>
      <c r="E154" s="1" t="s">
        <v>734</v>
      </c>
      <c r="G154" t="str">
        <f>IFERROR(VLOOKUP(A154,Merge_RKTM!$C$2:$D$292,2,FALSE),"")</f>
        <v>활성화된 경우, 해산물은 고유 환경에서만 잡을 수 있습니다. 모든 환경에서 낚시를 허용하려면 비활성화합니다. (특히 변조된 환경에 유용합니다). 적용하려면 게임을 다시 시작해야 합니다.</v>
      </c>
    </row>
  </sheetData>
  <phoneticPr fontId="4"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F09B7-726C-4C94-B212-6611925F66A0}">
  <dimension ref="A1:E292"/>
  <sheetViews>
    <sheetView topLeftCell="A156" workbookViewId="0">
      <selection activeCell="D176" sqref="D176"/>
    </sheetView>
  </sheetViews>
  <sheetFormatPr defaultRowHeight="17" x14ac:dyDescent="0.45"/>
  <cols>
    <col min="1" max="1" width="63.83203125" bestFit="1" customWidth="1"/>
    <col min="2" max="2" width="32.25" bestFit="1" customWidth="1"/>
    <col min="3" max="3" width="63.83203125" bestFit="1" customWidth="1"/>
    <col min="4" max="4" width="28.58203125" customWidth="1"/>
  </cols>
  <sheetData>
    <row r="1" spans="1:5" x14ac:dyDescent="0.45">
      <c r="A1" s="5" t="s">
        <v>754</v>
      </c>
      <c r="B1" s="6" t="s">
        <v>755</v>
      </c>
      <c r="C1" s="7" t="s">
        <v>756</v>
      </c>
    </row>
    <row r="2" spans="1:5" x14ac:dyDescent="0.45">
      <c r="A2" t="s">
        <v>11</v>
      </c>
      <c r="C2" t="str">
        <f>IF(B2="",A2,B2)</f>
        <v>BodyDef+Fish.corePart.parts.5.customLabel</v>
      </c>
      <c r="D2" t="s">
        <v>455</v>
      </c>
      <c r="E2">
        <f>IF(ISERROR(B2),"",MATCH(C2,Main!$A$2:$A$154,0))</f>
        <v>2</v>
      </c>
    </row>
    <row r="3" spans="1:5" x14ac:dyDescent="0.45">
      <c r="A3" t="s">
        <v>14</v>
      </c>
      <c r="C3" t="str">
        <f t="shared" ref="C3:C66" si="0">IF(B3="",A3,B3)</f>
        <v>BodyDef+Fish.corePart.parts.6.customLabel</v>
      </c>
      <c r="D3" t="s">
        <v>456</v>
      </c>
      <c r="E3">
        <f>IF(ISERROR(B3),"",MATCH(C3,Main!$A$2:$A$154,0))</f>
        <v>3</v>
      </c>
    </row>
    <row r="4" spans="1:5" x14ac:dyDescent="0.45">
      <c r="A4" t="s">
        <v>18</v>
      </c>
      <c r="C4" t="str">
        <f t="shared" si="0"/>
        <v>BodyDef+Fish.corePart.parts.8.parts.1.customLabel</v>
      </c>
      <c r="D4" t="s">
        <v>457</v>
      </c>
      <c r="E4">
        <f>IF(ISERROR(B4),"",MATCH(C4,Main!$A$2:$A$154,0))</f>
        <v>4</v>
      </c>
    </row>
    <row r="5" spans="1:5" x14ac:dyDescent="0.45">
      <c r="A5" t="s">
        <v>21</v>
      </c>
      <c r="C5" t="str">
        <f t="shared" si="0"/>
        <v>BodyDef+Fish.corePart.parts.8.parts.2.customLabel</v>
      </c>
      <c r="D5" t="s">
        <v>458</v>
      </c>
      <c r="E5">
        <f>IF(ISERROR(B5),"",MATCH(C5,Main!$A$2:$A$154,0))</f>
        <v>5</v>
      </c>
    </row>
    <row r="6" spans="1:5" x14ac:dyDescent="0.45">
      <c r="A6" t="s">
        <v>6</v>
      </c>
      <c r="C6" t="str">
        <f t="shared" si="0"/>
        <v>BodyDef+Fish.label</v>
      </c>
      <c r="D6" t="s">
        <v>459</v>
      </c>
      <c r="E6">
        <f>IF(ISERROR(B6),"",MATCH(C6,Main!$A$2:$A$154,0))</f>
        <v>1</v>
      </c>
    </row>
    <row r="7" spans="1:5" x14ac:dyDescent="0.45">
      <c r="A7" t="s">
        <v>27</v>
      </c>
      <c r="C7" t="str">
        <f t="shared" si="0"/>
        <v>BodyDef+Squid.corePart.parts.3.customLabel</v>
      </c>
      <c r="D7" t="s">
        <v>456</v>
      </c>
      <c r="E7">
        <f>IF(ISERROR(B7),"",MATCH(C7,Main!$A$2:$A$154,0))</f>
        <v>7</v>
      </c>
    </row>
    <row r="8" spans="1:5" x14ac:dyDescent="0.45">
      <c r="A8" t="s">
        <v>29</v>
      </c>
      <c r="C8" t="str">
        <f t="shared" si="0"/>
        <v>BodyDef+Squid.corePart.parts.5.parts.1.customLabel</v>
      </c>
      <c r="D8" t="s">
        <v>457</v>
      </c>
      <c r="E8">
        <f>IF(ISERROR(B8),"",MATCH(C8,Main!$A$2:$A$154,0))</f>
        <v>8</v>
      </c>
    </row>
    <row r="9" spans="1:5" x14ac:dyDescent="0.45">
      <c r="A9" t="s">
        <v>31</v>
      </c>
      <c r="C9" t="str">
        <f t="shared" si="0"/>
        <v>BodyDef+Squid.corePart.parts.5.parts.2.customLabel</v>
      </c>
      <c r="D9" t="s">
        <v>458</v>
      </c>
      <c r="E9">
        <f>IF(ISERROR(B9),"",MATCH(C9,Main!$A$2:$A$154,0))</f>
        <v>9</v>
      </c>
    </row>
    <row r="10" spans="1:5" x14ac:dyDescent="0.45">
      <c r="A10" t="s">
        <v>24</v>
      </c>
      <c r="C10" t="str">
        <f t="shared" si="0"/>
        <v>BodyDef+Squid.label</v>
      </c>
      <c r="D10" t="s">
        <v>460</v>
      </c>
      <c r="E10">
        <f>IF(ISERROR(B10),"",MATCH(C10,Main!$A$2:$A$154,0))</f>
        <v>6</v>
      </c>
    </row>
    <row r="11" spans="1:5" x14ac:dyDescent="0.45">
      <c r="A11" t="s">
        <v>53</v>
      </c>
      <c r="C11" t="str">
        <f t="shared" si="0"/>
        <v>BodyPartDef+CaudalFin.label</v>
      </c>
      <c r="D11" t="s">
        <v>461</v>
      </c>
      <c r="E11">
        <f>IF(ISERROR(B11),"",MATCH(C11,Main!$A$2:$A$154,0))</f>
        <v>17</v>
      </c>
    </row>
    <row r="12" spans="1:5" x14ac:dyDescent="0.45">
      <c r="A12" t="s">
        <v>49</v>
      </c>
      <c r="C12" t="str">
        <f t="shared" si="0"/>
        <v>BodyPartDef+DorsalFin.label</v>
      </c>
      <c r="D12" t="s">
        <v>461</v>
      </c>
      <c r="E12">
        <f>IF(ISERROR(B12),"",MATCH(C12,Main!$A$2:$A$154,0))</f>
        <v>15</v>
      </c>
    </row>
    <row r="13" spans="1:5" x14ac:dyDescent="0.45">
      <c r="A13" t="s">
        <v>33</v>
      </c>
      <c r="C13" t="str">
        <f t="shared" si="0"/>
        <v>BodyPartDef+FishMouth.label</v>
      </c>
      <c r="D13" t="s">
        <v>462</v>
      </c>
      <c r="E13">
        <f>IF(ISERROR(B13),"",MATCH(C13,Main!$A$2:$A$154,0))</f>
        <v>10</v>
      </c>
    </row>
    <row r="14" spans="1:5" x14ac:dyDescent="0.45">
      <c r="A14" t="s">
        <v>43</v>
      </c>
      <c r="C14" t="str">
        <f t="shared" si="0"/>
        <v>BodyPartDef+LeftFin.label</v>
      </c>
      <c r="D14" t="s">
        <v>463</v>
      </c>
      <c r="E14">
        <f>IF(ISERROR(B14),"",MATCH(C14,Main!$A$2:$A$154,0))</f>
        <v>13</v>
      </c>
    </row>
    <row r="15" spans="1:5" x14ac:dyDescent="0.45">
      <c r="A15" t="s">
        <v>37</v>
      </c>
      <c r="C15" t="str">
        <f t="shared" si="0"/>
        <v>BodyPartDef+LeftGill.label</v>
      </c>
      <c r="D15" t="s">
        <v>464</v>
      </c>
      <c r="E15">
        <f>IF(ISERROR(B15),"",MATCH(C15,Main!$A$2:$A$154,0))</f>
        <v>11</v>
      </c>
    </row>
    <row r="16" spans="1:5" x14ac:dyDescent="0.45">
      <c r="A16" t="s">
        <v>46</v>
      </c>
      <c r="C16" t="str">
        <f t="shared" si="0"/>
        <v>BodyPartDef+RightFin.label</v>
      </c>
      <c r="D16" t="s">
        <v>461</v>
      </c>
      <c r="E16">
        <f>IF(ISERROR(B16),"",MATCH(C16,Main!$A$2:$A$154,0))</f>
        <v>14</v>
      </c>
    </row>
    <row r="17" spans="1:5" x14ac:dyDescent="0.45">
      <c r="A17" t="s">
        <v>40</v>
      </c>
      <c r="C17" t="str">
        <f t="shared" si="0"/>
        <v>BodyPartDef+RightGill.label</v>
      </c>
      <c r="D17" t="s">
        <v>465</v>
      </c>
      <c r="E17">
        <f>IF(ISERROR(B17),"",MATCH(C17,Main!$A$2:$A$154,0))</f>
        <v>12</v>
      </c>
    </row>
    <row r="18" spans="1:5" x14ac:dyDescent="0.45">
      <c r="A18" t="s">
        <v>55</v>
      </c>
      <c r="C18" t="str">
        <f t="shared" si="0"/>
        <v>BodyPartDef+SquidBody.label</v>
      </c>
      <c r="D18" t="s">
        <v>466</v>
      </c>
      <c r="E18">
        <f>IF(ISERROR(B18),"",MATCH(C18,Main!$A$2:$A$154,0))</f>
        <v>18</v>
      </c>
    </row>
    <row r="19" spans="1:5" x14ac:dyDescent="0.45">
      <c r="A19" t="s">
        <v>58</v>
      </c>
      <c r="C19" t="str">
        <f t="shared" si="0"/>
        <v>BodyPartDef+SquidHead.label</v>
      </c>
      <c r="D19" t="s">
        <v>467</v>
      </c>
      <c r="E19">
        <f>IF(ISERROR(B19),"",MATCH(C19,Main!$A$2:$A$154,0))</f>
        <v>19</v>
      </c>
    </row>
    <row r="20" spans="1:5" x14ac:dyDescent="0.45">
      <c r="A20" t="s">
        <v>61</v>
      </c>
      <c r="C20" t="str">
        <f t="shared" si="0"/>
        <v>BodyPartDef+SquidMouth.label</v>
      </c>
      <c r="D20" t="s">
        <v>462</v>
      </c>
      <c r="E20">
        <f>IF(ISERROR(B20),"",MATCH(C20,Main!$A$2:$A$154,0))</f>
        <v>20</v>
      </c>
    </row>
    <row r="21" spans="1:5" x14ac:dyDescent="0.45">
      <c r="A21" t="s">
        <v>63</v>
      </c>
      <c r="C21" t="str">
        <f t="shared" si="0"/>
        <v>BodyPartDef+Tentacle.label</v>
      </c>
      <c r="D21" t="s">
        <v>461</v>
      </c>
      <c r="E21">
        <f>IF(ISERROR(B21),"",MATCH(C21,Main!$A$2:$A$154,0))</f>
        <v>21</v>
      </c>
    </row>
    <row r="22" spans="1:5" x14ac:dyDescent="0.45">
      <c r="A22" t="s">
        <v>51</v>
      </c>
      <c r="C22" t="str">
        <f t="shared" si="0"/>
        <v>BodyPartDef+VentralFin.label</v>
      </c>
      <c r="D22" t="s">
        <v>463</v>
      </c>
      <c r="E22">
        <f>IF(ISERROR(B22),"",MATCH(C22,Main!$A$2:$A$154,0))</f>
        <v>16</v>
      </c>
    </row>
    <row r="23" spans="1:5" x14ac:dyDescent="0.45">
      <c r="A23" t="s">
        <v>105</v>
      </c>
      <c r="C23" t="str">
        <f t="shared" si="0"/>
        <v>IncidentDef+MicroFungus.label</v>
      </c>
      <c r="D23" t="s">
        <v>468</v>
      </c>
      <c r="E23">
        <f>IF(ISERROR(B23),"",MATCH(C23,Main!$A$2:$A$154,0))</f>
        <v>34</v>
      </c>
    </row>
    <row r="24" spans="1:5" x14ac:dyDescent="0.45">
      <c r="A24" t="s">
        <v>75</v>
      </c>
      <c r="C24" t="str">
        <f t="shared" si="0"/>
        <v>JobDef+JobDef_AquacultureBasinChangeSpecies.reportString</v>
      </c>
      <c r="D24" t="s">
        <v>469</v>
      </c>
      <c r="E24">
        <f>IF(ISERROR(B24),"",MATCH(C24,Main!$A$2:$A$154,0))</f>
        <v>25</v>
      </c>
    </row>
    <row r="25" spans="1:5" x14ac:dyDescent="0.45">
      <c r="A25" t="s">
        <v>72</v>
      </c>
      <c r="C25" t="str">
        <f t="shared" si="0"/>
        <v>JobDef+JobDef_AquacultureBasinHarvest.reportString</v>
      </c>
      <c r="D25" t="s">
        <v>470</v>
      </c>
      <c r="E25">
        <f>IF(ISERROR(B25),"",MATCH(C25,Main!$A$2:$A$154,0))</f>
        <v>24</v>
      </c>
    </row>
    <row r="26" spans="1:5" x14ac:dyDescent="0.45">
      <c r="A26" t="s">
        <v>78</v>
      </c>
      <c r="C26" t="str">
        <f t="shared" si="0"/>
        <v>JobDef+JobDef_AquacultureBasinMaintain.reportString</v>
      </c>
      <c r="D26" t="s">
        <v>471</v>
      </c>
      <c r="E26">
        <f>IF(ISERROR(B26),"",MATCH(C26,Main!$A$2:$A$154,0))</f>
        <v>26</v>
      </c>
    </row>
    <row r="27" spans="1:5" x14ac:dyDescent="0.45">
      <c r="A27" t="s">
        <v>65</v>
      </c>
      <c r="C27" t="str">
        <f t="shared" si="0"/>
        <v>JobDef+JobDef_FishAtFishingPier.reportString</v>
      </c>
      <c r="D27" t="s">
        <v>472</v>
      </c>
      <c r="E27">
        <f>IF(ISERROR(B27),"",MATCH(C27,Main!$A$2:$A$154,0))</f>
        <v>22</v>
      </c>
    </row>
    <row r="28" spans="1:5" x14ac:dyDescent="0.45">
      <c r="A28" t="s">
        <v>69</v>
      </c>
      <c r="C28" t="str">
        <f t="shared" si="0"/>
        <v>JobDef+JobDef_FishAtFishingZone.reportString</v>
      </c>
      <c r="D28" t="s">
        <v>473</v>
      </c>
      <c r="E28">
        <f>IF(ISERROR(B28),"",MATCH(C28,Main!$A$2:$A$154,0))</f>
        <v>23</v>
      </c>
    </row>
    <row r="29" spans="1:5" x14ac:dyDescent="0.45">
      <c r="A29" t="s">
        <v>81</v>
      </c>
      <c r="C29" t="str">
        <f t="shared" si="0"/>
        <v>JobDef+LookAtWater.reportString</v>
      </c>
      <c r="D29" t="s">
        <v>474</v>
      </c>
      <c r="E29">
        <f>IF(ISERROR(B29),"",MATCH(C29,Main!$A$2:$A$154,0))</f>
        <v>27</v>
      </c>
    </row>
    <row r="30" spans="1:5" x14ac:dyDescent="0.45">
      <c r="A30" t="s">
        <v>205</v>
      </c>
      <c r="C30" t="str">
        <f t="shared" si="0"/>
        <v>PawnKindDef+PawnKindDefFishBlueblade.label</v>
      </c>
      <c r="D30" t="s">
        <v>475</v>
      </c>
      <c r="E30">
        <f>IF(ISERROR(B30),"",MATCH(C30,Main!$A$2:$A$154,0))</f>
        <v>70</v>
      </c>
    </row>
    <row r="31" spans="1:5" x14ac:dyDescent="0.45">
      <c r="A31" t="s">
        <v>476</v>
      </c>
      <c r="C31" t="str">
        <f t="shared" si="0"/>
        <v>PawnKindDef+PawnKindDefFishBlueblade.labelFemale</v>
      </c>
      <c r="D31" t="s">
        <v>477</v>
      </c>
      <c r="E31" t="e">
        <f>IF(ISERROR(B31),"",MATCH(C31,Main!$A$2:$A$154,0))</f>
        <v>#N/A</v>
      </c>
    </row>
    <row r="32" spans="1:5" x14ac:dyDescent="0.45">
      <c r="A32" t="s">
        <v>478</v>
      </c>
      <c r="C32" t="str">
        <f t="shared" si="0"/>
        <v>PawnKindDef+PawnKindDefFishBlueblade.labelFemalePlural</v>
      </c>
      <c r="D32" t="s">
        <v>477</v>
      </c>
      <c r="E32" t="e">
        <f>IF(ISERROR(B32),"",MATCH(C32,Main!$A$2:$A$154,0))</f>
        <v>#N/A</v>
      </c>
    </row>
    <row r="33" spans="1:5" x14ac:dyDescent="0.45">
      <c r="A33" t="s">
        <v>479</v>
      </c>
      <c r="C33" t="str">
        <f t="shared" si="0"/>
        <v>PawnKindDef+PawnKindDefFishBlueblade.labelMale</v>
      </c>
      <c r="D33" t="s">
        <v>480</v>
      </c>
      <c r="E33" t="e">
        <f>IF(ISERROR(B33),"",MATCH(C33,Main!$A$2:$A$154,0))</f>
        <v>#N/A</v>
      </c>
    </row>
    <row r="34" spans="1:5" x14ac:dyDescent="0.45">
      <c r="A34" t="s">
        <v>481</v>
      </c>
      <c r="C34" t="str">
        <f t="shared" si="0"/>
        <v>PawnKindDef+PawnKindDefFishBlueblade.labelMalePlural</v>
      </c>
      <c r="D34" t="s">
        <v>480</v>
      </c>
      <c r="E34" t="e">
        <f>IF(ISERROR(B34),"",MATCH(C34,Main!$A$2:$A$154,0))</f>
        <v>#N/A</v>
      </c>
    </row>
    <row r="35" spans="1:5" x14ac:dyDescent="0.45">
      <c r="A35" t="s">
        <v>482</v>
      </c>
      <c r="C35" t="str">
        <f t="shared" si="0"/>
        <v>PawnKindDef+PawnKindDefFishBlueblade.labelPlural</v>
      </c>
      <c r="D35" t="s">
        <v>475</v>
      </c>
      <c r="E35" t="e">
        <f>IF(ISERROR(B35),"",MATCH(C35,Main!$A$2:$A$154,0))</f>
        <v>#N/A</v>
      </c>
    </row>
    <row r="36" spans="1:5" x14ac:dyDescent="0.45">
      <c r="A36" t="s">
        <v>483</v>
      </c>
      <c r="C36" t="str">
        <f t="shared" si="0"/>
        <v>PawnKindDef+PawnKindDefFishBlueblade.lifeStages.0.label</v>
      </c>
      <c r="D36" t="s">
        <v>475</v>
      </c>
      <c r="E36" t="e">
        <f>IF(ISERROR(B36),"",MATCH(C36,Main!$A$2:$A$154,0))</f>
        <v>#N/A</v>
      </c>
    </row>
    <row r="37" spans="1:5" x14ac:dyDescent="0.45">
      <c r="A37" t="s">
        <v>484</v>
      </c>
      <c r="C37" t="str">
        <f t="shared" si="0"/>
        <v>PawnKindDef+PawnKindDefFishBlueblade.lifeStages.0.labelFemale</v>
      </c>
      <c r="D37" t="s">
        <v>477</v>
      </c>
      <c r="E37" t="e">
        <f>IF(ISERROR(B37),"",MATCH(C37,Main!$A$2:$A$154,0))</f>
        <v>#N/A</v>
      </c>
    </row>
    <row r="38" spans="1:5" x14ac:dyDescent="0.45">
      <c r="A38" t="s">
        <v>485</v>
      </c>
      <c r="C38" t="str">
        <f t="shared" si="0"/>
        <v>PawnKindDef+PawnKindDefFishBlueblade.lifeStages.0.labelFemalePlural</v>
      </c>
      <c r="D38" t="s">
        <v>477</v>
      </c>
      <c r="E38" t="e">
        <f>IF(ISERROR(B38),"",MATCH(C38,Main!$A$2:$A$154,0))</f>
        <v>#N/A</v>
      </c>
    </row>
    <row r="39" spans="1:5" x14ac:dyDescent="0.45">
      <c r="A39" t="s">
        <v>486</v>
      </c>
      <c r="C39" t="str">
        <f t="shared" si="0"/>
        <v>PawnKindDef+PawnKindDefFishBlueblade.lifeStages.0.labelMale</v>
      </c>
      <c r="D39" t="s">
        <v>480</v>
      </c>
      <c r="E39" t="e">
        <f>IF(ISERROR(B39),"",MATCH(C39,Main!$A$2:$A$154,0))</f>
        <v>#N/A</v>
      </c>
    </row>
    <row r="40" spans="1:5" x14ac:dyDescent="0.45">
      <c r="A40" t="s">
        <v>487</v>
      </c>
      <c r="C40" t="str">
        <f t="shared" si="0"/>
        <v>PawnKindDef+PawnKindDefFishBlueblade.lifeStages.0.labelMalePlural</v>
      </c>
      <c r="D40" t="s">
        <v>480</v>
      </c>
      <c r="E40" t="e">
        <f>IF(ISERROR(B40),"",MATCH(C40,Main!$A$2:$A$154,0))</f>
        <v>#N/A</v>
      </c>
    </row>
    <row r="41" spans="1:5" x14ac:dyDescent="0.45">
      <c r="A41" t="s">
        <v>488</v>
      </c>
      <c r="C41" t="str">
        <f t="shared" si="0"/>
        <v>PawnKindDef+PawnKindDefFishBlueblade.lifeStages.0.labelPlural</v>
      </c>
      <c r="D41" t="s">
        <v>475</v>
      </c>
      <c r="E41" t="e">
        <f>IF(ISERROR(B41),"",MATCH(C41,Main!$A$2:$A$154,0))</f>
        <v>#N/A</v>
      </c>
    </row>
    <row r="42" spans="1:5" x14ac:dyDescent="0.45">
      <c r="A42" t="s">
        <v>489</v>
      </c>
      <c r="C42" t="str">
        <f t="shared" si="0"/>
        <v>PawnKindDef+PawnKindDefFishBlueblade.lifeStages.1.label</v>
      </c>
      <c r="D42" t="s">
        <v>475</v>
      </c>
      <c r="E42" t="e">
        <f>IF(ISERROR(B42),"",MATCH(C42,Main!$A$2:$A$154,0))</f>
        <v>#N/A</v>
      </c>
    </row>
    <row r="43" spans="1:5" x14ac:dyDescent="0.45">
      <c r="A43" t="s">
        <v>490</v>
      </c>
      <c r="C43" t="str">
        <f t="shared" si="0"/>
        <v>PawnKindDef+PawnKindDefFishBlueblade.lifeStages.1.labelFemale</v>
      </c>
      <c r="D43" t="s">
        <v>477</v>
      </c>
      <c r="E43" t="e">
        <f>IF(ISERROR(B43),"",MATCH(C43,Main!$A$2:$A$154,0))</f>
        <v>#N/A</v>
      </c>
    </row>
    <row r="44" spans="1:5" x14ac:dyDescent="0.45">
      <c r="A44" t="s">
        <v>491</v>
      </c>
      <c r="C44" t="str">
        <f t="shared" si="0"/>
        <v>PawnKindDef+PawnKindDefFishBlueblade.lifeStages.1.labelFemalePlural</v>
      </c>
      <c r="D44" t="s">
        <v>477</v>
      </c>
      <c r="E44" t="e">
        <f>IF(ISERROR(B44),"",MATCH(C44,Main!$A$2:$A$154,0))</f>
        <v>#N/A</v>
      </c>
    </row>
    <row r="45" spans="1:5" x14ac:dyDescent="0.45">
      <c r="A45" t="s">
        <v>492</v>
      </c>
      <c r="C45" t="str">
        <f t="shared" si="0"/>
        <v>PawnKindDef+PawnKindDefFishBlueblade.lifeStages.1.labelMale</v>
      </c>
      <c r="D45" t="s">
        <v>480</v>
      </c>
      <c r="E45" t="e">
        <f>IF(ISERROR(B45),"",MATCH(C45,Main!$A$2:$A$154,0))</f>
        <v>#N/A</v>
      </c>
    </row>
    <row r="46" spans="1:5" x14ac:dyDescent="0.45">
      <c r="A46" t="s">
        <v>493</v>
      </c>
      <c r="C46" t="str">
        <f t="shared" si="0"/>
        <v>PawnKindDef+PawnKindDefFishBlueblade.lifeStages.1.labelMalePlural</v>
      </c>
      <c r="D46" t="s">
        <v>480</v>
      </c>
      <c r="E46" t="e">
        <f>IF(ISERROR(B46),"",MATCH(C46,Main!$A$2:$A$154,0))</f>
        <v>#N/A</v>
      </c>
    </row>
    <row r="47" spans="1:5" x14ac:dyDescent="0.45">
      <c r="A47" t="s">
        <v>494</v>
      </c>
      <c r="C47" t="str">
        <f t="shared" si="0"/>
        <v>PawnKindDef+PawnKindDefFishBlueblade.lifeStages.1.labelPlural</v>
      </c>
      <c r="D47" t="s">
        <v>475</v>
      </c>
      <c r="E47" t="e">
        <f>IF(ISERROR(B47),"",MATCH(C47,Main!$A$2:$A$154,0))</f>
        <v>#N/A</v>
      </c>
    </row>
    <row r="48" spans="1:5" x14ac:dyDescent="0.45">
      <c r="A48" t="s">
        <v>495</v>
      </c>
      <c r="C48" t="str">
        <f t="shared" si="0"/>
        <v>PawnKindDef+PawnKindDefFishBlueblade.lifeStages.2.label</v>
      </c>
      <c r="D48" t="s">
        <v>475</v>
      </c>
      <c r="E48" t="e">
        <f>IF(ISERROR(B48),"",MATCH(C48,Main!$A$2:$A$154,0))</f>
        <v>#N/A</v>
      </c>
    </row>
    <row r="49" spans="1:5" x14ac:dyDescent="0.45">
      <c r="A49" t="s">
        <v>496</v>
      </c>
      <c r="C49" t="str">
        <f t="shared" si="0"/>
        <v>PawnKindDef+PawnKindDefFishBlueblade.lifeStages.2.labelFemale</v>
      </c>
      <c r="D49" t="s">
        <v>477</v>
      </c>
      <c r="E49" t="e">
        <f>IF(ISERROR(B49),"",MATCH(C49,Main!$A$2:$A$154,0))</f>
        <v>#N/A</v>
      </c>
    </row>
    <row r="50" spans="1:5" x14ac:dyDescent="0.45">
      <c r="A50" t="s">
        <v>497</v>
      </c>
      <c r="C50" t="str">
        <f t="shared" si="0"/>
        <v>PawnKindDef+PawnKindDefFishBlueblade.lifeStages.2.labelFemalePlural</v>
      </c>
      <c r="D50" t="s">
        <v>477</v>
      </c>
      <c r="E50" t="e">
        <f>IF(ISERROR(B50),"",MATCH(C50,Main!$A$2:$A$154,0))</f>
        <v>#N/A</v>
      </c>
    </row>
    <row r="51" spans="1:5" x14ac:dyDescent="0.45">
      <c r="A51" t="s">
        <v>498</v>
      </c>
      <c r="C51" t="str">
        <f t="shared" si="0"/>
        <v>PawnKindDef+PawnKindDefFishBlueblade.lifeStages.2.labelMale</v>
      </c>
      <c r="D51" t="s">
        <v>480</v>
      </c>
      <c r="E51" t="e">
        <f>IF(ISERROR(B51),"",MATCH(C51,Main!$A$2:$A$154,0))</f>
        <v>#N/A</v>
      </c>
    </row>
    <row r="52" spans="1:5" x14ac:dyDescent="0.45">
      <c r="A52" t="s">
        <v>499</v>
      </c>
      <c r="C52" t="str">
        <f t="shared" si="0"/>
        <v>PawnKindDef+PawnKindDefFishBlueblade.lifeStages.2.labelMalePlural</v>
      </c>
      <c r="D52" t="s">
        <v>480</v>
      </c>
      <c r="E52" t="e">
        <f>IF(ISERROR(B52),"",MATCH(C52,Main!$A$2:$A$154,0))</f>
        <v>#N/A</v>
      </c>
    </row>
    <row r="53" spans="1:5" x14ac:dyDescent="0.45">
      <c r="A53" t="s">
        <v>500</v>
      </c>
      <c r="C53" t="str">
        <f t="shared" si="0"/>
        <v>PawnKindDef+PawnKindDefFishBlueblade.lifeStages.2.labelPlural</v>
      </c>
      <c r="D53" t="s">
        <v>475</v>
      </c>
      <c r="E53" t="e">
        <f>IF(ISERROR(B53),"",MATCH(C53,Main!$A$2:$A$154,0))</f>
        <v>#N/A</v>
      </c>
    </row>
    <row r="54" spans="1:5" x14ac:dyDescent="0.45">
      <c r="A54" t="s">
        <v>203</v>
      </c>
      <c r="C54" t="str">
        <f t="shared" si="0"/>
        <v>PawnKindDef+PawnKindDefFishMashgon.label</v>
      </c>
      <c r="D54" t="s">
        <v>501</v>
      </c>
      <c r="E54">
        <f>IF(ISERROR(B54),"",MATCH(C54,Main!$A$2:$A$154,0))</f>
        <v>69</v>
      </c>
    </row>
    <row r="55" spans="1:5" x14ac:dyDescent="0.45">
      <c r="A55" t="s">
        <v>502</v>
      </c>
      <c r="C55" t="str">
        <f t="shared" si="0"/>
        <v>PawnKindDef+PawnKindDefFishMashgon.labelFemale</v>
      </c>
      <c r="D55" t="s">
        <v>503</v>
      </c>
      <c r="E55" t="e">
        <f>IF(ISERROR(B55),"",MATCH(C55,Main!$A$2:$A$154,0))</f>
        <v>#N/A</v>
      </c>
    </row>
    <row r="56" spans="1:5" x14ac:dyDescent="0.45">
      <c r="A56" t="s">
        <v>504</v>
      </c>
      <c r="C56" t="str">
        <f t="shared" si="0"/>
        <v>PawnKindDef+PawnKindDefFishMashgon.labelFemalePlural</v>
      </c>
      <c r="D56" t="s">
        <v>503</v>
      </c>
      <c r="E56" t="e">
        <f>IF(ISERROR(B56),"",MATCH(C56,Main!$A$2:$A$154,0))</f>
        <v>#N/A</v>
      </c>
    </row>
    <row r="57" spans="1:5" x14ac:dyDescent="0.45">
      <c r="A57" t="s">
        <v>505</v>
      </c>
      <c r="C57" t="str">
        <f t="shared" si="0"/>
        <v>PawnKindDef+PawnKindDefFishMashgon.labelMale</v>
      </c>
      <c r="D57" t="s">
        <v>506</v>
      </c>
      <c r="E57" t="e">
        <f>IF(ISERROR(B57),"",MATCH(C57,Main!$A$2:$A$154,0))</f>
        <v>#N/A</v>
      </c>
    </row>
    <row r="58" spans="1:5" x14ac:dyDescent="0.45">
      <c r="A58" t="s">
        <v>507</v>
      </c>
      <c r="C58" t="str">
        <f t="shared" si="0"/>
        <v>PawnKindDef+PawnKindDefFishMashgon.labelMalePlural</v>
      </c>
      <c r="D58" t="s">
        <v>506</v>
      </c>
      <c r="E58" t="e">
        <f>IF(ISERROR(B58),"",MATCH(C58,Main!$A$2:$A$154,0))</f>
        <v>#N/A</v>
      </c>
    </row>
    <row r="59" spans="1:5" x14ac:dyDescent="0.45">
      <c r="A59" t="s">
        <v>508</v>
      </c>
      <c r="C59" t="str">
        <f t="shared" si="0"/>
        <v>PawnKindDef+PawnKindDefFishMashgon.labelPlural</v>
      </c>
      <c r="D59" t="s">
        <v>501</v>
      </c>
      <c r="E59" t="e">
        <f>IF(ISERROR(B59),"",MATCH(C59,Main!$A$2:$A$154,0))</f>
        <v>#N/A</v>
      </c>
    </row>
    <row r="60" spans="1:5" x14ac:dyDescent="0.45">
      <c r="A60" t="s">
        <v>509</v>
      </c>
      <c r="C60" t="str">
        <f t="shared" si="0"/>
        <v>PawnKindDef+PawnKindDefFishMashgon.lifeStages.0.label</v>
      </c>
      <c r="D60" t="s">
        <v>501</v>
      </c>
      <c r="E60" t="e">
        <f>IF(ISERROR(B60),"",MATCH(C60,Main!$A$2:$A$154,0))</f>
        <v>#N/A</v>
      </c>
    </row>
    <row r="61" spans="1:5" x14ac:dyDescent="0.45">
      <c r="A61" t="s">
        <v>510</v>
      </c>
      <c r="C61" t="str">
        <f t="shared" si="0"/>
        <v>PawnKindDef+PawnKindDefFishMashgon.lifeStages.0.labelFemale</v>
      </c>
      <c r="D61" t="s">
        <v>503</v>
      </c>
      <c r="E61" t="e">
        <f>IF(ISERROR(B61),"",MATCH(C61,Main!$A$2:$A$154,0))</f>
        <v>#N/A</v>
      </c>
    </row>
    <row r="62" spans="1:5" x14ac:dyDescent="0.45">
      <c r="A62" t="s">
        <v>511</v>
      </c>
      <c r="C62" t="str">
        <f t="shared" si="0"/>
        <v>PawnKindDef+PawnKindDefFishMashgon.lifeStages.0.labelFemalePlural</v>
      </c>
      <c r="D62" t="s">
        <v>503</v>
      </c>
      <c r="E62" t="e">
        <f>IF(ISERROR(B62),"",MATCH(C62,Main!$A$2:$A$154,0))</f>
        <v>#N/A</v>
      </c>
    </row>
    <row r="63" spans="1:5" x14ac:dyDescent="0.45">
      <c r="A63" t="s">
        <v>512</v>
      </c>
      <c r="C63" t="str">
        <f t="shared" si="0"/>
        <v>PawnKindDef+PawnKindDefFishMashgon.lifeStages.0.labelMale</v>
      </c>
      <c r="D63" t="s">
        <v>506</v>
      </c>
      <c r="E63" t="e">
        <f>IF(ISERROR(B63),"",MATCH(C63,Main!$A$2:$A$154,0))</f>
        <v>#N/A</v>
      </c>
    </row>
    <row r="64" spans="1:5" x14ac:dyDescent="0.45">
      <c r="A64" t="s">
        <v>513</v>
      </c>
      <c r="C64" t="str">
        <f t="shared" si="0"/>
        <v>PawnKindDef+PawnKindDefFishMashgon.lifeStages.0.labelMalePlural</v>
      </c>
      <c r="D64" t="s">
        <v>506</v>
      </c>
      <c r="E64" t="e">
        <f>IF(ISERROR(B64),"",MATCH(C64,Main!$A$2:$A$154,0))</f>
        <v>#N/A</v>
      </c>
    </row>
    <row r="65" spans="1:5" x14ac:dyDescent="0.45">
      <c r="A65" t="s">
        <v>514</v>
      </c>
      <c r="C65" t="str">
        <f t="shared" si="0"/>
        <v>PawnKindDef+PawnKindDefFishMashgon.lifeStages.0.labelPlural</v>
      </c>
      <c r="D65" t="s">
        <v>501</v>
      </c>
      <c r="E65" t="e">
        <f>IF(ISERROR(B65),"",MATCH(C65,Main!$A$2:$A$154,0))</f>
        <v>#N/A</v>
      </c>
    </row>
    <row r="66" spans="1:5" x14ac:dyDescent="0.45">
      <c r="A66" t="s">
        <v>515</v>
      </c>
      <c r="C66" t="str">
        <f t="shared" si="0"/>
        <v>PawnKindDef+PawnKindDefFishMashgon.lifeStages.1.label</v>
      </c>
      <c r="D66" t="s">
        <v>501</v>
      </c>
      <c r="E66" t="e">
        <f>IF(ISERROR(B66),"",MATCH(C66,Main!$A$2:$A$154,0))</f>
        <v>#N/A</v>
      </c>
    </row>
    <row r="67" spans="1:5" x14ac:dyDescent="0.45">
      <c r="A67" t="s">
        <v>516</v>
      </c>
      <c r="C67" t="str">
        <f t="shared" ref="C67:C130" si="1">IF(B67="",A67,B67)</f>
        <v>PawnKindDef+PawnKindDefFishMashgon.lifeStages.1.labelFemale</v>
      </c>
      <c r="D67" t="s">
        <v>503</v>
      </c>
      <c r="E67" t="e">
        <f>IF(ISERROR(B67),"",MATCH(C67,Main!$A$2:$A$154,0))</f>
        <v>#N/A</v>
      </c>
    </row>
    <row r="68" spans="1:5" x14ac:dyDescent="0.45">
      <c r="A68" t="s">
        <v>517</v>
      </c>
      <c r="C68" t="str">
        <f t="shared" si="1"/>
        <v>PawnKindDef+PawnKindDefFishMashgon.lifeStages.1.labelFemalePlural</v>
      </c>
      <c r="D68" t="s">
        <v>503</v>
      </c>
      <c r="E68" t="e">
        <f>IF(ISERROR(B68),"",MATCH(C68,Main!$A$2:$A$154,0))</f>
        <v>#N/A</v>
      </c>
    </row>
    <row r="69" spans="1:5" x14ac:dyDescent="0.45">
      <c r="A69" t="s">
        <v>518</v>
      </c>
      <c r="C69" t="str">
        <f t="shared" si="1"/>
        <v>PawnKindDef+PawnKindDefFishMashgon.lifeStages.1.labelMale</v>
      </c>
      <c r="D69" t="s">
        <v>506</v>
      </c>
      <c r="E69" t="e">
        <f>IF(ISERROR(B69),"",MATCH(C69,Main!$A$2:$A$154,0))</f>
        <v>#N/A</v>
      </c>
    </row>
    <row r="70" spans="1:5" x14ac:dyDescent="0.45">
      <c r="A70" t="s">
        <v>519</v>
      </c>
      <c r="C70" t="str">
        <f t="shared" si="1"/>
        <v>PawnKindDef+PawnKindDefFishMashgon.lifeStages.1.labelMalePlural</v>
      </c>
      <c r="D70" t="s">
        <v>506</v>
      </c>
      <c r="E70" t="e">
        <f>IF(ISERROR(B70),"",MATCH(C70,Main!$A$2:$A$154,0))</f>
        <v>#N/A</v>
      </c>
    </row>
    <row r="71" spans="1:5" x14ac:dyDescent="0.45">
      <c r="A71" t="s">
        <v>520</v>
      </c>
      <c r="C71" t="str">
        <f t="shared" si="1"/>
        <v>PawnKindDef+PawnKindDefFishMashgon.lifeStages.1.labelPlural</v>
      </c>
      <c r="D71" t="s">
        <v>501</v>
      </c>
      <c r="E71" t="e">
        <f>IF(ISERROR(B71),"",MATCH(C71,Main!$A$2:$A$154,0))</f>
        <v>#N/A</v>
      </c>
    </row>
    <row r="72" spans="1:5" x14ac:dyDescent="0.45">
      <c r="A72" t="s">
        <v>521</v>
      </c>
      <c r="C72" t="str">
        <f t="shared" si="1"/>
        <v>PawnKindDef+PawnKindDefFishMashgon.lifeStages.2.label</v>
      </c>
      <c r="D72" t="s">
        <v>501</v>
      </c>
      <c r="E72" t="e">
        <f>IF(ISERROR(B72),"",MATCH(C72,Main!$A$2:$A$154,0))</f>
        <v>#N/A</v>
      </c>
    </row>
    <row r="73" spans="1:5" x14ac:dyDescent="0.45">
      <c r="A73" t="s">
        <v>522</v>
      </c>
      <c r="C73" t="str">
        <f t="shared" si="1"/>
        <v>PawnKindDef+PawnKindDefFishMashgon.lifeStages.2.labelFemale</v>
      </c>
      <c r="D73" t="s">
        <v>503</v>
      </c>
      <c r="E73" t="e">
        <f>IF(ISERROR(B73),"",MATCH(C73,Main!$A$2:$A$154,0))</f>
        <v>#N/A</v>
      </c>
    </row>
    <row r="74" spans="1:5" x14ac:dyDescent="0.45">
      <c r="A74" t="s">
        <v>523</v>
      </c>
      <c r="C74" t="str">
        <f t="shared" si="1"/>
        <v>PawnKindDef+PawnKindDefFishMashgon.lifeStages.2.labelFemalePlural</v>
      </c>
      <c r="D74" t="s">
        <v>503</v>
      </c>
      <c r="E74" t="e">
        <f>IF(ISERROR(B74),"",MATCH(C74,Main!$A$2:$A$154,0))</f>
        <v>#N/A</v>
      </c>
    </row>
    <row r="75" spans="1:5" x14ac:dyDescent="0.45">
      <c r="A75" t="s">
        <v>524</v>
      </c>
      <c r="C75" t="str">
        <f t="shared" si="1"/>
        <v>PawnKindDef+PawnKindDefFishMashgon.lifeStages.2.labelMale</v>
      </c>
      <c r="D75" t="s">
        <v>506</v>
      </c>
      <c r="E75" t="e">
        <f>IF(ISERROR(B75),"",MATCH(C75,Main!$A$2:$A$154,0))</f>
        <v>#N/A</v>
      </c>
    </row>
    <row r="76" spans="1:5" x14ac:dyDescent="0.45">
      <c r="A76" t="s">
        <v>525</v>
      </c>
      <c r="C76" t="str">
        <f t="shared" si="1"/>
        <v>PawnKindDef+PawnKindDefFishMashgon.lifeStages.2.labelMalePlural</v>
      </c>
      <c r="D76" t="s">
        <v>506</v>
      </c>
      <c r="E76" t="e">
        <f>IF(ISERROR(B76),"",MATCH(C76,Main!$A$2:$A$154,0))</f>
        <v>#N/A</v>
      </c>
    </row>
    <row r="77" spans="1:5" x14ac:dyDescent="0.45">
      <c r="A77" t="s">
        <v>526</v>
      </c>
      <c r="C77" t="str">
        <f t="shared" si="1"/>
        <v>PawnKindDef+PawnKindDefFishMashgon.lifeStages.2.labelPlural</v>
      </c>
      <c r="D77" t="s">
        <v>501</v>
      </c>
      <c r="E77" t="e">
        <f>IF(ISERROR(B77),"",MATCH(C77,Main!$A$2:$A$154,0))</f>
        <v>#N/A</v>
      </c>
    </row>
    <row r="78" spans="1:5" x14ac:dyDescent="0.45">
      <c r="A78" t="s">
        <v>198</v>
      </c>
      <c r="C78" t="str">
        <f t="shared" si="1"/>
        <v>PawnKindDef+PawnKindDefFishSduiggles.label</v>
      </c>
      <c r="D78" t="s">
        <v>460</v>
      </c>
      <c r="E78">
        <f>IF(ISERROR(B78),"",MATCH(C78,Main!$A$2:$A$154,0))</f>
        <v>67</v>
      </c>
    </row>
    <row r="79" spans="1:5" x14ac:dyDescent="0.45">
      <c r="A79" t="s">
        <v>527</v>
      </c>
      <c r="C79" t="str">
        <f t="shared" si="1"/>
        <v>PawnKindDef+PawnKindDefFishSduiggles.labelFemale</v>
      </c>
      <c r="D79" t="s">
        <v>528</v>
      </c>
      <c r="E79" t="e">
        <f>IF(ISERROR(B79),"",MATCH(C79,Main!$A$2:$A$154,0))</f>
        <v>#N/A</v>
      </c>
    </row>
    <row r="80" spans="1:5" x14ac:dyDescent="0.45">
      <c r="A80" t="s">
        <v>529</v>
      </c>
      <c r="C80" t="str">
        <f t="shared" si="1"/>
        <v>PawnKindDef+PawnKindDefFishSduiggles.labelFemalePlural</v>
      </c>
      <c r="D80" t="s">
        <v>528</v>
      </c>
      <c r="E80" t="e">
        <f>IF(ISERROR(B80),"",MATCH(C80,Main!$A$2:$A$154,0))</f>
        <v>#N/A</v>
      </c>
    </row>
    <row r="81" spans="1:5" x14ac:dyDescent="0.45">
      <c r="A81" t="s">
        <v>530</v>
      </c>
      <c r="C81" t="str">
        <f t="shared" si="1"/>
        <v>PawnKindDef+PawnKindDefFishSduiggles.labelMale</v>
      </c>
      <c r="D81" t="s">
        <v>531</v>
      </c>
      <c r="E81" t="e">
        <f>IF(ISERROR(B81),"",MATCH(C81,Main!$A$2:$A$154,0))</f>
        <v>#N/A</v>
      </c>
    </row>
    <row r="82" spans="1:5" x14ac:dyDescent="0.45">
      <c r="A82" t="s">
        <v>532</v>
      </c>
      <c r="C82" t="str">
        <f t="shared" si="1"/>
        <v>PawnKindDef+PawnKindDefFishSduiggles.labelMalePlural</v>
      </c>
      <c r="D82" t="s">
        <v>531</v>
      </c>
      <c r="E82" t="e">
        <f>IF(ISERROR(B82),"",MATCH(C82,Main!$A$2:$A$154,0))</f>
        <v>#N/A</v>
      </c>
    </row>
    <row r="83" spans="1:5" x14ac:dyDescent="0.45">
      <c r="A83" t="s">
        <v>533</v>
      </c>
      <c r="C83" t="str">
        <f t="shared" si="1"/>
        <v>PawnKindDef+PawnKindDefFishSduiggles.labelPlural</v>
      </c>
      <c r="D83" t="s">
        <v>460</v>
      </c>
      <c r="E83" t="e">
        <f>IF(ISERROR(B83),"",MATCH(C83,Main!$A$2:$A$154,0))</f>
        <v>#N/A</v>
      </c>
    </row>
    <row r="84" spans="1:5" x14ac:dyDescent="0.45">
      <c r="A84" t="s">
        <v>534</v>
      </c>
      <c r="C84" t="str">
        <f t="shared" si="1"/>
        <v>PawnKindDef+PawnKindDefFishSduiggles.lifeStages.0.label</v>
      </c>
      <c r="D84" t="s">
        <v>460</v>
      </c>
      <c r="E84" t="e">
        <f>IF(ISERROR(B84),"",MATCH(C84,Main!$A$2:$A$154,0))</f>
        <v>#N/A</v>
      </c>
    </row>
    <row r="85" spans="1:5" x14ac:dyDescent="0.45">
      <c r="A85" t="s">
        <v>535</v>
      </c>
      <c r="C85" t="str">
        <f t="shared" si="1"/>
        <v>PawnKindDef+PawnKindDefFishSduiggles.lifeStages.0.labelFemale</v>
      </c>
      <c r="D85" t="s">
        <v>528</v>
      </c>
      <c r="E85" t="e">
        <f>IF(ISERROR(B85),"",MATCH(C85,Main!$A$2:$A$154,0))</f>
        <v>#N/A</v>
      </c>
    </row>
    <row r="86" spans="1:5" x14ac:dyDescent="0.45">
      <c r="A86" t="s">
        <v>536</v>
      </c>
      <c r="C86" t="str">
        <f t="shared" si="1"/>
        <v>PawnKindDef+PawnKindDefFishSduiggles.lifeStages.0.labelFemalePlural</v>
      </c>
      <c r="D86" t="s">
        <v>528</v>
      </c>
      <c r="E86" t="e">
        <f>IF(ISERROR(B86),"",MATCH(C86,Main!$A$2:$A$154,0))</f>
        <v>#N/A</v>
      </c>
    </row>
    <row r="87" spans="1:5" x14ac:dyDescent="0.45">
      <c r="A87" t="s">
        <v>537</v>
      </c>
      <c r="C87" t="str">
        <f t="shared" si="1"/>
        <v>PawnKindDef+PawnKindDefFishSduiggles.lifeStages.0.labelMale</v>
      </c>
      <c r="D87" t="s">
        <v>531</v>
      </c>
      <c r="E87" t="e">
        <f>IF(ISERROR(B87),"",MATCH(C87,Main!$A$2:$A$154,0))</f>
        <v>#N/A</v>
      </c>
    </row>
    <row r="88" spans="1:5" x14ac:dyDescent="0.45">
      <c r="A88" t="s">
        <v>538</v>
      </c>
      <c r="C88" t="str">
        <f t="shared" si="1"/>
        <v>PawnKindDef+PawnKindDefFishSduiggles.lifeStages.0.labelMalePlural</v>
      </c>
      <c r="D88" t="s">
        <v>531</v>
      </c>
      <c r="E88" t="e">
        <f>IF(ISERROR(B88),"",MATCH(C88,Main!$A$2:$A$154,0))</f>
        <v>#N/A</v>
      </c>
    </row>
    <row r="89" spans="1:5" x14ac:dyDescent="0.45">
      <c r="A89" t="s">
        <v>539</v>
      </c>
      <c r="C89" t="str">
        <f t="shared" si="1"/>
        <v>PawnKindDef+PawnKindDefFishSduiggles.lifeStages.0.labelPlural</v>
      </c>
      <c r="D89" t="s">
        <v>460</v>
      </c>
      <c r="E89" t="e">
        <f>IF(ISERROR(B89),"",MATCH(C89,Main!$A$2:$A$154,0))</f>
        <v>#N/A</v>
      </c>
    </row>
    <row r="90" spans="1:5" x14ac:dyDescent="0.45">
      <c r="A90" t="s">
        <v>540</v>
      </c>
      <c r="C90" t="str">
        <f t="shared" si="1"/>
        <v>PawnKindDef+PawnKindDefFishSduiggles.lifeStages.1.label</v>
      </c>
      <c r="D90" t="s">
        <v>460</v>
      </c>
      <c r="E90" t="e">
        <f>IF(ISERROR(B90),"",MATCH(C90,Main!$A$2:$A$154,0))</f>
        <v>#N/A</v>
      </c>
    </row>
    <row r="91" spans="1:5" x14ac:dyDescent="0.45">
      <c r="A91" t="s">
        <v>541</v>
      </c>
      <c r="C91" t="str">
        <f t="shared" si="1"/>
        <v>PawnKindDef+PawnKindDefFishSduiggles.lifeStages.1.labelFemale</v>
      </c>
      <c r="D91" t="s">
        <v>528</v>
      </c>
      <c r="E91" t="e">
        <f>IF(ISERROR(B91),"",MATCH(C91,Main!$A$2:$A$154,0))</f>
        <v>#N/A</v>
      </c>
    </row>
    <row r="92" spans="1:5" x14ac:dyDescent="0.45">
      <c r="A92" t="s">
        <v>542</v>
      </c>
      <c r="C92" t="str">
        <f t="shared" si="1"/>
        <v>PawnKindDef+PawnKindDefFishSduiggles.lifeStages.1.labelFemalePlural</v>
      </c>
      <c r="D92" t="s">
        <v>528</v>
      </c>
      <c r="E92" t="e">
        <f>IF(ISERROR(B92),"",MATCH(C92,Main!$A$2:$A$154,0))</f>
        <v>#N/A</v>
      </c>
    </row>
    <row r="93" spans="1:5" x14ac:dyDescent="0.45">
      <c r="A93" t="s">
        <v>543</v>
      </c>
      <c r="C93" t="str">
        <f t="shared" si="1"/>
        <v>PawnKindDef+PawnKindDefFishSduiggles.lifeStages.1.labelMale</v>
      </c>
      <c r="D93" t="s">
        <v>531</v>
      </c>
      <c r="E93" t="e">
        <f>IF(ISERROR(B93),"",MATCH(C93,Main!$A$2:$A$154,0))</f>
        <v>#N/A</v>
      </c>
    </row>
    <row r="94" spans="1:5" x14ac:dyDescent="0.45">
      <c r="A94" t="s">
        <v>544</v>
      </c>
      <c r="C94" t="str">
        <f t="shared" si="1"/>
        <v>PawnKindDef+PawnKindDefFishSduiggles.lifeStages.1.labelMalePlural</v>
      </c>
      <c r="D94" t="s">
        <v>531</v>
      </c>
      <c r="E94" t="e">
        <f>IF(ISERROR(B94),"",MATCH(C94,Main!$A$2:$A$154,0))</f>
        <v>#N/A</v>
      </c>
    </row>
    <row r="95" spans="1:5" x14ac:dyDescent="0.45">
      <c r="A95" t="s">
        <v>545</v>
      </c>
      <c r="C95" t="str">
        <f t="shared" si="1"/>
        <v>PawnKindDef+PawnKindDefFishSduiggles.lifeStages.1.labelPlural</v>
      </c>
      <c r="D95" t="s">
        <v>460</v>
      </c>
      <c r="E95" t="e">
        <f>IF(ISERROR(B95),"",MATCH(C95,Main!$A$2:$A$154,0))</f>
        <v>#N/A</v>
      </c>
    </row>
    <row r="96" spans="1:5" x14ac:dyDescent="0.45">
      <c r="A96" t="s">
        <v>546</v>
      </c>
      <c r="C96" t="str">
        <f t="shared" si="1"/>
        <v>PawnKindDef+PawnKindDefFishSduiggles.lifeStages.2.label</v>
      </c>
      <c r="D96" t="s">
        <v>460</v>
      </c>
      <c r="E96" t="e">
        <f>IF(ISERROR(B96),"",MATCH(C96,Main!$A$2:$A$154,0))</f>
        <v>#N/A</v>
      </c>
    </row>
    <row r="97" spans="1:5" x14ac:dyDescent="0.45">
      <c r="A97" t="s">
        <v>547</v>
      </c>
      <c r="C97" t="str">
        <f t="shared" si="1"/>
        <v>PawnKindDef+PawnKindDefFishSduiggles.lifeStages.2.labelFemale</v>
      </c>
      <c r="D97" t="s">
        <v>528</v>
      </c>
      <c r="E97" t="e">
        <f>IF(ISERROR(B97),"",MATCH(C97,Main!$A$2:$A$154,0))</f>
        <v>#N/A</v>
      </c>
    </row>
    <row r="98" spans="1:5" x14ac:dyDescent="0.45">
      <c r="A98" t="s">
        <v>548</v>
      </c>
      <c r="C98" t="str">
        <f t="shared" si="1"/>
        <v>PawnKindDef+PawnKindDefFishSduiggles.lifeStages.2.labelFemalePlural</v>
      </c>
      <c r="D98" t="s">
        <v>528</v>
      </c>
      <c r="E98" t="e">
        <f>IF(ISERROR(B98),"",MATCH(C98,Main!$A$2:$A$154,0))</f>
        <v>#N/A</v>
      </c>
    </row>
    <row r="99" spans="1:5" x14ac:dyDescent="0.45">
      <c r="A99" t="s">
        <v>549</v>
      </c>
      <c r="C99" t="str">
        <f t="shared" si="1"/>
        <v>PawnKindDef+PawnKindDefFishSduiggles.lifeStages.2.labelMale</v>
      </c>
      <c r="D99" t="s">
        <v>531</v>
      </c>
      <c r="E99" t="e">
        <f>IF(ISERROR(B99),"",MATCH(C99,Main!$A$2:$A$154,0))</f>
        <v>#N/A</v>
      </c>
    </row>
    <row r="100" spans="1:5" x14ac:dyDescent="0.45">
      <c r="A100" t="s">
        <v>550</v>
      </c>
      <c r="C100" t="str">
        <f t="shared" si="1"/>
        <v>PawnKindDef+PawnKindDefFishSduiggles.lifeStages.2.labelMalePlural</v>
      </c>
      <c r="D100" t="s">
        <v>531</v>
      </c>
      <c r="E100" t="e">
        <f>IF(ISERROR(B100),"",MATCH(C100,Main!$A$2:$A$154,0))</f>
        <v>#N/A</v>
      </c>
    </row>
    <row r="101" spans="1:5" x14ac:dyDescent="0.45">
      <c r="A101" t="s">
        <v>551</v>
      </c>
      <c r="C101" t="str">
        <f t="shared" si="1"/>
        <v>PawnKindDef+PawnKindDefFishSduiggles.lifeStages.2.labelPlural</v>
      </c>
      <c r="D101" t="s">
        <v>460</v>
      </c>
      <c r="E101" t="e">
        <f>IF(ISERROR(B101),"",MATCH(C101,Main!$A$2:$A$154,0))</f>
        <v>#N/A</v>
      </c>
    </row>
    <row r="102" spans="1:5" x14ac:dyDescent="0.45">
      <c r="A102" t="s">
        <v>201</v>
      </c>
      <c r="C102" t="str">
        <f t="shared" si="1"/>
        <v>PawnKindDef+PawnKindDefFishSeasnake.label</v>
      </c>
      <c r="D102" t="s">
        <v>552</v>
      </c>
      <c r="E102">
        <f>IF(ISERROR(B102),"",MATCH(C102,Main!$A$2:$A$154,0))</f>
        <v>68</v>
      </c>
    </row>
    <row r="103" spans="1:5" x14ac:dyDescent="0.45">
      <c r="A103" t="s">
        <v>553</v>
      </c>
      <c r="C103" t="str">
        <f t="shared" si="1"/>
        <v>PawnKindDef+PawnKindDefFishSeasnake.labelFemale</v>
      </c>
      <c r="D103" t="s">
        <v>554</v>
      </c>
      <c r="E103" t="e">
        <f>IF(ISERROR(B103),"",MATCH(C103,Main!$A$2:$A$154,0))</f>
        <v>#N/A</v>
      </c>
    </row>
    <row r="104" spans="1:5" x14ac:dyDescent="0.45">
      <c r="A104" t="s">
        <v>555</v>
      </c>
      <c r="C104" t="str">
        <f t="shared" si="1"/>
        <v>PawnKindDef+PawnKindDefFishSeasnake.labelFemalePlural</v>
      </c>
      <c r="D104" t="s">
        <v>554</v>
      </c>
      <c r="E104" t="e">
        <f>IF(ISERROR(B104),"",MATCH(C104,Main!$A$2:$A$154,0))</f>
        <v>#N/A</v>
      </c>
    </row>
    <row r="105" spans="1:5" x14ac:dyDescent="0.45">
      <c r="A105" t="s">
        <v>556</v>
      </c>
      <c r="C105" t="str">
        <f t="shared" si="1"/>
        <v>PawnKindDef+PawnKindDefFishSeasnake.labelMale</v>
      </c>
      <c r="D105" t="s">
        <v>557</v>
      </c>
      <c r="E105" t="e">
        <f>IF(ISERROR(B105),"",MATCH(C105,Main!$A$2:$A$154,0))</f>
        <v>#N/A</v>
      </c>
    </row>
    <row r="106" spans="1:5" x14ac:dyDescent="0.45">
      <c r="A106" t="s">
        <v>558</v>
      </c>
      <c r="C106" t="str">
        <f t="shared" si="1"/>
        <v>PawnKindDef+PawnKindDefFishSeasnake.labelMalePlural</v>
      </c>
      <c r="D106" t="s">
        <v>557</v>
      </c>
      <c r="E106" t="e">
        <f>IF(ISERROR(B106),"",MATCH(C106,Main!$A$2:$A$154,0))</f>
        <v>#N/A</v>
      </c>
    </row>
    <row r="107" spans="1:5" x14ac:dyDescent="0.45">
      <c r="A107" t="s">
        <v>559</v>
      </c>
      <c r="C107" t="str">
        <f t="shared" si="1"/>
        <v>PawnKindDef+PawnKindDefFishSeasnake.labelPlural</v>
      </c>
      <c r="D107" t="s">
        <v>552</v>
      </c>
      <c r="E107" t="e">
        <f>IF(ISERROR(B107),"",MATCH(C107,Main!$A$2:$A$154,0))</f>
        <v>#N/A</v>
      </c>
    </row>
    <row r="108" spans="1:5" x14ac:dyDescent="0.45">
      <c r="A108" t="s">
        <v>560</v>
      </c>
      <c r="C108" t="str">
        <f t="shared" si="1"/>
        <v>PawnKindDef+PawnKindDefFishSeasnake.lifeStages.0.label</v>
      </c>
      <c r="D108" t="s">
        <v>552</v>
      </c>
      <c r="E108" t="e">
        <f>IF(ISERROR(B108),"",MATCH(C108,Main!$A$2:$A$154,0))</f>
        <v>#N/A</v>
      </c>
    </row>
    <row r="109" spans="1:5" x14ac:dyDescent="0.45">
      <c r="A109" t="s">
        <v>561</v>
      </c>
      <c r="C109" t="str">
        <f t="shared" si="1"/>
        <v>PawnKindDef+PawnKindDefFishSeasnake.lifeStages.0.labelFemale</v>
      </c>
      <c r="D109" t="s">
        <v>554</v>
      </c>
      <c r="E109" t="e">
        <f>IF(ISERROR(B109),"",MATCH(C109,Main!$A$2:$A$154,0))</f>
        <v>#N/A</v>
      </c>
    </row>
    <row r="110" spans="1:5" x14ac:dyDescent="0.45">
      <c r="A110" t="s">
        <v>562</v>
      </c>
      <c r="C110" t="str">
        <f t="shared" si="1"/>
        <v>PawnKindDef+PawnKindDefFishSeasnake.lifeStages.0.labelFemalePlural</v>
      </c>
      <c r="D110" t="s">
        <v>554</v>
      </c>
      <c r="E110" t="e">
        <f>IF(ISERROR(B110),"",MATCH(C110,Main!$A$2:$A$154,0))</f>
        <v>#N/A</v>
      </c>
    </row>
    <row r="111" spans="1:5" x14ac:dyDescent="0.45">
      <c r="A111" t="s">
        <v>563</v>
      </c>
      <c r="C111" t="str">
        <f t="shared" si="1"/>
        <v>PawnKindDef+PawnKindDefFishSeasnake.lifeStages.0.labelMale</v>
      </c>
      <c r="D111" t="s">
        <v>557</v>
      </c>
      <c r="E111" t="e">
        <f>IF(ISERROR(B111),"",MATCH(C111,Main!$A$2:$A$154,0))</f>
        <v>#N/A</v>
      </c>
    </row>
    <row r="112" spans="1:5" x14ac:dyDescent="0.45">
      <c r="A112" t="s">
        <v>564</v>
      </c>
      <c r="C112" t="str">
        <f t="shared" si="1"/>
        <v>PawnKindDef+PawnKindDefFishSeasnake.lifeStages.0.labelMalePlural</v>
      </c>
      <c r="D112" t="s">
        <v>557</v>
      </c>
      <c r="E112" t="e">
        <f>IF(ISERROR(B112),"",MATCH(C112,Main!$A$2:$A$154,0))</f>
        <v>#N/A</v>
      </c>
    </row>
    <row r="113" spans="1:5" x14ac:dyDescent="0.45">
      <c r="A113" t="s">
        <v>565</v>
      </c>
      <c r="C113" t="str">
        <f t="shared" si="1"/>
        <v>PawnKindDef+PawnKindDefFishSeasnake.lifeStages.0.labelPlural</v>
      </c>
      <c r="D113" t="s">
        <v>552</v>
      </c>
      <c r="E113" t="e">
        <f>IF(ISERROR(B113),"",MATCH(C113,Main!$A$2:$A$154,0))</f>
        <v>#N/A</v>
      </c>
    </row>
    <row r="114" spans="1:5" x14ac:dyDescent="0.45">
      <c r="A114" t="s">
        <v>566</v>
      </c>
      <c r="C114" t="str">
        <f t="shared" si="1"/>
        <v>PawnKindDef+PawnKindDefFishSeasnake.lifeStages.1.label</v>
      </c>
      <c r="D114" t="s">
        <v>552</v>
      </c>
      <c r="E114" t="e">
        <f>IF(ISERROR(B114),"",MATCH(C114,Main!$A$2:$A$154,0))</f>
        <v>#N/A</v>
      </c>
    </row>
    <row r="115" spans="1:5" x14ac:dyDescent="0.45">
      <c r="A115" t="s">
        <v>567</v>
      </c>
      <c r="C115" t="str">
        <f t="shared" si="1"/>
        <v>PawnKindDef+PawnKindDefFishSeasnake.lifeStages.1.labelFemale</v>
      </c>
      <c r="D115" t="s">
        <v>554</v>
      </c>
      <c r="E115" t="e">
        <f>IF(ISERROR(B115),"",MATCH(C115,Main!$A$2:$A$154,0))</f>
        <v>#N/A</v>
      </c>
    </row>
    <row r="116" spans="1:5" x14ac:dyDescent="0.45">
      <c r="A116" t="s">
        <v>568</v>
      </c>
      <c r="C116" t="str">
        <f t="shared" si="1"/>
        <v>PawnKindDef+PawnKindDefFishSeasnake.lifeStages.1.labelFemalePlural</v>
      </c>
      <c r="D116" t="s">
        <v>554</v>
      </c>
      <c r="E116" t="e">
        <f>IF(ISERROR(B116),"",MATCH(C116,Main!$A$2:$A$154,0))</f>
        <v>#N/A</v>
      </c>
    </row>
    <row r="117" spans="1:5" x14ac:dyDescent="0.45">
      <c r="A117" t="s">
        <v>569</v>
      </c>
      <c r="C117" t="str">
        <f t="shared" si="1"/>
        <v>PawnKindDef+PawnKindDefFishSeasnake.lifeStages.1.labelMale</v>
      </c>
      <c r="D117" t="s">
        <v>557</v>
      </c>
      <c r="E117" t="e">
        <f>IF(ISERROR(B117),"",MATCH(C117,Main!$A$2:$A$154,0))</f>
        <v>#N/A</v>
      </c>
    </row>
    <row r="118" spans="1:5" x14ac:dyDescent="0.45">
      <c r="A118" t="s">
        <v>570</v>
      </c>
      <c r="C118" t="str">
        <f t="shared" si="1"/>
        <v>PawnKindDef+PawnKindDefFishSeasnake.lifeStages.1.labelMalePlural</v>
      </c>
      <c r="D118" t="s">
        <v>557</v>
      </c>
      <c r="E118" t="e">
        <f>IF(ISERROR(B118),"",MATCH(C118,Main!$A$2:$A$154,0))</f>
        <v>#N/A</v>
      </c>
    </row>
    <row r="119" spans="1:5" x14ac:dyDescent="0.45">
      <c r="A119" t="s">
        <v>571</v>
      </c>
      <c r="C119" t="str">
        <f t="shared" si="1"/>
        <v>PawnKindDef+PawnKindDefFishSeasnake.lifeStages.1.labelPlural</v>
      </c>
      <c r="D119" t="s">
        <v>552</v>
      </c>
      <c r="E119" t="e">
        <f>IF(ISERROR(B119),"",MATCH(C119,Main!$A$2:$A$154,0))</f>
        <v>#N/A</v>
      </c>
    </row>
    <row r="120" spans="1:5" x14ac:dyDescent="0.45">
      <c r="A120" t="s">
        <v>572</v>
      </c>
      <c r="C120" t="str">
        <f t="shared" si="1"/>
        <v>PawnKindDef+PawnKindDefFishSeasnake.lifeStages.2.label</v>
      </c>
      <c r="D120" t="s">
        <v>552</v>
      </c>
      <c r="E120" t="e">
        <f>IF(ISERROR(B120),"",MATCH(C120,Main!$A$2:$A$154,0))</f>
        <v>#N/A</v>
      </c>
    </row>
    <row r="121" spans="1:5" x14ac:dyDescent="0.45">
      <c r="A121" t="s">
        <v>573</v>
      </c>
      <c r="C121" t="str">
        <f t="shared" si="1"/>
        <v>PawnKindDef+PawnKindDefFishSeasnake.lifeStages.2.labelFemale</v>
      </c>
      <c r="D121" t="s">
        <v>554</v>
      </c>
      <c r="E121" t="e">
        <f>IF(ISERROR(B121),"",MATCH(C121,Main!$A$2:$A$154,0))</f>
        <v>#N/A</v>
      </c>
    </row>
    <row r="122" spans="1:5" x14ac:dyDescent="0.45">
      <c r="A122" t="s">
        <v>574</v>
      </c>
      <c r="C122" t="str">
        <f t="shared" si="1"/>
        <v>PawnKindDef+PawnKindDefFishSeasnake.lifeStages.2.labelFemalePlural</v>
      </c>
      <c r="D122" t="s">
        <v>554</v>
      </c>
      <c r="E122" t="e">
        <f>IF(ISERROR(B122),"",MATCH(C122,Main!$A$2:$A$154,0))</f>
        <v>#N/A</v>
      </c>
    </row>
    <row r="123" spans="1:5" x14ac:dyDescent="0.45">
      <c r="A123" t="s">
        <v>575</v>
      </c>
      <c r="C123" t="str">
        <f t="shared" si="1"/>
        <v>PawnKindDef+PawnKindDefFishSeasnake.lifeStages.2.labelMale</v>
      </c>
      <c r="D123" t="s">
        <v>557</v>
      </c>
      <c r="E123" t="e">
        <f>IF(ISERROR(B123),"",MATCH(C123,Main!$A$2:$A$154,0))</f>
        <v>#N/A</v>
      </c>
    </row>
    <row r="124" spans="1:5" x14ac:dyDescent="0.45">
      <c r="A124" t="s">
        <v>576</v>
      </c>
      <c r="C124" t="str">
        <f t="shared" si="1"/>
        <v>PawnKindDef+PawnKindDefFishSeasnake.lifeStages.2.labelMalePlural</v>
      </c>
      <c r="D124" t="s">
        <v>557</v>
      </c>
      <c r="E124" t="e">
        <f>IF(ISERROR(B124),"",MATCH(C124,Main!$A$2:$A$154,0))</f>
        <v>#N/A</v>
      </c>
    </row>
    <row r="125" spans="1:5" x14ac:dyDescent="0.45">
      <c r="A125" t="s">
        <v>577</v>
      </c>
      <c r="C125" t="str">
        <f t="shared" si="1"/>
        <v>PawnKindDef+PawnKindDefFishSeasnake.lifeStages.2.labelPlural</v>
      </c>
      <c r="D125" t="s">
        <v>552</v>
      </c>
      <c r="E125" t="e">
        <f>IF(ISERROR(B125),"",MATCH(C125,Main!$A$2:$A$154,0))</f>
        <v>#N/A</v>
      </c>
    </row>
    <row r="126" spans="1:5" x14ac:dyDescent="0.45">
      <c r="A126" t="s">
        <v>207</v>
      </c>
      <c r="C126" t="str">
        <f t="shared" si="1"/>
        <v>PawnKindDef+PawnKindDefFishTailteeth.label</v>
      </c>
      <c r="D126" t="s">
        <v>578</v>
      </c>
      <c r="E126">
        <f>IF(ISERROR(B126),"",MATCH(C126,Main!$A$2:$A$154,0))</f>
        <v>71</v>
      </c>
    </row>
    <row r="127" spans="1:5" x14ac:dyDescent="0.45">
      <c r="A127" t="s">
        <v>579</v>
      </c>
      <c r="C127" t="str">
        <f t="shared" si="1"/>
        <v>PawnKindDef+PawnKindDefFishTailteeth.labelFemale</v>
      </c>
      <c r="D127" t="s">
        <v>580</v>
      </c>
      <c r="E127" t="e">
        <f>IF(ISERROR(B127),"",MATCH(C127,Main!$A$2:$A$154,0))</f>
        <v>#N/A</v>
      </c>
    </row>
    <row r="128" spans="1:5" x14ac:dyDescent="0.45">
      <c r="A128" t="s">
        <v>581</v>
      </c>
      <c r="C128" t="str">
        <f t="shared" si="1"/>
        <v>PawnKindDef+PawnKindDefFishTailteeth.labelFemalePlural</v>
      </c>
      <c r="D128" t="s">
        <v>580</v>
      </c>
      <c r="E128" t="e">
        <f>IF(ISERROR(B128),"",MATCH(C128,Main!$A$2:$A$154,0))</f>
        <v>#N/A</v>
      </c>
    </row>
    <row r="129" spans="1:5" x14ac:dyDescent="0.45">
      <c r="A129" t="s">
        <v>582</v>
      </c>
      <c r="C129" t="str">
        <f t="shared" si="1"/>
        <v>PawnKindDef+PawnKindDefFishTailteeth.labelMale</v>
      </c>
      <c r="D129" t="s">
        <v>583</v>
      </c>
      <c r="E129" t="e">
        <f>IF(ISERROR(B129),"",MATCH(C129,Main!$A$2:$A$154,0))</f>
        <v>#N/A</v>
      </c>
    </row>
    <row r="130" spans="1:5" x14ac:dyDescent="0.45">
      <c r="A130" t="s">
        <v>584</v>
      </c>
      <c r="C130" t="str">
        <f t="shared" si="1"/>
        <v>PawnKindDef+PawnKindDefFishTailteeth.labelMalePlural</v>
      </c>
      <c r="D130" t="s">
        <v>583</v>
      </c>
      <c r="E130" t="e">
        <f>IF(ISERROR(B130),"",MATCH(C130,Main!$A$2:$A$154,0))</f>
        <v>#N/A</v>
      </c>
    </row>
    <row r="131" spans="1:5" x14ac:dyDescent="0.45">
      <c r="A131" t="s">
        <v>585</v>
      </c>
      <c r="C131" t="str">
        <f t="shared" ref="C131:C194" si="2">IF(B131="",A131,B131)</f>
        <v>PawnKindDef+PawnKindDefFishTailteeth.labelPlural</v>
      </c>
      <c r="D131" t="s">
        <v>578</v>
      </c>
      <c r="E131" t="e">
        <f>IF(ISERROR(B131),"",MATCH(C131,Main!$A$2:$A$154,0))</f>
        <v>#N/A</v>
      </c>
    </row>
    <row r="132" spans="1:5" x14ac:dyDescent="0.45">
      <c r="A132" t="s">
        <v>586</v>
      </c>
      <c r="C132" t="str">
        <f t="shared" si="2"/>
        <v>PawnKindDef+PawnKindDefFishTailteeth.lifeStages.0.label</v>
      </c>
      <c r="D132" t="s">
        <v>578</v>
      </c>
      <c r="E132" t="e">
        <f>IF(ISERROR(B132),"",MATCH(C132,Main!$A$2:$A$154,0))</f>
        <v>#N/A</v>
      </c>
    </row>
    <row r="133" spans="1:5" x14ac:dyDescent="0.45">
      <c r="A133" t="s">
        <v>587</v>
      </c>
      <c r="C133" t="str">
        <f t="shared" si="2"/>
        <v>PawnKindDef+PawnKindDefFishTailteeth.lifeStages.0.labelFemale</v>
      </c>
      <c r="D133" t="s">
        <v>580</v>
      </c>
      <c r="E133" t="e">
        <f>IF(ISERROR(B133),"",MATCH(C133,Main!$A$2:$A$154,0))</f>
        <v>#N/A</v>
      </c>
    </row>
    <row r="134" spans="1:5" x14ac:dyDescent="0.45">
      <c r="A134" t="s">
        <v>588</v>
      </c>
      <c r="C134" t="str">
        <f t="shared" si="2"/>
        <v>PawnKindDef+PawnKindDefFishTailteeth.lifeStages.0.labelFemalePlural</v>
      </c>
      <c r="D134" t="s">
        <v>580</v>
      </c>
      <c r="E134" t="e">
        <f>IF(ISERROR(B134),"",MATCH(C134,Main!$A$2:$A$154,0))</f>
        <v>#N/A</v>
      </c>
    </row>
    <row r="135" spans="1:5" x14ac:dyDescent="0.45">
      <c r="A135" t="s">
        <v>589</v>
      </c>
      <c r="C135" t="str">
        <f t="shared" si="2"/>
        <v>PawnKindDef+PawnKindDefFishTailteeth.lifeStages.0.labelMale</v>
      </c>
      <c r="D135" t="s">
        <v>583</v>
      </c>
      <c r="E135" t="e">
        <f>IF(ISERROR(B135),"",MATCH(C135,Main!$A$2:$A$154,0))</f>
        <v>#N/A</v>
      </c>
    </row>
    <row r="136" spans="1:5" x14ac:dyDescent="0.45">
      <c r="A136" t="s">
        <v>590</v>
      </c>
      <c r="C136" t="str">
        <f t="shared" si="2"/>
        <v>PawnKindDef+PawnKindDefFishTailteeth.lifeStages.0.labelMalePlural</v>
      </c>
      <c r="D136" t="s">
        <v>583</v>
      </c>
      <c r="E136" t="e">
        <f>IF(ISERROR(B136),"",MATCH(C136,Main!$A$2:$A$154,0))</f>
        <v>#N/A</v>
      </c>
    </row>
    <row r="137" spans="1:5" x14ac:dyDescent="0.45">
      <c r="A137" t="s">
        <v>591</v>
      </c>
      <c r="C137" t="str">
        <f t="shared" si="2"/>
        <v>PawnKindDef+PawnKindDefFishTailteeth.lifeStages.0.labelPlural</v>
      </c>
      <c r="D137" t="s">
        <v>578</v>
      </c>
      <c r="E137" t="e">
        <f>IF(ISERROR(B137),"",MATCH(C137,Main!$A$2:$A$154,0))</f>
        <v>#N/A</v>
      </c>
    </row>
    <row r="138" spans="1:5" x14ac:dyDescent="0.45">
      <c r="A138" t="s">
        <v>592</v>
      </c>
      <c r="C138" t="str">
        <f t="shared" si="2"/>
        <v>PawnKindDef+PawnKindDefFishTailteeth.lifeStages.1.label</v>
      </c>
      <c r="D138" t="s">
        <v>578</v>
      </c>
      <c r="E138" t="e">
        <f>IF(ISERROR(B138),"",MATCH(C138,Main!$A$2:$A$154,0))</f>
        <v>#N/A</v>
      </c>
    </row>
    <row r="139" spans="1:5" x14ac:dyDescent="0.45">
      <c r="A139" t="s">
        <v>593</v>
      </c>
      <c r="C139" t="str">
        <f t="shared" si="2"/>
        <v>PawnKindDef+PawnKindDefFishTailteeth.lifeStages.1.labelFemale</v>
      </c>
      <c r="D139" t="s">
        <v>580</v>
      </c>
      <c r="E139" t="e">
        <f>IF(ISERROR(B139),"",MATCH(C139,Main!$A$2:$A$154,0))</f>
        <v>#N/A</v>
      </c>
    </row>
    <row r="140" spans="1:5" x14ac:dyDescent="0.45">
      <c r="A140" t="s">
        <v>594</v>
      </c>
      <c r="C140" t="str">
        <f t="shared" si="2"/>
        <v>PawnKindDef+PawnKindDefFishTailteeth.lifeStages.1.labelFemalePlural</v>
      </c>
      <c r="D140" t="s">
        <v>580</v>
      </c>
      <c r="E140" t="e">
        <f>IF(ISERROR(B140),"",MATCH(C140,Main!$A$2:$A$154,0))</f>
        <v>#N/A</v>
      </c>
    </row>
    <row r="141" spans="1:5" x14ac:dyDescent="0.45">
      <c r="A141" t="s">
        <v>595</v>
      </c>
      <c r="C141" t="str">
        <f t="shared" si="2"/>
        <v>PawnKindDef+PawnKindDefFishTailteeth.lifeStages.1.labelMale</v>
      </c>
      <c r="D141" t="s">
        <v>583</v>
      </c>
      <c r="E141" t="e">
        <f>IF(ISERROR(B141),"",MATCH(C141,Main!$A$2:$A$154,0))</f>
        <v>#N/A</v>
      </c>
    </row>
    <row r="142" spans="1:5" x14ac:dyDescent="0.45">
      <c r="A142" t="s">
        <v>596</v>
      </c>
      <c r="C142" t="str">
        <f t="shared" si="2"/>
        <v>PawnKindDef+PawnKindDefFishTailteeth.lifeStages.1.labelMalePlural</v>
      </c>
      <c r="D142" t="s">
        <v>583</v>
      </c>
      <c r="E142" t="e">
        <f>IF(ISERROR(B142),"",MATCH(C142,Main!$A$2:$A$154,0))</f>
        <v>#N/A</v>
      </c>
    </row>
    <row r="143" spans="1:5" x14ac:dyDescent="0.45">
      <c r="A143" t="s">
        <v>597</v>
      </c>
      <c r="C143" t="str">
        <f t="shared" si="2"/>
        <v>PawnKindDef+PawnKindDefFishTailteeth.lifeStages.1.labelPlural</v>
      </c>
      <c r="D143" t="s">
        <v>578</v>
      </c>
      <c r="E143" t="e">
        <f>IF(ISERROR(B143),"",MATCH(C143,Main!$A$2:$A$154,0))</f>
        <v>#N/A</v>
      </c>
    </row>
    <row r="144" spans="1:5" x14ac:dyDescent="0.45">
      <c r="A144" t="s">
        <v>598</v>
      </c>
      <c r="C144" t="str">
        <f t="shared" si="2"/>
        <v>PawnKindDef+PawnKindDefFishTailteeth.lifeStages.2.label</v>
      </c>
      <c r="D144" t="s">
        <v>578</v>
      </c>
      <c r="E144" t="e">
        <f>IF(ISERROR(B144),"",MATCH(C144,Main!$A$2:$A$154,0))</f>
        <v>#N/A</v>
      </c>
    </row>
    <row r="145" spans="1:5" x14ac:dyDescent="0.45">
      <c r="A145" t="s">
        <v>599</v>
      </c>
      <c r="C145" t="str">
        <f t="shared" si="2"/>
        <v>PawnKindDef+PawnKindDefFishTailteeth.lifeStages.2.labelFemale</v>
      </c>
      <c r="D145" t="s">
        <v>580</v>
      </c>
      <c r="E145" t="e">
        <f>IF(ISERROR(B145),"",MATCH(C145,Main!$A$2:$A$154,0))</f>
        <v>#N/A</v>
      </c>
    </row>
    <row r="146" spans="1:5" x14ac:dyDescent="0.45">
      <c r="A146" t="s">
        <v>600</v>
      </c>
      <c r="C146" t="str">
        <f t="shared" si="2"/>
        <v>PawnKindDef+PawnKindDefFishTailteeth.lifeStages.2.labelFemalePlural</v>
      </c>
      <c r="D146" t="s">
        <v>580</v>
      </c>
      <c r="E146" t="e">
        <f>IF(ISERROR(B146),"",MATCH(C146,Main!$A$2:$A$154,0))</f>
        <v>#N/A</v>
      </c>
    </row>
    <row r="147" spans="1:5" x14ac:dyDescent="0.45">
      <c r="A147" t="s">
        <v>601</v>
      </c>
      <c r="C147" t="str">
        <f t="shared" si="2"/>
        <v>PawnKindDef+PawnKindDefFishTailteeth.lifeStages.2.labelMale</v>
      </c>
      <c r="D147" t="s">
        <v>583</v>
      </c>
      <c r="E147" t="e">
        <f>IF(ISERROR(B147),"",MATCH(C147,Main!$A$2:$A$154,0))</f>
        <v>#N/A</v>
      </c>
    </row>
    <row r="148" spans="1:5" x14ac:dyDescent="0.45">
      <c r="A148" t="s">
        <v>602</v>
      </c>
      <c r="C148" t="str">
        <f t="shared" si="2"/>
        <v>PawnKindDef+PawnKindDefFishTailteeth.lifeStages.2.labelMalePlural</v>
      </c>
      <c r="D148" t="s">
        <v>583</v>
      </c>
      <c r="E148" t="e">
        <f>IF(ISERROR(B148),"",MATCH(C148,Main!$A$2:$A$154,0))</f>
        <v>#N/A</v>
      </c>
    </row>
    <row r="149" spans="1:5" x14ac:dyDescent="0.45">
      <c r="A149" t="s">
        <v>603</v>
      </c>
      <c r="C149" t="str">
        <f t="shared" si="2"/>
        <v>PawnKindDef+PawnKindDefFishTailteeth.lifeStages.2.labelPlural</v>
      </c>
      <c r="D149" t="s">
        <v>578</v>
      </c>
      <c r="E149" t="e">
        <f>IF(ISERROR(B149),"",MATCH(C149,Main!$A$2:$A$154,0))</f>
        <v>#N/A</v>
      </c>
    </row>
    <row r="150" spans="1:5" x14ac:dyDescent="0.45">
      <c r="A150" t="s">
        <v>88</v>
      </c>
      <c r="C150" t="str">
        <f t="shared" si="2"/>
        <v>RecipeDef+GrillFishCampfire.description</v>
      </c>
      <c r="D150" t="s">
        <v>604</v>
      </c>
      <c r="E150">
        <f>IF(ISERROR(B150),"",MATCH(C150,Main!$A$2:$A$154,0))</f>
        <v>29</v>
      </c>
    </row>
    <row r="151" spans="1:5" x14ac:dyDescent="0.45">
      <c r="A151" t="s">
        <v>91</v>
      </c>
      <c r="C151" t="str">
        <f t="shared" si="2"/>
        <v>RecipeDef+GrillFishCampfire.jobString</v>
      </c>
      <c r="D151" t="s">
        <v>605</v>
      </c>
      <c r="E151">
        <f>IF(ISERROR(B151),"",MATCH(C151,Main!$A$2:$A$154,0))</f>
        <v>30</v>
      </c>
    </row>
    <row r="152" spans="1:5" x14ac:dyDescent="0.45">
      <c r="A152" t="s">
        <v>84</v>
      </c>
      <c r="C152" t="str">
        <f t="shared" si="2"/>
        <v>RecipeDef+GrillFishCampfire.label</v>
      </c>
      <c r="D152" t="s">
        <v>606</v>
      </c>
      <c r="E152">
        <f>IF(ISERROR(B152),"",MATCH(C152,Main!$A$2:$A$154,0))</f>
        <v>28</v>
      </c>
    </row>
    <row r="153" spans="1:5" x14ac:dyDescent="0.45">
      <c r="A153" t="s">
        <v>98</v>
      </c>
      <c r="C153" t="str">
        <f t="shared" si="2"/>
        <v>ResearchProjectDef+ResearchAquaculture.description</v>
      </c>
      <c r="D153" t="s">
        <v>607</v>
      </c>
      <c r="E153">
        <f>IF(ISERROR(B153),"",MATCH(C153,Main!$A$2:$A$154,0))</f>
        <v>32</v>
      </c>
    </row>
    <row r="154" spans="1:5" x14ac:dyDescent="0.45">
      <c r="A154" t="s">
        <v>94</v>
      </c>
      <c r="C154" t="str">
        <f t="shared" si="2"/>
        <v>ResearchProjectDef+ResearchAquaculture.label</v>
      </c>
      <c r="D154" t="s">
        <v>608</v>
      </c>
      <c r="E154">
        <f>IF(ISERROR(B154),"",MATCH(C154,Main!$A$2:$A$154,0))</f>
        <v>31</v>
      </c>
    </row>
    <row r="155" spans="1:5" x14ac:dyDescent="0.45">
      <c r="A155" t="s">
        <v>101</v>
      </c>
      <c r="C155" t="str">
        <f t="shared" si="2"/>
        <v>ResearchTabDef+FishIndustry.label</v>
      </c>
      <c r="D155" t="s">
        <v>608</v>
      </c>
      <c r="E155">
        <f>IF(ISERROR(B155),"",MATCH(C155,Main!$A$2:$A$154,0))</f>
        <v>33</v>
      </c>
    </row>
    <row r="156" spans="1:5" x14ac:dyDescent="0.45">
      <c r="A156" t="s">
        <v>113</v>
      </c>
      <c r="C156" t="str">
        <f t="shared" si="2"/>
        <v>TerrainDef+FishingPierFloorMarsh.label</v>
      </c>
      <c r="D156" t="s">
        <v>609</v>
      </c>
      <c r="E156">
        <f>IF(ISERROR(B156),"",MATCH(C156,Main!$A$2:$A$154,0))</f>
        <v>36</v>
      </c>
    </row>
    <row r="157" spans="1:5" x14ac:dyDescent="0.45">
      <c r="A157" t="s">
        <v>109</v>
      </c>
      <c r="C157" t="str">
        <f t="shared" si="2"/>
        <v>TerrainDef+FishingPierFloorShallowWater.label</v>
      </c>
      <c r="D157" t="s">
        <v>609</v>
      </c>
      <c r="E157">
        <f>IF(ISERROR(B157),"",MATCH(C157,Main!$A$2:$A$154,0))</f>
        <v>35</v>
      </c>
    </row>
    <row r="158" spans="1:5" x14ac:dyDescent="0.45">
      <c r="A158" t="s">
        <v>119</v>
      </c>
      <c r="C158" t="str">
        <f t="shared" si="2"/>
        <v>ThingDef+AquacultureBasin.description</v>
      </c>
      <c r="D158" t="s">
        <v>610</v>
      </c>
      <c r="E158">
        <f>IF(ISERROR(B158),"",MATCH(C158,Main!$A$2:$A$154,0))</f>
        <v>38</v>
      </c>
    </row>
    <row r="159" spans="1:5" x14ac:dyDescent="0.45">
      <c r="A159" t="s">
        <v>115</v>
      </c>
      <c r="C159" t="str">
        <f t="shared" si="2"/>
        <v>ThingDef+AquacultureBasin.label</v>
      </c>
      <c r="D159" t="s">
        <v>611</v>
      </c>
      <c r="E159">
        <f>IF(ISERROR(B159),"",MATCH(C159,Main!$A$2:$A$154,0))</f>
        <v>37</v>
      </c>
    </row>
    <row r="160" spans="1:5" x14ac:dyDescent="0.45">
      <c r="A160" t="s">
        <v>612</v>
      </c>
      <c r="B160" t="e">
        <f>NA()</f>
        <v>#N/A</v>
      </c>
      <c r="C160" t="e">
        <f t="shared" si="2"/>
        <v>#N/A</v>
      </c>
      <c r="D160" t="s">
        <v>613</v>
      </c>
      <c r="E160" t="str">
        <f>IF(ISERROR(B160),"",MATCH(C160,Main!$A$2:$A$154,0))</f>
        <v/>
      </c>
    </row>
    <row r="161" spans="1:5" x14ac:dyDescent="0.45">
      <c r="A161" t="s">
        <v>614</v>
      </c>
      <c r="B161" t="e">
        <f>NA()</f>
        <v>#N/A</v>
      </c>
      <c r="C161" t="e">
        <f t="shared" si="2"/>
        <v>#N/A</v>
      </c>
      <c r="D161" t="s">
        <v>610</v>
      </c>
      <c r="E161" t="str">
        <f>IF(ISERROR(B161),"",MATCH(C161,Main!$A$2:$A$154,0))</f>
        <v/>
      </c>
    </row>
    <row r="162" spans="1:5" x14ac:dyDescent="0.45">
      <c r="A162" t="s">
        <v>615</v>
      </c>
      <c r="B162" t="e">
        <f>NA()</f>
        <v>#N/A</v>
      </c>
      <c r="C162" t="e">
        <f t="shared" si="2"/>
        <v>#N/A</v>
      </c>
      <c r="D162" t="s">
        <v>616</v>
      </c>
      <c r="E162" t="str">
        <f>IF(ISERROR(B162),"",MATCH(C162,Main!$A$2:$A$154,0))</f>
        <v/>
      </c>
    </row>
    <row r="163" spans="1:5" x14ac:dyDescent="0.45">
      <c r="A163" t="s">
        <v>184</v>
      </c>
      <c r="C163" t="str">
        <f t="shared" si="2"/>
        <v>ThingDef+Blueblade.description</v>
      </c>
      <c r="D163" t="s">
        <v>617</v>
      </c>
      <c r="E163">
        <f>IF(ISERROR(B163),"",MATCH(C163,Main!$A$2:$A$154,0))</f>
        <v>62</v>
      </c>
    </row>
    <row r="164" spans="1:5" x14ac:dyDescent="0.45">
      <c r="A164" t="s">
        <v>181</v>
      </c>
      <c r="C164" t="str">
        <f t="shared" si="2"/>
        <v>ThingDef+Blueblade.label</v>
      </c>
      <c r="D164" t="s">
        <v>475</v>
      </c>
      <c r="E164">
        <f>IF(ISERROR(B164),"",MATCH(C164,Main!$A$2:$A$154,0))</f>
        <v>61</v>
      </c>
    </row>
    <row r="165" spans="1:5" x14ac:dyDescent="0.45">
      <c r="A165" t="s">
        <v>618</v>
      </c>
      <c r="C165" t="str">
        <f t="shared" si="2"/>
        <v>ThingDef+Blueblade_Corpse.description</v>
      </c>
      <c r="D165" t="s">
        <v>619</v>
      </c>
      <c r="E165" t="e">
        <f>IF(ISERROR(B165),"",MATCH(C165,Main!$A$2:$A$154,0))</f>
        <v>#N/A</v>
      </c>
    </row>
    <row r="166" spans="1:5" x14ac:dyDescent="0.45">
      <c r="A166" t="s">
        <v>620</v>
      </c>
      <c r="C166" t="str">
        <f t="shared" si="2"/>
        <v>ThingDef+Blueblade_Corpse.label</v>
      </c>
      <c r="D166" t="s">
        <v>619</v>
      </c>
      <c r="E166" t="e">
        <f>IF(ISERROR(B166),"",MATCH(C166,Main!$A$2:$A$154,0))</f>
        <v>#N/A</v>
      </c>
    </row>
    <row r="167" spans="1:5" x14ac:dyDescent="0.45">
      <c r="A167" t="s">
        <v>621</v>
      </c>
      <c r="C167" t="str">
        <f t="shared" si="2"/>
        <v>ThingDef+Blueblade_Meat.description</v>
      </c>
      <c r="D167" t="s">
        <v>622</v>
      </c>
      <c r="E167" t="e">
        <f>IF(ISERROR(B167),"",MATCH(C167,Main!$A$2:$A$154,0))</f>
        <v>#N/A</v>
      </c>
    </row>
    <row r="168" spans="1:5" x14ac:dyDescent="0.45">
      <c r="A168" t="s">
        <v>623</v>
      </c>
      <c r="B168" s="1" t="s">
        <v>187</v>
      </c>
      <c r="C168" t="str">
        <f t="shared" si="2"/>
        <v>ThingDef+Blueblade.race.meatLabel</v>
      </c>
      <c r="D168" t="s">
        <v>622</v>
      </c>
      <c r="E168">
        <f>IF(ISERROR(B168),"",MATCH(C168,Main!$A$2:$A$154,0))</f>
        <v>63</v>
      </c>
    </row>
    <row r="169" spans="1:5" x14ac:dyDescent="0.45">
      <c r="A169" t="s">
        <v>125</v>
      </c>
      <c r="C169" t="str">
        <f t="shared" si="2"/>
        <v>ThingDef+FishingPier.description</v>
      </c>
      <c r="D169" t="s">
        <v>624</v>
      </c>
      <c r="E169">
        <f>IF(ISERROR(B169),"",MATCH(C169,Main!$A$2:$A$154,0))</f>
        <v>40</v>
      </c>
    </row>
    <row r="170" spans="1:5" x14ac:dyDescent="0.45">
      <c r="A170" t="s">
        <v>122</v>
      </c>
      <c r="C170" t="str">
        <f t="shared" si="2"/>
        <v>ThingDef+FishingPier.label</v>
      </c>
      <c r="D170" t="s">
        <v>609</v>
      </c>
      <c r="E170">
        <f>IF(ISERROR(B170),"",MATCH(C170,Main!$A$2:$A$154,0))</f>
        <v>39</v>
      </c>
    </row>
    <row r="171" spans="1:5" x14ac:dyDescent="0.45">
      <c r="A171" t="s">
        <v>625</v>
      </c>
      <c r="B171" t="e">
        <f>NA()</f>
        <v>#N/A</v>
      </c>
      <c r="C171" t="e">
        <f t="shared" si="2"/>
        <v>#N/A</v>
      </c>
      <c r="D171" t="s">
        <v>626</v>
      </c>
      <c r="E171" t="str">
        <f>IF(ISERROR(B171),"",MATCH(C171,Main!$A$2:$A$154,0))</f>
        <v/>
      </c>
    </row>
    <row r="172" spans="1:5" x14ac:dyDescent="0.45">
      <c r="A172" t="s">
        <v>627</v>
      </c>
      <c r="B172" t="e">
        <f>NA()</f>
        <v>#N/A</v>
      </c>
      <c r="C172" t="e">
        <f t="shared" si="2"/>
        <v>#N/A</v>
      </c>
      <c r="D172" t="s">
        <v>624</v>
      </c>
      <c r="E172" t="str">
        <f>IF(ISERROR(B172),"",MATCH(C172,Main!$A$2:$A$154,0))</f>
        <v/>
      </c>
    </row>
    <row r="173" spans="1:5" x14ac:dyDescent="0.45">
      <c r="A173" t="s">
        <v>628</v>
      </c>
      <c r="B173" t="e">
        <f>NA()</f>
        <v>#N/A</v>
      </c>
      <c r="C173" t="e">
        <f t="shared" si="2"/>
        <v>#N/A</v>
      </c>
      <c r="D173" t="s">
        <v>629</v>
      </c>
      <c r="E173" t="str">
        <f>IF(ISERROR(B173),"",MATCH(C173,Main!$A$2:$A$154,0))</f>
        <v/>
      </c>
    </row>
    <row r="174" spans="1:5" x14ac:dyDescent="0.45">
      <c r="A174" t="s">
        <v>131</v>
      </c>
      <c r="C174" t="str">
        <f t="shared" si="2"/>
        <v>ThingDef+Leather_Tailteeth.description</v>
      </c>
      <c r="D174" t="s">
        <v>630</v>
      </c>
      <c r="E174">
        <f>IF(ISERROR(B174),"",MATCH(C174,Main!$A$2:$A$154,0))</f>
        <v>42</v>
      </c>
    </row>
    <row r="175" spans="1:5" x14ac:dyDescent="0.45">
      <c r="A175" t="s">
        <v>128</v>
      </c>
      <c r="C175" t="str">
        <f t="shared" si="2"/>
        <v>ThingDef+Leather_Tailteeth.label</v>
      </c>
      <c r="D175" t="s">
        <v>631</v>
      </c>
      <c r="E175">
        <f>IF(ISERROR(B175),"",MATCH(C175,Main!$A$2:$A$154,0))</f>
        <v>41</v>
      </c>
    </row>
    <row r="176" spans="1:5" x14ac:dyDescent="0.45">
      <c r="A176" t="s">
        <v>632</v>
      </c>
      <c r="C176" t="str">
        <f t="shared" si="2"/>
        <v>ThingDef+Leather_Tailteeth.stuffProps.stuffAdjective</v>
      </c>
      <c r="D176" t="s">
        <v>631</v>
      </c>
      <c r="E176">
        <f>IF(ISERROR(B176),"",MATCH(C176,Main!$A$2:$A$154,0))</f>
        <v>43</v>
      </c>
    </row>
    <row r="177" spans="1:5" x14ac:dyDescent="0.45">
      <c r="A177" t="s">
        <v>175</v>
      </c>
      <c r="C177" t="str">
        <f t="shared" si="2"/>
        <v>ThingDef+Mashgon.description</v>
      </c>
      <c r="D177" t="s">
        <v>633</v>
      </c>
      <c r="E177">
        <f>IF(ISERROR(B177),"",MATCH(C177,Main!$A$2:$A$154,0))</f>
        <v>59</v>
      </c>
    </row>
    <row r="178" spans="1:5" x14ac:dyDescent="0.45">
      <c r="A178" t="s">
        <v>172</v>
      </c>
      <c r="C178" t="str">
        <f t="shared" si="2"/>
        <v>ThingDef+Mashgon.label</v>
      </c>
      <c r="D178" t="s">
        <v>501</v>
      </c>
      <c r="E178">
        <f>IF(ISERROR(B178),"",MATCH(C178,Main!$A$2:$A$154,0))</f>
        <v>58</v>
      </c>
    </row>
    <row r="179" spans="1:5" x14ac:dyDescent="0.45">
      <c r="A179" t="s">
        <v>634</v>
      </c>
      <c r="C179" t="str">
        <f t="shared" si="2"/>
        <v>ThingDef+Mashgon_Corpse.description</v>
      </c>
      <c r="D179" t="s">
        <v>635</v>
      </c>
      <c r="E179" t="e">
        <f>IF(ISERROR(B179),"",MATCH(C179,Main!$A$2:$A$154,0))</f>
        <v>#N/A</v>
      </c>
    </row>
    <row r="180" spans="1:5" x14ac:dyDescent="0.45">
      <c r="A180" t="s">
        <v>636</v>
      </c>
      <c r="C180" t="str">
        <f t="shared" si="2"/>
        <v>ThingDef+Mashgon_Corpse.label</v>
      </c>
      <c r="D180" t="s">
        <v>635</v>
      </c>
      <c r="E180" t="e">
        <f>IF(ISERROR(B180),"",MATCH(C180,Main!$A$2:$A$154,0))</f>
        <v>#N/A</v>
      </c>
    </row>
    <row r="181" spans="1:5" x14ac:dyDescent="0.45">
      <c r="A181" t="s">
        <v>637</v>
      </c>
      <c r="C181" t="str">
        <f t="shared" si="2"/>
        <v>ThingDef+Mashgon_Meat.description</v>
      </c>
      <c r="D181" t="s">
        <v>638</v>
      </c>
      <c r="E181" t="e">
        <f>IF(ISERROR(B181),"",MATCH(C181,Main!$A$2:$A$154,0))</f>
        <v>#N/A</v>
      </c>
    </row>
    <row r="182" spans="1:5" x14ac:dyDescent="0.45">
      <c r="A182" t="s">
        <v>639</v>
      </c>
      <c r="B182" s="1" t="s">
        <v>178</v>
      </c>
      <c r="C182" t="str">
        <f t="shared" si="2"/>
        <v>ThingDef+Mashgon.race.meatLabel</v>
      </c>
      <c r="D182" t="s">
        <v>638</v>
      </c>
      <c r="E182">
        <f>IF(ISERROR(B182),"",MATCH(C182,Main!$A$2:$A$154,0))</f>
        <v>60</v>
      </c>
    </row>
    <row r="183" spans="1:5" x14ac:dyDescent="0.45">
      <c r="A183" t="s">
        <v>640</v>
      </c>
      <c r="C183" t="str">
        <f t="shared" si="2"/>
        <v>ThingDef+Mote_FishBluebladeEast.label</v>
      </c>
      <c r="D183" t="s">
        <v>641</v>
      </c>
      <c r="E183" t="e">
        <f>IF(ISERROR(B183),"",MATCH(C183,Main!$A$2:$A$154,0))</f>
        <v>#N/A</v>
      </c>
    </row>
    <row r="184" spans="1:5" x14ac:dyDescent="0.45">
      <c r="A184" t="s">
        <v>642</v>
      </c>
      <c r="C184" t="str">
        <f t="shared" si="2"/>
        <v>ThingDef+Mote_FishBluebladeWest.label</v>
      </c>
      <c r="D184" t="s">
        <v>641</v>
      </c>
      <c r="E184" t="e">
        <f>IF(ISERROR(B184),"",MATCH(C184,Main!$A$2:$A$154,0))</f>
        <v>#N/A</v>
      </c>
    </row>
    <row r="185" spans="1:5" x14ac:dyDescent="0.45">
      <c r="A185" t="s">
        <v>643</v>
      </c>
      <c r="C185" t="str">
        <f t="shared" si="2"/>
        <v>ThingDef+Mote_FishingRodEast.label</v>
      </c>
      <c r="D185" t="s">
        <v>641</v>
      </c>
      <c r="E185" t="e">
        <f>IF(ISERROR(B185),"",MATCH(C185,Main!$A$2:$A$154,0))</f>
        <v>#N/A</v>
      </c>
    </row>
    <row r="186" spans="1:5" x14ac:dyDescent="0.45">
      <c r="A186" t="s">
        <v>644</v>
      </c>
      <c r="C186" t="str">
        <f t="shared" si="2"/>
        <v>ThingDef+Mote_FishingRodNorth.label</v>
      </c>
      <c r="D186" t="s">
        <v>641</v>
      </c>
      <c r="E186" t="e">
        <f>IF(ISERROR(B186),"",MATCH(C186,Main!$A$2:$A$154,0))</f>
        <v>#N/A</v>
      </c>
    </row>
    <row r="187" spans="1:5" x14ac:dyDescent="0.45">
      <c r="A187" t="s">
        <v>645</v>
      </c>
      <c r="C187" t="str">
        <f t="shared" si="2"/>
        <v>ThingDef+Mote_FishingRodSouth.label</v>
      </c>
      <c r="D187" t="s">
        <v>641</v>
      </c>
      <c r="E187" t="e">
        <f>IF(ISERROR(B187),"",MATCH(C187,Main!$A$2:$A$154,0))</f>
        <v>#N/A</v>
      </c>
    </row>
    <row r="188" spans="1:5" x14ac:dyDescent="0.45">
      <c r="A188" t="s">
        <v>646</v>
      </c>
      <c r="C188" t="str">
        <f t="shared" si="2"/>
        <v>ThingDef+Mote_FishingRodWest.label</v>
      </c>
      <c r="D188" t="s">
        <v>641</v>
      </c>
      <c r="E188" t="e">
        <f>IF(ISERROR(B188),"",MATCH(C188,Main!$A$2:$A$154,0))</f>
        <v>#N/A</v>
      </c>
    </row>
    <row r="189" spans="1:5" x14ac:dyDescent="0.45">
      <c r="A189" t="s">
        <v>647</v>
      </c>
      <c r="C189" t="str">
        <f t="shared" si="2"/>
        <v>ThingDef+Mote_FishMashgonEast.label</v>
      </c>
      <c r="D189" t="s">
        <v>641</v>
      </c>
      <c r="E189" t="e">
        <f>IF(ISERROR(B189),"",MATCH(C189,Main!$A$2:$A$154,0))</f>
        <v>#N/A</v>
      </c>
    </row>
    <row r="190" spans="1:5" x14ac:dyDescent="0.45">
      <c r="A190" t="s">
        <v>648</v>
      </c>
      <c r="C190" t="str">
        <f t="shared" si="2"/>
        <v>ThingDef+Mote_FishMashgonWest.label</v>
      </c>
      <c r="D190" t="s">
        <v>641</v>
      </c>
      <c r="E190" t="e">
        <f>IF(ISERROR(B190),"",MATCH(C190,Main!$A$2:$A$154,0))</f>
        <v>#N/A</v>
      </c>
    </row>
    <row r="191" spans="1:5" x14ac:dyDescent="0.45">
      <c r="A191" t="s">
        <v>649</v>
      </c>
      <c r="C191" t="str">
        <f t="shared" si="2"/>
        <v>ThingDef+Mote_FishTailteethEast.label</v>
      </c>
      <c r="D191" t="s">
        <v>641</v>
      </c>
      <c r="E191" t="e">
        <f>IF(ISERROR(B191),"",MATCH(C191,Main!$A$2:$A$154,0))</f>
        <v>#N/A</v>
      </c>
    </row>
    <row r="192" spans="1:5" x14ac:dyDescent="0.45">
      <c r="A192" t="s">
        <v>650</v>
      </c>
      <c r="C192" t="str">
        <f t="shared" si="2"/>
        <v>ThingDef+Mote_FishTailteethWest.label</v>
      </c>
      <c r="D192" t="s">
        <v>641</v>
      </c>
      <c r="E192" t="e">
        <f>IF(ISERROR(B192),"",MATCH(C192,Main!$A$2:$A$154,0))</f>
        <v>#N/A</v>
      </c>
    </row>
    <row r="193" spans="1:5" x14ac:dyDescent="0.45">
      <c r="A193" t="s">
        <v>137</v>
      </c>
      <c r="C193" t="str">
        <f t="shared" si="2"/>
        <v>ThingDef+Oyster.description</v>
      </c>
      <c r="D193" t="s">
        <v>651</v>
      </c>
      <c r="E193">
        <f>IF(ISERROR(B193),"",MATCH(C193,Main!$A$2:$A$154,0))</f>
        <v>45</v>
      </c>
    </row>
    <row r="194" spans="1:5" x14ac:dyDescent="0.45">
      <c r="A194" t="s">
        <v>134</v>
      </c>
      <c r="C194" t="str">
        <f t="shared" si="2"/>
        <v>ThingDef+Oyster.label</v>
      </c>
      <c r="D194" t="s">
        <v>652</v>
      </c>
      <c r="E194">
        <f>IF(ISERROR(B194),"",MATCH(C194,Main!$A$2:$A$154,0))</f>
        <v>44</v>
      </c>
    </row>
    <row r="195" spans="1:5" x14ac:dyDescent="0.45">
      <c r="A195" t="s">
        <v>143</v>
      </c>
      <c r="C195" t="str">
        <f t="shared" ref="C195:C258" si="3">IF(B195="",A195,B195)</f>
        <v>ThingDef+Pearl.description</v>
      </c>
      <c r="D195" t="s">
        <v>653</v>
      </c>
      <c r="E195">
        <f>IF(ISERROR(B195),"",MATCH(C195,Main!$A$2:$A$154,0))</f>
        <v>47</v>
      </c>
    </row>
    <row r="196" spans="1:5" x14ac:dyDescent="0.45">
      <c r="A196" t="s">
        <v>140</v>
      </c>
      <c r="C196" t="str">
        <f t="shared" si="3"/>
        <v>ThingDef+Pearl.label</v>
      </c>
      <c r="D196" t="s">
        <v>654</v>
      </c>
      <c r="E196">
        <f>IF(ISERROR(B196),"",MATCH(C196,Main!$A$2:$A$154,0))</f>
        <v>46</v>
      </c>
    </row>
    <row r="197" spans="1:5" x14ac:dyDescent="0.45">
      <c r="A197" t="s">
        <v>158</v>
      </c>
      <c r="C197" t="str">
        <f t="shared" si="3"/>
        <v>ThingDef+Sduiggles.description</v>
      </c>
      <c r="D197" t="s">
        <v>655</v>
      </c>
      <c r="E197">
        <f>IF(ISERROR(B197),"",MATCH(C197,Main!$A$2:$A$154,0))</f>
        <v>53</v>
      </c>
    </row>
    <row r="198" spans="1:5" x14ac:dyDescent="0.45">
      <c r="A198" t="s">
        <v>155</v>
      </c>
      <c r="C198" t="str">
        <f t="shared" si="3"/>
        <v>ThingDef+Sduiggles.label</v>
      </c>
      <c r="D198" t="s">
        <v>460</v>
      </c>
      <c r="E198">
        <f>IF(ISERROR(B198),"",MATCH(C198,Main!$A$2:$A$154,0))</f>
        <v>52</v>
      </c>
    </row>
    <row r="199" spans="1:5" x14ac:dyDescent="0.45">
      <c r="A199" t="s">
        <v>656</v>
      </c>
      <c r="C199" t="str">
        <f t="shared" si="3"/>
        <v>ThingDef+Sduiggles_Corpse.description</v>
      </c>
      <c r="D199" t="s">
        <v>657</v>
      </c>
      <c r="E199" t="e">
        <f>IF(ISERROR(B199),"",MATCH(C199,Main!$A$2:$A$154,0))</f>
        <v>#N/A</v>
      </c>
    </row>
    <row r="200" spans="1:5" x14ac:dyDescent="0.45">
      <c r="A200" t="s">
        <v>658</v>
      </c>
      <c r="C200" t="str">
        <f t="shared" si="3"/>
        <v>ThingDef+Sduiggles_Corpse.label</v>
      </c>
      <c r="D200" t="s">
        <v>657</v>
      </c>
      <c r="E200" t="e">
        <f>IF(ISERROR(B200),"",MATCH(C200,Main!$A$2:$A$154,0))</f>
        <v>#N/A</v>
      </c>
    </row>
    <row r="201" spans="1:5" x14ac:dyDescent="0.45">
      <c r="A201" t="s">
        <v>659</v>
      </c>
      <c r="C201" t="str">
        <f t="shared" si="3"/>
        <v>ThingDef+Sduiggles_Meat.description</v>
      </c>
      <c r="D201" t="s">
        <v>660</v>
      </c>
      <c r="E201" t="e">
        <f>IF(ISERROR(B201),"",MATCH(C201,Main!$A$2:$A$154,0))</f>
        <v>#N/A</v>
      </c>
    </row>
    <row r="202" spans="1:5" x14ac:dyDescent="0.45">
      <c r="A202" t="s">
        <v>661</v>
      </c>
      <c r="B202" s="1" t="s">
        <v>161</v>
      </c>
      <c r="C202" t="str">
        <f t="shared" si="3"/>
        <v>ThingDef+Sduiggles.race.meatLabel</v>
      </c>
      <c r="D202" t="s">
        <v>660</v>
      </c>
      <c r="E202">
        <f>IF(ISERROR(B202),"",MATCH(C202,Main!$A$2:$A$154,0))</f>
        <v>54</v>
      </c>
    </row>
    <row r="203" spans="1:5" x14ac:dyDescent="0.45">
      <c r="A203" t="s">
        <v>166</v>
      </c>
      <c r="C203" t="str">
        <f t="shared" si="3"/>
        <v>ThingDef+Seasnake.description</v>
      </c>
      <c r="D203" t="s">
        <v>662</v>
      </c>
      <c r="E203">
        <f>IF(ISERROR(B203),"",MATCH(C203,Main!$A$2:$A$154,0))</f>
        <v>56</v>
      </c>
    </row>
    <row r="204" spans="1:5" x14ac:dyDescent="0.45">
      <c r="A204" t="s">
        <v>163</v>
      </c>
      <c r="C204" t="str">
        <f t="shared" si="3"/>
        <v>ThingDef+Seasnake.label</v>
      </c>
      <c r="D204" t="s">
        <v>552</v>
      </c>
      <c r="E204">
        <f>IF(ISERROR(B204),"",MATCH(C204,Main!$A$2:$A$154,0))</f>
        <v>55</v>
      </c>
    </row>
    <row r="205" spans="1:5" x14ac:dyDescent="0.45">
      <c r="A205" t="s">
        <v>663</v>
      </c>
      <c r="C205" t="str">
        <f t="shared" si="3"/>
        <v>ThingDef+Seasnake_Corpse.description</v>
      </c>
      <c r="D205" t="s">
        <v>664</v>
      </c>
      <c r="E205" t="e">
        <f>IF(ISERROR(B205),"",MATCH(C205,Main!$A$2:$A$154,0))</f>
        <v>#N/A</v>
      </c>
    </row>
    <row r="206" spans="1:5" x14ac:dyDescent="0.45">
      <c r="A206" t="s">
        <v>665</v>
      </c>
      <c r="C206" t="str">
        <f t="shared" si="3"/>
        <v>ThingDef+Seasnake_Corpse.label</v>
      </c>
      <c r="D206" t="s">
        <v>664</v>
      </c>
      <c r="E206" t="e">
        <f>IF(ISERROR(B206),"",MATCH(C206,Main!$A$2:$A$154,0))</f>
        <v>#N/A</v>
      </c>
    </row>
    <row r="207" spans="1:5" x14ac:dyDescent="0.45">
      <c r="A207" t="s">
        <v>666</v>
      </c>
      <c r="C207" t="str">
        <f t="shared" si="3"/>
        <v>ThingDef+Seasnake_Meat.description</v>
      </c>
      <c r="D207" t="s">
        <v>667</v>
      </c>
      <c r="E207" t="e">
        <f>IF(ISERROR(B207),"",MATCH(C207,Main!$A$2:$A$154,0))</f>
        <v>#N/A</v>
      </c>
    </row>
    <row r="208" spans="1:5" x14ac:dyDescent="0.45">
      <c r="A208" t="s">
        <v>668</v>
      </c>
      <c r="B208" s="1" t="s">
        <v>169</v>
      </c>
      <c r="C208" t="str">
        <f t="shared" si="3"/>
        <v>ThingDef+Seasnake.race.meatLabel</v>
      </c>
      <c r="D208" t="s">
        <v>667</v>
      </c>
      <c r="E208">
        <f>IF(ISERROR(B208),"",MATCH(C208,Main!$A$2:$A$154,0))</f>
        <v>57</v>
      </c>
    </row>
    <row r="209" spans="1:5" x14ac:dyDescent="0.45">
      <c r="A209" t="s">
        <v>193</v>
      </c>
      <c r="C209" t="str">
        <f t="shared" si="3"/>
        <v>ThingDef+Tailteeth.description</v>
      </c>
      <c r="D209" t="s">
        <v>669</v>
      </c>
      <c r="E209">
        <f>IF(ISERROR(B209),"",MATCH(C209,Main!$A$2:$A$154,0))</f>
        <v>65</v>
      </c>
    </row>
    <row r="210" spans="1:5" x14ac:dyDescent="0.45">
      <c r="A210" t="s">
        <v>190</v>
      </c>
      <c r="C210" t="str">
        <f t="shared" si="3"/>
        <v>ThingDef+Tailteeth.label</v>
      </c>
      <c r="D210" t="s">
        <v>578</v>
      </c>
      <c r="E210">
        <f>IF(ISERROR(B210),"",MATCH(C210,Main!$A$2:$A$154,0))</f>
        <v>64</v>
      </c>
    </row>
    <row r="211" spans="1:5" x14ac:dyDescent="0.45">
      <c r="A211" t="s">
        <v>670</v>
      </c>
      <c r="C211" t="str">
        <f t="shared" si="3"/>
        <v>ThingDef+Tailteeth_Corpse.description</v>
      </c>
      <c r="D211" t="s">
        <v>671</v>
      </c>
      <c r="E211" t="e">
        <f>IF(ISERROR(B211),"",MATCH(C211,Main!$A$2:$A$154,0))</f>
        <v>#N/A</v>
      </c>
    </row>
    <row r="212" spans="1:5" x14ac:dyDescent="0.45">
      <c r="A212" t="s">
        <v>672</v>
      </c>
      <c r="C212" t="str">
        <f t="shared" si="3"/>
        <v>ThingDef+Tailteeth_Corpse.label</v>
      </c>
      <c r="D212" t="s">
        <v>671</v>
      </c>
      <c r="E212" t="e">
        <f>IF(ISERROR(B212),"",MATCH(C212,Main!$A$2:$A$154,0))</f>
        <v>#N/A</v>
      </c>
    </row>
    <row r="213" spans="1:5" x14ac:dyDescent="0.45">
      <c r="A213" t="s">
        <v>673</v>
      </c>
      <c r="C213" t="str">
        <f t="shared" si="3"/>
        <v>ThingDef+Tailteeth_Leather.description</v>
      </c>
      <c r="D213" t="s">
        <v>631</v>
      </c>
      <c r="E213" t="e">
        <f>IF(ISERROR(B213),"",MATCH(C213,Main!$A$2:$A$154,0))</f>
        <v>#N/A</v>
      </c>
    </row>
    <row r="214" spans="1:5" x14ac:dyDescent="0.45">
      <c r="A214" t="s">
        <v>674</v>
      </c>
      <c r="C214" t="str">
        <f t="shared" si="3"/>
        <v>ThingDef+Tailteeth_Leather.label</v>
      </c>
      <c r="D214" t="s">
        <v>631</v>
      </c>
      <c r="E214" t="e">
        <f>IF(ISERROR(B214),"",MATCH(C214,Main!$A$2:$A$154,0))</f>
        <v>#N/A</v>
      </c>
    </row>
    <row r="215" spans="1:5" x14ac:dyDescent="0.45">
      <c r="A215" t="s">
        <v>675</v>
      </c>
      <c r="C215" t="str">
        <f t="shared" si="3"/>
        <v>ThingDef+Tailteeth_Leather.stuffProps.stuffAdjective</v>
      </c>
      <c r="D215" t="s">
        <v>631</v>
      </c>
      <c r="E215" t="e">
        <f>IF(ISERROR(B215),"",MATCH(C215,Main!$A$2:$A$154,0))</f>
        <v>#N/A</v>
      </c>
    </row>
    <row r="216" spans="1:5" x14ac:dyDescent="0.45">
      <c r="A216" t="s">
        <v>676</v>
      </c>
      <c r="C216" t="str">
        <f t="shared" si="3"/>
        <v>ThingDef+Tailteeth_Meat.description</v>
      </c>
      <c r="D216" t="s">
        <v>677</v>
      </c>
      <c r="E216" t="e">
        <f>IF(ISERROR(B216),"",MATCH(C216,Main!$A$2:$A$154,0))</f>
        <v>#N/A</v>
      </c>
    </row>
    <row r="217" spans="1:5" x14ac:dyDescent="0.45">
      <c r="A217" t="s">
        <v>678</v>
      </c>
      <c r="B217" s="1" t="s">
        <v>196</v>
      </c>
      <c r="C217" t="str">
        <f t="shared" si="3"/>
        <v>ThingDef+Tailteeth.race.meatLabel</v>
      </c>
      <c r="D217" t="s">
        <v>677</v>
      </c>
      <c r="E217">
        <f>IF(ISERROR(B217),"",MATCH(C217,Main!$A$2:$A$154,0))</f>
        <v>66</v>
      </c>
    </row>
    <row r="218" spans="1:5" x14ac:dyDescent="0.45">
      <c r="A218" t="s">
        <v>226</v>
      </c>
      <c r="C218" t="str">
        <f t="shared" si="3"/>
        <v>WorkGiverDef+WorkGiver_FishAtFishingPier.gerund</v>
      </c>
      <c r="D218" t="s">
        <v>679</v>
      </c>
      <c r="E218">
        <f>IF(ISERROR(B218),"",MATCH(C218,Main!$A$2:$A$154,0))</f>
        <v>78</v>
      </c>
    </row>
    <row r="219" spans="1:5" x14ac:dyDescent="0.45">
      <c r="A219" t="s">
        <v>224</v>
      </c>
      <c r="C219" t="str">
        <f t="shared" si="3"/>
        <v>WorkGiverDef+WorkGiver_FishAtFishingPier.verb</v>
      </c>
      <c r="D219" t="s">
        <v>680</v>
      </c>
      <c r="E219">
        <f>IF(ISERROR(B219),"",MATCH(C219,Main!$A$2:$A$154,0))</f>
        <v>77</v>
      </c>
    </row>
    <row r="220" spans="1:5" x14ac:dyDescent="0.45">
      <c r="A220" t="s">
        <v>231</v>
      </c>
      <c r="C220" t="str">
        <f t="shared" si="3"/>
        <v>WorkGiverDef+WorkGiver_FishAtFishingZone.gerund</v>
      </c>
      <c r="D220" t="s">
        <v>679</v>
      </c>
      <c r="E220">
        <f>IF(ISERROR(B220),"",MATCH(C220,Main!$A$2:$A$154,0))</f>
        <v>80</v>
      </c>
    </row>
    <row r="221" spans="1:5" x14ac:dyDescent="0.45">
      <c r="A221" t="s">
        <v>229</v>
      </c>
      <c r="C221" t="str">
        <f t="shared" si="3"/>
        <v>WorkGiverDef+WorkGiver_FishAtFishingZone.verb</v>
      </c>
      <c r="D221" t="s">
        <v>680</v>
      </c>
      <c r="E221">
        <f>IF(ISERROR(B221),"",MATCH(C221,Main!$A$2:$A$154,0))</f>
        <v>79</v>
      </c>
    </row>
    <row r="222" spans="1:5" x14ac:dyDescent="0.45">
      <c r="A222" t="s">
        <v>221</v>
      </c>
      <c r="C222" t="str">
        <f t="shared" si="3"/>
        <v>WorkGiverDef+WorkGiver_UseAquacultureBasin.gerund</v>
      </c>
      <c r="D222" t="s">
        <v>681</v>
      </c>
      <c r="E222">
        <f>IF(ISERROR(B222),"",MATCH(C222,Main!$A$2:$A$154,0))</f>
        <v>76</v>
      </c>
    </row>
    <row r="223" spans="1:5" x14ac:dyDescent="0.45">
      <c r="A223" t="s">
        <v>218</v>
      </c>
      <c r="C223" t="str">
        <f t="shared" si="3"/>
        <v>WorkGiverDef+WorkGiver_UseAquacultureBasin.verb</v>
      </c>
      <c r="D223" t="s">
        <v>682</v>
      </c>
      <c r="E223">
        <f>IF(ISERROR(B223),"",MATCH(C223,Main!$A$2:$A$154,0))</f>
        <v>75</v>
      </c>
    </row>
    <row r="224" spans="1:5" x14ac:dyDescent="0.45">
      <c r="A224" t="s">
        <v>398</v>
      </c>
      <c r="C224" t="str">
        <f t="shared" si="3"/>
        <v>Keyed+FishIndustry.AffectedBy</v>
      </c>
      <c r="D224" t="s">
        <v>683</v>
      </c>
      <c r="E224">
        <f>IF(ISERROR(B224),"",MATCH(C224,Main!$A$2:$A$154,0))</f>
        <v>136</v>
      </c>
    </row>
    <row r="225" spans="1:5" x14ac:dyDescent="0.45">
      <c r="A225" t="s">
        <v>407</v>
      </c>
      <c r="C225" t="str">
        <f t="shared" si="3"/>
        <v>Keyed+FishIndustry.AffectedByBadTemperature</v>
      </c>
      <c r="D225" t="s">
        <v>684</v>
      </c>
      <c r="E225">
        <f>IF(ISERROR(B225),"",MATCH(C225,Main!$A$2:$A$154,0))</f>
        <v>139</v>
      </c>
    </row>
    <row r="226" spans="1:5" x14ac:dyDescent="0.45">
      <c r="A226" t="s">
        <v>401</v>
      </c>
      <c r="C226" t="str">
        <f t="shared" si="3"/>
        <v>Keyed+FishIndustry.AffectedByBiome</v>
      </c>
      <c r="D226" t="s">
        <v>685</v>
      </c>
      <c r="E226">
        <f>IF(ISERROR(B226),"",MATCH(C226,Main!$A$2:$A$154,0))</f>
        <v>137</v>
      </c>
    </row>
    <row r="227" spans="1:5" x14ac:dyDescent="0.45">
      <c r="A227" t="s">
        <v>404</v>
      </c>
      <c r="C227" t="str">
        <f t="shared" si="3"/>
        <v>Keyed+FishIndustry.AffectedByToxicFallout</v>
      </c>
      <c r="D227" t="s">
        <v>686</v>
      </c>
      <c r="E227">
        <f>IF(ISERROR(B227),"",MATCH(C227,Main!$A$2:$A$154,0))</f>
        <v>138</v>
      </c>
    </row>
    <row r="228" spans="1:5" x14ac:dyDescent="0.45">
      <c r="A228" t="s">
        <v>345</v>
      </c>
      <c r="C228" t="str">
        <f t="shared" si="3"/>
        <v>Keyed+FishIndustry.AllowFishingDesc</v>
      </c>
      <c r="D228" t="s">
        <v>687</v>
      </c>
      <c r="E228">
        <f>IF(ISERROR(B228),"",MATCH(C228,Main!$A$2:$A$154,0))</f>
        <v>118</v>
      </c>
    </row>
    <row r="229" spans="1:5" x14ac:dyDescent="0.45">
      <c r="A229" t="s">
        <v>342</v>
      </c>
      <c r="C229" t="str">
        <f t="shared" si="3"/>
        <v>Keyed+FishIndustry.AllowFishingLabel</v>
      </c>
      <c r="D229" t="s">
        <v>688</v>
      </c>
      <c r="E229">
        <f>IF(ISERROR(B229),"",MATCH(C229,Main!$A$2:$A$154,0))</f>
        <v>117</v>
      </c>
    </row>
    <row r="230" spans="1:5" x14ac:dyDescent="0.45">
      <c r="A230" t="s">
        <v>351</v>
      </c>
      <c r="C230" t="str">
        <f t="shared" si="3"/>
        <v>Keyed+FishIndustry.AllowUsingGrainDesc</v>
      </c>
      <c r="D230" t="s">
        <v>689</v>
      </c>
      <c r="E230">
        <f>IF(ISERROR(B230),"",MATCH(C230,Main!$A$2:$A$154,0))</f>
        <v>120</v>
      </c>
    </row>
    <row r="231" spans="1:5" x14ac:dyDescent="0.45">
      <c r="A231" t="s">
        <v>348</v>
      </c>
      <c r="C231" t="str">
        <f t="shared" si="3"/>
        <v>Keyed+FishIndustry.AllowUsingGrainLabel</v>
      </c>
      <c r="D231" t="s">
        <v>690</v>
      </c>
      <c r="E231">
        <f>IF(ISERROR(B231),"",MATCH(C231,Main!$A$2:$A$154,0))</f>
        <v>119</v>
      </c>
    </row>
    <row r="232" spans="1:5" x14ac:dyDescent="0.45">
      <c r="A232" t="s">
        <v>306</v>
      </c>
      <c r="C232" t="str">
        <f t="shared" si="3"/>
        <v>Keyed+FishIndustry.BasinIsBreeding</v>
      </c>
      <c r="D232" t="s">
        <v>691</v>
      </c>
      <c r="E232">
        <f>IF(ISERROR(B232),"",MATCH(C232,Main!$A$2:$A$154,0))</f>
        <v>105</v>
      </c>
    </row>
    <row r="233" spans="1:5" x14ac:dyDescent="0.45">
      <c r="A233" t="s">
        <v>318</v>
      </c>
      <c r="C233" t="str">
        <f t="shared" si="3"/>
        <v>Keyed+FishIndustry.Breed</v>
      </c>
      <c r="D233" t="s">
        <v>692</v>
      </c>
      <c r="E233">
        <f>IF(ISERROR(B233),"",MATCH(C233,Main!$A$2:$A$154,0))</f>
        <v>109</v>
      </c>
    </row>
    <row r="234" spans="1:5" x14ac:dyDescent="0.45">
      <c r="A234" t="s">
        <v>303</v>
      </c>
      <c r="C234" t="str">
        <f t="shared" si="3"/>
        <v>Keyed+FishIndustry.Breeding</v>
      </c>
      <c r="D234" t="s">
        <v>693</v>
      </c>
      <c r="E234">
        <f>IF(ISERROR(B234),"",MATCH(C234,Main!$A$2:$A$154,0))</f>
        <v>104</v>
      </c>
    </row>
    <row r="235" spans="1:5" x14ac:dyDescent="0.45">
      <c r="A235" t="s">
        <v>327</v>
      </c>
      <c r="C235" t="str">
        <f t="shared" si="3"/>
        <v>Keyed+FishIndustry.BreedingRequestedBlueblade</v>
      </c>
      <c r="D235" t="s">
        <v>694</v>
      </c>
      <c r="E235">
        <f>IF(ISERROR(B235),"",MATCH(C235,Main!$A$2:$A$154,0))</f>
        <v>112</v>
      </c>
    </row>
    <row r="236" spans="1:5" x14ac:dyDescent="0.45">
      <c r="A236" t="s">
        <v>336</v>
      </c>
      <c r="C236" t="str">
        <f t="shared" si="3"/>
        <v>Keyed+FishIndustry.BreedingRequestedButNoEggsBlueblade</v>
      </c>
      <c r="D236" t="s">
        <v>695</v>
      </c>
      <c r="E236">
        <f>IF(ISERROR(B236),"",MATCH(C236,Main!$A$2:$A$154,0))</f>
        <v>115</v>
      </c>
    </row>
    <row r="237" spans="1:5" x14ac:dyDescent="0.45">
      <c r="A237" t="s">
        <v>333</v>
      </c>
      <c r="C237" t="str">
        <f t="shared" si="3"/>
        <v>Keyed+FishIndustry.BreedingRequestedButNoEggsMashgon</v>
      </c>
      <c r="D237" t="s">
        <v>696</v>
      </c>
      <c r="E237">
        <f>IF(ISERROR(B237),"",MATCH(C237,Main!$A$2:$A$154,0))</f>
        <v>114</v>
      </c>
    </row>
    <row r="238" spans="1:5" x14ac:dyDescent="0.45">
      <c r="A238" t="s">
        <v>339</v>
      </c>
      <c r="C238" t="str">
        <f t="shared" si="3"/>
        <v>Keyed+FishIndustry.BreedingRequestedButNoEggsTailteeth</v>
      </c>
      <c r="D238" t="s">
        <v>697</v>
      </c>
      <c r="E238">
        <f>IF(ISERROR(B238),"",MATCH(C238,Main!$A$2:$A$154,0))</f>
        <v>116</v>
      </c>
    </row>
    <row r="239" spans="1:5" x14ac:dyDescent="0.45">
      <c r="A239" t="s">
        <v>324</v>
      </c>
      <c r="C239" t="str">
        <f t="shared" si="3"/>
        <v>Keyed+FishIndustry.BreedingRequestedMashgon</v>
      </c>
      <c r="D239" t="s">
        <v>698</v>
      </c>
      <c r="E239">
        <f>IF(ISERROR(B239),"",MATCH(C239,Main!$A$2:$A$154,0))</f>
        <v>111</v>
      </c>
    </row>
    <row r="240" spans="1:5" x14ac:dyDescent="0.45">
      <c r="A240" t="s">
        <v>330</v>
      </c>
      <c r="C240" t="str">
        <f t="shared" si="3"/>
        <v>Keyed+FishIndustry.BreedingRequestedTailteeth</v>
      </c>
      <c r="D240" t="s">
        <v>699</v>
      </c>
      <c r="E240">
        <f>IF(ISERROR(B240),"",MATCH(C240,Main!$A$2:$A$154,0))</f>
        <v>113</v>
      </c>
    </row>
    <row r="241" spans="1:5" x14ac:dyDescent="0.45">
      <c r="A241" t="s">
        <v>276</v>
      </c>
      <c r="C241" t="str">
        <f t="shared" si="3"/>
        <v>Keyed+FishIndustry.ChangeSpecies</v>
      </c>
      <c r="D241" t="s">
        <v>700</v>
      </c>
      <c r="E241">
        <f>IF(ISERROR(B241),"",MATCH(C241,Main!$A$2:$A$154,0))</f>
        <v>95</v>
      </c>
    </row>
    <row r="242" spans="1:5" x14ac:dyDescent="0.45">
      <c r="A242" t="s">
        <v>279</v>
      </c>
      <c r="C242" t="str">
        <f t="shared" si="3"/>
        <v>Keyed+FishIndustry.ChangeSpeciesDescription1</v>
      </c>
      <c r="D242" t="s">
        <v>701</v>
      </c>
      <c r="E242">
        <f>IF(ISERROR(B242),"",MATCH(C242,Main!$A$2:$A$154,0))</f>
        <v>96</v>
      </c>
    </row>
    <row r="243" spans="1:5" x14ac:dyDescent="0.45">
      <c r="A243" t="s">
        <v>282</v>
      </c>
      <c r="C243" t="str">
        <f t="shared" si="3"/>
        <v>Keyed+FishIndustry.ChangeSpeciesDescription2</v>
      </c>
      <c r="D243" t="s">
        <v>702</v>
      </c>
      <c r="E243">
        <f>IF(ISERROR(B243),"",MATCH(C243,Main!$A$2:$A$154,0))</f>
        <v>97</v>
      </c>
    </row>
    <row r="244" spans="1:5" x14ac:dyDescent="0.45">
      <c r="A244" t="s">
        <v>312</v>
      </c>
      <c r="C244" t="str">
        <f t="shared" si="3"/>
        <v>Keyed+FishIndustry.ClickToCancel</v>
      </c>
      <c r="D244" t="s">
        <v>703</v>
      </c>
      <c r="E244">
        <f>IF(ISERROR(B244),"",MATCH(C244,Main!$A$2:$A$154,0))</f>
        <v>107</v>
      </c>
    </row>
    <row r="245" spans="1:5" x14ac:dyDescent="0.45">
      <c r="A245" t="s">
        <v>321</v>
      </c>
      <c r="C245" t="str">
        <f t="shared" si="3"/>
        <v>Keyed+FishIndustry.ClickToStart</v>
      </c>
      <c r="D245" t="s">
        <v>704</v>
      </c>
      <c r="E245">
        <f>IF(ISERROR(B245),"",MATCH(C245,Main!$A$2:$A$154,0))</f>
        <v>110</v>
      </c>
    </row>
    <row r="246" spans="1:5" x14ac:dyDescent="0.45">
      <c r="A246" t="s">
        <v>431</v>
      </c>
      <c r="C246" t="str">
        <f t="shared" si="3"/>
        <v>Keyed+FishIndustry.DesignatorFishingZoneDesc</v>
      </c>
      <c r="D246" t="s">
        <v>705</v>
      </c>
      <c r="E246">
        <f>IF(ISERROR(B246),"",MATCH(C246,Main!$A$2:$A$154,0))</f>
        <v>147</v>
      </c>
    </row>
    <row r="247" spans="1:5" x14ac:dyDescent="0.45">
      <c r="A247" t="s">
        <v>315</v>
      </c>
      <c r="C247" t="str">
        <f t="shared" si="3"/>
        <v>Keyed+FishIndustry.EnsureHaveHunterAndEggs</v>
      </c>
      <c r="D247" t="s">
        <v>706</v>
      </c>
      <c r="E247">
        <f>IF(ISERROR(B247),"",MATCH(C247,Main!$A$2:$A$154,0))</f>
        <v>108</v>
      </c>
    </row>
    <row r="248" spans="1:5" x14ac:dyDescent="0.45">
      <c r="A248" t="s">
        <v>297</v>
      </c>
      <c r="C248" t="str">
        <f t="shared" si="3"/>
        <v>Keyed+FishIndustry.FishDescriptionBlueblade</v>
      </c>
      <c r="D248" t="s">
        <v>707</v>
      </c>
      <c r="E248">
        <f>IF(ISERROR(B248),"",MATCH(C248,Main!$A$2:$A$154,0))</f>
        <v>102</v>
      </c>
    </row>
    <row r="249" spans="1:5" x14ac:dyDescent="0.45">
      <c r="A249" t="s">
        <v>294</v>
      </c>
      <c r="C249" t="str">
        <f t="shared" si="3"/>
        <v>Keyed+FishIndustry.FishDescriptionMashgon</v>
      </c>
      <c r="D249" t="s">
        <v>708</v>
      </c>
      <c r="E249">
        <f>IF(ISERROR(B249),"",MATCH(C249,Main!$A$2:$A$154,0))</f>
        <v>101</v>
      </c>
    </row>
    <row r="250" spans="1:5" x14ac:dyDescent="0.45">
      <c r="A250" t="s">
        <v>300</v>
      </c>
      <c r="C250" t="str">
        <f t="shared" si="3"/>
        <v>Keyed+FishIndustry.FishDescriptionTailteeth</v>
      </c>
      <c r="D250" t="s">
        <v>709</v>
      </c>
      <c r="E250">
        <f>IF(ISERROR(B250),"",MATCH(C250,Main!$A$2:$A$154,0))</f>
        <v>103</v>
      </c>
    </row>
    <row r="251" spans="1:5" x14ac:dyDescent="0.45">
      <c r="A251" t="s">
        <v>273</v>
      </c>
      <c r="C251" t="str">
        <f t="shared" si="3"/>
        <v>Keyed+FishIndustry.FisherBitten</v>
      </c>
      <c r="D251" t="s">
        <v>710</v>
      </c>
      <c r="E251">
        <f>IF(ISERROR(B251),"",MATCH(C251,Main!$A$2:$A$154,0))</f>
        <v>94</v>
      </c>
    </row>
    <row r="252" spans="1:5" x14ac:dyDescent="0.45">
      <c r="A252" t="s">
        <v>270</v>
      </c>
      <c r="C252" t="str">
        <f t="shared" si="3"/>
        <v>Keyed+FishIndustry.FishesDied</v>
      </c>
      <c r="D252" t="s">
        <v>711</v>
      </c>
      <c r="E252">
        <f>IF(ISERROR(B252),"",MATCH(C252,Main!$A$2:$A$154,0))</f>
        <v>93</v>
      </c>
    </row>
    <row r="253" spans="1:5" x14ac:dyDescent="0.45">
      <c r="A253" t="s">
        <v>233</v>
      </c>
      <c r="C253" t="str">
        <f t="shared" si="3"/>
        <v>Keyed+FishIndustry.FishingPier_InvalidBiome</v>
      </c>
      <c r="D253" t="s">
        <v>712</v>
      </c>
      <c r="E253">
        <f>IF(ISERROR(B253),"",MATCH(C253,Main!$A$2:$A$154,0))</f>
        <v>81</v>
      </c>
    </row>
    <row r="254" spans="1:5" x14ac:dyDescent="0.45">
      <c r="A254" t="s">
        <v>243</v>
      </c>
      <c r="C254" t="str">
        <f t="shared" si="3"/>
        <v>Keyed+FishIndustry.FishingPier_PierMustBeOnWater</v>
      </c>
      <c r="D254" t="s">
        <v>713</v>
      </c>
      <c r="E254">
        <f>IF(ISERROR(B254),"",MATCH(C254,Main!$A$2:$A$154,0))</f>
        <v>84</v>
      </c>
    </row>
    <row r="255" spans="1:5" x14ac:dyDescent="0.45">
      <c r="A255" t="s">
        <v>246</v>
      </c>
      <c r="C255" t="str">
        <f t="shared" si="3"/>
        <v>Keyed+FishIndustry.FishingPier_TooFewWater</v>
      </c>
      <c r="D255" t="s">
        <v>714</v>
      </c>
      <c r="E255">
        <f>IF(ISERROR(B255),"",MATCH(C255,Main!$A$2:$A$154,0))</f>
        <v>85</v>
      </c>
    </row>
    <row r="256" spans="1:5" x14ac:dyDescent="0.45">
      <c r="A256" t="s">
        <v>249</v>
      </c>
      <c r="C256" t="str">
        <f t="shared" si="3"/>
        <v>Keyed+FishIndustry.FishingPier_ZoneMustBeOnWater</v>
      </c>
      <c r="D256" t="s">
        <v>715</v>
      </c>
      <c r="E256">
        <f>IF(ISERROR(B256),"",MATCH(C256,Main!$A$2:$A$154,0))</f>
        <v>86</v>
      </c>
    </row>
    <row r="257" spans="1:5" x14ac:dyDescent="0.45">
      <c r="A257" t="s">
        <v>428</v>
      </c>
      <c r="C257" t="str">
        <f t="shared" si="3"/>
        <v>Keyed+FishIndustry.FishingZone</v>
      </c>
      <c r="D257" t="s">
        <v>716</v>
      </c>
      <c r="E257">
        <f>IF(ISERROR(B257),"",MATCH(C257,Main!$A$2:$A$154,0))</f>
        <v>146</v>
      </c>
    </row>
    <row r="258" spans="1:5" x14ac:dyDescent="0.45">
      <c r="A258" t="s">
        <v>288</v>
      </c>
      <c r="C258" t="str">
        <f t="shared" si="3"/>
        <v>Keyed+FishIndustry.FishLabelPluralBlueblade</v>
      </c>
      <c r="D258" t="s">
        <v>475</v>
      </c>
      <c r="E258">
        <f>IF(ISERROR(B258),"",MATCH(C258,Main!$A$2:$A$154,0))</f>
        <v>99</v>
      </c>
    </row>
    <row r="259" spans="1:5" x14ac:dyDescent="0.45">
      <c r="A259" t="s">
        <v>285</v>
      </c>
      <c r="C259" t="str">
        <f t="shared" ref="C259:C292" si="4">IF(B259="",A259,B259)</f>
        <v>Keyed+FishIndustry.FishLabelPluralMashgon</v>
      </c>
      <c r="D259" t="s">
        <v>501</v>
      </c>
      <c r="E259">
        <f>IF(ISERROR(B259),"",MATCH(C259,Main!$A$2:$A$154,0))</f>
        <v>98</v>
      </c>
    </row>
    <row r="260" spans="1:5" x14ac:dyDescent="0.45">
      <c r="A260" t="s">
        <v>291</v>
      </c>
      <c r="C260" t="str">
        <f t="shared" si="4"/>
        <v>Keyed+FishIndustry.FishLabelPluralTailteeth</v>
      </c>
      <c r="D260" t="s">
        <v>578</v>
      </c>
      <c r="E260">
        <f>IF(ISERROR(B260),"",MATCH(C260,Main!$A$2:$A$154,0))</f>
        <v>100</v>
      </c>
    </row>
    <row r="261" spans="1:5" x14ac:dyDescent="0.45">
      <c r="A261" t="s">
        <v>386</v>
      </c>
      <c r="C261" t="str">
        <f t="shared" si="4"/>
        <v>Keyed+FishIndustry.FishStock</v>
      </c>
      <c r="D261" t="s">
        <v>717</v>
      </c>
      <c r="E261">
        <f>IF(ISERROR(B261),"",MATCH(C261,Main!$A$2:$A$154,0))</f>
        <v>132</v>
      </c>
    </row>
    <row r="262" spans="1:5" x14ac:dyDescent="0.45">
      <c r="A262" t="s">
        <v>261</v>
      </c>
      <c r="C262" t="str">
        <f t="shared" si="4"/>
        <v>Keyed+FishIndustry.IdleAquacultureBasinExplanation</v>
      </c>
      <c r="D262" t="s">
        <v>718</v>
      </c>
      <c r="E262">
        <f>IF(ISERROR(B262),"",MATCH(C262,Main!$A$2:$A$154,0))</f>
        <v>90</v>
      </c>
    </row>
    <row r="263" spans="1:5" x14ac:dyDescent="0.45">
      <c r="A263" t="s">
        <v>258</v>
      </c>
      <c r="C263" t="str">
        <f t="shared" si="4"/>
        <v>Keyed+FishIndustry.IdleAquacultureBasinLabel</v>
      </c>
      <c r="D263" t="s">
        <v>719</v>
      </c>
      <c r="E263">
        <f>IF(ISERROR(B263),"",MATCH(C263,Main!$A$2:$A$154,0))</f>
        <v>89</v>
      </c>
    </row>
    <row r="264" spans="1:5" x14ac:dyDescent="0.45">
      <c r="A264" t="s">
        <v>369</v>
      </c>
      <c r="C264" t="str">
        <f t="shared" si="4"/>
        <v>Keyed+FishIndustry.Issue</v>
      </c>
      <c r="D264" t="s">
        <v>720</v>
      </c>
      <c r="E264">
        <f>IF(ISERROR(B264),"",MATCH(C264,Main!$A$2:$A$154,0))</f>
        <v>126</v>
      </c>
    </row>
    <row r="265" spans="1:5" x14ac:dyDescent="0.45">
      <c r="A265" t="s">
        <v>383</v>
      </c>
      <c r="C265" t="str">
        <f t="shared" si="4"/>
        <v>Keyed+FishIndustry.Issue_BadlyMaintained</v>
      </c>
      <c r="D265" t="s">
        <v>721</v>
      </c>
      <c r="E265">
        <f>IF(ISERROR(B265),"",MATCH(C265,Main!$A$2:$A$154,0))</f>
        <v>131</v>
      </c>
    </row>
    <row r="266" spans="1:5" x14ac:dyDescent="0.45">
      <c r="A266" t="s">
        <v>380</v>
      </c>
      <c r="C266" t="str">
        <f t="shared" si="4"/>
        <v>Keyed+FishIndustry.Issue_CriticalWaterQuality</v>
      </c>
      <c r="D266" t="s">
        <v>722</v>
      </c>
      <c r="E266">
        <f>IF(ISERROR(B266),"",MATCH(C266,Main!$A$2:$A$154,0))</f>
        <v>130</v>
      </c>
    </row>
    <row r="267" spans="1:5" x14ac:dyDescent="0.45">
      <c r="A267" t="s">
        <v>375</v>
      </c>
      <c r="C267" t="str">
        <f t="shared" si="4"/>
        <v>Keyed+FishIndustry.Issue_MicroFungus</v>
      </c>
      <c r="D267" t="s">
        <v>468</v>
      </c>
      <c r="E267">
        <f>IF(ISERROR(B267),"",MATCH(C267,Main!$A$2:$A$154,0))</f>
        <v>128</v>
      </c>
    </row>
    <row r="268" spans="1:5" x14ac:dyDescent="0.45">
      <c r="A268" t="s">
        <v>377</v>
      </c>
      <c r="C268" t="str">
        <f t="shared" si="4"/>
        <v>Keyed+FishIndustry.Issue_NoFood</v>
      </c>
      <c r="D268" t="s">
        <v>723</v>
      </c>
      <c r="E268">
        <f>IF(ISERROR(B268),"",MATCH(C268,Main!$A$2:$A$154,0))</f>
        <v>129</v>
      </c>
    </row>
    <row r="269" spans="1:5" x14ac:dyDescent="0.45">
      <c r="A269" t="s">
        <v>372</v>
      </c>
      <c r="C269" t="str">
        <f t="shared" si="4"/>
        <v>Keyed+FishIndustry.Issues</v>
      </c>
      <c r="D269" t="s">
        <v>720</v>
      </c>
      <c r="E269">
        <f>IF(ISERROR(B269),"",MATCH(C269,Main!$A$2:$A$154,0))</f>
        <v>127</v>
      </c>
    </row>
    <row r="270" spans="1:5" x14ac:dyDescent="0.45">
      <c r="A270" t="s">
        <v>425</v>
      </c>
      <c r="C270" t="str">
        <f t="shared" si="4"/>
        <v>Keyed+FishIndustry.LetterDescDeadMarine</v>
      </c>
      <c r="D270" t="s">
        <v>724</v>
      </c>
      <c r="E270">
        <f>IF(ISERROR(B270),"",MATCH(C270,Main!$A$2:$A$154,0))</f>
        <v>145</v>
      </c>
    </row>
    <row r="271" spans="1:5" x14ac:dyDescent="0.45">
      <c r="A271" t="s">
        <v>422</v>
      </c>
      <c r="C271" t="str">
        <f t="shared" si="4"/>
        <v>Keyed+FishIndustry.LetterLabelDeadMarine</v>
      </c>
      <c r="D271" t="s">
        <v>725</v>
      </c>
      <c r="E271">
        <f>IF(ISERROR(B271),"",MATCH(C271,Main!$A$2:$A$154,0))</f>
        <v>144</v>
      </c>
    </row>
    <row r="272" spans="1:5" x14ac:dyDescent="0.45">
      <c r="A272" t="s">
        <v>410</v>
      </c>
      <c r="C272" t="str">
        <f t="shared" si="4"/>
        <v>Keyed+FishIndustry.LetterLabelMicroFungus</v>
      </c>
      <c r="D272" t="s">
        <v>468</v>
      </c>
      <c r="E272">
        <f>IF(ISERROR(B272),"",MATCH(C272,Main!$A$2:$A$154,0))</f>
        <v>140</v>
      </c>
    </row>
    <row r="273" spans="1:5" x14ac:dyDescent="0.45">
      <c r="A273" t="s">
        <v>416</v>
      </c>
      <c r="C273" t="str">
        <f t="shared" si="4"/>
        <v>Keyed+FishIndustry.LetterLabelSunkenTreasure</v>
      </c>
      <c r="D273" t="s">
        <v>726</v>
      </c>
      <c r="E273">
        <f>IF(ISERROR(B273),"",MATCH(C273,Main!$A$2:$A$154,0))</f>
        <v>142</v>
      </c>
    </row>
    <row r="274" spans="1:5" x14ac:dyDescent="0.45">
      <c r="A274" t="s">
        <v>413</v>
      </c>
      <c r="C274" t="str">
        <f t="shared" si="4"/>
        <v>Keyed+FishIndustry.MicroFungus</v>
      </c>
      <c r="D274" t="s">
        <v>727</v>
      </c>
      <c r="E274">
        <f>IF(ISERROR(B274),"",MATCH(C274,Main!$A$2:$A$154,0))</f>
        <v>141</v>
      </c>
    </row>
    <row r="275" spans="1:5" x14ac:dyDescent="0.45">
      <c r="A275" t="s">
        <v>255</v>
      </c>
      <c r="C275" t="str">
        <f t="shared" si="4"/>
        <v>Keyed+FishIndustry.NeedHopperExplanation</v>
      </c>
      <c r="D275" t="s">
        <v>728</v>
      </c>
      <c r="E275">
        <f>IF(ISERROR(B275),"",MATCH(C275,Main!$A$2:$A$154,0))</f>
        <v>88</v>
      </c>
    </row>
    <row r="276" spans="1:5" x14ac:dyDescent="0.45">
      <c r="A276" t="s">
        <v>252</v>
      </c>
      <c r="C276" t="str">
        <f t="shared" si="4"/>
        <v>Keyed+FishIndustry.NeedHopperLabel</v>
      </c>
      <c r="D276" t="s">
        <v>729</v>
      </c>
      <c r="E276">
        <f>IF(ISERROR(B276),"",MATCH(C276,Main!$A$2:$A$154,0))</f>
        <v>87</v>
      </c>
    </row>
    <row r="277" spans="1:5" x14ac:dyDescent="0.45">
      <c r="A277" t="s">
        <v>366</v>
      </c>
      <c r="C277" t="str">
        <f t="shared" si="4"/>
        <v>Keyed+FishIndustry.NeedsMaintenanceNow</v>
      </c>
      <c r="D277" t="s">
        <v>730</v>
      </c>
      <c r="E277">
        <f>IF(ISERROR(B277),"",MATCH(C277,Main!$A$2:$A$154,0))</f>
        <v>125</v>
      </c>
    </row>
    <row r="278" spans="1:5" x14ac:dyDescent="0.45">
      <c r="A278" t="s">
        <v>392</v>
      </c>
      <c r="C278" t="str">
        <f t="shared" si="4"/>
        <v>Keyed+FishIndustry.NotEnoughViableSpace</v>
      </c>
      <c r="D278" t="s">
        <v>731</v>
      </c>
      <c r="E278">
        <f>IF(ISERROR(B278),"",MATCH(C278,Main!$A$2:$A$154,0))</f>
        <v>134</v>
      </c>
    </row>
    <row r="279" spans="1:5" x14ac:dyDescent="0.45">
      <c r="A279" t="s">
        <v>354</v>
      </c>
      <c r="C279" t="str">
        <f t="shared" si="4"/>
        <v>Keyed+FishIndustry.ProgressLabel</v>
      </c>
      <c r="D279" t="s">
        <v>732</v>
      </c>
      <c r="E279">
        <f>IF(ISERROR(B279),"",MATCH(C279,Main!$A$2:$A$154,0))</f>
        <v>121</v>
      </c>
    </row>
    <row r="280" spans="1:5" x14ac:dyDescent="0.45">
      <c r="A280" t="s">
        <v>357</v>
      </c>
      <c r="C280" t="str">
        <f t="shared" si="4"/>
        <v>Keyed+FishIndustry.ProgressLabelNotBreeding</v>
      </c>
      <c r="D280" t="s">
        <v>733</v>
      </c>
      <c r="E280">
        <f>IF(ISERROR(B280),"",MATCH(C280,Main!$A$2:$A$154,0))</f>
        <v>122</v>
      </c>
    </row>
    <row r="281" spans="1:5" x14ac:dyDescent="0.45">
      <c r="A281" t="s">
        <v>449</v>
      </c>
      <c r="C281" t="str">
        <f t="shared" si="4"/>
        <v>Keyed+FishIndustry.Settings_BiomeRestrictionDesc</v>
      </c>
      <c r="D281" t="s">
        <v>734</v>
      </c>
      <c r="E281">
        <f>IF(ISERROR(B281),"",MATCH(C281,Main!$A$2:$A$154,0))</f>
        <v>153</v>
      </c>
    </row>
    <row r="282" spans="1:5" x14ac:dyDescent="0.45">
      <c r="A282" t="s">
        <v>446</v>
      </c>
      <c r="C282" t="str">
        <f t="shared" si="4"/>
        <v>Keyed+FishIndustry.Settings_BiomeRestrictionLabel</v>
      </c>
      <c r="D282" t="s">
        <v>735</v>
      </c>
      <c r="E282">
        <f>IF(ISERROR(B282),"",MATCH(C282,Main!$A$2:$A$154,0))</f>
        <v>152</v>
      </c>
    </row>
    <row r="283" spans="1:5" x14ac:dyDescent="0.45">
      <c r="A283" t="s">
        <v>437</v>
      </c>
      <c r="C283" t="str">
        <f t="shared" si="4"/>
        <v>Keyed+FishIndustry.Settings_FishRespawnRateFactorDesc</v>
      </c>
      <c r="D283" t="s">
        <v>736</v>
      </c>
      <c r="E283">
        <f>IF(ISERROR(B283),"",MATCH(C283,Main!$A$2:$A$154,0))</f>
        <v>149</v>
      </c>
    </row>
    <row r="284" spans="1:5" x14ac:dyDescent="0.45">
      <c r="A284" t="s">
        <v>434</v>
      </c>
      <c r="C284" t="str">
        <f t="shared" si="4"/>
        <v>Keyed+FishIndustry.Settings_FishRespawnRateFactorLabel</v>
      </c>
      <c r="D284" t="s">
        <v>737</v>
      </c>
      <c r="E284">
        <f>IF(ISERROR(B284),"",MATCH(C284,Main!$A$2:$A$154,0))</f>
        <v>148</v>
      </c>
    </row>
    <row r="285" spans="1:5" x14ac:dyDescent="0.45">
      <c r="A285" t="s">
        <v>395</v>
      </c>
      <c r="C285" t="str">
        <f t="shared" si="4"/>
        <v>Keyed+FishIndustry.SpeciesInZone</v>
      </c>
      <c r="D285" t="s">
        <v>738</v>
      </c>
      <c r="E285">
        <f>IF(ISERROR(B285),"",MATCH(C285,Main!$A$2:$A$154,0))</f>
        <v>135</v>
      </c>
    </row>
    <row r="286" spans="1:5" x14ac:dyDescent="0.45">
      <c r="A286" t="s">
        <v>419</v>
      </c>
      <c r="C286" t="str">
        <f t="shared" si="4"/>
        <v>Keyed+FishIndustry.SunkenTreasure</v>
      </c>
      <c r="D286" t="s">
        <v>739</v>
      </c>
      <c r="E286">
        <f>IF(ISERROR(B286),"",MATCH(C286,Main!$A$2:$A$154,0))</f>
        <v>143</v>
      </c>
    </row>
    <row r="287" spans="1:5" x14ac:dyDescent="0.45">
      <c r="A287" t="s">
        <v>237</v>
      </c>
      <c r="C287" t="str">
        <f t="shared" si="4"/>
        <v>Keyed+FishIndustry.TooCloseFishingPier</v>
      </c>
      <c r="D287" t="s">
        <v>740</v>
      </c>
      <c r="E287">
        <f>IF(ISERROR(B287),"",MATCH(C287,Main!$A$2:$A$154,0))</f>
        <v>82</v>
      </c>
    </row>
    <row r="288" spans="1:5" x14ac:dyDescent="0.45">
      <c r="A288" t="s">
        <v>240</v>
      </c>
      <c r="C288" t="str">
        <f t="shared" si="4"/>
        <v>Keyed+FishIndustry.TooCloseFishingZone</v>
      </c>
      <c r="D288" t="s">
        <v>741</v>
      </c>
      <c r="E288">
        <f>IF(ISERROR(B288),"",MATCH(C288,Main!$A$2:$A$154,0))</f>
        <v>83</v>
      </c>
    </row>
    <row r="289" spans="1:5" x14ac:dyDescent="0.45">
      <c r="A289" t="s">
        <v>389</v>
      </c>
      <c r="C289" t="str">
        <f t="shared" si="4"/>
        <v>Keyed+FishIndustry.TooSmallZone</v>
      </c>
      <c r="D289" t="s">
        <v>742</v>
      </c>
      <c r="E289">
        <f>IF(ISERROR(B289),"",MATCH(C289,Main!$A$2:$A$154,0))</f>
        <v>133</v>
      </c>
    </row>
    <row r="290" spans="1:5" x14ac:dyDescent="0.45">
      <c r="A290" t="s">
        <v>309</v>
      </c>
      <c r="C290" t="str">
        <f t="shared" si="4"/>
        <v>Keyed+FishIndustry.WaitingForEggs</v>
      </c>
      <c r="D290" t="s">
        <v>743</v>
      </c>
      <c r="E290">
        <f>IF(ISERROR(B290),"",MATCH(C290,Main!$A$2:$A$154,0))</f>
        <v>106</v>
      </c>
    </row>
    <row r="291" spans="1:5" x14ac:dyDescent="0.45">
      <c r="A291" t="s">
        <v>360</v>
      </c>
      <c r="C291" t="str">
        <f t="shared" si="4"/>
        <v>Keyed+FishIndustry.WaterQuality</v>
      </c>
      <c r="D291" t="s">
        <v>744</v>
      </c>
      <c r="E291">
        <f>IF(ISERROR(B291),"",MATCH(C291,Main!$A$2:$A$154,0))</f>
        <v>123</v>
      </c>
    </row>
    <row r="292" spans="1:5" x14ac:dyDescent="0.45">
      <c r="A292" t="s">
        <v>363</v>
      </c>
      <c r="C292" t="str">
        <f t="shared" si="4"/>
        <v>Keyed+FishIndustry.WaterQualityFishesHealth</v>
      </c>
      <c r="D292" t="s">
        <v>745</v>
      </c>
      <c r="E292">
        <f>IF(ISERROR(B292),"",MATCH(C292,Main!$A$2:$A$154,0))</f>
        <v>124</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vt:lpstr>
      <vt:lpstr>Merge_RKTM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2023-12-04T10:24:02Z</dcterms:created>
  <dcterms:modified xsi:type="dcterms:W3CDTF">2023-12-04T20:32:59Z</dcterms:modified>
</cp:coreProperties>
</file>