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Divine Order - 3017163907\"/>
    </mc:Choice>
  </mc:AlternateContent>
  <xr:revisionPtr revIDLastSave="0" documentId="13_ncr:1_{D0F1ED8A-473B-48AF-B485-929EC86996F6}" xr6:coauthVersionLast="47" xr6:coauthVersionMax="47" xr10:uidLastSave="{00000000-0000-0000-0000-000000000000}"/>
  <bookViews>
    <workbookView xWindow="-110" yWindow="-110" windowWidth="38620" windowHeight="21220" xr2:uid="{00000000-000D-0000-FFFF-FFFF00000000}"/>
  </bookViews>
  <sheets>
    <sheet name="Sheet" sheetId="1" r:id="rId1"/>
    <sheet name="Up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2" i="2"/>
  <c r="G168" i="1"/>
  <c r="A168" i="1"/>
  <c r="G142" i="1"/>
  <c r="A142" i="1"/>
  <c r="A62" i="1"/>
  <c r="A63" i="1"/>
  <c r="A91" i="1"/>
  <c r="A97" i="1"/>
  <c r="A102" i="1"/>
  <c r="B56" i="2"/>
  <c r="B55"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4" i="1"/>
  <c r="A65" i="1"/>
  <c r="A66" i="1"/>
  <c r="A67" i="1"/>
  <c r="A68" i="1"/>
  <c r="A69" i="1"/>
  <c r="A70" i="1"/>
  <c r="A71" i="1"/>
  <c r="A72" i="1"/>
  <c r="A73" i="1"/>
  <c r="A74" i="1"/>
  <c r="A75" i="1"/>
  <c r="A76" i="1"/>
  <c r="A77" i="1"/>
  <c r="A78" i="1"/>
  <c r="A79" i="1"/>
  <c r="A80" i="1"/>
  <c r="A81" i="1"/>
  <c r="A82" i="1"/>
  <c r="A83" i="1"/>
  <c r="A84" i="1"/>
  <c r="A85" i="1"/>
  <c r="A86" i="1"/>
  <c r="A87" i="1"/>
  <c r="A88" i="1"/>
  <c r="A89" i="1"/>
  <c r="A90" i="1"/>
  <c r="A92" i="1"/>
  <c r="A93" i="1"/>
  <c r="A94" i="1"/>
  <c r="A95" i="1"/>
  <c r="A96" i="1"/>
  <c r="A98" i="1"/>
  <c r="A99" i="1"/>
  <c r="A100" i="1"/>
  <c r="A101" i="1"/>
  <c r="A103" i="1"/>
  <c r="A104" i="1"/>
  <c r="A105" i="1"/>
  <c r="A106" i="1"/>
  <c r="A107" i="1"/>
  <c r="A108" i="1"/>
  <c r="A109" i="1"/>
  <c r="A110" i="1"/>
  <c r="G110" i="1" s="1"/>
  <c r="A111" i="1"/>
  <c r="G111" i="1" s="1"/>
  <c r="A112" i="1"/>
  <c r="G112" i="1" s="1"/>
  <c r="A113" i="1"/>
  <c r="G113" i="1" s="1"/>
  <c r="A114" i="1"/>
  <c r="G114" i="1" s="1"/>
  <c r="A115" i="1"/>
  <c r="G115" i="1" s="1"/>
  <c r="A116" i="1"/>
  <c r="A117" i="1"/>
  <c r="A118" i="1"/>
  <c r="G118" i="1" s="1"/>
  <c r="A119" i="1"/>
  <c r="A120" i="1"/>
  <c r="G120" i="1" s="1"/>
  <c r="A121" i="1"/>
  <c r="G121" i="1" s="1"/>
  <c r="A122" i="1"/>
  <c r="G122" i="1" s="1"/>
  <c r="A123" i="1"/>
  <c r="G123" i="1" s="1"/>
  <c r="A124" i="1"/>
  <c r="G124" i="1" s="1"/>
  <c r="A125" i="1"/>
  <c r="G125" i="1" s="1"/>
  <c r="A126" i="1"/>
  <c r="G126" i="1" s="1"/>
  <c r="A127" i="1"/>
  <c r="G127" i="1" s="1"/>
  <c r="A128" i="1"/>
  <c r="A129" i="1"/>
  <c r="A130" i="1"/>
  <c r="G130" i="1" s="1"/>
  <c r="A131" i="1"/>
  <c r="G131" i="1" s="1"/>
  <c r="A132" i="1"/>
  <c r="G132" i="1" s="1"/>
  <c r="A133" i="1"/>
  <c r="G133" i="1" s="1"/>
  <c r="A134" i="1"/>
  <c r="G134" i="1" s="1"/>
  <c r="A135" i="1"/>
  <c r="G135" i="1" s="1"/>
  <c r="A136" i="1"/>
  <c r="G136" i="1" s="1"/>
  <c r="A137" i="1"/>
  <c r="G137" i="1" s="1"/>
  <c r="A138" i="1"/>
  <c r="G138" i="1" s="1"/>
  <c r="A139" i="1"/>
  <c r="G139" i="1" s="1"/>
  <c r="A140" i="1"/>
  <c r="A141" i="1"/>
  <c r="G141" i="1" s="1"/>
  <c r="A143" i="1"/>
  <c r="A144" i="1"/>
  <c r="G144" i="1" s="1"/>
  <c r="A145" i="1"/>
  <c r="G145" i="1" s="1"/>
  <c r="A146" i="1"/>
  <c r="G146" i="1" s="1"/>
  <c r="A147" i="1"/>
  <c r="G147" i="1" s="1"/>
  <c r="A148" i="1"/>
  <c r="G148" i="1" s="1"/>
  <c r="A149" i="1"/>
  <c r="G149" i="1" s="1"/>
  <c r="A150" i="1"/>
  <c r="G150" i="1" s="1"/>
  <c r="A151" i="1"/>
  <c r="G151" i="1" s="1"/>
  <c r="A152" i="1"/>
  <c r="G152" i="1" s="1"/>
  <c r="A153" i="1"/>
  <c r="A154" i="1"/>
  <c r="A155" i="1"/>
  <c r="A156" i="1"/>
  <c r="A157" i="1"/>
  <c r="A158" i="1"/>
  <c r="G158" i="1" s="1"/>
  <c r="A159" i="1"/>
  <c r="G159" i="1" s="1"/>
  <c r="A160" i="1"/>
  <c r="A161" i="1"/>
  <c r="A162" i="1"/>
  <c r="A163" i="1"/>
  <c r="G163" i="1" s="1"/>
  <c r="A164" i="1"/>
  <c r="G164" i="1" s="1"/>
  <c r="A165" i="1"/>
  <c r="A166" i="1"/>
  <c r="A167" i="1"/>
  <c r="A2" i="1"/>
  <c r="G39" i="1"/>
  <c r="G40" i="1"/>
  <c r="G41" i="1"/>
  <c r="G116" i="1"/>
  <c r="G117" i="1"/>
  <c r="G119" i="1"/>
  <c r="G128" i="1"/>
  <c r="G129" i="1"/>
  <c r="G140" i="1"/>
  <c r="G143" i="1"/>
  <c r="G153" i="1"/>
  <c r="G155" i="1"/>
  <c r="G165" i="1"/>
  <c r="G166" i="1"/>
  <c r="G167"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G42" i="1" s="1"/>
  <c r="C56" i="2"/>
  <c r="C57" i="2"/>
  <c r="C58" i="2"/>
  <c r="C59" i="2"/>
  <c r="G19" i="1" s="1"/>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3" i="2"/>
  <c r="C164" i="2"/>
  <c r="C165" i="2"/>
  <c r="C168" i="2"/>
  <c r="C169" i="2"/>
  <c r="C170" i="2"/>
  <c r="C171" i="2"/>
  <c r="C172" i="2"/>
  <c r="C173" i="2"/>
  <c r="C2" i="2"/>
  <c r="G18" i="1" l="1"/>
  <c r="G160" i="1"/>
  <c r="G15" i="1"/>
  <c r="G7" i="1"/>
  <c r="G51" i="1"/>
  <c r="G43" i="1"/>
  <c r="G154" i="1"/>
  <c r="G50" i="1"/>
  <c r="G38" i="1"/>
  <c r="G26" i="1"/>
  <c r="G14" i="1"/>
  <c r="G61" i="1"/>
  <c r="G49" i="1"/>
  <c r="G37" i="1"/>
  <c r="G25" i="1"/>
  <c r="G60" i="1"/>
  <c r="G48" i="1"/>
  <c r="G36" i="1"/>
  <c r="G24" i="1"/>
  <c r="G59" i="1"/>
  <c r="G47" i="1"/>
  <c r="G35" i="1"/>
  <c r="G23" i="1"/>
  <c r="G11" i="1"/>
  <c r="G58" i="1"/>
  <c r="G46" i="1"/>
  <c r="G34" i="1"/>
  <c r="G22" i="1"/>
  <c r="G10" i="1"/>
  <c r="G6" i="1"/>
  <c r="G57" i="1"/>
  <c r="G45" i="1"/>
  <c r="G33" i="1"/>
  <c r="G21" i="1"/>
  <c r="G9" i="1"/>
  <c r="G5" i="1"/>
  <c r="G56" i="1"/>
  <c r="G44" i="1"/>
  <c r="G32" i="1"/>
  <c r="G20" i="1"/>
  <c r="G8" i="1"/>
  <c r="G156" i="1"/>
  <c r="G30" i="1"/>
  <c r="G3" i="1"/>
  <c r="G31" i="1"/>
  <c r="G55" i="1"/>
  <c r="G29" i="1"/>
  <c r="G157" i="1"/>
  <c r="G54" i="1"/>
  <c r="G28" i="1"/>
  <c r="G53" i="1"/>
  <c r="G27" i="1"/>
  <c r="G4" i="1"/>
  <c r="G52" i="1"/>
  <c r="G2" i="1"/>
  <c r="C167" i="2" l="1"/>
  <c r="C166" i="2"/>
  <c r="C162" i="2"/>
  <c r="G101" i="1"/>
  <c r="G74" i="1"/>
  <c r="G68" i="1"/>
  <c r="G99" i="1"/>
  <c r="G96" i="1"/>
  <c r="G64" i="1"/>
  <c r="C118" i="2"/>
  <c r="G84" i="1" s="1"/>
  <c r="C119" i="2"/>
  <c r="G63" i="1" l="1"/>
  <c r="G91" i="1"/>
  <c r="G92" i="1"/>
  <c r="G72" i="1"/>
  <c r="G16" i="1"/>
  <c r="G12" i="1"/>
  <c r="G79" i="1"/>
  <c r="G161" i="1"/>
  <c r="G78" i="1"/>
  <c r="G100" i="1"/>
  <c r="G88" i="1"/>
  <c r="G107" i="1"/>
  <c r="G162" i="1"/>
  <c r="G85" i="1"/>
  <c r="G93" i="1"/>
  <c r="G87" i="1"/>
  <c r="G83" i="1"/>
  <c r="G76" i="1"/>
  <c r="G89" i="1"/>
  <c r="G105" i="1"/>
  <c r="G81" i="1"/>
  <c r="G82" i="1"/>
  <c r="G102" i="1"/>
  <c r="G71" i="1"/>
  <c r="G80" i="1"/>
  <c r="G97" i="1"/>
  <c r="G103" i="1"/>
  <c r="G108" i="1"/>
  <c r="G109" i="1"/>
  <c r="G77" i="1"/>
  <c r="G86" i="1"/>
  <c r="G98" i="1"/>
  <c r="G73" i="1"/>
  <c r="G66" i="1"/>
  <c r="G65" i="1"/>
  <c r="G94" i="1"/>
  <c r="G13" i="1"/>
  <c r="G70" i="1"/>
  <c r="G95" i="1"/>
  <c r="G106" i="1"/>
  <c r="G104" i="1"/>
  <c r="G90" i="1"/>
  <c r="G17" i="1"/>
  <c r="G62" i="1"/>
  <c r="G75" i="1"/>
  <c r="G67" i="1"/>
  <c r="G69" i="1"/>
</calcChain>
</file>

<file path=xl/sharedStrings.xml><?xml version="1.0" encoding="utf-8"?>
<sst xmlns="http://schemas.openxmlformats.org/spreadsheetml/2006/main" count="1028" uniqueCount="657">
  <si>
    <t>Class+Node [(Identifier (Key)]</t>
  </si>
  <si>
    <t>Class [Not chosen]</t>
  </si>
  <si>
    <t>Node [Not chosen]</t>
  </si>
  <si>
    <t>EN [Source string]</t>
  </si>
  <si>
    <t>KO [Translation]</t>
  </si>
  <si>
    <t>Configs [Not chosen]</t>
  </si>
  <si>
    <t>ThingDef+BotchJob_DivineOrderHorse.label</t>
  </si>
  <si>
    <t>ThingDef</t>
  </si>
  <si>
    <t>BotchJob_DivineOrderHorse.label</t>
  </si>
  <si>
    <t>horse</t>
  </si>
  <si>
    <t>pakageID</t>
  </si>
  <si>
    <t>ThingDef+BotchJob_DivineOrderHorse.description</t>
  </si>
  <si>
    <t>BotchJob_DivineOrderHorse.description</t>
  </si>
  <si>
    <t>A horse of the divine order. Bred to be larger, stronger and faster than a common horse.\n\nWhen in a caravan, people can ride horses to increase the caravan's speed.</t>
  </si>
  <si>
    <t>BotchJob.divineorder</t>
  </si>
  <si>
    <t>ThingDef+BotchJob_DivineOrderHorse.race.meatLabel</t>
  </si>
  <si>
    <t>BotchJob_DivineOrderHorse.race.meatLabel</t>
  </si>
  <si>
    <t>horse meat</t>
  </si>
  <si>
    <t>modName (folderName)</t>
  </si>
  <si>
    <t>ThingDef+BotchJob_DivineOrderHorse.tools.0.label</t>
  </si>
  <si>
    <t>BotchJob_DivineOrderHorse.tools.0.label</t>
  </si>
  <si>
    <t>head</t>
  </si>
  <si>
    <t>Divine Order - 3017163907</t>
  </si>
  <si>
    <t>ThingDef+BotchJob_DivineOrderHorse.tools.1.label</t>
  </si>
  <si>
    <t>BotchJob_DivineOrderHorse.tools.1.label</t>
  </si>
  <si>
    <t>left hoof</t>
  </si>
  <si>
    <t>ThingDef+BotchJob_DivineOrderHorse.tools.2.label</t>
  </si>
  <si>
    <t>BotchJob_DivineOrderHorse.tools.2.label</t>
  </si>
  <si>
    <t>right hoof</t>
  </si>
  <si>
    <t>ThingDef+BotchJob_DivineOrderCloak.label</t>
  </si>
  <si>
    <t>BotchJob_DivineOrderCloak.label</t>
  </si>
  <si>
    <t>divine order cloak</t>
  </si>
  <si>
    <t>ThingDef+BotchJob_DivineOrderCloak.description</t>
  </si>
  <si>
    <t>BotchJob_DivineOrderCloak.description</t>
  </si>
  <si>
    <t>A thick cloak made from fabric or leather.\n\nIt is usually worn over other clothes, offers a small amount of physical protection aswell as some protection from the elements.</t>
  </si>
  <si>
    <t>ThingDef+BotchJob_DivineOrderFurCloak.label</t>
  </si>
  <si>
    <t>BotchJob_DivineOrderFurCloak.label</t>
  </si>
  <si>
    <t>divine order fur cloak</t>
  </si>
  <si>
    <t>ThingDef+BotchJob_DivineOrderFurCloak.description</t>
  </si>
  <si>
    <t>BotchJob_DivineOrderFurCloak.description</t>
  </si>
  <si>
    <t>A long, fur lined cloak. It offers a small amount of physical protection and insulates from the cold very well.</t>
  </si>
  <si>
    <t>ThingDef+BotchJob_DivineOrderZealotRobes.label</t>
  </si>
  <si>
    <t>BotchJob_DivineOrderZealotRobes.label</t>
  </si>
  <si>
    <t>divine order zealot robes</t>
  </si>
  <si>
    <t>ThingDef+BotchJob_DivineOrderZealotRobes.description</t>
  </si>
  <si>
    <t>BotchJob_DivineOrderZealotRobes.description</t>
  </si>
  <si>
    <t>Gold adorned robes worn by zealots of the Divine Order. It offers a small amount of physical protection, insulates well and slightly improves the casting ability of the wearer.</t>
  </si>
  <si>
    <t>ThingDef+BotchJob_DivineOrderHood.label</t>
  </si>
  <si>
    <t>BotchJob_DivineOrderHood.label</t>
  </si>
  <si>
    <t>divine order hood</t>
  </si>
  <si>
    <t>ThingDef+BotchJob_DivineOrderHood.description</t>
  </si>
  <si>
    <t>BotchJob_DivineOrderHood.description</t>
  </si>
  <si>
    <t>A thick hood made from fabric or leather.\n\nIt offers a small amount of physical protection aswell as some protection from the elements.</t>
  </si>
  <si>
    <t>ThingDef+BotchJob_DivineOrderFurHood.label</t>
  </si>
  <si>
    <t>BotchJob_DivineOrderFurHood.label</t>
  </si>
  <si>
    <t>divine order fur hood</t>
  </si>
  <si>
    <t>ThingDef+BotchJob_DivineOrderFurHood.description</t>
  </si>
  <si>
    <t>BotchJob_DivineOrderFurHood.description</t>
  </si>
  <si>
    <t>A thick, fur lined hood.\n\nIt offers a small amount of physical protection and insulates from the cold very well.</t>
  </si>
  <si>
    <t>ThingDef+BotchJob_DivineOrderMerchantHat.label</t>
  </si>
  <si>
    <t>BotchJob_DivineOrderMerchantHat.label</t>
  </si>
  <si>
    <t>divine order merchant's hat</t>
  </si>
  <si>
    <t>ThingDef+BotchJob_DivineOrderMerchantHat.description</t>
  </si>
  <si>
    <t>BotchJob_DivineOrderMerchantHat.description</t>
  </si>
  <si>
    <t>A fancy hat adorned with jewellery, favoured by merchants of the divine order.\n\nIt provides a boost to buying and selling prices when trading.</t>
  </si>
  <si>
    <t>ThingDef+BotchJob_DivineOrderTunic.label</t>
  </si>
  <si>
    <t>BotchJob_DivineOrderTunic.label</t>
  </si>
  <si>
    <t>divine order tunic</t>
  </si>
  <si>
    <t>ThingDef+BotchJob_DivineOrderTunic.description</t>
  </si>
  <si>
    <t>BotchJob_DivineOrderTunic.description</t>
  </si>
  <si>
    <t>A thick, padded tunic made from cloth or leather.\n\nIt can be worn on its own or under armor and provides a good amount of insulation against the cold.</t>
  </si>
  <si>
    <t>ThingDef+BotchJob_DivineOrderBreeches.label</t>
  </si>
  <si>
    <t>BotchJob_DivineOrderBreeches.label</t>
  </si>
  <si>
    <t>divine order breeches</t>
  </si>
  <si>
    <t>ThingDef+BotchJob_DivineOrderBreeches.description</t>
  </si>
  <si>
    <t>BotchJob_DivineOrderBreeches.description</t>
  </si>
  <si>
    <t>A pair of thick, padded breeches made from fabric or leather. They insulate well against the cold.</t>
  </si>
  <si>
    <t>ThingDef+BotchJob_DivineOrderPlateHelmet.label</t>
  </si>
  <si>
    <t>BotchJob_DivineOrderPlateHelmet.label</t>
  </si>
  <si>
    <t>divine order plate helmet</t>
  </si>
  <si>
    <t>ThingDef+BotchJob_DivineOrderPlateHelmet.description</t>
  </si>
  <si>
    <t>BotchJob_DivineOrderPlateHelmet.description</t>
  </si>
  <si>
    <t>A sturdy, well made plate helmet forged in the style of the divine order that covers the whole head.\n\n It provides generous protection against sharp attacks but is ineffective against blunt weapons and restricts the wearer's field of vision.</t>
  </si>
  <si>
    <t>ThingDef+BotchJob_DivineOrderLightHelmet.label</t>
  </si>
  <si>
    <t>BotchJob_DivineOrderLightHelmet.label</t>
  </si>
  <si>
    <t>divine order light helmet</t>
  </si>
  <si>
    <t>ThingDef+BotchJob_DivineOrderLightHelmet.description</t>
  </si>
  <si>
    <t>BotchJob_DivineOrderLightHelmet.description</t>
  </si>
  <si>
    <t>A light plate helmet forged in the style of the divine order.\n\nIt doesn't offer as much protection as a full helmet and leaves the lower head exposed but requires less resources to craft and doesn't restrict vision.</t>
  </si>
  <si>
    <t>ThingDef+BotchJob_DivineOrderOpenHelmet.label</t>
  </si>
  <si>
    <t>BotchJob_DivineOrderOpenHelmet.label</t>
  </si>
  <si>
    <t>divine order open-faced helmet</t>
  </si>
  <si>
    <t>ThingDef+BotchJob_DivineOrderOpenHelmet.description</t>
  </si>
  <si>
    <t>BotchJob_DivineOrderOpenHelmet.description</t>
  </si>
  <si>
    <t>An open-faced plate helmet forged in the style of the divine order.\n\nIt offers a generous amount of protection and doesn't restrict vision but leaves the lower face exposed.</t>
  </si>
  <si>
    <t>ThingDef+BotchJob_DivineOrderPlateArmor.label</t>
  </si>
  <si>
    <t>BotchJob_DivineOrderPlateArmor.label</t>
  </si>
  <si>
    <t>divine order plate armor</t>
  </si>
  <si>
    <t>ThingDef+BotchJob_DivineOrderPlateArmor.description</t>
  </si>
  <si>
    <t>BotchJob_DivineOrderPlateArmor.description</t>
  </si>
  <si>
    <t>A full set of heavy plate armor forged in the style of the divine order.\n\nCovers the entire body, providing a substantial amount of protection and has an inner cloth layer to provide some insulation from the cold, but slows the wearer down.</t>
  </si>
  <si>
    <t>ThingDef+BotchJob_DivineOrderBreastplate.label</t>
  </si>
  <si>
    <t>BotchJob_DivineOrderBreastplate.label</t>
  </si>
  <si>
    <t>divine order breastplate</t>
  </si>
  <si>
    <t>ThingDef+BotchJob_DivineOrderBreastplate.description</t>
  </si>
  <si>
    <t>BotchJob_DivineOrderBreastplate.description</t>
  </si>
  <si>
    <t>A sturdy, metal breastplate that can be worn underneath cloaks and similar apparel.\n\nIt only provides protection to the torso and slows the wearer down slightly.</t>
  </si>
  <si>
    <t>ThingDef+BotchJob_DivineOrderCowledHelmet.label</t>
  </si>
  <si>
    <t>BotchJob_DivineOrderCowledHelmet.label</t>
  </si>
  <si>
    <t>divine order cowled helmet</t>
  </si>
  <si>
    <t>ThingDef+BotchJob_DivineOrderCowledHelmet.description</t>
  </si>
  <si>
    <t>BotchJob_DivineOrderCowledHelmet.description</t>
  </si>
  <si>
    <t>A thick leather cowl covered by a light helmet.\n\nIt offers a decent amount of protection and insulation without impeding head movement or vision.</t>
  </si>
  <si>
    <t>ThingDef+BotchJob_DivineOrderSkirmisherArmor.label</t>
  </si>
  <si>
    <t>BotchJob_DivineOrderSkirmisherArmor.label</t>
  </si>
  <si>
    <t>skirmisher armor</t>
  </si>
  <si>
    <t>ThingDef+BotchJob_DivineOrderSkirmisherArmor.description</t>
  </si>
  <si>
    <t>BotchJob_DivineOrderSkirmisherArmor.description</t>
  </si>
  <si>
    <t>Thick leather armor covered by a light breastplate.\n\nIt offers decent protection whilst allowing the wearer to remain light on their feet and provides a generous amount of insulation from both cold and heat.</t>
  </si>
  <si>
    <t>ThingDef+BotchJob_CrusaderHelmet.label</t>
  </si>
  <si>
    <t>BotchJob_CrusaderHelmet.label</t>
  </si>
  <si>
    <t>crusader helmet</t>
  </si>
  <si>
    <t>ThingDef+BotchJob_CrusaderHelmet.description</t>
  </si>
  <si>
    <t>BotchJob_CrusaderHelmet.description</t>
  </si>
  <si>
    <t>An exquisite plate helmet draped in runeweave, bestowed upon those that survive the trails of the exalted and become Crusaders of the divine order.\n\nBy the power of a sacred tablet, this helmet has received a blessing and will improve the melee proficiency of the wearer.</t>
  </si>
  <si>
    <t>ThingDef+BotchJob_CrusaderArmor.label</t>
  </si>
  <si>
    <t>BotchJob_CrusaderArmor.label</t>
  </si>
  <si>
    <t>crusader armor</t>
  </si>
  <si>
    <t>ThingDef+BotchJob_CrusaderArmor.description</t>
  </si>
  <si>
    <t>BotchJob_CrusaderArmor.description</t>
  </si>
  <si>
    <t>An exquisite set of armor draped in runeweave, bestowed upon those that survive the trails of the exalted and become Crusaders of the divine order.\n\nBy the power of a sacred tablet, this armor has received a blessing and will improve the melee proficiency of the wearer.</t>
  </si>
  <si>
    <t>ThingDef+BotchJob_InquisitorHat.label</t>
  </si>
  <si>
    <t>BotchJob_InquisitorHat.label</t>
  </si>
  <si>
    <t>inquisitor hat</t>
  </si>
  <si>
    <t>ThingDef+BotchJob_InquisitorHat.description</t>
  </si>
  <si>
    <t>BotchJob_InquisitorHat.description</t>
  </si>
  <si>
    <t>A finely crafted leather hat adorned with gold, bestowed upon those that survive the trails of the exalted and become Inquisitors of the divine order.\n\nBy the power of a sacred tablet, this hat has received a blessing and will improve the shooting proficiency of the wearer.</t>
  </si>
  <si>
    <t>ThingDef+BotchJob_InquisitorArmor.label</t>
  </si>
  <si>
    <t>BotchJob_InquisitorArmor.label</t>
  </si>
  <si>
    <t>inquisitor garb</t>
  </si>
  <si>
    <t>ThingDef+BotchJob_InquisitorArmor.description</t>
  </si>
  <si>
    <t>BotchJob_InquisitorArmor.description</t>
  </si>
  <si>
    <t>Finely crafted leather armor adorned with gold, bestowed upon those that survive the trails of the exalted and become Inquisitors of the divine order.\n\nBy the power of a sacred tablet, this armor has received a blessing and will improve the shooting proficiency of the wearer.</t>
  </si>
  <si>
    <t>ThingDef+BotchJob_InquisitorCloak.label</t>
  </si>
  <si>
    <t>BotchJob_InquisitorCloak.label</t>
  </si>
  <si>
    <t>inquisitor cloak</t>
  </si>
  <si>
    <t>ThingDef+BotchJob_InquisitorCloak.description</t>
  </si>
  <si>
    <t>BotchJob_InquisitorCloak.description</t>
  </si>
  <si>
    <t>A gold-trimmed cloak often worn by inquisitors of the divine order.</t>
  </si>
  <si>
    <t>ThingDef+BotchJob_HeraldHelmet.label</t>
  </si>
  <si>
    <t>BotchJob_HeraldHelmet.label</t>
  </si>
  <si>
    <t>herald's helmet</t>
  </si>
  <si>
    <t>ThingDef+BotchJob_HeraldHelmet.description</t>
  </si>
  <si>
    <t>BotchJob_HeraldHelmet.description</t>
  </si>
  <si>
    <t>An ornate plate helmet lined with runeweave, bestowed upon those that survive the trails of the exalted and become Heralds of the divine order.\n\nBy the power of a sacred tablet, this helmet has recieved a blessing and will improve the casting proficiency of the wearer.</t>
  </si>
  <si>
    <t>ThingDef+BotchJob_HeraldRobes.label</t>
  </si>
  <si>
    <t>BotchJob_HeraldRobes.label</t>
  </si>
  <si>
    <t>herald robes</t>
  </si>
  <si>
    <t>ThingDef+BotchJob_HeraldRobes.description</t>
  </si>
  <si>
    <t>BotchJob_HeraldRobes.description</t>
  </si>
  <si>
    <t>Sturdy armor covered by heavy ceremonial robes, bestowed upon those that survive the trails of the exalted and become Heralds of the divine order.\n\nBy the power of a sacred tablet, these robes have received a blessing and will improve the casting proficiency of the wearer.</t>
  </si>
  <si>
    <t>ThingDef+BotchJob_DivineOrderShield.label</t>
  </si>
  <si>
    <t>BotchJob_DivineOrderShield.label</t>
  </si>
  <si>
    <t>divine order shield</t>
  </si>
  <si>
    <t>ThingDef+BotchJob_DivineOrderShield.description</t>
  </si>
  <si>
    <t>BotchJob_DivineOrderShield.description</t>
  </si>
  <si>
    <t>A sturdy, reinforced shield that bears the insignia of the Divine Order.</t>
  </si>
  <si>
    <t>ThingDef+BotchJob_DivineOrderShield.tools.0.label</t>
  </si>
  <si>
    <t>BotchJob_DivineOrderShield.tools.0.label</t>
  </si>
  <si>
    <t>base</t>
  </si>
  <si>
    <t>ThingDef+BotchJob_DivineOrderShield.tools.1.label</t>
  </si>
  <si>
    <t>BotchJob_DivineOrderShield.tools.1.label</t>
  </si>
  <si>
    <t>centre</t>
  </si>
  <si>
    <t>ThingDef+BotchJob_DivineOrderBanner.label</t>
  </si>
  <si>
    <t>BotchJob_DivineOrderBanner.label</t>
  </si>
  <si>
    <t>divine order banner</t>
  </si>
  <si>
    <t>ThingDef+BotchJob_DivineOrderBanner.description</t>
  </si>
  <si>
    <t>BotchJob_DivineOrderBanner.description</t>
  </si>
  <si>
    <t>A banner displaying the insignia of the Divine Order.</t>
  </si>
  <si>
    <t>ThingDef+BotchJob_SacredTabletPedestal.label</t>
  </si>
  <si>
    <t>BotchJob_SacredTabletPedestal.label</t>
  </si>
  <si>
    <t>sacred tablet pedestal</t>
  </si>
  <si>
    <t>ThingDef+BotchJob_SacredTabletPedestal.description</t>
  </si>
  <si>
    <t>BotchJob_SacredTabletPedestal.description</t>
  </si>
  <si>
    <t>A decorative pedestal displaying a sacred tablet.</t>
  </si>
  <si>
    <t>ThingDef+BotchJob_SacredTablet.label</t>
  </si>
  <si>
    <t>BotchJob_SacredTablet.label</t>
  </si>
  <si>
    <t>sacred tablet</t>
  </si>
  <si>
    <t>ThingDef+BotchJob_SacredTablet.description</t>
  </si>
  <si>
    <t>BotchJob_SacredTablet.description</t>
  </si>
  <si>
    <t>A sacred stone tablet revered by the Divine Order. It is believed to have been blessed by the gods and is used in the forging of powerful equipment.</t>
  </si>
  <si>
    <t>ThingDef+BotchJob_DivineOrderMace.label</t>
  </si>
  <si>
    <t>BotchJob_DivineOrderMace.label</t>
  </si>
  <si>
    <t>divine order mace</t>
  </si>
  <si>
    <t>ThingDef+BotchJob_DivineOrderMace.description</t>
  </si>
  <si>
    <t>BotchJob_DivineOrderMace.description</t>
  </si>
  <si>
    <t>A sturdy mace forged in the style of the Divine Order, it inflicts blunt damage which is effective against armored foes.</t>
  </si>
  <si>
    <t>ThingDef+BotchJob_DivineOrderMace.tools.0.label</t>
  </si>
  <si>
    <t>BotchJob_DivineOrderMace.tools.0.label</t>
  </si>
  <si>
    <t>handle</t>
  </si>
  <si>
    <t>ThingDef+BotchJob_DivineOrderMace.tools.1.label</t>
  </si>
  <si>
    <t>BotchJob_DivineOrderMace.tools.1.label</t>
  </si>
  <si>
    <t>ThingDef+BotchJob_DivineOrderShortsword.label</t>
  </si>
  <si>
    <t>BotchJob_DivineOrderShortsword.label</t>
  </si>
  <si>
    <t>divine order shortsword</t>
  </si>
  <si>
    <t>ThingDef+BotchJob_DivineOrderShortsword.description</t>
  </si>
  <si>
    <t>BotchJob_DivineOrderShortsword.description</t>
  </si>
  <si>
    <t>A shortsword forged in the style of the Divine order. It is light and easy to handle, making it an ideal weapon for nobles and commoners.</t>
  </si>
  <si>
    <t>ThingDef+BotchJob_DivineOrderShortsword.tools.0.label</t>
  </si>
  <si>
    <t>BotchJob_DivineOrderShortsword.tools.0.label</t>
  </si>
  <si>
    <t>ThingDef+BotchJob_DivineOrderShortsword.tools.1.label</t>
  </si>
  <si>
    <t>BotchJob_DivineOrderShortsword.tools.1.label</t>
  </si>
  <si>
    <t>point</t>
  </si>
  <si>
    <t>ThingDef+BotchJob_DivineOrderShortsword.tools.2.label</t>
  </si>
  <si>
    <t>BotchJob_DivineOrderShortsword.tools.2.label</t>
  </si>
  <si>
    <t>edge</t>
  </si>
  <si>
    <t>ThingDef+BotchJob_DivineOrderLongsword.label</t>
  </si>
  <si>
    <t>BotchJob_DivineOrderLongsword.label</t>
  </si>
  <si>
    <t>divine order longsword</t>
  </si>
  <si>
    <t>ThingDef+BotchJob_DivineOrderLongsword.description</t>
  </si>
  <si>
    <t>BotchJob_DivineOrderLongsword.description</t>
  </si>
  <si>
    <t>A fine longsword forged in the style of the Divine order, a balanced weapon capable of slashing or stabbing.</t>
  </si>
  <si>
    <t>ThingDef+BotchJob_DivineOrderLongsword.tools.0.label</t>
  </si>
  <si>
    <t>BotchJob_DivineOrderLongsword.tools.0.label</t>
  </si>
  <si>
    <t>ThingDef+BotchJob_DivineOrderLongsword.tools.1.label</t>
  </si>
  <si>
    <t>BotchJob_DivineOrderLongsword.tools.1.label</t>
  </si>
  <si>
    <t>ThingDef+BotchJob_DivineOrderLongsword.tools.2.label</t>
  </si>
  <si>
    <t>BotchJob_DivineOrderLongsword.tools.2.label</t>
  </si>
  <si>
    <t>ThingDef+BotchJob_DivineOrderBattleStandard.label</t>
  </si>
  <si>
    <t>BotchJob_DivineOrderBattleStandard.label</t>
  </si>
  <si>
    <t>divine order battle standard</t>
  </si>
  <si>
    <t>ThingDef+BotchJob_DivineOrderBattleStandard.description</t>
  </si>
  <si>
    <t>BotchJob_DivineOrderBattleStandard.description</t>
  </si>
  <si>
    <t>A long pike that bears the flag of the divine order. It is usually held high by standard bearers when marching into battle but is also an effective melee weapon, capable of delivering deadly thrusts from range.</t>
  </si>
  <si>
    <t>ThingDef+BotchJob_DivineOrderBattleStandard.tools.0.label</t>
  </si>
  <si>
    <t>BotchJob_DivineOrderBattleStandard.tools.0.label</t>
  </si>
  <si>
    <t>shaft</t>
  </si>
  <si>
    <t>ThingDef+BotchJob_DivineOrderBattleStandard.tools.1.label</t>
  </si>
  <si>
    <t>BotchJob_DivineOrderBattleStandard.tools.1.label</t>
  </si>
  <si>
    <t>ThingDef+BotchJob_DivineOrderWarhammer.label</t>
  </si>
  <si>
    <t>BotchJob_DivineOrderWarhammer.label</t>
  </si>
  <si>
    <t>divine order warhammer</t>
  </si>
  <si>
    <t>ThingDef+BotchJob_DivineOrderWarhammer.description</t>
  </si>
  <si>
    <t>BotchJob_DivineOrderWarhammer.description</t>
  </si>
  <si>
    <t>A large, two handed warhammer forged in the style of the Divine order. It can deliver crushing, blunt strikes that are very effective against armored foes.</t>
  </si>
  <si>
    <t>ThingDef+BotchJob_DivineOrderWarhammer.tools.0.label</t>
  </si>
  <si>
    <t>BotchJob_DivineOrderWarhammer.tools.0.label</t>
  </si>
  <si>
    <t>ThingDef+BotchJob_DivineOrderWarhammer.tools.1.label</t>
  </si>
  <si>
    <t>BotchJob_DivineOrderWarhammer.tools.1.label</t>
  </si>
  <si>
    <t>ThingDef+BotchJob_DivineOrderGreatsword.label</t>
  </si>
  <si>
    <t>BotchJob_DivineOrderGreatsword.label</t>
  </si>
  <si>
    <t>divine order greatsword</t>
  </si>
  <si>
    <t>ThingDef+BotchJob_DivineOrderGreatsword.description</t>
  </si>
  <si>
    <t>BotchJob_DivineOrderGreatsword.description</t>
  </si>
  <si>
    <t>A large, two handed greatsword forged in the style of the Divine order. It is slow to swing but in skilled hands it can deliver deadly, sweeping slashes.</t>
  </si>
  <si>
    <t>ThingDef+BotchJob_DivineOrderGreatsword.tools.0.label</t>
  </si>
  <si>
    <t>BotchJob_DivineOrderGreatsword.tools.0.label</t>
  </si>
  <si>
    <t>ThingDef+BotchJob_DivineOrderGreatsword.tools.1.label</t>
  </si>
  <si>
    <t>BotchJob_DivineOrderGreatsword.tools.1.label</t>
  </si>
  <si>
    <t>ThingDef+BotchJob_DivineOrderPistol.label</t>
  </si>
  <si>
    <t>BotchJob_DivineOrderPistol.label</t>
  </si>
  <si>
    <t>divine order pistol</t>
  </si>
  <si>
    <t>ThingDef+BotchJob_DivineOrderPistol.description</t>
  </si>
  <si>
    <t>BotchJob_DivineOrderPistol.description</t>
  </si>
  <si>
    <t>An ornate pistol with a flintlock firing mechanism. It fires a powerful shot that can pierce most conventional armor but is slow to reload.</t>
  </si>
  <si>
    <t>ThingDef+BotchJob_DivineOrderPistol.tools.0.label</t>
  </si>
  <si>
    <t>BotchJob_DivineOrderPistol.tools.0.label</t>
  </si>
  <si>
    <t>grip</t>
  </si>
  <si>
    <t>ThingDef+BotchJob_DivineOrderPistol.tools.1.label</t>
  </si>
  <si>
    <t>BotchJob_DivineOrderPistol.tools.1.label</t>
  </si>
  <si>
    <t>barrel</t>
  </si>
  <si>
    <t>ThingDef+BotchJob_DivineOrderPistolBullet.label</t>
  </si>
  <si>
    <t>BotchJob_DivineOrderPistolBullet.label</t>
  </si>
  <si>
    <t>pistol bullet</t>
  </si>
  <si>
    <t>ThingDef+BotchJob_DivineOrderCrossbow.label</t>
  </si>
  <si>
    <t>BotchJob_DivineOrderCrossbow.label</t>
  </si>
  <si>
    <t>divine order crossbow</t>
  </si>
  <si>
    <t>ThingDef+BotchJob_DivineOrderCrossbow.description</t>
  </si>
  <si>
    <t>BotchJob_DivineOrderCrossbow.description</t>
  </si>
  <si>
    <t>A crossbow forged in the style of the Divine Order. It is easier to use than a bow and is capable of piercing armor but is slower to re-arm.</t>
  </si>
  <si>
    <t>ThingDef+BotchJob_DivineOrderCrossbow.tools.0.label</t>
  </si>
  <si>
    <t>BotchJob_DivineOrderCrossbow.tools.0.label</t>
  </si>
  <si>
    <t>limb</t>
  </si>
  <si>
    <t>ThingDef+BotchJob_DivineOrderCrossbowBolt.label</t>
  </si>
  <si>
    <t>BotchJob_DivineOrderCrossbowBolt.label</t>
  </si>
  <si>
    <t>hunting bow arrow</t>
  </si>
  <si>
    <t>ThingDef+BotchJob_DivineOrderHandCrossbow.label</t>
  </si>
  <si>
    <t>BotchJob_DivineOrderHandCrossbow.label</t>
  </si>
  <si>
    <t>divine order hand crossbow</t>
  </si>
  <si>
    <t>ThingDef+BotchJob_DivineOrderHandCrossbow.description</t>
  </si>
  <si>
    <t>BotchJob_DivineOrderHandCrossbow.description</t>
  </si>
  <si>
    <t>A small crossbow designed to be held in one hand. It has less range and damage than a regular crossbow but has a faster fire rate.</t>
  </si>
  <si>
    <t>ThingDef+BotchJob_DivineOrderHandCrossbow.tools.0.label</t>
  </si>
  <si>
    <t>BotchJob_DivineOrderHandCrossbow.tools.0.label</t>
  </si>
  <si>
    <t>ThingDef+BotchJob_DivineOrderHandCrossbowBolt.label</t>
  </si>
  <si>
    <t>BotchJob_DivineOrderHandCrossbowBolt.label</t>
  </si>
  <si>
    <t>crossbow bolt</t>
  </si>
  <si>
    <t>ThingDef+BotchJob_DivineOrderCleansingConcoction.label</t>
  </si>
  <si>
    <t>BotchJob_DivineOrderCleansingConcoction.label</t>
  </si>
  <si>
    <t>cleansing concoction</t>
  </si>
  <si>
    <t>ThingDef+BotchJob_DivineOrderCleansingConcoction.description</t>
  </si>
  <si>
    <t>BotchJob_DivineOrderCleansingConcoction.description</t>
  </si>
  <si>
    <t>An unstable alchemical concoction within a sealed container. It can be ignited and thrown to produce a searing blast of light after a few seconds, burning and temporarily blinding those caught in the blast.\n\nWithin the divine order, use of this concoction is the primary way of "cleansing" what they deem to be corruption. As such, the method of creating it is a closely guarded secret.</t>
  </si>
  <si>
    <t>ThingDef+BotchJob_DivineOrderCleansingConcoction.verbs.0.label</t>
  </si>
  <si>
    <t>BotchJob_DivineOrderCleansingConcoction.verbs.0.label</t>
  </si>
  <si>
    <t>throw concoction</t>
  </si>
  <si>
    <t>ThingDef+BotchJob_DivineOrderCleansingConcoctionThrown.label</t>
  </si>
  <si>
    <t>BotchJob_DivineOrderCleansingConcoctionThrown.label</t>
  </si>
  <si>
    <t>PawnKindDef+BotchJob_DivineOrderHorse.label</t>
  </si>
  <si>
    <t>PawnKindDef</t>
  </si>
  <si>
    <t>PawnKindDef+BotchJob_DivineOrderHorse.labelMale</t>
  </si>
  <si>
    <t>BotchJob_DivineOrderHorse.labelMale</t>
  </si>
  <si>
    <t>stallion</t>
  </si>
  <si>
    <t>PawnKindDef+BotchJob_DivineOrderHorse.labelFemale</t>
  </si>
  <si>
    <t>BotchJob_DivineOrderHorse.labelFemale</t>
  </si>
  <si>
    <t>mare</t>
  </si>
  <si>
    <t>PawnKindDef+BotchJob_DivineOrderHorse.lifeStages.0.label</t>
  </si>
  <si>
    <t>BotchJob_DivineOrderHorse.lifeStages.0.label</t>
  </si>
  <si>
    <t>foal</t>
  </si>
  <si>
    <t>PawnKindDef+BotchJob_DivineOrderCommoner.label</t>
  </si>
  <si>
    <t>BotchJob_DivineOrderCommoner.label</t>
  </si>
  <si>
    <t>commoner</t>
  </si>
  <si>
    <t>PawnKindDef+BotchJob_DivineOrderMerchant.label</t>
  </si>
  <si>
    <t>BotchJob_DivineOrderMerchant.label</t>
  </si>
  <si>
    <t>merchant</t>
  </si>
  <si>
    <t>PawnKindDef+BotchJob_DivineOrderConscript.label</t>
  </si>
  <si>
    <t>BotchJob_DivineOrderConscript.label</t>
  </si>
  <si>
    <t>conscript</t>
  </si>
  <si>
    <t>PawnKindDef+BotchJob_DivineOrderStandardBearer.label</t>
  </si>
  <si>
    <t>BotchJob_DivineOrderStandardBearer.label</t>
  </si>
  <si>
    <t>standard bearer</t>
  </si>
  <si>
    <t>PawnKindDef+BotchJob_DivineOrderScout.label</t>
  </si>
  <si>
    <t>BotchJob_DivineOrderScout.label</t>
  </si>
  <si>
    <t>scout</t>
  </si>
  <si>
    <t>PawnKindDef+BotchJob_DivineOrderFighter.label</t>
  </si>
  <si>
    <t>BotchJob_DivineOrderFighter.label</t>
  </si>
  <si>
    <t>fighter</t>
  </si>
  <si>
    <t>PawnKindDef+BotchJob_DivineOrderZealot.label</t>
  </si>
  <si>
    <t>BotchJob_DivineOrderZealot.label</t>
  </si>
  <si>
    <t>zealot</t>
  </si>
  <si>
    <t>PawnKindDef+BotchJob_DivineOrderSharpshooter.label</t>
  </si>
  <si>
    <t>BotchJob_DivineOrderSharpshooter.label</t>
  </si>
  <si>
    <t>sharpshooter</t>
  </si>
  <si>
    <t>PawnKindDef+BotchJob_DivineOrderKnight.label</t>
  </si>
  <si>
    <t>BotchJob_DivineOrderKnight.label</t>
  </si>
  <si>
    <t>knight</t>
  </si>
  <si>
    <t>PawnKindDef+BotchJob_DivineOrderChampion.label</t>
  </si>
  <si>
    <t>BotchJob_DivineOrderChampion.label</t>
  </si>
  <si>
    <t>champion</t>
  </si>
  <si>
    <t>PawnKindDef+BotchJob_DivineOrderCrusader.label</t>
  </si>
  <si>
    <t>BotchJob_DivineOrderCrusader.label</t>
  </si>
  <si>
    <t>crusader</t>
  </si>
  <si>
    <t>PawnKindDef+BotchJob_DivineOrderInquisitor.label</t>
  </si>
  <si>
    <t>BotchJob_DivineOrderInquisitor.label</t>
  </si>
  <si>
    <t>inquisitor</t>
  </si>
  <si>
    <t>PawnKindDef+BotchJob_DivineOrderHerald.label</t>
  </si>
  <si>
    <t>BotchJob_DivineOrderHerald.label</t>
  </si>
  <si>
    <t>herald</t>
  </si>
  <si>
    <t>PawnKindDef+BotchJob_DivineOrderDefector.label</t>
  </si>
  <si>
    <t>BotchJob_DivineOrderDefector.label</t>
  </si>
  <si>
    <t>defector</t>
  </si>
  <si>
    <t>BackstoryDef+BotchJobDivineOrder_Chosen.title</t>
  </si>
  <si>
    <t>BackstoryDef</t>
  </si>
  <si>
    <t>BotchJobDivineOrder_Chosen.title</t>
  </si>
  <si>
    <t>chosen of the exalted</t>
  </si>
  <si>
    <t>BackstoryDef+BotchJobDivineOrder_Chosen.titleShort</t>
  </si>
  <si>
    <t>BotchJobDivineOrder_Chosen.titleShort</t>
  </si>
  <si>
    <t>chosen</t>
  </si>
  <si>
    <t>BackstoryDef+BotchJobDivineOrder_Chosen.baseDesc</t>
  </si>
  <si>
    <t>BotchJobDivineOrder_Chosen.baseDesc</t>
  </si>
  <si>
    <t>[PAWN_nameDef] was chosen at a young age to undergo the trials of the exalted, a brutal training regime that pushes physical and mental fortitude to it's absolute limit. Few survive the trials but for those that do, they emerge as elite crusaders, inquistors or heralds of the divine order.</t>
  </si>
  <si>
    <t>BackstoryDef+BotchJobDivineOrder_Crusader.title</t>
  </si>
  <si>
    <t>BotchJobDivineOrder_Crusader.title</t>
  </si>
  <si>
    <t>divine order crusader</t>
  </si>
  <si>
    <t>BackstoryDef+BotchJobDivineOrder_Crusader.titleShort</t>
  </si>
  <si>
    <t>BotchJobDivineOrder_Crusader.titleShort</t>
  </si>
  <si>
    <t>BackstoryDef+BotchJobDivineOrder_Crusader.baseDesc</t>
  </si>
  <si>
    <t>BotchJobDivineOrder_Crusader.baseDesc</t>
  </si>
  <si>
    <t>[PAWN_nameDef] survived the trials of the exalted and emerged as a crusader of the divine order.</t>
  </si>
  <si>
    <t>BackstoryDef+BotchJobDivineOrder_Inquisitor.title</t>
  </si>
  <si>
    <t>BotchJobDivineOrder_Inquisitor.title</t>
  </si>
  <si>
    <t>divine order inquisitor</t>
  </si>
  <si>
    <t>BackstoryDef+BotchJobDivineOrder_Inquisitor.titleShort</t>
  </si>
  <si>
    <t>BotchJobDivineOrder_Inquisitor.titleShort</t>
  </si>
  <si>
    <t>BackstoryDef+BotchJobDivineOrder_Inquisitor.baseDesc</t>
  </si>
  <si>
    <t>BotchJobDivineOrder_Inquisitor.baseDesc</t>
  </si>
  <si>
    <t>[PAWN_nameDef] survived the trials of the exalted and emerged as an inquisitor of the divine order.</t>
  </si>
  <si>
    <t>BackstoryDef+BotchJobDivineOrder_Herald.title</t>
  </si>
  <si>
    <t>BotchJobDivineOrder_Herald.title</t>
  </si>
  <si>
    <t>divine order herald</t>
  </si>
  <si>
    <t>BackstoryDef+BotchJobDivineOrder_Herald.titleShort</t>
  </si>
  <si>
    <t>BotchJobDivineOrder_Herald.titleShort</t>
  </si>
  <si>
    <t>BackstoryDef+BotchJobDivineOrder_Herald.baseDesc</t>
  </si>
  <si>
    <t>BotchJobDivineOrder_Herald.baseDesc</t>
  </si>
  <si>
    <t>[PAWN_nameDef] survived the trials of the exalted and emerged as a herald of the divine order.</t>
  </si>
  <si>
    <t>FactionDef+BotchJob_DivineOrderFaction.label</t>
  </si>
  <si>
    <t>FactionDef</t>
  </si>
  <si>
    <t>BotchJob_DivineOrderFaction.label</t>
  </si>
  <si>
    <t>divine order</t>
  </si>
  <si>
    <t>FactionDef+BotchJob_DivineOrderFaction.description</t>
  </si>
  <si>
    <t>BotchJob_DivineOrderFaction.description</t>
  </si>
  <si>
    <t>Either forcefully initiated or born into the order, these people are iron-clad in their faith and consider it their divine mission to cleanse the realm of what they believe to be corruption. They are highly distrustful of outsiders but not completely without reason, and have been know to form uneasy alliances if they see the benefits of doing so.</t>
  </si>
  <si>
    <t>FactionDef+BotchJob_DivineOrderFaction.pawnSingular</t>
  </si>
  <si>
    <t>BotchJob_DivineOrderFaction.pawnSingular</t>
  </si>
  <si>
    <t>disciple</t>
  </si>
  <si>
    <t>FactionDef+BotchJob_DivineOrderFaction.pawnsPlural</t>
  </si>
  <si>
    <t>BotchJob_DivineOrderFaction.pawnsPlural</t>
  </si>
  <si>
    <t>disciples</t>
  </si>
  <si>
    <t>FactionDef+BotchJob_DivineOrderFaction.leaderTitle</t>
  </si>
  <si>
    <t>BotchJob_DivineOrderFaction.leaderTitle</t>
  </si>
  <si>
    <t>lord commander</t>
  </si>
  <si>
    <t>FactionDef+BotchJob_DivineOrderPlayerFaction.label</t>
  </si>
  <si>
    <t>BotchJob_DivineOrderPlayerFaction.label</t>
  </si>
  <si>
    <t>Divine Order Defectors</t>
  </si>
  <si>
    <t>FactionDef+BotchJob_DivineOrderPlayerFaction.description</t>
  </si>
  <si>
    <t>BotchJob_DivineOrderPlayerFaction.description</t>
  </si>
  <si>
    <t>A small group of defectors fleeing the Divine Order.</t>
  </si>
  <si>
    <t>FactionDef+BotchJob_DivineOrderPlayerFaction.pawnSingular</t>
  </si>
  <si>
    <t>BotchJob_DivineOrderPlayerFaction.pawnSingular</t>
  </si>
  <si>
    <t>FactionDef+BotchJob_DivineOrderPlayerFaction.pawnsPlural</t>
  </si>
  <si>
    <t>BotchJob_DivineOrderPlayerFaction.pawnsPlural</t>
  </si>
  <si>
    <t>defectors</t>
  </si>
  <si>
    <t>ResearchProjectDef+BotchJob_DivineOrderSmithing.label</t>
  </si>
  <si>
    <t>ResearchProjectDef</t>
  </si>
  <si>
    <t>BotchJob_DivineOrderSmithing.label</t>
  </si>
  <si>
    <t>divine order equipment</t>
  </si>
  <si>
    <t>ResearchProjectDef+BotchJob_DivineOrderSmithing.description</t>
  </si>
  <si>
    <t>BotchJob_DivineOrderSmithing.description</t>
  </si>
  <si>
    <t>Learn to craft basic arms, armor and apparel of the divine order.</t>
  </si>
  <si>
    <t>ResearchProjectDef+BotchJob_DivineOrderEliteArmor.label</t>
  </si>
  <si>
    <t>BotchJob_DivineOrderEliteArmor.label</t>
  </si>
  <si>
    <t>divine order elite armor</t>
  </si>
  <si>
    <t>ResearchProjectDef+BotchJob_DivineOrderEliteArmor.description</t>
  </si>
  <si>
    <t>BotchJob_DivineOrderEliteArmor.description</t>
  </si>
  <si>
    <t>Learn to craft the powerful armor of crusaders, inquisitors and heralds of the divine order.</t>
  </si>
  <si>
    <t>ScenarioDef</t>
  </si>
  <si>
    <t>ScenarioDef+BotchJob_DivineOrderStart.scenario.description</t>
  </si>
  <si>
    <t>BotchJob_DivineOrderStart.scenario.description</t>
  </si>
  <si>
    <t>Formerly initiates of the Divine Order, the four of you have defected and have been on the run for what feels like weeks.\n\nSupplies are running low, you only have some basic equipment and a single horse but the one saving grace is that you still have it.. a sacred tablet, that which is revered by the order so much. It could probably fetch a tidy sum from the right buyer or perhaps you could keep it and try to uncover its secrets.\n\nEither way, you can't keep running forever. This is as good a place as any to settle and prepare to face the challenges to come. It won't be easy, but with hope and grit you might just be able to forge a new life for yourselves.\n\nOnly one thing is certain, eventually the order will find you and they will not show mercy.\n\nYou must be ready.</t>
  </si>
  <si>
    <t>ScenarioDef+BotchJob_DivineOrderStart.scenario.summary</t>
  </si>
  <si>
    <t>BotchJob_DivineOrderStart.scenario.summary</t>
  </si>
  <si>
    <t>Four defectors on the run from the Divine Order.</t>
  </si>
  <si>
    <t>The four of you have defected from the Divine Order and have been on the run for what feels like weeks, thankfully you seem to have eluded them for now.\n\nSupplies are running low, you only have some basic equipment and a single horse but the one saving grace is that you still have it..  a sacred tablet, that which is revered by the order so much. It could probably fetch a tidy sum from the right buyer or perhaps you could keep it and try to uncover its secrets.\n\nEither way, you can't keep running forever. This is as good a place as any to settle and prepare to face the challenges to come. It won't be easy, but with hope and grit you might just be able to forge a new life for yourselves.\n\nOnly one thing is certain, eventually the order will find you and they will not show mercy.\n\nYou must be ready.</t>
  </si>
  <si>
    <t>CultureDef+BotchJob_DivineOrderCulture.label</t>
  </si>
  <si>
    <t>CultureDef</t>
  </si>
  <si>
    <t>BotchJob_DivineOrderCulture.label</t>
  </si>
  <si>
    <t>CultureDef+BotchJob_DivineOrderCulture.description</t>
  </si>
  <si>
    <t>BotchJob_DivineOrderCulture.description</t>
  </si>
  <si>
    <t>StyleCategoryDef+BotchJob_DivineOrderStyleCategory.label</t>
  </si>
  <si>
    <t>StyleCategoryDef</t>
  </si>
  <si>
    <t>BotchJob_DivineOrderStyleCategory.label</t>
  </si>
  <si>
    <t>TraderKindDef+BotchJob_DivineOrderCaravanTrader.label</t>
  </si>
  <si>
    <t>TraderKindDef</t>
  </si>
  <si>
    <t>BotchJob_DivineOrderCaravanTrader.label</t>
  </si>
  <si>
    <t>divine order merchant</t>
  </si>
  <si>
    <t>TraderKindDef+BotchJob_DivineOrderVisitor.label</t>
  </si>
  <si>
    <t>BotchJob_DivineOrderVisitor.label</t>
  </si>
  <si>
    <t>trader</t>
  </si>
  <si>
    <t>DamageDef+BotchJob_DivineOrderCleansingBlast.label</t>
  </si>
  <si>
    <t>DamageDef</t>
  </si>
  <si>
    <t>BotchJob_DivineOrderCleansingBlast.label</t>
  </si>
  <si>
    <t>cleansing blast</t>
  </si>
  <si>
    <t>DamageDef+BotchJob_DivineOrderCleansingBlast.deathMessage</t>
  </si>
  <si>
    <t>BotchJob_DivineOrderCleansingBlast.deathMessage</t>
  </si>
  <si>
    <t>{0} has been cleansed.</t>
  </si>
  <si>
    <t>HediffDef+BotchJob_BlindingFlash.label</t>
  </si>
  <si>
    <t>HediffDef</t>
  </si>
  <si>
    <t>BotchJob_BlindingFlash.label</t>
  </si>
  <si>
    <t>blinding light</t>
  </si>
  <si>
    <t>HediffDef+BotchJob_BlindingFlash.labelNoun</t>
  </si>
  <si>
    <t>BotchJob_BlindingFlash.labelNoun</t>
  </si>
  <si>
    <t>flash</t>
  </si>
  <si>
    <t>HediffDef+BotchJob_BlindingFlash.description</t>
  </si>
  <si>
    <t>BotchJob_BlindingFlash.description</t>
  </si>
  <si>
    <t>Exposure to the blinding light has caused temporary impaired vision.</t>
  </si>
  <si>
    <t>[PAWN_nameDef](은)는 어린 나이에 선택되어 육체적, 정신적 강인함을 극한까지 밀어붙이는 잔혹한 훈련인 고귀한 자들의 시련을 겪었습니다. 시련에서 살아남는 사람은 극소수에 불과하지만, 살아남은 사람은 크루세이더, 인퀴지터 또는 디바인 오더의 헤럴드로 성장합니다.</t>
  </si>
  <si>
    <t>고귀한 자들에게 선택받은 자</t>
  </si>
  <si>
    <t>선택받은 자</t>
  </si>
  <si>
    <t>[PAWN_nameDef](은)는 고귀한 자들의 시련에서 살아남아 디바인 오더의 크루세이더로 성장했습니다.</t>
  </si>
  <si>
    <t>디바인 오더 크루세이더</t>
  </si>
  <si>
    <t>크루세이더</t>
  </si>
  <si>
    <t>[PAWN_nameDef](은)는 고귀한 자들의 시련에서 살아남아 디바인 오더의 인퀴지터로 성장했습니다.</t>
  </si>
  <si>
    <t>디바인 오더 인퀴지터</t>
  </si>
  <si>
    <t>인퀴지터</t>
  </si>
  <si>
    <t>[PAWN_nameDef](은)는 고귀한 자들의 시련에서 살아남아 디바인 오더의 헤럴드로 성장했습니다.</t>
  </si>
  <si>
    <t>디바인 오더 헤럴드</t>
  </si>
  <si>
    <t>헤럴드</t>
  </si>
  <si>
    <t>디바인 오더</t>
  </si>
  <si>
    <t>교단에 강제로 들어왔든 태어날 때부터 믿었든 간에 이들은 투철한 신념을 가졌으며, 부패한 영역을 정화하는 것을 신성한 사명으로 여깁니다. 외부인을 매우 불신하지만 이유 없이 불신하는 것은 아니며, 이익이 된다면 어색하게나마 동맹을 맺는 것으로 알려져 있습니다.</t>
  </si>
  <si>
    <t>정화의 폭풍</t>
  </si>
  <si>
    <t>{0}(이)가 정화 되었습니다.</t>
  </si>
  <si>
    <t>FactionDef+BotchJob_DivineOrderFaction.fixedName</t>
  </si>
  <si>
    <t>추종자</t>
  </si>
  <si>
    <t>추종자들</t>
  </si>
  <si>
    <t>로드 커맨더</t>
  </si>
  <si>
    <t>디바인 오더 탈주자</t>
  </si>
  <si>
    <t>디바인 오더에서 탈출한 소수의 망명자 집단입니다.</t>
  </si>
  <si>
    <t>FactionDef+BotchJob_DivineOrderPlayerFaction.leaderTitle</t>
  </si>
  <si>
    <t>지도자</t>
  </si>
  <si>
    <t>탈주자</t>
  </si>
  <si>
    <t>탈주자들</t>
  </si>
  <si>
    <t>눈부신 빛</t>
  </si>
  <si>
    <t>섬광</t>
  </si>
  <si>
    <t>눈부신 빛에 노출되면 일시적인 시력 장애가 발생할 수 있습니다.</t>
  </si>
  <si>
    <t>HediffDef+BotchJob_BlindingFlash.battleStateLabel</t>
  </si>
  <si>
    <t>눈이 멈</t>
  </si>
  <si>
    <t>말</t>
  </si>
  <si>
    <t>종마</t>
  </si>
  <si>
    <t>암말</t>
  </si>
  <si>
    <t>망아지</t>
  </si>
  <si>
    <t>평민</t>
  </si>
  <si>
    <t>상인</t>
  </si>
  <si>
    <t>징집병</t>
  </si>
  <si>
    <t>기수</t>
  </si>
  <si>
    <t>스카우트</t>
  </si>
  <si>
    <t>파이터</t>
  </si>
  <si>
    <t>샤프슈터</t>
  </si>
  <si>
    <t>나이트</t>
  </si>
  <si>
    <t>챔피언</t>
  </si>
  <si>
    <t>광신도</t>
  </si>
  <si>
    <t>디바인 오더 장비</t>
  </si>
  <si>
    <t>디바인 오더의 기본 무기, 방어구, 의복 제작하는 법을 배웁니다.</t>
  </si>
  <si>
    <t>디바인 오더 엘리트 아머</t>
  </si>
  <si>
    <t>디바인 오더의 크루세이더, 인퀴지터, 헤럴드가 착용하는 강력한 갑옷의 제작 방법을 배웁니다.</t>
  </si>
  <si>
    <t>ScenarioDef+BotchJob_DivineOrderStart.label</t>
  </si>
  <si>
    <t>디바인 오더 탈주자들</t>
  </si>
  <si>
    <t>ScenarioDef+BotchJob_DivineOrderStart.description</t>
  </si>
  <si>
    <t>디바인 오더의 수련생이었던 네 사람은 탈영하여 몇 주 동안 도망 다니고 있습니다.\n\n보급품은 바닥나고, 기본적인 장비와 말 한 마리밖에 없지만, 그나마 한 가지 다행인 것은 오더에서 그토록 숭배하는 성스러운 석판이 아직 남아 있다는 것입니다. 적절한 구매자로부터 상당한 금액을 받을 수도 있고, 아니면 당신이 가지고 있으면서 그 비밀을 밝혀낼 수도 있습니다.\n\n어느 쪽이든 영원히 도망칠 수는 없습니다. 지금은 안정을 취하고 앞으로 다가올 도전에 맞설 준비를 하기에 가장 좋은 시기입니다. 쉽지는 않겠지만 희망과 근성이 있다면 여러분은 새로운 삶을 개척할 수 있을지도 모릅니다.\n\n한 가지 확실한 것은, 결국 오더가 당신을 찾아낼 것이고 그들은 자비를 베풀지 않을 것이라는 점입니다.\n\n준비해야 합니다.</t>
  </si>
  <si>
    <t>ScenarioDef+BotchJob_DivineOrderStart.scenario.name</t>
  </si>
  <si>
    <t>네 사람은 디바인 오더에서 탈영하여 몇 주 동안 도망 다녔고, 다행히도 지금은 교단의 눈을 피해 도망친 것 같습니다.\n\n보급품은 바닥을 드러내고 있고 기본적인 장비와 말 한 마리밖에 없지만 그나마 한 가지 다행인 것은 신성한 석판이 아직 남아 있다는 점입니다. 적절한 구매자로부터 상당한 금액을 받을 수도 있고, 아니면 당신이 가지고 있으면서 그 비밀을 밝혀낼 수도 있습니다.\n\n어느 쪽이든 영원히 도망칠 수는 없습니다. 지금은 안정을 취하고 앞으로 다가올 도전에 맞설 준비를 하기에 가장 좋은 시기입니다. 쉽지는 않겠지만 희망과 근성이 있다면 여러분은 새로운 삶을 개척할 수 있을지도 모릅니다.\n\n한 가지 확실한 것은, 결국 오더가 당신을 찾아낼 것이고 그들은 자비를 베풀지 않을 것이라는 점입니다.\n\n준비해야 합니다.</t>
  </si>
  <si>
    <t>디바인 오더에서 도망친 네 명의 탈주자.</t>
  </si>
  <si>
    <t>개량된 말</t>
  </si>
  <si>
    <t>디바인 오더의 말입니다. 일반 말보다 크고 강하며 더 빠릅니다.\n\n상단에 데려가면 상단의 속도를 높일 수 있습니다.</t>
  </si>
  <si>
    <t>말 고기</t>
  </si>
  <si>
    <t>머리</t>
  </si>
  <si>
    <t>왼쪽 발굽</t>
  </si>
  <si>
    <t>오른쪽 발굽</t>
  </si>
  <si>
    <t>디바인 오더 망토</t>
  </si>
  <si>
    <t>천이나 가죽으로 만든 두꺼운 망토입니다.\n\n보통 다른 옷 위에 입으며, 약간의 신체 보호와 함께 비바람을 막아주는 역할을 합니다.</t>
  </si>
  <si>
    <t>디바인 오더 털 망토</t>
  </si>
  <si>
    <t>긴 모피 망토. 약간의 신체 보호 기능을 제공하며 추위를 매우 잘 막아줍니다.</t>
  </si>
  <si>
    <t>디바인 오더 후드</t>
  </si>
  <si>
    <t>천이다 가죽으로 만든 두꺼운 후드입니다.\n\n약간의 신체적 보호와 함께 비바람을 막아주는 역할을 합니다.</t>
  </si>
  <si>
    <t>디바인 오더 상인의 모자</t>
  </si>
  <si>
    <t>보석으로 장식된 화려한 모자로, 디바인 오더의 상인들 좋아하는 모자입니다.\n\n거래 시 보너스 효과를 줍니다.</t>
  </si>
  <si>
    <t>디바인 오더 튜닉</t>
  </si>
  <si>
    <t>천이나 가죽으로 만든 두꺼운 패딩 튜닉입니다.\n\n단독으로 입거나 갑옷 안에 입을 수 있으며 보온성이 뛰어납니다.</t>
  </si>
  <si>
    <t>디바인 오더 바지</t>
  </si>
  <si>
    <t>천이나 가죽으로 만든 일반적인 바지 한 벌입니다.</t>
  </si>
  <si>
    <t>디바인 오더 판금 투구</t>
  </si>
  <si>
    <t>디바인 오더의 스타일로 제작된 튼튼하고 잘 만들어진 판금 투구입니다.\n\n날카로운 공격에 대한 보호력은 뛰어나지만 둔기에는 효과적이지 않으며 착용자의 시야를 제한합니다.</t>
  </si>
  <si>
    <t>디바인 오더 가벼운 투구</t>
  </si>
  <si>
    <t>디바인 오더의 스타일로 제작된 가벼운 판금 투구입니다.\n\n판금 투구 만큼 보호력이 뛰어나지 않고 머리 아래쪽이 노출되지만, 제작에 필요한 자원이 적고 시야를 제한하지 않습니다.</t>
  </si>
  <si>
    <t>디바인 오더 개방형 투구</t>
  </si>
  <si>
    <t>디바인 오더의 스타일로 제작된 개방형 판금 투구입니다.\n\n넉넉한 보호력을 제공하며 시야를 제한하지 않지만 아랫면이 노출됩니다.</t>
  </si>
  <si>
    <t>디바인 오더 판금 갑옷</t>
  </si>
  <si>
    <t>디바인 오더의 스타일로 제작된 판금 갑옷 풀세트입니다.\n\n전신을 덮어 상당한 수준의 보호와 추위로부터의 단열 효과를 제공하지만, 착용자의 속도를 느리게 합니다.</t>
  </si>
  <si>
    <t>디바인 오더 흉갑</t>
  </si>
  <si>
    <t>망토와 유사한 의복 아래에 착용할 수 있는 견고한 금속 흉갑입니다.\n\n하지만 몸통만 보호하고 착용자의 속도를 약간 느리게 합니다.</t>
  </si>
  <si>
    <t>디바인 오더 카울드 투구</t>
  </si>
  <si>
    <t>가벼운 투구를 덮은 두꺼운 가죽 고깔입니다.\n\n머리의 움직임이나 시야를 방해하지 않으면서도 적당한 수준의 보호와 단열 효과를 제공합니다.</t>
  </si>
  <si>
    <t>척후병의 갑옷</t>
  </si>
  <si>
    <t>가벼운 흉갑을 덮은 두꺼운 가죽 갑옷입니다.\n\n가벼우면서도 적당한 보호 기능을 제공하며, 추위와 열을 충분히 차단합니다.</t>
  </si>
  <si>
    <t>크루세이더 투구</t>
  </si>
  <si>
    <t>고귀한 자들의 흔적에서 살아남아 디바인 오더의 크루세이더가 되는 자에게만 수여되는 룬 직물로 장식된 정교한 판금 투구입니다.\n\n성스러운 석판의 힘으로 축복을 받은 이 투구는 착용자의 근접 숙련도를 향상시킵니다.</t>
  </si>
  <si>
    <t>크루세이더 갑옷</t>
  </si>
  <si>
    <t>고귀한 자들의 흔적에서 살아남아 디바인 오더의 크루세이더가 되는 자에게만 수여되는 룬 직물로 장식된 정교한 판금 갑옷입니다.\n\n성스러운 석판의 힘으로 축복을 받은 이 갑옷은 착용자의 근접 숙련도를 향상시킵니다.</t>
  </si>
  <si>
    <t>인퀴지터 모자</t>
  </si>
  <si>
    <t>고귀한 자들의 흔적에서 살아남아 디바인 오더의 인퀴지터가 된 자에게만 수여되는 금으로 장식된 정교한 가죽 모자입니다.\n\n성스러운 석판의 힘으로 축복을 받은 이 모자는 착용자의 사격 숙련도를 향상시킵니다.</t>
  </si>
  <si>
    <t>인퀴지터 복장</t>
  </si>
  <si>
    <t>고귀한 자들의 흔적에서 살아남아 디바인 오더의 인퀴지터가 된 자에게만 수여되는 금으로 장식된 정교한 가죽 갑옷입니다.\n\n성스러운 석판의 힘으로 축복을 받은 이 갑옷은 착용자의 사격 숙련도를 향상시킵니다.</t>
  </si>
  <si>
    <t>인퀴지터 망토</t>
  </si>
  <si>
    <t>디바인 오더의 인퀴지터가 주로 착용하는 금 장식 망토입니다.</t>
  </si>
  <si>
    <t>헤럴드 투구</t>
  </si>
  <si>
    <t>고귀한 자들의 흔적에서 살아남아 디바인 오더의 헤럴드가 되는 자에게만 수여되는 룬 직물로 장식된 화려한 판금 투구입니다.\n\n성스러운 석판의 힘으로 축복을 받은 이 투구는 착용자의 시전 숙련도를 향상시킵니다.</t>
  </si>
  <si>
    <t>헤럴드 로브</t>
  </si>
  <si>
    <t>고귀한 자들의 흔적에서 살아남아 디바인 오더의 헤럴드가 되는 자에게만 수여되는 무거운 예복으로 덮인 튼튼한 갑옷입니다.\n\n성스러운 석판의 힘으로 축복을 받은 이 로브는 착용자의 시전 숙련도를 향상시킵니다.</t>
  </si>
  <si>
    <t>디바인 오더 방패</t>
  </si>
  <si>
    <t>디바인 오더의 휘장이 새겨진 견고한 강화된 방패입니다.</t>
  </si>
  <si>
    <t>베이스</t>
  </si>
  <si>
    <t>중심</t>
  </si>
  <si>
    <t>디바인 오더 깃발</t>
  </si>
  <si>
    <t>디바인 오더의 휘장을 나타내는 깃발입니다.</t>
  </si>
  <si>
    <t>성스러운 석판 받침대</t>
  </si>
  <si>
    <t>성스러운 석판을 전시하는 장식용 받침대입니다.</t>
  </si>
  <si>
    <t>성스러운 석판</t>
  </si>
  <si>
    <t>디바인 오더에서 숭배하는 신성한 석판입니다. 신의 축복을 받았다고 믿으며 강력한 장비를 제작하는 데 사용됩니다.</t>
  </si>
  <si>
    <t>ThingDef+BotchJob_SacredTablet.comps.CompStudiable.completedLetterText</t>
  </si>
  <si>
    <t>{PARENT_label}(을)를 연구해서 {STUDIER_labelShort}(은)는 {RESEARCH} 연구에 대한 영감을 얻었습니다.\n\n이제 학자들이 연구를 시작할 수 있습니다.</t>
  </si>
  <si>
    <t>ThingDef+BotchJob_SacredTablet.comps.CompStudiable.completedLetterTitle</t>
  </si>
  <si>
    <t>{PARENT_label} 연구됨 : {RESEARCH} 연구 해제</t>
  </si>
  <si>
    <t>디바인 오더 메이스</t>
  </si>
  <si>
    <t>디바인 오더 스타일로 제작된 단단한 철퇴로, 갑옷을 입은 적에게 둔기 피해를 입힐 수 있습니다.</t>
  </si>
  <si>
    <t>자루</t>
  </si>
  <si>
    <t>디바인 오더 숏소드</t>
  </si>
  <si>
    <t>디바인 오더 스타일로 제작된 숏소드입니다. 가볍고 다루기 쉬워 귀족과 평민 모두에게 이상적인 무기입니다.</t>
  </si>
  <si>
    <t>칼끝</t>
  </si>
  <si>
    <t>칼날</t>
  </si>
  <si>
    <t>디바인 오더 롱소드</t>
  </si>
  <si>
    <t>디바인 오더 스타일로 제작된 멋진 롱소드입니다. 베거나 찌를 수 있는 균형 잡힌 무기입니다.</t>
  </si>
  <si>
    <t>디바인 오더 전쟁기</t>
  </si>
  <si>
    <t>디바인 오더의 깃발이 달린 긴 창입니다. 보통 전투에서 기수가 높이 들고 있지만, 원거리에서 치명적인 공격을 가할 수 있는 효과적인 근접 무기이기도 합니다.</t>
  </si>
  <si>
    <t>창 대</t>
  </si>
  <si>
    <t>창끝</t>
  </si>
  <si>
    <t>디바인 오더 그레이트소드</t>
  </si>
  <si>
    <t>디바인 오더 스타일로 제작된 커다란 그레이트소드입니다. 휘두르는 속도는 느리지만 숙련자의 손에 쥐어지면 치명적인 베기 공격을 가할 수 있습니다.</t>
  </si>
  <si>
    <t>디바인 오더 피스톨</t>
  </si>
  <si>
    <t>부싯돌 발사 장치가 달린 화려한 피스톨입니다. 대부분의 일반 갑옷을 뚫을 수 있는 강력한 탄환을 발사하지만 재장전 속도가 느립니다.</t>
  </si>
  <si>
    <t>손잡이</t>
  </si>
  <si>
    <t>총열</t>
  </si>
  <si>
    <t>피스톨 총알</t>
  </si>
  <si>
    <t>ThingDef+BotchJob_DivineOrderPistol.verbs.Verb_Shoot.label</t>
  </si>
  <si>
    <t>디바인 오더 석궁</t>
  </si>
  <si>
    <t>디바인 오더 스타일로 제작된 석궁입니다. 활보다 사용하기 쉽고 갑옷을 뚫을 수 있지만 재장전 속도가 느립니다.</t>
  </si>
  <si>
    <t>활대</t>
  </si>
  <si>
    <t>사냥용 화살</t>
  </si>
  <si>
    <t>ThingDef+BotchJob_DivineOrderCrossbow.verbs.Verb_Shoot.label</t>
  </si>
  <si>
    <t>정화용 혼합물</t>
  </si>
  <si>
    <t>봉인된 용기 안에 들어있는 불안정한 연금술 혼합물입니다. 불을 붙이고 던지면 몇 초 후 이글거리는 빛이 폭발하여 화상을 입거나 일시적으로 실명할 수 있습니다.\n\n디바인 오더 내에서 이 혼합물을 사용할 때는 타락한 것으로 간주되는 것을 정화"할 때입니다. 따라서 그 제조 방법은 철저히 비밀에 부쳐져 있습니다."</t>
  </si>
  <si>
    <t>혼합물 던지기</t>
  </si>
  <si>
    <t>디바인 오더 광신도 로브</t>
  </si>
  <si>
    <t>디바인 오더의 광신도들이 착용하는 금빛 장식의 로브입니다. 소량의 신체 보호 효과를 제공하며, 단열 효과가 뛰어나고 착용자의 시전 능력을 약간 향상시킵니다.</t>
  </si>
  <si>
    <t>디바인 오더 한 손 석궁</t>
  </si>
  <si>
    <t>한 손에 들 수 있도록 설계된 작은 석궁입니다. 일반 석궁보다 사거리와 피해량은 적지만 발사 속도가 빠릅니다.</t>
  </si>
  <si>
    <t>ThingDef+BotchJob_DivineOrderHandCrossbow.tools.limb.label</t>
  </si>
  <si>
    <t>석궁 볼트</t>
  </si>
  <si>
    <t>디바인 오더 워해머</t>
  </si>
  <si>
    <t>디바인 오더 스타일로 제작된 양손 대형 워해머입니다. 갑옷을 입은 적에게 매우 효과적인 둔탁한 일격을 가할 수 있습니다.</t>
  </si>
  <si>
    <t>ThingDef+BotchJob_DivineOrderWarhammer.tools.handle.label</t>
  </si>
  <si>
    <t>ThingDef+BotchJob_DivineOrderWarhammer.tools.head.label</t>
  </si>
  <si>
    <t>디바인 오더 모피 후드</t>
  </si>
  <si>
    <t>두꺼운 모피 안감 후드.\n\n약간의 신체 보호 기능을 제공하며 추위를 매우 잘 차단합니다.</t>
  </si>
  <si>
    <t>티끌</t>
  </si>
  <si>
    <t>ThingDef+BotchJob_DivineOrderRitualSword.label</t>
  </si>
  <si>
    <t>디바인 오더 상인</t>
  </si>
  <si>
    <t>Update [Not chosen]</t>
    <phoneticPr fontId="4" type="noConversion"/>
  </si>
  <si>
    <t>가져온 노드</t>
    <phoneticPr fontId="4" type="noConversion"/>
  </si>
  <si>
    <t>결과 노드</t>
    <phoneticPr fontId="4" type="noConversion"/>
  </si>
  <si>
    <t>수정할 노드</t>
    <phoneticPr fontId="4" type="noConversion"/>
  </si>
  <si>
    <t>BotchJob_DivineOrderStart.scenario.name</t>
    <phoneticPr fontId="4" type="noConversion"/>
  </si>
  <si>
    <t>ScenarioDef+BotchJob_DivineOrderStart.scenario.parts.GameStartDialog.text</t>
    <phoneticPr fontId="4" type="noConversion"/>
  </si>
  <si>
    <t>BotchJob_DivineOrderStart.scenario.parts.GameStartDialog.text</t>
    <phoneticPr fontId="4" type="noConversion"/>
  </si>
  <si>
    <t>ThingDef+BotchJob_DivineOrderHandCrossbow.verbs.Verb_Shoot.label</t>
    <phoneticPr fontId="4" type="noConversion"/>
  </si>
  <si>
    <t>BotchJob_DivineOrderHandCrossbow.verbs.Verb_Shoot.label</t>
    <phoneticPr fontId="4" type="noConversion"/>
  </si>
  <si>
    <t>BotchJob_DivineOrderCrossbow.verbs.Verb_Shoot.label</t>
    <phoneticPr fontId="4" type="noConversion"/>
  </si>
  <si>
    <t>BotchJob_DivineOrderPistol.verbs.Verb_Shoot.label</t>
    <phoneticPr fontId="4" type="noConversion"/>
  </si>
  <si>
    <t>BotchJob_SacredTablet.comps.0.completedLetterTitle</t>
    <phoneticPr fontId="4" type="noConversion"/>
  </si>
  <si>
    <t>BotchJob_SacredTablet.comps.0.completedLetterText</t>
    <phoneticPr fontId="4" type="noConversion"/>
  </si>
  <si>
    <t>{PARENT_label} studied: {RESEARCH} unlocked</t>
    <phoneticPr fontId="4" type="noConversion"/>
  </si>
  <si>
    <t>By studying the {PARENT_label}, {STUDIER_labelShort} has acquired the insight needed for the research project(s) {RESEARCH}.\n\nYour scholars can now begin their research.</t>
    <phoneticPr fontId="4" type="noConversion"/>
  </si>
  <si>
    <t>ThingDef+BotchJob_SacredTablet.comps.0.completedLetterTitle</t>
  </si>
  <si>
    <t>ThingDef+BotchJob_SacredTablet.comps.0.completedLetterText</t>
  </si>
  <si>
    <t>BotchJob_DivineOrderFaction.fixedName</t>
    <phoneticPr fontId="4" type="noConversion"/>
  </si>
  <si>
    <t>Divine Order</t>
    <phoneticPr fontId="4" type="noConversion"/>
  </si>
  <si>
    <t>blind</t>
  </si>
  <si>
    <t>BotchJob_BlindingFlash.battleStateLabel</t>
    <phoneticPr fontId="4" type="noConversion"/>
  </si>
  <si>
    <t>ThingDef+BotchJob_DivineOrderRitualCircle.label</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</si>
</sst>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8"/>
  <sheetViews>
    <sheetView tabSelected="1" workbookViewId="0">
      <selection activeCell="D1" sqref="D1"/>
    </sheetView>
  </sheetViews>
  <sheetFormatPr defaultRowHeight="17" x14ac:dyDescent="0.45"/>
  <cols>
    <col min="1" max="1" width="68.33203125" bestFit="1" customWidth="1"/>
    <col min="2" max="2" width="17.83203125" bestFit="1" customWidth="1"/>
    <col min="3" max="3" width="56.33203125" bestFit="1" customWidth="1"/>
    <col min="4" max="4" width="47.5" customWidth="1"/>
    <col min="5" max="5" width="40.75" customWidth="1"/>
    <col min="6" max="6" width="24.9140625" bestFit="1" customWidth="1"/>
    <col min="7" max="7" width="41.25" customWidth="1"/>
  </cols>
  <sheetData>
    <row r="1" spans="1:7" x14ac:dyDescent="0.45">
      <c r="A1" s="1" t="s">
        <v>0</v>
      </c>
      <c r="B1" s="1" t="s">
        <v>1</v>
      </c>
      <c r="C1" s="1" t="s">
        <v>2</v>
      </c>
      <c r="D1" s="1" t="s">
        <v>3</v>
      </c>
      <c r="E1" s="1" t="s">
        <v>4</v>
      </c>
      <c r="F1" s="2" t="s">
        <v>5</v>
      </c>
      <c r="G1" s="2" t="s">
        <v>635</v>
      </c>
    </row>
    <row r="2" spans="1:7" x14ac:dyDescent="0.45">
      <c r="A2" s="1" t="str">
        <f>_xlfn.TEXTJOIN("+",,B2,C2)</f>
        <v>ThingDef+BotchJob_DivineOrderHorse.label</v>
      </c>
      <c r="B2" s="1" t="s">
        <v>7</v>
      </c>
      <c r="C2" s="1" t="s">
        <v>8</v>
      </c>
      <c r="D2" s="1" t="s">
        <v>9</v>
      </c>
      <c r="E2" s="1" t="s">
        <v>531</v>
      </c>
      <c r="F2" s="3" t="s">
        <v>10</v>
      </c>
      <c r="G2" t="str">
        <f>IFERROR(VLOOKUP(A2,Update!$C$2:$D$173,2,FALSE),"")</f>
        <v>개량된 말</v>
      </c>
    </row>
    <row r="3" spans="1:7" x14ac:dyDescent="0.45">
      <c r="A3" s="1" t="str">
        <f t="shared" ref="A3:A68" si="0">_xlfn.TEXTJOIN("+",,B3,C3)</f>
        <v>ThingDef+BotchJob_DivineOrderHorse.description</v>
      </c>
      <c r="B3" s="1" t="s">
        <v>7</v>
      </c>
      <c r="C3" s="1" t="s">
        <v>12</v>
      </c>
      <c r="D3" s="1" t="s">
        <v>13</v>
      </c>
      <c r="E3" s="1" t="s">
        <v>532</v>
      </c>
      <c r="F3" s="4" t="s">
        <v>14</v>
      </c>
      <c r="G3" t="str">
        <f>IFERROR(VLOOKUP(A3,Update!$C$2:$D$173,2,FALSE),"")</f>
        <v>디바인 오더의 말입니다. 일반 말보다 크고 강하며 더 빠릅니다.\n\n상단에 데려가면 상단의 속도를 높일 수 있습니다.</v>
      </c>
    </row>
    <row r="4" spans="1:7" x14ac:dyDescent="0.45">
      <c r="A4" s="1" t="str">
        <f t="shared" si="0"/>
        <v>ThingDef+BotchJob_DivineOrderHorse.race.meatLabel</v>
      </c>
      <c r="B4" s="1" t="s">
        <v>7</v>
      </c>
      <c r="C4" s="1" t="s">
        <v>16</v>
      </c>
      <c r="D4" s="1" t="s">
        <v>17</v>
      </c>
      <c r="E4" s="1" t="s">
        <v>533</v>
      </c>
      <c r="F4" s="3" t="s">
        <v>18</v>
      </c>
      <c r="G4" t="str">
        <f>IFERROR(VLOOKUP(A4,Update!$C$2:$D$173,2,FALSE),"")</f>
        <v>말 고기</v>
      </c>
    </row>
    <row r="5" spans="1:7" x14ac:dyDescent="0.45">
      <c r="A5" s="1" t="str">
        <f t="shared" si="0"/>
        <v>ThingDef+BotchJob_DivineOrderHorse.tools.0.label</v>
      </c>
      <c r="B5" s="1" t="s">
        <v>7</v>
      </c>
      <c r="C5" s="1" t="s">
        <v>20</v>
      </c>
      <c r="D5" s="1" t="s">
        <v>21</v>
      </c>
      <c r="E5" s="1" t="s">
        <v>534</v>
      </c>
      <c r="F5" s="4" t="s">
        <v>22</v>
      </c>
      <c r="G5" t="str">
        <f>IFERROR(VLOOKUP(A5,Update!$C$2:$D$173,2,FALSE),"")</f>
        <v>머리</v>
      </c>
    </row>
    <row r="6" spans="1:7" x14ac:dyDescent="0.45">
      <c r="A6" s="1" t="str">
        <f t="shared" si="0"/>
        <v>ThingDef+BotchJob_DivineOrderHorse.tools.1.label</v>
      </c>
      <c r="B6" s="1" t="s">
        <v>7</v>
      </c>
      <c r="C6" s="1" t="s">
        <v>24</v>
      </c>
      <c r="D6" s="1" t="s">
        <v>25</v>
      </c>
      <c r="E6" s="1" t="s">
        <v>535</v>
      </c>
      <c r="G6" t="str">
        <f>IFERROR(VLOOKUP(A6,Update!$C$2:$D$173,2,FALSE),"")</f>
        <v>왼쪽 발굽</v>
      </c>
    </row>
    <row r="7" spans="1:7" x14ac:dyDescent="0.45">
      <c r="A7" s="1" t="str">
        <f t="shared" si="0"/>
        <v>ThingDef+BotchJob_DivineOrderHorse.tools.2.label</v>
      </c>
      <c r="B7" s="1" t="s">
        <v>7</v>
      </c>
      <c r="C7" s="1" t="s">
        <v>27</v>
      </c>
      <c r="D7" s="1" t="s">
        <v>28</v>
      </c>
      <c r="E7" s="1" t="s">
        <v>536</v>
      </c>
      <c r="G7" t="str">
        <f>IFERROR(VLOOKUP(A7,Update!$C$2:$D$173,2,FALSE),"")</f>
        <v>오른쪽 발굽</v>
      </c>
    </row>
    <row r="8" spans="1:7" x14ac:dyDescent="0.45">
      <c r="A8" s="1" t="str">
        <f t="shared" si="0"/>
        <v>ThingDef+BotchJob_DivineOrderCloak.label</v>
      </c>
      <c r="B8" s="1" t="s">
        <v>7</v>
      </c>
      <c r="C8" s="1" t="s">
        <v>30</v>
      </c>
      <c r="D8" s="1" t="s">
        <v>31</v>
      </c>
      <c r="E8" s="1" t="s">
        <v>537</v>
      </c>
      <c r="G8" t="str">
        <f>IFERROR(VLOOKUP(A8,Update!$C$2:$D$173,2,FALSE),"")</f>
        <v>디바인 오더 망토</v>
      </c>
    </row>
    <row r="9" spans="1:7" x14ac:dyDescent="0.45">
      <c r="A9" s="1" t="str">
        <f t="shared" si="0"/>
        <v>ThingDef+BotchJob_DivineOrderCloak.description</v>
      </c>
      <c r="B9" s="1" t="s">
        <v>7</v>
      </c>
      <c r="C9" s="1" t="s">
        <v>33</v>
      </c>
      <c r="D9" s="1" t="s">
        <v>34</v>
      </c>
      <c r="E9" s="1" t="s">
        <v>538</v>
      </c>
      <c r="G9" t="str">
        <f>IFERROR(VLOOKUP(A9,Update!$C$2:$D$173,2,FALSE),"")</f>
        <v>천이나 가죽으로 만든 두꺼운 망토입니다.\n\n보통 다른 옷 위에 입으며, 약간의 신체 보호와 함께 비바람을 막아주는 역할을 합니다.</v>
      </c>
    </row>
    <row r="10" spans="1:7" x14ac:dyDescent="0.45">
      <c r="A10" s="1" t="str">
        <f t="shared" si="0"/>
        <v>ThingDef+BotchJob_DivineOrderFurCloak.label</v>
      </c>
      <c r="B10" s="1" t="s">
        <v>7</v>
      </c>
      <c r="C10" s="1" t="s">
        <v>36</v>
      </c>
      <c r="D10" s="1" t="s">
        <v>37</v>
      </c>
      <c r="E10" s="1" t="s">
        <v>539</v>
      </c>
      <c r="G10" t="str">
        <f>IFERROR(VLOOKUP(A10,Update!$C$2:$D$173,2,FALSE),"")</f>
        <v>디바인 오더 털 망토</v>
      </c>
    </row>
    <row r="11" spans="1:7" x14ac:dyDescent="0.45">
      <c r="A11" s="1" t="str">
        <f t="shared" si="0"/>
        <v>ThingDef+BotchJob_DivineOrderFurCloak.description</v>
      </c>
      <c r="B11" s="1" t="s">
        <v>7</v>
      </c>
      <c r="C11" s="1" t="s">
        <v>39</v>
      </c>
      <c r="D11" s="1" t="s">
        <v>40</v>
      </c>
      <c r="E11" s="1" t="s">
        <v>540</v>
      </c>
      <c r="G11" t="str">
        <f>IFERROR(VLOOKUP(A11,Update!$C$2:$D$173,2,FALSE),"")</f>
        <v>긴 모피 망토. 약간의 신체 보호 기능을 제공하며 추위를 매우 잘 막아줍니다.</v>
      </c>
    </row>
    <row r="12" spans="1:7" x14ac:dyDescent="0.45">
      <c r="A12" s="1" t="str">
        <f t="shared" si="0"/>
        <v>ThingDef+BotchJob_DivineOrderZealotRobes.label</v>
      </c>
      <c r="B12" s="1" t="s">
        <v>7</v>
      </c>
      <c r="C12" s="1" t="s">
        <v>42</v>
      </c>
      <c r="D12" s="1" t="s">
        <v>43</v>
      </c>
      <c r="E12" s="1" t="s">
        <v>620</v>
      </c>
      <c r="G12" t="str">
        <f>IFERROR(VLOOKUP(A12,Update!$C$2:$D$173,2,FALSE),"")</f>
        <v>디바인 오더 광신도 로브</v>
      </c>
    </row>
    <row r="13" spans="1:7" x14ac:dyDescent="0.45">
      <c r="A13" s="1" t="str">
        <f t="shared" si="0"/>
        <v>ThingDef+BotchJob_DivineOrderZealotRobes.description</v>
      </c>
      <c r="B13" s="1" t="s">
        <v>7</v>
      </c>
      <c r="C13" s="1" t="s">
        <v>45</v>
      </c>
      <c r="D13" s="1" t="s">
        <v>46</v>
      </c>
      <c r="E13" s="1" t="s">
        <v>621</v>
      </c>
      <c r="G13" t="str">
        <f>IFERROR(VLOOKUP(A13,Update!$C$2:$D$173,2,FALSE),"")</f>
        <v>디바인 오더의 광신도들이 착용하는 금빛 장식의 로브입니다. 소량의 신체 보호 효과를 제공하며, 단열 효과가 뛰어나고 착용자의 시전 능력을 약간 향상시킵니다.</v>
      </c>
    </row>
    <row r="14" spans="1:7" x14ac:dyDescent="0.45">
      <c r="A14" s="1" t="str">
        <f t="shared" si="0"/>
        <v>ThingDef+BotchJob_DivineOrderHood.label</v>
      </c>
      <c r="B14" s="1" t="s">
        <v>7</v>
      </c>
      <c r="C14" s="1" t="s">
        <v>48</v>
      </c>
      <c r="D14" s="1" t="s">
        <v>49</v>
      </c>
      <c r="E14" s="1" t="s">
        <v>541</v>
      </c>
      <c r="G14" t="str">
        <f>IFERROR(VLOOKUP(A14,Update!$C$2:$D$173,2,FALSE),"")</f>
        <v>디바인 오더 후드</v>
      </c>
    </row>
    <row r="15" spans="1:7" x14ac:dyDescent="0.45">
      <c r="A15" s="1" t="str">
        <f t="shared" si="0"/>
        <v>ThingDef+BotchJob_DivineOrderHood.description</v>
      </c>
      <c r="B15" s="1" t="s">
        <v>7</v>
      </c>
      <c r="C15" s="1" t="s">
        <v>51</v>
      </c>
      <c r="D15" s="1" t="s">
        <v>52</v>
      </c>
      <c r="E15" s="1" t="s">
        <v>542</v>
      </c>
      <c r="G15" t="str">
        <f>IFERROR(VLOOKUP(A15,Update!$C$2:$D$173,2,FALSE),"")</f>
        <v>천이다 가죽으로 만든 두꺼운 후드입니다.\n\n약간의 신체적 보호와 함께 비바람을 막아주는 역할을 합니다.</v>
      </c>
    </row>
    <row r="16" spans="1:7" x14ac:dyDescent="0.45">
      <c r="A16" s="1" t="str">
        <f t="shared" si="0"/>
        <v>ThingDef+BotchJob_DivineOrderFurHood.label</v>
      </c>
      <c r="B16" s="1" t="s">
        <v>7</v>
      </c>
      <c r="C16" s="1" t="s">
        <v>54</v>
      </c>
      <c r="D16" s="1" t="s">
        <v>55</v>
      </c>
      <c r="E16" s="1" t="s">
        <v>630</v>
      </c>
      <c r="G16" t="str">
        <f>IFERROR(VLOOKUP(A16,Update!$C$2:$D$173,2,FALSE),"")</f>
        <v>디바인 오더 모피 후드</v>
      </c>
    </row>
    <row r="17" spans="1:7" x14ac:dyDescent="0.45">
      <c r="A17" s="1" t="str">
        <f t="shared" si="0"/>
        <v>ThingDef+BotchJob_DivineOrderFurHood.description</v>
      </c>
      <c r="B17" s="1" t="s">
        <v>7</v>
      </c>
      <c r="C17" s="1" t="s">
        <v>57</v>
      </c>
      <c r="D17" s="1" t="s">
        <v>58</v>
      </c>
      <c r="E17" s="1" t="s">
        <v>631</v>
      </c>
      <c r="G17" t="str">
        <f>IFERROR(VLOOKUP(A17,Update!$C$2:$D$173,2,FALSE),"")</f>
        <v>두꺼운 모피 안감 후드.\n\n약간의 신체 보호 기능을 제공하며 추위를 매우 잘 차단합니다.</v>
      </c>
    </row>
    <row r="18" spans="1:7" x14ac:dyDescent="0.45">
      <c r="A18" s="1" t="str">
        <f t="shared" si="0"/>
        <v>ThingDef+BotchJob_DivineOrderMerchantHat.label</v>
      </c>
      <c r="B18" s="1" t="s">
        <v>7</v>
      </c>
      <c r="C18" s="1" t="s">
        <v>60</v>
      </c>
      <c r="D18" s="1" t="s">
        <v>61</v>
      </c>
      <c r="E18" s="1" t="s">
        <v>543</v>
      </c>
      <c r="G18" t="str">
        <f>IFERROR(VLOOKUP(A18,Update!$C$2:$D$173,2,FALSE),"")</f>
        <v>디바인 오더 상인의 모자</v>
      </c>
    </row>
    <row r="19" spans="1:7" x14ac:dyDescent="0.45">
      <c r="A19" s="1" t="str">
        <f t="shared" si="0"/>
        <v>ThingDef+BotchJob_DivineOrderMerchantHat.description</v>
      </c>
      <c r="B19" s="1" t="s">
        <v>7</v>
      </c>
      <c r="C19" s="1" t="s">
        <v>63</v>
      </c>
      <c r="D19" s="1" t="s">
        <v>64</v>
      </c>
      <c r="E19" s="1" t="s">
        <v>544</v>
      </c>
      <c r="G19" t="str">
        <f>IFERROR(VLOOKUP(A19,Update!$C$2:$D$173,2,FALSE),"")</f>
        <v>보석으로 장식된 화려한 모자로, 디바인 오더의 상인들 좋아하는 모자입니다.\n\n거래 시 보너스 효과를 줍니다.</v>
      </c>
    </row>
    <row r="20" spans="1:7" x14ac:dyDescent="0.45">
      <c r="A20" s="1" t="str">
        <f t="shared" si="0"/>
        <v>ThingDef+BotchJob_DivineOrderTunic.label</v>
      </c>
      <c r="B20" s="1" t="s">
        <v>7</v>
      </c>
      <c r="C20" s="1" t="s">
        <v>66</v>
      </c>
      <c r="D20" s="1" t="s">
        <v>67</v>
      </c>
      <c r="E20" s="1" t="s">
        <v>545</v>
      </c>
      <c r="G20" t="str">
        <f>IFERROR(VLOOKUP(A20,Update!$C$2:$D$173,2,FALSE),"")</f>
        <v>디바인 오더 튜닉</v>
      </c>
    </row>
    <row r="21" spans="1:7" x14ac:dyDescent="0.45">
      <c r="A21" s="1" t="str">
        <f t="shared" si="0"/>
        <v>ThingDef+BotchJob_DivineOrderTunic.description</v>
      </c>
      <c r="B21" s="1" t="s">
        <v>7</v>
      </c>
      <c r="C21" s="1" t="s">
        <v>69</v>
      </c>
      <c r="D21" s="1" t="s">
        <v>70</v>
      </c>
      <c r="E21" s="1" t="s">
        <v>546</v>
      </c>
      <c r="G21" t="str">
        <f>IFERROR(VLOOKUP(A21,Update!$C$2:$D$173,2,FALSE),"")</f>
        <v>천이나 가죽으로 만든 두꺼운 패딩 튜닉입니다.\n\n단독으로 입거나 갑옷 안에 입을 수 있으며 보온성이 뛰어납니다.</v>
      </c>
    </row>
    <row r="22" spans="1:7" x14ac:dyDescent="0.45">
      <c r="A22" s="1" t="str">
        <f t="shared" si="0"/>
        <v>ThingDef+BotchJob_DivineOrderBreeches.label</v>
      </c>
      <c r="B22" s="1" t="s">
        <v>7</v>
      </c>
      <c r="C22" s="1" t="s">
        <v>72</v>
      </c>
      <c r="D22" s="1" t="s">
        <v>73</v>
      </c>
      <c r="E22" s="1" t="s">
        <v>547</v>
      </c>
      <c r="G22" t="str">
        <f>IFERROR(VLOOKUP(A22,Update!$C$2:$D$173,2,FALSE),"")</f>
        <v>디바인 오더 바지</v>
      </c>
    </row>
    <row r="23" spans="1:7" x14ac:dyDescent="0.45">
      <c r="A23" s="1" t="str">
        <f t="shared" si="0"/>
        <v>ThingDef+BotchJob_DivineOrderBreeches.description</v>
      </c>
      <c r="B23" s="1" t="s">
        <v>7</v>
      </c>
      <c r="C23" s="1" t="s">
        <v>75</v>
      </c>
      <c r="D23" s="1" t="s">
        <v>76</v>
      </c>
      <c r="E23" s="1" t="s">
        <v>548</v>
      </c>
      <c r="G23" t="str">
        <f>IFERROR(VLOOKUP(A23,Update!$C$2:$D$173,2,FALSE),"")</f>
        <v>천이나 가죽으로 만든 일반적인 바지 한 벌입니다.</v>
      </c>
    </row>
    <row r="24" spans="1:7" x14ac:dyDescent="0.45">
      <c r="A24" s="1" t="str">
        <f t="shared" si="0"/>
        <v>ThingDef+BotchJob_DivineOrderPlateHelmet.label</v>
      </c>
      <c r="B24" s="1" t="s">
        <v>7</v>
      </c>
      <c r="C24" s="1" t="s">
        <v>78</v>
      </c>
      <c r="D24" s="1" t="s">
        <v>79</v>
      </c>
      <c r="E24" s="1" t="s">
        <v>549</v>
      </c>
      <c r="G24" t="str">
        <f>IFERROR(VLOOKUP(A24,Update!$C$2:$D$173,2,FALSE),"")</f>
        <v>디바인 오더 판금 투구</v>
      </c>
    </row>
    <row r="25" spans="1:7" x14ac:dyDescent="0.45">
      <c r="A25" s="1" t="str">
        <f t="shared" si="0"/>
        <v>ThingDef+BotchJob_DivineOrderPlateHelmet.description</v>
      </c>
      <c r="B25" s="1" t="s">
        <v>7</v>
      </c>
      <c r="C25" s="1" t="s">
        <v>81</v>
      </c>
      <c r="D25" s="1" t="s">
        <v>82</v>
      </c>
      <c r="E25" s="1" t="s">
        <v>550</v>
      </c>
      <c r="G25" t="str">
        <f>IFERROR(VLOOKUP(A25,Update!$C$2:$D$173,2,FALSE),"")</f>
        <v>디바인 오더의 스타일로 제작된 튼튼하고 잘 만들어진 판금 투구입니다.\n\n날카로운 공격에 대한 보호력은 뛰어나지만 둔기에는 효과적이지 않으며 착용자의 시야를 제한합니다.</v>
      </c>
    </row>
    <row r="26" spans="1:7" x14ac:dyDescent="0.45">
      <c r="A26" s="1" t="str">
        <f t="shared" si="0"/>
        <v>ThingDef+BotchJob_DivineOrderLightHelmet.label</v>
      </c>
      <c r="B26" s="1" t="s">
        <v>7</v>
      </c>
      <c r="C26" s="1" t="s">
        <v>84</v>
      </c>
      <c r="D26" s="1" t="s">
        <v>85</v>
      </c>
      <c r="E26" s="1" t="s">
        <v>551</v>
      </c>
      <c r="G26" t="str">
        <f>IFERROR(VLOOKUP(A26,Update!$C$2:$D$173,2,FALSE),"")</f>
        <v>디바인 오더 가벼운 투구</v>
      </c>
    </row>
    <row r="27" spans="1:7" x14ac:dyDescent="0.45">
      <c r="A27" s="1" t="str">
        <f t="shared" si="0"/>
        <v>ThingDef+BotchJob_DivineOrderLightHelmet.description</v>
      </c>
      <c r="B27" s="1" t="s">
        <v>7</v>
      </c>
      <c r="C27" s="1" t="s">
        <v>87</v>
      </c>
      <c r="D27" s="1" t="s">
        <v>88</v>
      </c>
      <c r="E27" s="1" t="s">
        <v>552</v>
      </c>
      <c r="G27" t="str">
        <f>IFERROR(VLOOKUP(A27,Update!$C$2:$D$173,2,FALSE),"")</f>
        <v>디바인 오더의 스타일로 제작된 가벼운 판금 투구입니다.\n\n판금 투구 만큼 보호력이 뛰어나지 않고 머리 아래쪽이 노출되지만, 제작에 필요한 자원이 적고 시야를 제한하지 않습니다.</v>
      </c>
    </row>
    <row r="28" spans="1:7" x14ac:dyDescent="0.45">
      <c r="A28" s="1" t="str">
        <f t="shared" si="0"/>
        <v>ThingDef+BotchJob_DivineOrderOpenHelmet.label</v>
      </c>
      <c r="B28" s="1" t="s">
        <v>7</v>
      </c>
      <c r="C28" s="1" t="s">
        <v>90</v>
      </c>
      <c r="D28" s="1" t="s">
        <v>91</v>
      </c>
      <c r="E28" s="1" t="s">
        <v>553</v>
      </c>
      <c r="G28" t="str">
        <f>IFERROR(VLOOKUP(A28,Update!$C$2:$D$173,2,FALSE),"")</f>
        <v>디바인 오더 개방형 투구</v>
      </c>
    </row>
    <row r="29" spans="1:7" x14ac:dyDescent="0.45">
      <c r="A29" s="1" t="str">
        <f t="shared" si="0"/>
        <v>ThingDef+BotchJob_DivineOrderOpenHelmet.description</v>
      </c>
      <c r="B29" s="1" t="s">
        <v>7</v>
      </c>
      <c r="C29" s="1" t="s">
        <v>93</v>
      </c>
      <c r="D29" s="1" t="s">
        <v>94</v>
      </c>
      <c r="E29" s="1" t="s">
        <v>554</v>
      </c>
      <c r="G29" t="str">
        <f>IFERROR(VLOOKUP(A29,Update!$C$2:$D$173,2,FALSE),"")</f>
        <v>디바인 오더의 스타일로 제작된 개방형 판금 투구입니다.\n\n넉넉한 보호력을 제공하며 시야를 제한하지 않지만 아랫면이 노출됩니다.</v>
      </c>
    </row>
    <row r="30" spans="1:7" x14ac:dyDescent="0.45">
      <c r="A30" s="1" t="str">
        <f t="shared" si="0"/>
        <v>ThingDef+BotchJob_DivineOrderPlateArmor.label</v>
      </c>
      <c r="B30" s="1" t="s">
        <v>7</v>
      </c>
      <c r="C30" s="1" t="s">
        <v>96</v>
      </c>
      <c r="D30" s="1" t="s">
        <v>97</v>
      </c>
      <c r="E30" s="1" t="s">
        <v>555</v>
      </c>
      <c r="G30" t="str">
        <f>IFERROR(VLOOKUP(A30,Update!$C$2:$D$173,2,FALSE),"")</f>
        <v>디바인 오더 판금 갑옷</v>
      </c>
    </row>
    <row r="31" spans="1:7" x14ac:dyDescent="0.45">
      <c r="A31" s="1" t="str">
        <f t="shared" si="0"/>
        <v>ThingDef+BotchJob_DivineOrderPlateArmor.description</v>
      </c>
      <c r="B31" s="1" t="s">
        <v>7</v>
      </c>
      <c r="C31" s="1" t="s">
        <v>99</v>
      </c>
      <c r="D31" s="1" t="s">
        <v>100</v>
      </c>
      <c r="E31" s="1" t="s">
        <v>556</v>
      </c>
      <c r="G31" t="str">
        <f>IFERROR(VLOOKUP(A31,Update!$C$2:$D$173,2,FALSE),"")</f>
        <v>디바인 오더의 스타일로 제작된 판금 갑옷 풀세트입니다.\n\n전신을 덮어 상당한 수준의 보호와 추위로부터의 단열 효과를 제공하지만, 착용자의 속도를 느리게 합니다.</v>
      </c>
    </row>
    <row r="32" spans="1:7" x14ac:dyDescent="0.45">
      <c r="A32" s="1" t="str">
        <f t="shared" si="0"/>
        <v>ThingDef+BotchJob_DivineOrderBreastplate.label</v>
      </c>
      <c r="B32" s="1" t="s">
        <v>7</v>
      </c>
      <c r="C32" s="1" t="s">
        <v>102</v>
      </c>
      <c r="D32" s="1" t="s">
        <v>103</v>
      </c>
      <c r="E32" s="1" t="s">
        <v>557</v>
      </c>
      <c r="G32" t="str">
        <f>IFERROR(VLOOKUP(A32,Update!$C$2:$D$173,2,FALSE),"")</f>
        <v>디바인 오더 흉갑</v>
      </c>
    </row>
    <row r="33" spans="1:7" x14ac:dyDescent="0.45">
      <c r="A33" s="1" t="str">
        <f t="shared" si="0"/>
        <v>ThingDef+BotchJob_DivineOrderBreastplate.description</v>
      </c>
      <c r="B33" s="1" t="s">
        <v>7</v>
      </c>
      <c r="C33" s="1" t="s">
        <v>105</v>
      </c>
      <c r="D33" s="1" t="s">
        <v>106</v>
      </c>
      <c r="E33" s="1" t="s">
        <v>558</v>
      </c>
      <c r="G33" t="str">
        <f>IFERROR(VLOOKUP(A33,Update!$C$2:$D$173,2,FALSE),"")</f>
        <v>망토와 유사한 의복 아래에 착용할 수 있는 견고한 금속 흉갑입니다.\n\n하지만 몸통만 보호하고 착용자의 속도를 약간 느리게 합니다.</v>
      </c>
    </row>
    <row r="34" spans="1:7" x14ac:dyDescent="0.45">
      <c r="A34" s="1" t="str">
        <f t="shared" si="0"/>
        <v>ThingDef+BotchJob_DivineOrderCowledHelmet.label</v>
      </c>
      <c r="B34" s="1" t="s">
        <v>7</v>
      </c>
      <c r="C34" s="1" t="s">
        <v>108</v>
      </c>
      <c r="D34" s="1" t="s">
        <v>109</v>
      </c>
      <c r="E34" s="1" t="s">
        <v>559</v>
      </c>
      <c r="G34" t="str">
        <f>IFERROR(VLOOKUP(A34,Update!$C$2:$D$173,2,FALSE),"")</f>
        <v>디바인 오더 카울드 투구</v>
      </c>
    </row>
    <row r="35" spans="1:7" x14ac:dyDescent="0.45">
      <c r="A35" s="1" t="str">
        <f t="shared" si="0"/>
        <v>ThingDef+BotchJob_DivineOrderCowledHelmet.description</v>
      </c>
      <c r="B35" s="1" t="s">
        <v>7</v>
      </c>
      <c r="C35" s="1" t="s">
        <v>111</v>
      </c>
      <c r="D35" s="1" t="s">
        <v>112</v>
      </c>
      <c r="E35" s="1" t="s">
        <v>560</v>
      </c>
      <c r="G35" t="str">
        <f>IFERROR(VLOOKUP(A35,Update!$C$2:$D$173,2,FALSE),"")</f>
        <v>가벼운 투구를 덮은 두꺼운 가죽 고깔입니다.\n\n머리의 움직임이나 시야를 방해하지 않으면서도 적당한 수준의 보호와 단열 효과를 제공합니다.</v>
      </c>
    </row>
    <row r="36" spans="1:7" x14ac:dyDescent="0.45">
      <c r="A36" s="1" t="str">
        <f t="shared" si="0"/>
        <v>ThingDef+BotchJob_DivineOrderSkirmisherArmor.label</v>
      </c>
      <c r="B36" s="1" t="s">
        <v>7</v>
      </c>
      <c r="C36" s="1" t="s">
        <v>114</v>
      </c>
      <c r="D36" s="1" t="s">
        <v>115</v>
      </c>
      <c r="E36" s="1" t="s">
        <v>561</v>
      </c>
      <c r="G36" t="str">
        <f>IFERROR(VLOOKUP(A36,Update!$C$2:$D$173,2,FALSE),"")</f>
        <v>척후병의 갑옷</v>
      </c>
    </row>
    <row r="37" spans="1:7" x14ac:dyDescent="0.45">
      <c r="A37" s="1" t="str">
        <f t="shared" si="0"/>
        <v>ThingDef+BotchJob_DivineOrderSkirmisherArmor.description</v>
      </c>
      <c r="B37" s="1" t="s">
        <v>7</v>
      </c>
      <c r="C37" s="1" t="s">
        <v>117</v>
      </c>
      <c r="D37" s="1" t="s">
        <v>118</v>
      </c>
      <c r="E37" s="1" t="s">
        <v>562</v>
      </c>
      <c r="G37" t="str">
        <f>IFERROR(VLOOKUP(A37,Update!$C$2:$D$173,2,FALSE),"")</f>
        <v>가벼운 흉갑을 덮은 두꺼운 가죽 갑옷입니다.\n\n가벼우면서도 적당한 보호 기능을 제공하며, 추위와 열을 충분히 차단합니다.</v>
      </c>
    </row>
    <row r="38" spans="1:7" x14ac:dyDescent="0.45">
      <c r="A38" s="1" t="str">
        <f t="shared" si="0"/>
        <v>ThingDef+BotchJob_CrusaderHelmet.label</v>
      </c>
      <c r="B38" s="1" t="s">
        <v>7</v>
      </c>
      <c r="C38" s="1" t="s">
        <v>120</v>
      </c>
      <c r="D38" s="1" t="s">
        <v>121</v>
      </c>
      <c r="E38" s="1" t="s">
        <v>563</v>
      </c>
      <c r="G38" t="str">
        <f>IFERROR(VLOOKUP(A38,Update!$C$2:$D$173,2,FALSE),"")</f>
        <v>크루세이더 투구</v>
      </c>
    </row>
    <row r="39" spans="1:7" x14ac:dyDescent="0.45">
      <c r="A39" s="1" t="str">
        <f t="shared" si="0"/>
        <v>ThingDef+BotchJob_CrusaderHelmet.description</v>
      </c>
      <c r="B39" s="1" t="s">
        <v>7</v>
      </c>
      <c r="C39" s="1" t="s">
        <v>123</v>
      </c>
      <c r="D39" s="1" t="s">
        <v>124</v>
      </c>
      <c r="E39" s="1" t="s">
        <v>564</v>
      </c>
      <c r="G39" t="str">
        <f>IFERROR(VLOOKUP(A39,Update!$C$2:$D$173,2,FALSE),"")</f>
        <v>고귀한 자들의 흔적에서 살아남아 디바인 오더의 크루세이더가 되는 자에게만 수여되는 룬 직물로 장식된 정교한 판금 투구입니다.\n\n성스러운 석판의 힘으로 축복을 받은 이 투구는 착용자의 근접 숙련도를 향상시킵니다.</v>
      </c>
    </row>
    <row r="40" spans="1:7" x14ac:dyDescent="0.45">
      <c r="A40" s="1" t="str">
        <f t="shared" si="0"/>
        <v>ThingDef+BotchJob_CrusaderArmor.label</v>
      </c>
      <c r="B40" s="1" t="s">
        <v>7</v>
      </c>
      <c r="C40" s="1" t="s">
        <v>126</v>
      </c>
      <c r="D40" s="1" t="s">
        <v>127</v>
      </c>
      <c r="E40" s="1" t="s">
        <v>565</v>
      </c>
      <c r="G40" t="str">
        <f>IFERROR(VLOOKUP(A40,Update!$C$2:$D$173,2,FALSE),"")</f>
        <v>크루세이더 갑옷</v>
      </c>
    </row>
    <row r="41" spans="1:7" x14ac:dyDescent="0.45">
      <c r="A41" s="1" t="str">
        <f t="shared" si="0"/>
        <v>ThingDef+BotchJob_CrusaderArmor.description</v>
      </c>
      <c r="B41" s="1" t="s">
        <v>7</v>
      </c>
      <c r="C41" s="1" t="s">
        <v>129</v>
      </c>
      <c r="D41" s="1" t="s">
        <v>130</v>
      </c>
      <c r="E41" s="1" t="s">
        <v>566</v>
      </c>
      <c r="G41" t="str">
        <f>IFERROR(VLOOKUP(A41,Update!$C$2:$D$173,2,FALSE),"")</f>
        <v>고귀한 자들의 흔적에서 살아남아 디바인 오더의 크루세이더가 되는 자에게만 수여되는 룬 직물로 장식된 정교한 판금 갑옷입니다.\n\n성스러운 석판의 힘으로 축복을 받은 이 갑옷은 착용자의 근접 숙련도를 향상시킵니다.</v>
      </c>
    </row>
    <row r="42" spans="1:7" x14ac:dyDescent="0.45">
      <c r="A42" s="1" t="str">
        <f t="shared" si="0"/>
        <v>ThingDef+BotchJob_InquisitorHat.label</v>
      </c>
      <c r="B42" s="1" t="s">
        <v>7</v>
      </c>
      <c r="C42" s="1" t="s">
        <v>132</v>
      </c>
      <c r="D42" s="1" t="s">
        <v>133</v>
      </c>
      <c r="E42" s="1" t="s">
        <v>567</v>
      </c>
      <c r="G42" t="str">
        <f>IFERROR(VLOOKUP(A42,Update!$C$2:$D$173,2,FALSE),"")</f>
        <v>인퀴지터 모자</v>
      </c>
    </row>
    <row r="43" spans="1:7" x14ac:dyDescent="0.45">
      <c r="A43" s="1" t="str">
        <f t="shared" si="0"/>
        <v>ThingDef+BotchJob_InquisitorHat.description</v>
      </c>
      <c r="B43" s="1" t="s">
        <v>7</v>
      </c>
      <c r="C43" s="1" t="s">
        <v>135</v>
      </c>
      <c r="D43" s="1" t="s">
        <v>136</v>
      </c>
      <c r="E43" s="1" t="s">
        <v>568</v>
      </c>
      <c r="G43" t="str">
        <f>IFERROR(VLOOKUP(A43,Update!$C$2:$D$173,2,FALSE),"")</f>
        <v>고귀한 자들의 흔적에서 살아남아 디바인 오더의 인퀴지터가 된 자에게만 수여되는 금으로 장식된 정교한 가죽 모자입니다.\n\n성스러운 석판의 힘으로 축복을 받은 이 모자는 착용자의 사격 숙련도를 향상시킵니다.</v>
      </c>
    </row>
    <row r="44" spans="1:7" x14ac:dyDescent="0.45">
      <c r="A44" s="1" t="str">
        <f t="shared" si="0"/>
        <v>ThingDef+BotchJob_InquisitorArmor.label</v>
      </c>
      <c r="B44" s="1" t="s">
        <v>7</v>
      </c>
      <c r="C44" s="1" t="s">
        <v>138</v>
      </c>
      <c r="D44" s="1" t="s">
        <v>139</v>
      </c>
      <c r="E44" s="1" t="s">
        <v>569</v>
      </c>
      <c r="G44" t="str">
        <f>IFERROR(VLOOKUP(A44,Update!$C$2:$D$173,2,FALSE),"")</f>
        <v>인퀴지터 복장</v>
      </c>
    </row>
    <row r="45" spans="1:7" x14ac:dyDescent="0.45">
      <c r="A45" s="1" t="str">
        <f t="shared" si="0"/>
        <v>ThingDef+BotchJob_InquisitorArmor.description</v>
      </c>
      <c r="B45" s="1" t="s">
        <v>7</v>
      </c>
      <c r="C45" s="1" t="s">
        <v>141</v>
      </c>
      <c r="D45" s="1" t="s">
        <v>142</v>
      </c>
      <c r="E45" s="1" t="s">
        <v>570</v>
      </c>
      <c r="G45" t="str">
        <f>IFERROR(VLOOKUP(A45,Update!$C$2:$D$173,2,FALSE),"")</f>
        <v>고귀한 자들의 흔적에서 살아남아 디바인 오더의 인퀴지터가 된 자에게만 수여되는 금으로 장식된 정교한 가죽 갑옷입니다.\n\n성스러운 석판의 힘으로 축복을 받은 이 갑옷은 착용자의 사격 숙련도를 향상시킵니다.</v>
      </c>
    </row>
    <row r="46" spans="1:7" x14ac:dyDescent="0.45">
      <c r="A46" s="1" t="str">
        <f t="shared" si="0"/>
        <v>ThingDef+BotchJob_InquisitorCloak.label</v>
      </c>
      <c r="B46" s="1" t="s">
        <v>7</v>
      </c>
      <c r="C46" s="1" t="s">
        <v>144</v>
      </c>
      <c r="D46" s="1" t="s">
        <v>145</v>
      </c>
      <c r="E46" s="1" t="s">
        <v>571</v>
      </c>
      <c r="G46" t="str">
        <f>IFERROR(VLOOKUP(A46,Update!$C$2:$D$173,2,FALSE),"")</f>
        <v>인퀴지터 망토</v>
      </c>
    </row>
    <row r="47" spans="1:7" x14ac:dyDescent="0.45">
      <c r="A47" s="1" t="str">
        <f t="shared" si="0"/>
        <v>ThingDef+BotchJob_InquisitorCloak.description</v>
      </c>
      <c r="B47" s="1" t="s">
        <v>7</v>
      </c>
      <c r="C47" s="1" t="s">
        <v>147</v>
      </c>
      <c r="D47" s="1" t="s">
        <v>148</v>
      </c>
      <c r="E47" s="1" t="s">
        <v>572</v>
      </c>
      <c r="G47" t="str">
        <f>IFERROR(VLOOKUP(A47,Update!$C$2:$D$173,2,FALSE),"")</f>
        <v>디바인 오더의 인퀴지터가 주로 착용하는 금 장식 망토입니다.</v>
      </c>
    </row>
    <row r="48" spans="1:7" x14ac:dyDescent="0.45">
      <c r="A48" s="1" t="str">
        <f t="shared" si="0"/>
        <v>ThingDef+BotchJob_HeraldHelmet.label</v>
      </c>
      <c r="B48" s="1" t="s">
        <v>7</v>
      </c>
      <c r="C48" s="1" t="s">
        <v>150</v>
      </c>
      <c r="D48" s="1" t="s">
        <v>151</v>
      </c>
      <c r="E48" s="1" t="s">
        <v>573</v>
      </c>
      <c r="G48" t="str">
        <f>IFERROR(VLOOKUP(A48,Update!$C$2:$D$173,2,FALSE),"")</f>
        <v>헤럴드 투구</v>
      </c>
    </row>
    <row r="49" spans="1:7" x14ac:dyDescent="0.45">
      <c r="A49" s="1" t="str">
        <f t="shared" si="0"/>
        <v>ThingDef+BotchJob_HeraldHelmet.description</v>
      </c>
      <c r="B49" s="1" t="s">
        <v>7</v>
      </c>
      <c r="C49" s="1" t="s">
        <v>153</v>
      </c>
      <c r="D49" s="1" t="s">
        <v>154</v>
      </c>
      <c r="E49" s="1" t="s">
        <v>574</v>
      </c>
      <c r="G49" t="str">
        <f>IFERROR(VLOOKUP(A49,Update!$C$2:$D$173,2,FALSE),"")</f>
        <v>고귀한 자들의 흔적에서 살아남아 디바인 오더의 헤럴드가 되는 자에게만 수여되는 룬 직물로 장식된 화려한 판금 투구입니다.\n\n성스러운 석판의 힘으로 축복을 받은 이 투구는 착용자의 시전 숙련도를 향상시킵니다.</v>
      </c>
    </row>
    <row r="50" spans="1:7" x14ac:dyDescent="0.45">
      <c r="A50" s="1" t="str">
        <f t="shared" si="0"/>
        <v>ThingDef+BotchJob_HeraldRobes.label</v>
      </c>
      <c r="B50" s="1" t="s">
        <v>7</v>
      </c>
      <c r="C50" s="1" t="s">
        <v>156</v>
      </c>
      <c r="D50" s="1" t="s">
        <v>157</v>
      </c>
      <c r="E50" s="1" t="s">
        <v>575</v>
      </c>
      <c r="G50" t="str">
        <f>IFERROR(VLOOKUP(A50,Update!$C$2:$D$173,2,FALSE),"")</f>
        <v>헤럴드 로브</v>
      </c>
    </row>
    <row r="51" spans="1:7" x14ac:dyDescent="0.45">
      <c r="A51" s="1" t="str">
        <f t="shared" si="0"/>
        <v>ThingDef+BotchJob_HeraldRobes.description</v>
      </c>
      <c r="B51" s="1" t="s">
        <v>7</v>
      </c>
      <c r="C51" s="1" t="s">
        <v>159</v>
      </c>
      <c r="D51" s="1" t="s">
        <v>160</v>
      </c>
      <c r="E51" s="1" t="s">
        <v>576</v>
      </c>
      <c r="G51" t="str">
        <f>IFERROR(VLOOKUP(A51,Update!$C$2:$D$173,2,FALSE),"")</f>
        <v>고귀한 자들의 흔적에서 살아남아 디바인 오더의 헤럴드가 되는 자에게만 수여되는 무거운 예복으로 덮인 튼튼한 갑옷입니다.\n\n성스러운 석판의 힘으로 축복을 받은 이 로브는 착용자의 시전 숙련도를 향상시킵니다.</v>
      </c>
    </row>
    <row r="52" spans="1:7" x14ac:dyDescent="0.45">
      <c r="A52" s="1" t="str">
        <f t="shared" si="0"/>
        <v>ThingDef+BotchJob_DivineOrderShield.label</v>
      </c>
      <c r="B52" s="1" t="s">
        <v>7</v>
      </c>
      <c r="C52" s="1" t="s">
        <v>162</v>
      </c>
      <c r="D52" s="1" t="s">
        <v>163</v>
      </c>
      <c r="E52" s="1" t="s">
        <v>577</v>
      </c>
      <c r="G52" t="str">
        <f>IFERROR(VLOOKUP(A52,Update!$C$2:$D$173,2,FALSE),"")</f>
        <v>디바인 오더 방패</v>
      </c>
    </row>
    <row r="53" spans="1:7" x14ac:dyDescent="0.45">
      <c r="A53" s="1" t="str">
        <f t="shared" si="0"/>
        <v>ThingDef+BotchJob_DivineOrderShield.description</v>
      </c>
      <c r="B53" s="1" t="s">
        <v>7</v>
      </c>
      <c r="C53" s="1" t="s">
        <v>165</v>
      </c>
      <c r="D53" s="1" t="s">
        <v>166</v>
      </c>
      <c r="E53" s="1" t="s">
        <v>578</v>
      </c>
      <c r="G53" t="str">
        <f>IFERROR(VLOOKUP(A53,Update!$C$2:$D$173,2,FALSE),"")</f>
        <v>디바인 오더의 휘장이 새겨진 견고한 강화된 방패입니다.</v>
      </c>
    </row>
    <row r="54" spans="1:7" x14ac:dyDescent="0.45">
      <c r="A54" s="1" t="str">
        <f t="shared" si="0"/>
        <v>ThingDef+BotchJob_DivineOrderShield.tools.0.label</v>
      </c>
      <c r="B54" s="1" t="s">
        <v>7</v>
      </c>
      <c r="C54" s="1" t="s">
        <v>168</v>
      </c>
      <c r="D54" s="1" t="s">
        <v>169</v>
      </c>
      <c r="E54" s="1" t="s">
        <v>579</v>
      </c>
      <c r="G54" t="str">
        <f>IFERROR(VLOOKUP(A54,Update!$C$2:$D$173,2,FALSE),"")</f>
        <v>베이스</v>
      </c>
    </row>
    <row r="55" spans="1:7" x14ac:dyDescent="0.45">
      <c r="A55" s="1" t="str">
        <f t="shared" si="0"/>
        <v>ThingDef+BotchJob_DivineOrderShield.tools.1.label</v>
      </c>
      <c r="B55" s="1" t="s">
        <v>7</v>
      </c>
      <c r="C55" s="1" t="s">
        <v>171</v>
      </c>
      <c r="D55" s="1" t="s">
        <v>172</v>
      </c>
      <c r="E55" s="1" t="s">
        <v>580</v>
      </c>
      <c r="G55" t="str">
        <f>IFERROR(VLOOKUP(A55,Update!$C$2:$D$173,2,FALSE),"")</f>
        <v>중심</v>
      </c>
    </row>
    <row r="56" spans="1:7" x14ac:dyDescent="0.45">
      <c r="A56" s="1" t="str">
        <f t="shared" si="0"/>
        <v>ThingDef+BotchJob_DivineOrderBanner.label</v>
      </c>
      <c r="B56" s="1" t="s">
        <v>7</v>
      </c>
      <c r="C56" s="1" t="s">
        <v>174</v>
      </c>
      <c r="D56" s="1" t="s">
        <v>175</v>
      </c>
      <c r="E56" s="1" t="s">
        <v>581</v>
      </c>
      <c r="G56" t="str">
        <f>IFERROR(VLOOKUP(A56,Update!$C$2:$D$173,2,FALSE),"")</f>
        <v>디바인 오더 깃발</v>
      </c>
    </row>
    <row r="57" spans="1:7" x14ac:dyDescent="0.45">
      <c r="A57" s="1" t="str">
        <f t="shared" si="0"/>
        <v>ThingDef+BotchJob_DivineOrderBanner.description</v>
      </c>
      <c r="B57" s="1" t="s">
        <v>7</v>
      </c>
      <c r="C57" s="1" t="s">
        <v>177</v>
      </c>
      <c r="D57" s="1" t="s">
        <v>178</v>
      </c>
      <c r="E57" s="1" t="s">
        <v>582</v>
      </c>
      <c r="G57" t="str">
        <f>IFERROR(VLOOKUP(A57,Update!$C$2:$D$173,2,FALSE),"")</f>
        <v>디바인 오더의 휘장을 나타내는 깃발입니다.</v>
      </c>
    </row>
    <row r="58" spans="1:7" x14ac:dyDescent="0.45">
      <c r="A58" s="1" t="str">
        <f t="shared" si="0"/>
        <v>ThingDef+BotchJob_SacredTabletPedestal.label</v>
      </c>
      <c r="B58" s="1" t="s">
        <v>7</v>
      </c>
      <c r="C58" s="1" t="s">
        <v>180</v>
      </c>
      <c r="D58" s="1" t="s">
        <v>181</v>
      </c>
      <c r="E58" s="1" t="s">
        <v>583</v>
      </c>
      <c r="G58" t="str">
        <f>IFERROR(VLOOKUP(A58,Update!$C$2:$D$173,2,FALSE),"")</f>
        <v>성스러운 석판 받침대</v>
      </c>
    </row>
    <row r="59" spans="1:7" x14ac:dyDescent="0.45">
      <c r="A59" s="1" t="str">
        <f t="shared" si="0"/>
        <v>ThingDef+BotchJob_SacredTabletPedestal.description</v>
      </c>
      <c r="B59" s="1" t="s">
        <v>7</v>
      </c>
      <c r="C59" s="1" t="s">
        <v>183</v>
      </c>
      <c r="D59" s="1" t="s">
        <v>184</v>
      </c>
      <c r="E59" s="1" t="s">
        <v>584</v>
      </c>
      <c r="G59" t="str">
        <f>IFERROR(VLOOKUP(A59,Update!$C$2:$D$173,2,FALSE),"")</f>
        <v>성스러운 석판을 전시하는 장식용 받침대입니다.</v>
      </c>
    </row>
    <row r="60" spans="1:7" x14ac:dyDescent="0.45">
      <c r="A60" s="1" t="str">
        <f t="shared" si="0"/>
        <v>ThingDef+BotchJob_SacredTablet.label</v>
      </c>
      <c r="B60" s="1" t="s">
        <v>7</v>
      </c>
      <c r="C60" s="1" t="s">
        <v>186</v>
      </c>
      <c r="D60" s="1" t="s">
        <v>187</v>
      </c>
      <c r="E60" s="1" t="s">
        <v>585</v>
      </c>
      <c r="G60" t="str">
        <f>IFERROR(VLOOKUP(A60,Update!$C$2:$D$173,2,FALSE),"")</f>
        <v>성스러운 석판</v>
      </c>
    </row>
    <row r="61" spans="1:7" x14ac:dyDescent="0.45">
      <c r="A61" s="1" t="str">
        <f t="shared" si="0"/>
        <v>ThingDef+BotchJob_SacredTablet.description</v>
      </c>
      <c r="B61" s="1" t="s">
        <v>7</v>
      </c>
      <c r="C61" s="1" t="s">
        <v>189</v>
      </c>
      <c r="D61" s="1" t="s">
        <v>190</v>
      </c>
      <c r="E61" s="1" t="s">
        <v>586</v>
      </c>
      <c r="G61" t="str">
        <f>IFERROR(VLOOKUP(A61,Update!$C$2:$D$173,2,FALSE),"")</f>
        <v>디바인 오더에서 숭배하는 신성한 석판입니다. 신의 축복을 받았다고 믿으며 강력한 장비를 제작하는 데 사용됩니다.</v>
      </c>
    </row>
    <row r="62" spans="1:7" x14ac:dyDescent="0.45">
      <c r="A62" s="1" t="str">
        <f t="shared" ref="A62:A63" si="1">_xlfn.TEXTJOIN("+",,B62,C62)</f>
        <v>ThingDef+BotchJob_SacredTablet.comps.0.completedLetterTitle</v>
      </c>
      <c r="B62" s="1" t="s">
        <v>7</v>
      </c>
      <c r="C62" s="1" t="s">
        <v>646</v>
      </c>
      <c r="D62" s="1" t="s">
        <v>648</v>
      </c>
      <c r="E62" s="1" t="s">
        <v>588</v>
      </c>
      <c r="G62" t="str">
        <f>IFERROR(VLOOKUP(A62,Update!$C$2:$D$173,2,FALSE),"")</f>
        <v>{PARENT_label}(을)를 연구해서 {STUDIER_labelShort}(은)는 {RESEARCH} 연구에 대한 영감을 얻었습니다.\n\n이제 학자들이 연구를 시작할 수 있습니다.</v>
      </c>
    </row>
    <row r="63" spans="1:7" x14ac:dyDescent="0.45">
      <c r="A63" s="1" t="str">
        <f t="shared" si="1"/>
        <v>ThingDef+BotchJob_SacredTablet.comps.0.completedLetterText</v>
      </c>
      <c r="B63" s="1" t="s">
        <v>7</v>
      </c>
      <c r="C63" s="1" t="s">
        <v>647</v>
      </c>
      <c r="D63" s="1" t="s">
        <v>649</v>
      </c>
      <c r="E63" s="1" t="s">
        <v>590</v>
      </c>
      <c r="G63" t="str">
        <f>IFERROR(VLOOKUP(A63,Update!$C$2:$D$173,2,FALSE),"")</f>
        <v>{PARENT_label} 연구됨 : {RESEARCH} 연구 해제</v>
      </c>
    </row>
    <row r="64" spans="1:7" x14ac:dyDescent="0.45">
      <c r="A64" s="1" t="str">
        <f t="shared" si="0"/>
        <v>ThingDef+BotchJob_DivineOrderMace.label</v>
      </c>
      <c r="B64" s="1" t="s">
        <v>7</v>
      </c>
      <c r="C64" s="1" t="s">
        <v>192</v>
      </c>
      <c r="D64" s="1" t="s">
        <v>193</v>
      </c>
      <c r="E64" s="1" t="s">
        <v>591</v>
      </c>
      <c r="G64" t="str">
        <f>IFERROR(VLOOKUP(A64,Update!$C$2:$D$173,2,FALSE),"")</f>
        <v>디바인 오더 메이스</v>
      </c>
    </row>
    <row r="65" spans="1:7" x14ac:dyDescent="0.45">
      <c r="A65" s="1" t="str">
        <f t="shared" si="0"/>
        <v>ThingDef+BotchJob_DivineOrderMace.description</v>
      </c>
      <c r="B65" s="1" t="s">
        <v>7</v>
      </c>
      <c r="C65" s="1" t="s">
        <v>195</v>
      </c>
      <c r="D65" s="1" t="s">
        <v>196</v>
      </c>
      <c r="E65" s="1" t="s">
        <v>592</v>
      </c>
      <c r="G65" t="str">
        <f>IFERROR(VLOOKUP(A65,Update!$C$2:$D$173,2,FALSE),"")</f>
        <v>디바인 오더 스타일로 제작된 단단한 철퇴로, 갑옷을 입은 적에게 둔기 피해를 입힐 수 있습니다.</v>
      </c>
    </row>
    <row r="66" spans="1:7" x14ac:dyDescent="0.45">
      <c r="A66" s="1" t="str">
        <f t="shared" si="0"/>
        <v>ThingDef+BotchJob_DivineOrderMace.tools.0.label</v>
      </c>
      <c r="B66" s="1" t="s">
        <v>7</v>
      </c>
      <c r="C66" s="1" t="s">
        <v>198</v>
      </c>
      <c r="D66" s="1" t="s">
        <v>199</v>
      </c>
      <c r="E66" s="1" t="s">
        <v>593</v>
      </c>
      <c r="G66" t="str">
        <f>IFERROR(VLOOKUP(A66,Update!$C$2:$D$173,2,FALSE),"")</f>
        <v>자루</v>
      </c>
    </row>
    <row r="67" spans="1:7" x14ac:dyDescent="0.45">
      <c r="A67" s="1" t="str">
        <f t="shared" si="0"/>
        <v>ThingDef+BotchJob_DivineOrderMace.tools.1.label</v>
      </c>
      <c r="B67" s="1" t="s">
        <v>7</v>
      </c>
      <c r="C67" s="1" t="s">
        <v>201</v>
      </c>
      <c r="D67" s="1" t="s">
        <v>21</v>
      </c>
      <c r="E67" s="1" t="s">
        <v>534</v>
      </c>
      <c r="G67" t="str">
        <f>IFERROR(VLOOKUP(A67,Update!$C$2:$D$173,2,FALSE),"")</f>
        <v>머리</v>
      </c>
    </row>
    <row r="68" spans="1:7" x14ac:dyDescent="0.45">
      <c r="A68" s="1" t="str">
        <f t="shared" si="0"/>
        <v>ThingDef+BotchJob_DivineOrderShortsword.label</v>
      </c>
      <c r="B68" s="1" t="s">
        <v>7</v>
      </c>
      <c r="C68" s="1" t="s">
        <v>203</v>
      </c>
      <c r="D68" s="1" t="s">
        <v>204</v>
      </c>
      <c r="E68" s="1" t="s">
        <v>594</v>
      </c>
      <c r="G68" t="str">
        <f>IFERROR(VLOOKUP(A68,Update!$C$2:$D$173,2,FALSE),"")</f>
        <v>디바인 오더 숏소드</v>
      </c>
    </row>
    <row r="69" spans="1:7" x14ac:dyDescent="0.45">
      <c r="A69" s="1" t="str">
        <f t="shared" ref="A69:A135" si="2">_xlfn.TEXTJOIN("+",,B69,C69)</f>
        <v>ThingDef+BotchJob_DivineOrderShortsword.description</v>
      </c>
      <c r="B69" s="1" t="s">
        <v>7</v>
      </c>
      <c r="C69" s="1" t="s">
        <v>206</v>
      </c>
      <c r="D69" s="1" t="s">
        <v>207</v>
      </c>
      <c r="E69" s="1" t="s">
        <v>595</v>
      </c>
      <c r="G69" t="str">
        <f>IFERROR(VLOOKUP(A69,Update!$C$2:$D$173,2,FALSE),"")</f>
        <v>디바인 오더 스타일로 제작된 숏소드입니다. 가볍고 다루기 쉬워 귀족과 평민 모두에게 이상적인 무기입니다.</v>
      </c>
    </row>
    <row r="70" spans="1:7" x14ac:dyDescent="0.45">
      <c r="A70" s="1" t="str">
        <f t="shared" si="2"/>
        <v>ThingDef+BotchJob_DivineOrderShortsword.tools.0.label</v>
      </c>
      <c r="B70" s="1" t="s">
        <v>7</v>
      </c>
      <c r="C70" s="1" t="s">
        <v>209</v>
      </c>
      <c r="D70" s="1" t="s">
        <v>199</v>
      </c>
      <c r="E70" s="1" t="s">
        <v>593</v>
      </c>
      <c r="G70" t="str">
        <f>IFERROR(VLOOKUP(A70,Update!$C$2:$D$173,2,FALSE),"")</f>
        <v>자루</v>
      </c>
    </row>
    <row r="71" spans="1:7" x14ac:dyDescent="0.45">
      <c r="A71" s="1" t="str">
        <f t="shared" si="2"/>
        <v>ThingDef+BotchJob_DivineOrderShortsword.tools.1.label</v>
      </c>
      <c r="B71" s="1" t="s">
        <v>7</v>
      </c>
      <c r="C71" s="1" t="s">
        <v>211</v>
      </c>
      <c r="D71" s="1" t="s">
        <v>212</v>
      </c>
      <c r="E71" s="1" t="s">
        <v>596</v>
      </c>
      <c r="G71" t="str">
        <f>IFERROR(VLOOKUP(A71,Update!$C$2:$D$173,2,FALSE),"")</f>
        <v>칼끝</v>
      </c>
    </row>
    <row r="72" spans="1:7" x14ac:dyDescent="0.45">
      <c r="A72" s="1" t="str">
        <f t="shared" si="2"/>
        <v>ThingDef+BotchJob_DivineOrderShortsword.tools.2.label</v>
      </c>
      <c r="B72" s="1" t="s">
        <v>7</v>
      </c>
      <c r="C72" s="1" t="s">
        <v>214</v>
      </c>
      <c r="D72" s="1" t="s">
        <v>215</v>
      </c>
      <c r="E72" s="1" t="s">
        <v>597</v>
      </c>
      <c r="G72" t="str">
        <f>IFERROR(VLOOKUP(A72,Update!$C$2:$D$173,2,FALSE),"")</f>
        <v>칼날</v>
      </c>
    </row>
    <row r="73" spans="1:7" x14ac:dyDescent="0.45">
      <c r="A73" s="1" t="str">
        <f t="shared" si="2"/>
        <v>ThingDef+BotchJob_DivineOrderLongsword.label</v>
      </c>
      <c r="B73" s="1" t="s">
        <v>7</v>
      </c>
      <c r="C73" s="1" t="s">
        <v>217</v>
      </c>
      <c r="D73" s="1" t="s">
        <v>218</v>
      </c>
      <c r="E73" s="1" t="s">
        <v>598</v>
      </c>
      <c r="G73" t="str">
        <f>IFERROR(VLOOKUP(A73,Update!$C$2:$D$173,2,FALSE),"")</f>
        <v>디바인 오더 롱소드</v>
      </c>
    </row>
    <row r="74" spans="1:7" x14ac:dyDescent="0.45">
      <c r="A74" s="1" t="str">
        <f t="shared" si="2"/>
        <v>ThingDef+BotchJob_DivineOrderLongsword.description</v>
      </c>
      <c r="B74" s="1" t="s">
        <v>7</v>
      </c>
      <c r="C74" s="1" t="s">
        <v>220</v>
      </c>
      <c r="D74" s="1" t="s">
        <v>221</v>
      </c>
      <c r="E74" s="1" t="s">
        <v>599</v>
      </c>
      <c r="G74" t="str">
        <f>IFERROR(VLOOKUP(A74,Update!$C$2:$D$173,2,FALSE),"")</f>
        <v>디바인 오더 스타일로 제작된 멋진 롱소드입니다. 베거나 찌를 수 있는 균형 잡힌 무기입니다.</v>
      </c>
    </row>
    <row r="75" spans="1:7" x14ac:dyDescent="0.45">
      <c r="A75" s="1" t="str">
        <f t="shared" si="2"/>
        <v>ThingDef+BotchJob_DivineOrderLongsword.tools.0.label</v>
      </c>
      <c r="B75" s="1" t="s">
        <v>7</v>
      </c>
      <c r="C75" s="1" t="s">
        <v>223</v>
      </c>
      <c r="D75" s="1" t="s">
        <v>199</v>
      </c>
      <c r="E75" s="1" t="s">
        <v>593</v>
      </c>
      <c r="G75" t="str">
        <f>IFERROR(VLOOKUP(A75,Update!$C$2:$D$173,2,FALSE),"")</f>
        <v>자루</v>
      </c>
    </row>
    <row r="76" spans="1:7" x14ac:dyDescent="0.45">
      <c r="A76" s="1" t="str">
        <f t="shared" si="2"/>
        <v>ThingDef+BotchJob_DivineOrderLongsword.tools.1.label</v>
      </c>
      <c r="B76" s="1" t="s">
        <v>7</v>
      </c>
      <c r="C76" s="1" t="s">
        <v>225</v>
      </c>
      <c r="D76" s="1" t="s">
        <v>212</v>
      </c>
      <c r="E76" s="1" t="s">
        <v>596</v>
      </c>
      <c r="G76" t="str">
        <f>IFERROR(VLOOKUP(A76,Update!$C$2:$D$173,2,FALSE),"")</f>
        <v>칼끝</v>
      </c>
    </row>
    <row r="77" spans="1:7" x14ac:dyDescent="0.45">
      <c r="A77" s="1" t="str">
        <f t="shared" si="2"/>
        <v>ThingDef+BotchJob_DivineOrderLongsword.tools.2.label</v>
      </c>
      <c r="B77" s="1" t="s">
        <v>7</v>
      </c>
      <c r="C77" s="1" t="s">
        <v>227</v>
      </c>
      <c r="D77" s="1" t="s">
        <v>215</v>
      </c>
      <c r="E77" s="1" t="s">
        <v>597</v>
      </c>
      <c r="G77" t="str">
        <f>IFERROR(VLOOKUP(A77,Update!$C$2:$D$173,2,FALSE),"")</f>
        <v>칼날</v>
      </c>
    </row>
    <row r="78" spans="1:7" x14ac:dyDescent="0.45">
      <c r="A78" s="1" t="str">
        <f t="shared" si="2"/>
        <v>ThingDef+BotchJob_DivineOrderBattleStandard.label</v>
      </c>
      <c r="B78" s="1" t="s">
        <v>7</v>
      </c>
      <c r="C78" s="1" t="s">
        <v>229</v>
      </c>
      <c r="D78" s="1" t="s">
        <v>230</v>
      </c>
      <c r="E78" s="1" t="s">
        <v>600</v>
      </c>
      <c r="G78" t="str">
        <f>IFERROR(VLOOKUP(A78,Update!$C$2:$D$173,2,FALSE),"")</f>
        <v>디바인 오더 전쟁기</v>
      </c>
    </row>
    <row r="79" spans="1:7" x14ac:dyDescent="0.45">
      <c r="A79" s="1" t="str">
        <f t="shared" si="2"/>
        <v>ThingDef+BotchJob_DivineOrderBattleStandard.description</v>
      </c>
      <c r="B79" s="1" t="s">
        <v>7</v>
      </c>
      <c r="C79" s="1" t="s">
        <v>232</v>
      </c>
      <c r="D79" s="1" t="s">
        <v>233</v>
      </c>
      <c r="E79" s="1" t="s">
        <v>601</v>
      </c>
      <c r="G79" t="str">
        <f>IFERROR(VLOOKUP(A79,Update!$C$2:$D$173,2,FALSE),"")</f>
        <v>디바인 오더의 깃발이 달린 긴 창입니다. 보통 전투에서 기수가 높이 들고 있지만, 원거리에서 치명적인 공격을 가할 수 있는 효과적인 근접 무기이기도 합니다.</v>
      </c>
    </row>
    <row r="80" spans="1:7" x14ac:dyDescent="0.45">
      <c r="A80" s="1" t="str">
        <f t="shared" si="2"/>
        <v>ThingDef+BotchJob_DivineOrderBattleStandard.tools.0.label</v>
      </c>
      <c r="B80" s="1" t="s">
        <v>7</v>
      </c>
      <c r="C80" s="1" t="s">
        <v>235</v>
      </c>
      <c r="D80" s="1" t="s">
        <v>236</v>
      </c>
      <c r="E80" s="1" t="s">
        <v>602</v>
      </c>
      <c r="G80" t="str">
        <f>IFERROR(VLOOKUP(A80,Update!$C$2:$D$173,2,FALSE),"")</f>
        <v>창 대</v>
      </c>
    </row>
    <row r="81" spans="1:7" x14ac:dyDescent="0.45">
      <c r="A81" s="1" t="str">
        <f t="shared" si="2"/>
        <v>ThingDef+BotchJob_DivineOrderBattleStandard.tools.1.label</v>
      </c>
      <c r="B81" s="1" t="s">
        <v>7</v>
      </c>
      <c r="C81" s="1" t="s">
        <v>238</v>
      </c>
      <c r="D81" s="1" t="s">
        <v>212</v>
      </c>
      <c r="E81" s="1" t="s">
        <v>603</v>
      </c>
      <c r="G81" t="str">
        <f>IFERROR(VLOOKUP(A81,Update!$C$2:$D$173,2,FALSE),"")</f>
        <v>창끝</v>
      </c>
    </row>
    <row r="82" spans="1:7" x14ac:dyDescent="0.45">
      <c r="A82" s="1" t="str">
        <f t="shared" si="2"/>
        <v>ThingDef+BotchJob_DivineOrderWarhammer.label</v>
      </c>
      <c r="B82" s="1" t="s">
        <v>7</v>
      </c>
      <c r="C82" s="1" t="s">
        <v>240</v>
      </c>
      <c r="D82" s="1" t="s">
        <v>241</v>
      </c>
      <c r="E82" s="1" t="s">
        <v>626</v>
      </c>
      <c r="G82" t="str">
        <f>IFERROR(VLOOKUP(A82,Update!$C$2:$D$173,2,FALSE),"")</f>
        <v>디바인 오더 워해머</v>
      </c>
    </row>
    <row r="83" spans="1:7" x14ac:dyDescent="0.45">
      <c r="A83" s="1" t="str">
        <f t="shared" si="2"/>
        <v>ThingDef+BotchJob_DivineOrderWarhammer.description</v>
      </c>
      <c r="B83" s="1" t="s">
        <v>7</v>
      </c>
      <c r="C83" s="1" t="s">
        <v>243</v>
      </c>
      <c r="D83" s="1" t="s">
        <v>244</v>
      </c>
      <c r="E83" s="1" t="s">
        <v>627</v>
      </c>
      <c r="G83" t="str">
        <f>IFERROR(VLOOKUP(A83,Update!$C$2:$D$173,2,FALSE),"")</f>
        <v>디바인 오더 스타일로 제작된 양손 대형 워해머입니다. 갑옷을 입은 적에게 매우 효과적인 둔탁한 일격을 가할 수 있습니다.</v>
      </c>
    </row>
    <row r="84" spans="1:7" x14ac:dyDescent="0.45">
      <c r="A84" s="1" t="str">
        <f t="shared" si="2"/>
        <v>ThingDef+BotchJob_DivineOrderWarhammer.tools.0.label</v>
      </c>
      <c r="B84" s="1" t="s">
        <v>7</v>
      </c>
      <c r="C84" s="1" t="s">
        <v>246</v>
      </c>
      <c r="D84" s="1" t="s">
        <v>199</v>
      </c>
      <c r="E84" s="1" t="s">
        <v>608</v>
      </c>
      <c r="G84" t="str">
        <f>IFERROR(VLOOKUP(A84,Update!$C$2:$D$173,2,FALSE),"")</f>
        <v>손잡이</v>
      </c>
    </row>
    <row r="85" spans="1:7" x14ac:dyDescent="0.45">
      <c r="A85" s="1" t="str">
        <f t="shared" si="2"/>
        <v>ThingDef+BotchJob_DivineOrderWarhammer.tools.1.label</v>
      </c>
      <c r="B85" s="1" t="s">
        <v>7</v>
      </c>
      <c r="C85" s="1" t="s">
        <v>248</v>
      </c>
      <c r="D85" s="1" t="s">
        <v>21</v>
      </c>
      <c r="E85" s="1" t="s">
        <v>534</v>
      </c>
      <c r="G85" t="str">
        <f>IFERROR(VLOOKUP(A85,Update!$C$2:$D$173,2,FALSE),"")</f>
        <v>머리</v>
      </c>
    </row>
    <row r="86" spans="1:7" x14ac:dyDescent="0.45">
      <c r="A86" s="1" t="str">
        <f t="shared" si="2"/>
        <v>ThingDef+BotchJob_DivineOrderGreatsword.label</v>
      </c>
      <c r="B86" s="1" t="s">
        <v>7</v>
      </c>
      <c r="C86" s="1" t="s">
        <v>250</v>
      </c>
      <c r="D86" s="1" t="s">
        <v>251</v>
      </c>
      <c r="E86" s="1" t="s">
        <v>604</v>
      </c>
      <c r="G86" t="str">
        <f>IFERROR(VLOOKUP(A86,Update!$C$2:$D$173,2,FALSE),"")</f>
        <v>디바인 오더 그레이트소드</v>
      </c>
    </row>
    <row r="87" spans="1:7" x14ac:dyDescent="0.45">
      <c r="A87" s="1" t="str">
        <f t="shared" si="2"/>
        <v>ThingDef+BotchJob_DivineOrderGreatsword.description</v>
      </c>
      <c r="B87" s="1" t="s">
        <v>7</v>
      </c>
      <c r="C87" s="1" t="s">
        <v>253</v>
      </c>
      <c r="D87" s="1" t="s">
        <v>254</v>
      </c>
      <c r="E87" s="1" t="s">
        <v>605</v>
      </c>
      <c r="G87" t="str">
        <f>IFERROR(VLOOKUP(A87,Update!$C$2:$D$173,2,FALSE),"")</f>
        <v>디바인 오더 스타일로 제작된 커다란 그레이트소드입니다. 휘두르는 속도는 느리지만 숙련자의 손에 쥐어지면 치명적인 베기 공격을 가할 수 있습니다.</v>
      </c>
    </row>
    <row r="88" spans="1:7" x14ac:dyDescent="0.45">
      <c r="A88" s="1" t="str">
        <f t="shared" si="2"/>
        <v>ThingDef+BotchJob_DivineOrderGreatsword.tools.0.label</v>
      </c>
      <c r="B88" s="1" t="s">
        <v>7</v>
      </c>
      <c r="C88" s="1" t="s">
        <v>256</v>
      </c>
      <c r="D88" s="1" t="s">
        <v>199</v>
      </c>
      <c r="E88" s="1" t="s">
        <v>593</v>
      </c>
      <c r="G88" t="str">
        <f>IFERROR(VLOOKUP(A88,Update!$C$2:$D$173,2,FALSE),"")</f>
        <v>자루</v>
      </c>
    </row>
    <row r="89" spans="1:7" x14ac:dyDescent="0.45">
      <c r="A89" s="1" t="str">
        <f t="shared" si="2"/>
        <v>ThingDef+BotchJob_DivineOrderGreatsword.tools.1.label</v>
      </c>
      <c r="B89" s="1" t="s">
        <v>7</v>
      </c>
      <c r="C89" s="1" t="s">
        <v>258</v>
      </c>
      <c r="D89" s="1" t="s">
        <v>215</v>
      </c>
      <c r="E89" s="1" t="s">
        <v>597</v>
      </c>
      <c r="G89" t="str">
        <f>IFERROR(VLOOKUP(A89,Update!$C$2:$D$173,2,FALSE),"")</f>
        <v>칼날</v>
      </c>
    </row>
    <row r="90" spans="1:7" x14ac:dyDescent="0.45">
      <c r="A90" s="1" t="str">
        <f t="shared" si="2"/>
        <v>ThingDef+BotchJob_DivineOrderPistol.label</v>
      </c>
      <c r="B90" s="1" t="s">
        <v>7</v>
      </c>
      <c r="C90" s="1" t="s">
        <v>260</v>
      </c>
      <c r="D90" s="1" t="s">
        <v>261</v>
      </c>
      <c r="E90" s="1" t="s">
        <v>606</v>
      </c>
      <c r="G90" t="str">
        <f>IFERROR(VLOOKUP(A90,Update!$C$2:$D$173,2,FALSE),"")</f>
        <v>디바인 오더 피스톨</v>
      </c>
    </row>
    <row r="91" spans="1:7" x14ac:dyDescent="0.45">
      <c r="A91" s="1" t="str">
        <f t="shared" ref="A91" si="3">_xlfn.TEXTJOIN("+",,B91,C91)</f>
        <v>ThingDef+BotchJob_DivineOrderPistol.verbs.Verb_Shoot.label</v>
      </c>
      <c r="B91" s="1" t="s">
        <v>7</v>
      </c>
      <c r="C91" s="1" t="s">
        <v>645</v>
      </c>
      <c r="D91" s="1"/>
      <c r="E91" s="1" t="s">
        <v>606</v>
      </c>
      <c r="G91" t="str">
        <f>IFERROR(VLOOKUP(A91,Update!$C$2:$D$173,2,FALSE),"")</f>
        <v>디바인 오더 피스톨</v>
      </c>
    </row>
    <row r="92" spans="1:7" x14ac:dyDescent="0.45">
      <c r="A92" s="1" t="str">
        <f t="shared" si="2"/>
        <v>ThingDef+BotchJob_DivineOrderPistol.description</v>
      </c>
      <c r="B92" s="1" t="s">
        <v>7</v>
      </c>
      <c r="C92" s="1" t="s">
        <v>263</v>
      </c>
      <c r="D92" s="1" t="s">
        <v>264</v>
      </c>
      <c r="E92" s="1" t="s">
        <v>607</v>
      </c>
      <c r="G92" t="str">
        <f>IFERROR(VLOOKUP(A92,Update!$C$2:$D$173,2,FALSE),"")</f>
        <v>부싯돌 발사 장치가 달린 화려한 피스톨입니다. 대부분의 일반 갑옷을 뚫을 수 있는 강력한 탄환을 발사하지만 재장전 속도가 느립니다.</v>
      </c>
    </row>
    <row r="93" spans="1:7" x14ac:dyDescent="0.45">
      <c r="A93" s="1" t="str">
        <f t="shared" si="2"/>
        <v>ThingDef+BotchJob_DivineOrderPistol.tools.0.label</v>
      </c>
      <c r="B93" s="1" t="s">
        <v>7</v>
      </c>
      <c r="C93" s="1" t="s">
        <v>266</v>
      </c>
      <c r="D93" s="1" t="s">
        <v>267</v>
      </c>
      <c r="E93" s="1" t="s">
        <v>608</v>
      </c>
      <c r="G93" t="str">
        <f>IFERROR(VLOOKUP(A93,Update!$C$2:$D$173,2,FALSE),"")</f>
        <v>손잡이</v>
      </c>
    </row>
    <row r="94" spans="1:7" x14ac:dyDescent="0.45">
      <c r="A94" s="1" t="str">
        <f t="shared" si="2"/>
        <v>ThingDef+BotchJob_DivineOrderPistol.tools.1.label</v>
      </c>
      <c r="B94" s="1" t="s">
        <v>7</v>
      </c>
      <c r="C94" s="1" t="s">
        <v>269</v>
      </c>
      <c r="D94" s="1" t="s">
        <v>270</v>
      </c>
      <c r="E94" s="1" t="s">
        <v>609</v>
      </c>
      <c r="G94" t="str">
        <f>IFERROR(VLOOKUP(A94,Update!$C$2:$D$173,2,FALSE),"")</f>
        <v>총열</v>
      </c>
    </row>
    <row r="95" spans="1:7" x14ac:dyDescent="0.45">
      <c r="A95" s="1" t="str">
        <f t="shared" si="2"/>
        <v>ThingDef+BotchJob_DivineOrderPistolBullet.label</v>
      </c>
      <c r="B95" s="1" t="s">
        <v>7</v>
      </c>
      <c r="C95" s="1" t="s">
        <v>272</v>
      </c>
      <c r="D95" s="1" t="s">
        <v>273</v>
      </c>
      <c r="E95" s="1" t="s">
        <v>610</v>
      </c>
      <c r="G95" t="str">
        <f>IFERROR(VLOOKUP(A95,Update!$C$2:$D$173,2,FALSE),"")</f>
        <v>피스톨 총알</v>
      </c>
    </row>
    <row r="96" spans="1:7" x14ac:dyDescent="0.45">
      <c r="A96" s="1" t="str">
        <f t="shared" si="2"/>
        <v>ThingDef+BotchJob_DivineOrderCrossbow.label</v>
      </c>
      <c r="B96" s="1" t="s">
        <v>7</v>
      </c>
      <c r="C96" s="1" t="s">
        <v>275</v>
      </c>
      <c r="D96" s="1" t="s">
        <v>276</v>
      </c>
      <c r="E96" s="1" t="s">
        <v>612</v>
      </c>
      <c r="G96" t="str">
        <f>IFERROR(VLOOKUP(A96,Update!$C$2:$D$173,2,FALSE),"")</f>
        <v>디바인 오더 석궁</v>
      </c>
    </row>
    <row r="97" spans="1:7" x14ac:dyDescent="0.45">
      <c r="A97" s="1" t="str">
        <f t="shared" ref="A97" si="4">_xlfn.TEXTJOIN("+",,B97,C97)</f>
        <v>ThingDef+BotchJob_DivineOrderCrossbow.verbs.Verb_Shoot.label</v>
      </c>
      <c r="B97" s="1" t="s">
        <v>7</v>
      </c>
      <c r="C97" s="1" t="s">
        <v>644</v>
      </c>
      <c r="D97" s="1"/>
      <c r="E97" s="1" t="s">
        <v>612</v>
      </c>
      <c r="G97" t="str">
        <f>IFERROR(VLOOKUP(A97,Update!$C$2:$D$173,2,FALSE),"")</f>
        <v>디바인 오더 석궁</v>
      </c>
    </row>
    <row r="98" spans="1:7" x14ac:dyDescent="0.45">
      <c r="A98" s="1" t="str">
        <f t="shared" si="2"/>
        <v>ThingDef+BotchJob_DivineOrderCrossbow.description</v>
      </c>
      <c r="B98" s="1" t="s">
        <v>7</v>
      </c>
      <c r="C98" s="1" t="s">
        <v>278</v>
      </c>
      <c r="D98" s="1" t="s">
        <v>279</v>
      </c>
      <c r="E98" s="1" t="s">
        <v>613</v>
      </c>
      <c r="G98" t="str">
        <f>IFERROR(VLOOKUP(A98,Update!$C$2:$D$173,2,FALSE),"")</f>
        <v>디바인 오더 스타일로 제작된 석궁입니다. 활보다 사용하기 쉽고 갑옷을 뚫을 수 있지만 재장전 속도가 느립니다.</v>
      </c>
    </row>
    <row r="99" spans="1:7" x14ac:dyDescent="0.45">
      <c r="A99" s="1" t="str">
        <f t="shared" si="2"/>
        <v>ThingDef+BotchJob_DivineOrderCrossbow.tools.0.label</v>
      </c>
      <c r="B99" s="1" t="s">
        <v>7</v>
      </c>
      <c r="C99" s="1" t="s">
        <v>281</v>
      </c>
      <c r="D99" s="1" t="s">
        <v>282</v>
      </c>
      <c r="E99" s="1" t="s">
        <v>614</v>
      </c>
      <c r="G99" t="str">
        <f>IFERROR(VLOOKUP(A99,Update!$C$2:$D$173,2,FALSE),"")</f>
        <v>활대</v>
      </c>
    </row>
    <row r="100" spans="1:7" x14ac:dyDescent="0.45">
      <c r="A100" s="1" t="str">
        <f t="shared" si="2"/>
        <v>ThingDef+BotchJob_DivineOrderCrossbowBolt.label</v>
      </c>
      <c r="B100" s="1" t="s">
        <v>7</v>
      </c>
      <c r="C100" s="1" t="s">
        <v>284</v>
      </c>
      <c r="D100" s="1" t="s">
        <v>285</v>
      </c>
      <c r="E100" s="1" t="s">
        <v>615</v>
      </c>
      <c r="G100" t="str">
        <f>IFERROR(VLOOKUP(A100,Update!$C$2:$D$173,2,FALSE),"")</f>
        <v>사냥용 화살</v>
      </c>
    </row>
    <row r="101" spans="1:7" x14ac:dyDescent="0.45">
      <c r="A101" s="1" t="str">
        <f t="shared" si="2"/>
        <v>ThingDef+BotchJob_DivineOrderHandCrossbow.label</v>
      </c>
      <c r="B101" s="1" t="s">
        <v>7</v>
      </c>
      <c r="C101" s="1" t="s">
        <v>287</v>
      </c>
      <c r="D101" s="1" t="s">
        <v>288</v>
      </c>
      <c r="E101" s="1" t="s">
        <v>622</v>
      </c>
      <c r="G101" t="str">
        <f>IFERROR(VLOOKUP(A101,Update!$C$2:$D$173,2,FALSE),"")</f>
        <v>디바인 오더 한 손 석궁</v>
      </c>
    </row>
    <row r="102" spans="1:7" x14ac:dyDescent="0.45">
      <c r="A102" s="1" t="str">
        <f t="shared" ref="A102" si="5">_xlfn.TEXTJOIN("+",,B102,C102)</f>
        <v>ThingDef+BotchJob_DivineOrderHandCrossbow.verbs.Verb_Shoot.label</v>
      </c>
      <c r="B102" s="1" t="s">
        <v>7</v>
      </c>
      <c r="C102" s="1" t="s">
        <v>643</v>
      </c>
      <c r="D102" s="1"/>
      <c r="E102" s="1" t="s">
        <v>622</v>
      </c>
      <c r="G102" t="str">
        <f>IFERROR(VLOOKUP(A102,Update!$C$2:$D$173,2,FALSE),"")</f>
        <v>디바인 오더 한 손 석궁</v>
      </c>
    </row>
    <row r="103" spans="1:7" x14ac:dyDescent="0.45">
      <c r="A103" s="1" t="str">
        <f t="shared" si="2"/>
        <v>ThingDef+BotchJob_DivineOrderHandCrossbow.description</v>
      </c>
      <c r="B103" s="1" t="s">
        <v>7</v>
      </c>
      <c r="C103" s="1" t="s">
        <v>290</v>
      </c>
      <c r="D103" s="1" t="s">
        <v>291</v>
      </c>
      <c r="E103" s="1" t="s">
        <v>623</v>
      </c>
      <c r="G103" t="str">
        <f>IFERROR(VLOOKUP(A103,Update!$C$2:$D$173,2,FALSE),"")</f>
        <v>한 손에 들 수 있도록 설계된 작은 석궁입니다. 일반 석궁보다 사거리와 피해량은 적지만 발사 속도가 빠릅니다.</v>
      </c>
    </row>
    <row r="104" spans="1:7" x14ac:dyDescent="0.45">
      <c r="A104" s="1" t="str">
        <f t="shared" si="2"/>
        <v>ThingDef+BotchJob_DivineOrderHandCrossbow.tools.0.label</v>
      </c>
      <c r="B104" s="1" t="s">
        <v>7</v>
      </c>
      <c r="C104" s="1" t="s">
        <v>293</v>
      </c>
      <c r="D104" s="1" t="s">
        <v>282</v>
      </c>
      <c r="E104" s="1" t="s">
        <v>614</v>
      </c>
      <c r="G104" t="str">
        <f>IFERROR(VLOOKUP(A104,Update!$C$2:$D$173,2,FALSE),"")</f>
        <v>활대</v>
      </c>
    </row>
    <row r="105" spans="1:7" x14ac:dyDescent="0.45">
      <c r="A105" s="1" t="str">
        <f t="shared" si="2"/>
        <v>ThingDef+BotchJob_DivineOrderHandCrossbowBolt.label</v>
      </c>
      <c r="B105" s="1" t="s">
        <v>7</v>
      </c>
      <c r="C105" s="1" t="s">
        <v>295</v>
      </c>
      <c r="D105" s="1" t="s">
        <v>296</v>
      </c>
      <c r="E105" s="1" t="s">
        <v>625</v>
      </c>
      <c r="G105" t="str">
        <f>IFERROR(VLOOKUP(A105,Update!$C$2:$D$173,2,FALSE),"")</f>
        <v>석궁 볼트</v>
      </c>
    </row>
    <row r="106" spans="1:7" x14ac:dyDescent="0.45">
      <c r="A106" s="1" t="str">
        <f t="shared" si="2"/>
        <v>ThingDef+BotchJob_DivineOrderCleansingConcoction.label</v>
      </c>
      <c r="B106" s="1" t="s">
        <v>7</v>
      </c>
      <c r="C106" s="1" t="s">
        <v>298</v>
      </c>
      <c r="D106" s="1" t="s">
        <v>299</v>
      </c>
      <c r="E106" s="1" t="s">
        <v>617</v>
      </c>
      <c r="G106" t="str">
        <f>IFERROR(VLOOKUP(A106,Update!$C$2:$D$173,2,FALSE),"")</f>
        <v>정화용 혼합물</v>
      </c>
    </row>
    <row r="107" spans="1:7" x14ac:dyDescent="0.45">
      <c r="A107" s="1" t="str">
        <f t="shared" si="2"/>
        <v>ThingDef+BotchJob_DivineOrderCleansingConcoction.description</v>
      </c>
      <c r="B107" s="1" t="s">
        <v>7</v>
      </c>
      <c r="C107" s="1" t="s">
        <v>301</v>
      </c>
      <c r="D107" s="1" t="s">
        <v>302</v>
      </c>
      <c r="E107" s="1" t="s">
        <v>618</v>
      </c>
      <c r="G107" t="str">
        <f>IFERROR(VLOOKUP(A107,Update!$C$2:$D$173,2,FALSE),"")</f>
        <v>봉인된 용기 안에 들어있는 불안정한 연금술 혼합물입니다. 불을 붙이고 던지면 몇 초 후 이글거리는 빛이 폭발하여 화상을 입거나 일시적으로 실명할 수 있습니다.\n\n디바인 오더 내에서 이 혼합물을 사용할 때는 타락한 것으로 간주되는 것을 정화"할 때입니다. 따라서 그 제조 방법은 철저히 비밀에 부쳐져 있습니다."</v>
      </c>
    </row>
    <row r="108" spans="1:7" x14ac:dyDescent="0.45">
      <c r="A108" s="1" t="str">
        <f t="shared" si="2"/>
        <v>ThingDef+BotchJob_DivineOrderCleansingConcoction.verbs.0.label</v>
      </c>
      <c r="B108" s="1" t="s">
        <v>7</v>
      </c>
      <c r="C108" s="1" t="s">
        <v>304</v>
      </c>
      <c r="D108" s="1" t="s">
        <v>305</v>
      </c>
      <c r="E108" s="1" t="s">
        <v>619</v>
      </c>
      <c r="G108" t="str">
        <f>IFERROR(VLOOKUP(A108,Update!$C$2:$D$173,2,FALSE),"")</f>
        <v>혼합물 던지기</v>
      </c>
    </row>
    <row r="109" spans="1:7" x14ac:dyDescent="0.45">
      <c r="A109" s="1" t="str">
        <f t="shared" si="2"/>
        <v>ThingDef+BotchJob_DivineOrderCleansingConcoctionThrown.label</v>
      </c>
      <c r="B109" s="1" t="s">
        <v>7</v>
      </c>
      <c r="C109" s="1" t="s">
        <v>307</v>
      </c>
      <c r="D109" s="1" t="s">
        <v>299</v>
      </c>
      <c r="E109" s="1" t="s">
        <v>617</v>
      </c>
      <c r="G109" t="str">
        <f>IFERROR(VLOOKUP(A109,Update!$C$2:$D$173,2,FALSE),"")</f>
        <v>정화용 혼합물</v>
      </c>
    </row>
    <row r="110" spans="1:7" x14ac:dyDescent="0.45">
      <c r="A110" s="1" t="str">
        <f t="shared" si="2"/>
        <v>PawnKindDef+BotchJob_DivineOrderHorse.label</v>
      </c>
      <c r="B110" s="1" t="s">
        <v>309</v>
      </c>
      <c r="C110" s="1" t="s">
        <v>8</v>
      </c>
      <c r="D110" s="1" t="s">
        <v>9</v>
      </c>
      <c r="E110" s="1" t="s">
        <v>506</v>
      </c>
      <c r="G110" t="str">
        <f>IFERROR(VLOOKUP(A110,Update!$C$2:$D$173,2,FALSE),"")</f>
        <v>말</v>
      </c>
    </row>
    <row r="111" spans="1:7" x14ac:dyDescent="0.45">
      <c r="A111" s="1" t="str">
        <f t="shared" si="2"/>
        <v>PawnKindDef+BotchJob_DivineOrderHorse.labelMale</v>
      </c>
      <c r="B111" s="1" t="s">
        <v>309</v>
      </c>
      <c r="C111" s="1" t="s">
        <v>311</v>
      </c>
      <c r="D111" s="1" t="s">
        <v>312</v>
      </c>
      <c r="E111" s="1" t="s">
        <v>507</v>
      </c>
      <c r="G111" t="str">
        <f>IFERROR(VLOOKUP(A111,Update!$C$2:$D$173,2,FALSE),"")</f>
        <v>종마</v>
      </c>
    </row>
    <row r="112" spans="1:7" x14ac:dyDescent="0.45">
      <c r="A112" s="1" t="str">
        <f t="shared" si="2"/>
        <v>PawnKindDef+BotchJob_DivineOrderHorse.labelFemale</v>
      </c>
      <c r="B112" s="1" t="s">
        <v>309</v>
      </c>
      <c r="C112" s="1" t="s">
        <v>314</v>
      </c>
      <c r="D112" s="1" t="s">
        <v>315</v>
      </c>
      <c r="E112" s="1" t="s">
        <v>508</v>
      </c>
      <c r="G112" t="str">
        <f>IFERROR(VLOOKUP(A112,Update!$C$2:$D$173,2,FALSE),"")</f>
        <v>암말</v>
      </c>
    </row>
    <row r="113" spans="1:7" x14ac:dyDescent="0.45">
      <c r="A113" s="1" t="str">
        <f t="shared" si="2"/>
        <v>PawnKindDef+BotchJob_DivineOrderHorse.lifeStages.0.label</v>
      </c>
      <c r="B113" s="1" t="s">
        <v>309</v>
      </c>
      <c r="C113" s="1" t="s">
        <v>317</v>
      </c>
      <c r="D113" s="1" t="s">
        <v>318</v>
      </c>
      <c r="E113" s="1" t="s">
        <v>509</v>
      </c>
      <c r="G113" t="str">
        <f>IFERROR(VLOOKUP(A113,Update!$C$2:$D$173,2,FALSE),"")</f>
        <v>망아지</v>
      </c>
    </row>
    <row r="114" spans="1:7" x14ac:dyDescent="0.45">
      <c r="A114" s="1" t="str">
        <f t="shared" si="2"/>
        <v>PawnKindDef+BotchJob_DivineOrderCommoner.label</v>
      </c>
      <c r="B114" s="1" t="s">
        <v>309</v>
      </c>
      <c r="C114" s="1" t="s">
        <v>320</v>
      </c>
      <c r="D114" s="1" t="s">
        <v>321</v>
      </c>
      <c r="E114" s="1" t="s">
        <v>510</v>
      </c>
      <c r="G114" t="str">
        <f>IFERROR(VLOOKUP(A114,Update!$C$2:$D$173,2,FALSE),"")</f>
        <v>평민</v>
      </c>
    </row>
    <row r="115" spans="1:7" x14ac:dyDescent="0.45">
      <c r="A115" s="1" t="str">
        <f t="shared" si="2"/>
        <v>PawnKindDef+BotchJob_DivineOrderMerchant.label</v>
      </c>
      <c r="B115" s="1" t="s">
        <v>309</v>
      </c>
      <c r="C115" s="1" t="s">
        <v>323</v>
      </c>
      <c r="D115" s="1" t="s">
        <v>324</v>
      </c>
      <c r="E115" s="1" t="s">
        <v>511</v>
      </c>
      <c r="G115" t="str">
        <f>IFERROR(VLOOKUP(A115,Update!$C$2:$D$173,2,FALSE),"")</f>
        <v>상인</v>
      </c>
    </row>
    <row r="116" spans="1:7" x14ac:dyDescent="0.45">
      <c r="A116" s="1" t="str">
        <f t="shared" si="2"/>
        <v>PawnKindDef+BotchJob_DivineOrderConscript.label</v>
      </c>
      <c r="B116" s="1" t="s">
        <v>309</v>
      </c>
      <c r="C116" s="1" t="s">
        <v>326</v>
      </c>
      <c r="D116" s="1" t="s">
        <v>327</v>
      </c>
      <c r="E116" s="1" t="s">
        <v>512</v>
      </c>
      <c r="G116" t="str">
        <f>IFERROR(VLOOKUP(A116,Update!$C$2:$D$173,2,FALSE),"")</f>
        <v>징집병</v>
      </c>
    </row>
    <row r="117" spans="1:7" x14ac:dyDescent="0.45">
      <c r="A117" s="1" t="str">
        <f t="shared" si="2"/>
        <v>PawnKindDef+BotchJob_DivineOrderStandardBearer.label</v>
      </c>
      <c r="B117" s="1" t="s">
        <v>309</v>
      </c>
      <c r="C117" s="1" t="s">
        <v>329</v>
      </c>
      <c r="D117" s="1" t="s">
        <v>330</v>
      </c>
      <c r="E117" s="1" t="s">
        <v>513</v>
      </c>
      <c r="G117" t="str">
        <f>IFERROR(VLOOKUP(A117,Update!$C$2:$D$173,2,FALSE),"")</f>
        <v>기수</v>
      </c>
    </row>
    <row r="118" spans="1:7" x14ac:dyDescent="0.45">
      <c r="A118" s="1" t="str">
        <f t="shared" si="2"/>
        <v>PawnKindDef+BotchJob_DivineOrderScout.label</v>
      </c>
      <c r="B118" s="1" t="s">
        <v>309</v>
      </c>
      <c r="C118" s="1" t="s">
        <v>332</v>
      </c>
      <c r="D118" s="1" t="s">
        <v>333</v>
      </c>
      <c r="E118" s="1" t="s">
        <v>514</v>
      </c>
      <c r="G118" t="str">
        <f>IFERROR(VLOOKUP(A118,Update!$C$2:$D$173,2,FALSE),"")</f>
        <v>스카우트</v>
      </c>
    </row>
    <row r="119" spans="1:7" x14ac:dyDescent="0.45">
      <c r="A119" s="1" t="str">
        <f t="shared" si="2"/>
        <v>PawnKindDef+BotchJob_DivineOrderFighter.label</v>
      </c>
      <c r="B119" s="1" t="s">
        <v>309</v>
      </c>
      <c r="C119" s="1" t="s">
        <v>335</v>
      </c>
      <c r="D119" s="1" t="s">
        <v>336</v>
      </c>
      <c r="E119" s="1" t="s">
        <v>515</v>
      </c>
      <c r="G119" t="str">
        <f>IFERROR(VLOOKUP(A119,Update!$C$2:$D$173,2,FALSE),"")</f>
        <v>파이터</v>
      </c>
    </row>
    <row r="120" spans="1:7" x14ac:dyDescent="0.45">
      <c r="A120" s="1" t="str">
        <f t="shared" si="2"/>
        <v>PawnKindDef+BotchJob_DivineOrderZealot.label</v>
      </c>
      <c r="B120" s="1" t="s">
        <v>309</v>
      </c>
      <c r="C120" s="1" t="s">
        <v>338</v>
      </c>
      <c r="D120" s="1" t="s">
        <v>339</v>
      </c>
      <c r="E120" s="1" t="s">
        <v>519</v>
      </c>
      <c r="G120" t="str">
        <f>IFERROR(VLOOKUP(A120,Update!$C$2:$D$173,2,FALSE),"")</f>
        <v>광신도</v>
      </c>
    </row>
    <row r="121" spans="1:7" x14ac:dyDescent="0.45">
      <c r="A121" s="1" t="str">
        <f t="shared" si="2"/>
        <v>PawnKindDef+BotchJob_DivineOrderSharpshooter.label</v>
      </c>
      <c r="B121" s="1" t="s">
        <v>309</v>
      </c>
      <c r="C121" s="1" t="s">
        <v>341</v>
      </c>
      <c r="D121" s="1" t="s">
        <v>342</v>
      </c>
      <c r="E121" s="1" t="s">
        <v>516</v>
      </c>
      <c r="G121" t="str">
        <f>IFERROR(VLOOKUP(A121,Update!$C$2:$D$173,2,FALSE),"")</f>
        <v>샤프슈터</v>
      </c>
    </row>
    <row r="122" spans="1:7" x14ac:dyDescent="0.45">
      <c r="A122" s="1" t="str">
        <f t="shared" si="2"/>
        <v>PawnKindDef+BotchJob_DivineOrderKnight.label</v>
      </c>
      <c r="B122" s="1" t="s">
        <v>309</v>
      </c>
      <c r="C122" s="1" t="s">
        <v>344</v>
      </c>
      <c r="D122" s="1" t="s">
        <v>345</v>
      </c>
      <c r="E122" s="1" t="s">
        <v>517</v>
      </c>
      <c r="G122" t="str">
        <f>IFERROR(VLOOKUP(A122,Update!$C$2:$D$173,2,FALSE),"")</f>
        <v>나이트</v>
      </c>
    </row>
    <row r="123" spans="1:7" x14ac:dyDescent="0.45">
      <c r="A123" s="1" t="str">
        <f t="shared" si="2"/>
        <v>PawnKindDef+BotchJob_DivineOrderChampion.label</v>
      </c>
      <c r="B123" s="1" t="s">
        <v>309</v>
      </c>
      <c r="C123" s="1" t="s">
        <v>347</v>
      </c>
      <c r="D123" s="1" t="s">
        <v>348</v>
      </c>
      <c r="E123" s="1" t="s">
        <v>518</v>
      </c>
      <c r="G123" t="str">
        <f>IFERROR(VLOOKUP(A123,Update!$C$2:$D$173,2,FALSE),"")</f>
        <v>챔피언</v>
      </c>
    </row>
    <row r="124" spans="1:7" x14ac:dyDescent="0.45">
      <c r="A124" s="1" t="str">
        <f t="shared" si="2"/>
        <v>PawnKindDef+BotchJob_DivineOrderCrusader.label</v>
      </c>
      <c r="B124" s="1" t="s">
        <v>309</v>
      </c>
      <c r="C124" s="1" t="s">
        <v>350</v>
      </c>
      <c r="D124" s="1" t="s">
        <v>351</v>
      </c>
      <c r="E124" s="1" t="s">
        <v>480</v>
      </c>
      <c r="G124" t="str">
        <f>IFERROR(VLOOKUP(A124,Update!$C$2:$D$173,2,FALSE),"")</f>
        <v>크루세이더</v>
      </c>
    </row>
    <row r="125" spans="1:7" x14ac:dyDescent="0.45">
      <c r="A125" s="1" t="str">
        <f t="shared" si="2"/>
        <v>PawnKindDef+BotchJob_DivineOrderInquisitor.label</v>
      </c>
      <c r="B125" s="1" t="s">
        <v>309</v>
      </c>
      <c r="C125" s="1" t="s">
        <v>353</v>
      </c>
      <c r="D125" s="1" t="s">
        <v>354</v>
      </c>
      <c r="E125" s="1" t="s">
        <v>483</v>
      </c>
      <c r="G125" t="str">
        <f>IFERROR(VLOOKUP(A125,Update!$C$2:$D$173,2,FALSE),"")</f>
        <v>인퀴지터</v>
      </c>
    </row>
    <row r="126" spans="1:7" x14ac:dyDescent="0.45">
      <c r="A126" s="1" t="str">
        <f t="shared" si="2"/>
        <v>PawnKindDef+BotchJob_DivineOrderHerald.label</v>
      </c>
      <c r="B126" s="1" t="s">
        <v>309</v>
      </c>
      <c r="C126" s="1" t="s">
        <v>356</v>
      </c>
      <c r="D126" s="1" t="s">
        <v>357</v>
      </c>
      <c r="E126" s="1" t="s">
        <v>486</v>
      </c>
      <c r="G126" t="str">
        <f>IFERROR(VLOOKUP(A126,Update!$C$2:$D$173,2,FALSE),"")</f>
        <v>헤럴드</v>
      </c>
    </row>
    <row r="127" spans="1:7" x14ac:dyDescent="0.45">
      <c r="A127" s="1" t="str">
        <f t="shared" si="2"/>
        <v>PawnKindDef+BotchJob_DivineOrderDefector.label</v>
      </c>
      <c r="B127" s="1" t="s">
        <v>309</v>
      </c>
      <c r="C127" s="1" t="s">
        <v>359</v>
      </c>
      <c r="D127" s="1" t="s">
        <v>360</v>
      </c>
      <c r="E127" s="1" t="s">
        <v>499</v>
      </c>
      <c r="G127" t="str">
        <f>IFERROR(VLOOKUP(A127,Update!$C$2:$D$173,2,FALSE),"")</f>
        <v>탈주자</v>
      </c>
    </row>
    <row r="128" spans="1:7" x14ac:dyDescent="0.45">
      <c r="A128" s="1" t="str">
        <f t="shared" si="2"/>
        <v>BackstoryDef+BotchJobDivineOrder_Chosen.title</v>
      </c>
      <c r="B128" s="1" t="s">
        <v>362</v>
      </c>
      <c r="C128" s="1" t="s">
        <v>363</v>
      </c>
      <c r="D128" s="1" t="s">
        <v>364</v>
      </c>
      <c r="E128" s="1" t="s">
        <v>476</v>
      </c>
      <c r="G128" t="str">
        <f>IFERROR(VLOOKUP(A128,Update!$C$2:$D$173,2,FALSE),"")</f>
        <v>고귀한 자들에게 선택받은 자</v>
      </c>
    </row>
    <row r="129" spans="1:7" x14ac:dyDescent="0.45">
      <c r="A129" s="1" t="str">
        <f t="shared" si="2"/>
        <v>BackstoryDef+BotchJobDivineOrder_Chosen.titleShort</v>
      </c>
      <c r="B129" s="1" t="s">
        <v>362</v>
      </c>
      <c r="C129" s="1" t="s">
        <v>366</v>
      </c>
      <c r="D129" s="1" t="s">
        <v>367</v>
      </c>
      <c r="E129" s="1" t="s">
        <v>477</v>
      </c>
      <c r="G129" t="str">
        <f>IFERROR(VLOOKUP(A129,Update!$C$2:$D$173,2,FALSE),"")</f>
        <v>선택받은 자</v>
      </c>
    </row>
    <row r="130" spans="1:7" x14ac:dyDescent="0.45">
      <c r="A130" s="1" t="str">
        <f t="shared" si="2"/>
        <v>BackstoryDef+BotchJobDivineOrder_Chosen.baseDesc</v>
      </c>
      <c r="B130" s="1" t="s">
        <v>362</v>
      </c>
      <c r="C130" s="1" t="s">
        <v>369</v>
      </c>
      <c r="D130" s="1" t="s">
        <v>370</v>
      </c>
      <c r="E130" s="1" t="s">
        <v>475</v>
      </c>
      <c r="G130" t="str">
        <f>IFERROR(VLOOKUP(A130,Update!$C$2:$D$173,2,FALSE),"")</f>
        <v>[PAWN_nameDef](은)는 어린 나이에 선택되어 육체적, 정신적 강인함을 극한까지 밀어붙이는 잔혹한 훈련인 고귀한 자들의 시련을 겪었습니다. 시련에서 살아남는 사람은 극소수에 불과하지만, 살아남은 사람은 크루세이더, 인퀴지터 또는 디바인 오더의 헤럴드로 성장합니다.</v>
      </c>
    </row>
    <row r="131" spans="1:7" x14ac:dyDescent="0.45">
      <c r="A131" s="1" t="str">
        <f t="shared" si="2"/>
        <v>BackstoryDef+BotchJobDivineOrder_Crusader.title</v>
      </c>
      <c r="B131" s="1" t="s">
        <v>362</v>
      </c>
      <c r="C131" s="1" t="s">
        <v>372</v>
      </c>
      <c r="D131" s="1" t="s">
        <v>373</v>
      </c>
      <c r="E131" s="1" t="s">
        <v>479</v>
      </c>
      <c r="G131" t="str">
        <f>IFERROR(VLOOKUP(A131,Update!$C$2:$D$173,2,FALSE),"")</f>
        <v>디바인 오더 크루세이더</v>
      </c>
    </row>
    <row r="132" spans="1:7" x14ac:dyDescent="0.45">
      <c r="A132" s="1" t="str">
        <f t="shared" si="2"/>
        <v>BackstoryDef+BotchJobDivineOrder_Crusader.titleShort</v>
      </c>
      <c r="B132" s="1" t="s">
        <v>362</v>
      </c>
      <c r="C132" s="1" t="s">
        <v>375</v>
      </c>
      <c r="D132" s="1" t="s">
        <v>351</v>
      </c>
      <c r="E132" s="1" t="s">
        <v>480</v>
      </c>
      <c r="G132" t="str">
        <f>IFERROR(VLOOKUP(A132,Update!$C$2:$D$173,2,FALSE),"")</f>
        <v>크루세이더</v>
      </c>
    </row>
    <row r="133" spans="1:7" x14ac:dyDescent="0.45">
      <c r="A133" s="1" t="str">
        <f t="shared" si="2"/>
        <v>BackstoryDef+BotchJobDivineOrder_Crusader.baseDesc</v>
      </c>
      <c r="B133" s="1" t="s">
        <v>362</v>
      </c>
      <c r="C133" s="1" t="s">
        <v>377</v>
      </c>
      <c r="D133" s="1" t="s">
        <v>378</v>
      </c>
      <c r="E133" s="1" t="s">
        <v>478</v>
      </c>
      <c r="G133" t="str">
        <f>IFERROR(VLOOKUP(A133,Update!$C$2:$D$173,2,FALSE),"")</f>
        <v>[PAWN_nameDef](은)는 고귀한 자들의 시련에서 살아남아 디바인 오더의 크루세이더로 성장했습니다.</v>
      </c>
    </row>
    <row r="134" spans="1:7" x14ac:dyDescent="0.45">
      <c r="A134" s="1" t="str">
        <f t="shared" si="2"/>
        <v>BackstoryDef+BotchJobDivineOrder_Inquisitor.title</v>
      </c>
      <c r="B134" s="1" t="s">
        <v>362</v>
      </c>
      <c r="C134" s="1" t="s">
        <v>380</v>
      </c>
      <c r="D134" s="1" t="s">
        <v>381</v>
      </c>
      <c r="E134" s="1" t="s">
        <v>482</v>
      </c>
      <c r="G134" t="str">
        <f>IFERROR(VLOOKUP(A134,Update!$C$2:$D$173,2,FALSE),"")</f>
        <v>디바인 오더 인퀴지터</v>
      </c>
    </row>
    <row r="135" spans="1:7" x14ac:dyDescent="0.45">
      <c r="A135" s="1" t="str">
        <f t="shared" si="2"/>
        <v>BackstoryDef+BotchJobDivineOrder_Inquisitor.titleShort</v>
      </c>
      <c r="B135" s="1" t="s">
        <v>362</v>
      </c>
      <c r="C135" s="1" t="s">
        <v>383</v>
      </c>
      <c r="D135" s="1" t="s">
        <v>354</v>
      </c>
      <c r="E135" s="1" t="s">
        <v>483</v>
      </c>
      <c r="G135" t="str">
        <f>IFERROR(VLOOKUP(A135,Update!$C$2:$D$173,2,FALSE),"")</f>
        <v>인퀴지터</v>
      </c>
    </row>
    <row r="136" spans="1:7" x14ac:dyDescent="0.45">
      <c r="A136" s="1" t="str">
        <f t="shared" ref="A136:A167" si="6">_xlfn.TEXTJOIN("+",,B136,C136)</f>
        <v>BackstoryDef+BotchJobDivineOrder_Inquisitor.baseDesc</v>
      </c>
      <c r="B136" s="1" t="s">
        <v>362</v>
      </c>
      <c r="C136" s="1" t="s">
        <v>385</v>
      </c>
      <c r="D136" s="1" t="s">
        <v>386</v>
      </c>
      <c r="E136" s="1" t="s">
        <v>481</v>
      </c>
      <c r="G136" t="str">
        <f>IFERROR(VLOOKUP(A136,Update!$C$2:$D$173,2,FALSE),"")</f>
        <v>[PAWN_nameDef](은)는 고귀한 자들의 시련에서 살아남아 디바인 오더의 인퀴지터로 성장했습니다.</v>
      </c>
    </row>
    <row r="137" spans="1:7" x14ac:dyDescent="0.45">
      <c r="A137" s="1" t="str">
        <f t="shared" si="6"/>
        <v>BackstoryDef+BotchJobDivineOrder_Herald.title</v>
      </c>
      <c r="B137" s="1" t="s">
        <v>362</v>
      </c>
      <c r="C137" s="1" t="s">
        <v>388</v>
      </c>
      <c r="D137" s="1" t="s">
        <v>389</v>
      </c>
      <c r="E137" s="1" t="s">
        <v>485</v>
      </c>
      <c r="G137" t="str">
        <f>IFERROR(VLOOKUP(A137,Update!$C$2:$D$173,2,FALSE),"")</f>
        <v>디바인 오더 헤럴드</v>
      </c>
    </row>
    <row r="138" spans="1:7" x14ac:dyDescent="0.45">
      <c r="A138" s="1" t="str">
        <f t="shared" si="6"/>
        <v>BackstoryDef+BotchJobDivineOrder_Herald.titleShort</v>
      </c>
      <c r="B138" s="1" t="s">
        <v>362</v>
      </c>
      <c r="C138" s="1" t="s">
        <v>391</v>
      </c>
      <c r="D138" s="1" t="s">
        <v>357</v>
      </c>
      <c r="E138" s="1" t="s">
        <v>486</v>
      </c>
      <c r="G138" t="str">
        <f>IFERROR(VLOOKUP(A138,Update!$C$2:$D$173,2,FALSE),"")</f>
        <v>헤럴드</v>
      </c>
    </row>
    <row r="139" spans="1:7" x14ac:dyDescent="0.45">
      <c r="A139" s="1" t="str">
        <f t="shared" si="6"/>
        <v>BackstoryDef+BotchJobDivineOrder_Herald.baseDesc</v>
      </c>
      <c r="B139" s="1" t="s">
        <v>362</v>
      </c>
      <c r="C139" s="1" t="s">
        <v>393</v>
      </c>
      <c r="D139" s="1" t="s">
        <v>394</v>
      </c>
      <c r="E139" s="1" t="s">
        <v>484</v>
      </c>
      <c r="G139" t="str">
        <f>IFERROR(VLOOKUP(A139,Update!$C$2:$D$173,2,FALSE),"")</f>
        <v>[PAWN_nameDef](은)는 고귀한 자들의 시련에서 살아남아 디바인 오더의 헤럴드로 성장했습니다.</v>
      </c>
    </row>
    <row r="140" spans="1:7" x14ac:dyDescent="0.45">
      <c r="A140" s="1" t="str">
        <f t="shared" si="6"/>
        <v>FactionDef+BotchJob_DivineOrderFaction.label</v>
      </c>
      <c r="B140" s="1" t="s">
        <v>396</v>
      </c>
      <c r="C140" s="1" t="s">
        <v>397</v>
      </c>
      <c r="D140" s="1" t="s">
        <v>398</v>
      </c>
      <c r="E140" s="1" t="s">
        <v>487</v>
      </c>
      <c r="G140" t="str">
        <f>IFERROR(VLOOKUP(A140,Update!$C$2:$D$173,2,FALSE),"")</f>
        <v>디바인 오더</v>
      </c>
    </row>
    <row r="141" spans="1:7" x14ac:dyDescent="0.45">
      <c r="A141" s="1" t="str">
        <f t="shared" si="6"/>
        <v>FactionDef+BotchJob_DivineOrderFaction.description</v>
      </c>
      <c r="B141" s="1" t="s">
        <v>396</v>
      </c>
      <c r="C141" s="1" t="s">
        <v>400</v>
      </c>
      <c r="D141" s="1" t="s">
        <v>401</v>
      </c>
      <c r="E141" s="1" t="s">
        <v>488</v>
      </c>
      <c r="G141" t="str">
        <f>IFERROR(VLOOKUP(A141,Update!$C$2:$D$173,2,FALSE),"")</f>
        <v>교단에 강제로 들어왔든 태어날 때부터 믿었든 간에 이들은 투철한 신념을 가졌으며, 부패한 영역을 정화하는 것을 신성한 사명으로 여깁니다. 외부인을 매우 불신하지만 이유 없이 불신하는 것은 아니며, 이익이 된다면 어색하게나마 동맹을 맺는 것으로 알려져 있습니다.</v>
      </c>
    </row>
    <row r="142" spans="1:7" x14ac:dyDescent="0.45">
      <c r="A142" s="1" t="str">
        <f t="shared" ref="A142" si="7">_xlfn.TEXTJOIN("+",,B142,C142)</f>
        <v>FactionDef+BotchJob_DivineOrderFaction.fixedName</v>
      </c>
      <c r="B142" s="1" t="s">
        <v>396</v>
      </c>
      <c r="C142" s="1" t="s">
        <v>652</v>
      </c>
      <c r="D142" s="1" t="s">
        <v>653</v>
      </c>
      <c r="E142" s="1" t="s">
        <v>487</v>
      </c>
      <c r="G142" t="str">
        <f>IFERROR(VLOOKUP(A142,Update!$C$2:$D$173,2,FALSE),"")</f>
        <v>디바인 오더</v>
      </c>
    </row>
    <row r="143" spans="1:7" x14ac:dyDescent="0.45">
      <c r="A143" s="1" t="str">
        <f t="shared" si="6"/>
        <v>FactionDef+BotchJob_DivineOrderFaction.pawnSingular</v>
      </c>
      <c r="B143" s="1" t="s">
        <v>396</v>
      </c>
      <c r="C143" s="1" t="s">
        <v>403</v>
      </c>
      <c r="D143" s="1" t="s">
        <v>404</v>
      </c>
      <c r="E143" s="1" t="s">
        <v>492</v>
      </c>
      <c r="G143" t="str">
        <f>IFERROR(VLOOKUP(A143,Update!$C$2:$D$173,2,FALSE),"")</f>
        <v>추종자</v>
      </c>
    </row>
    <row r="144" spans="1:7" x14ac:dyDescent="0.45">
      <c r="A144" s="1" t="str">
        <f t="shared" si="6"/>
        <v>FactionDef+BotchJob_DivineOrderFaction.pawnsPlural</v>
      </c>
      <c r="B144" s="1" t="s">
        <v>396</v>
      </c>
      <c r="C144" s="1" t="s">
        <v>406</v>
      </c>
      <c r="D144" s="1" t="s">
        <v>407</v>
      </c>
      <c r="E144" s="1" t="s">
        <v>493</v>
      </c>
      <c r="G144" t="str">
        <f>IFERROR(VLOOKUP(A144,Update!$C$2:$D$173,2,FALSE),"")</f>
        <v>추종자들</v>
      </c>
    </row>
    <row r="145" spans="1:7" x14ac:dyDescent="0.45">
      <c r="A145" s="1" t="str">
        <f t="shared" si="6"/>
        <v>FactionDef+BotchJob_DivineOrderFaction.leaderTitle</v>
      </c>
      <c r="B145" s="1" t="s">
        <v>396</v>
      </c>
      <c r="C145" s="1" t="s">
        <v>409</v>
      </c>
      <c r="D145" s="1" t="s">
        <v>410</v>
      </c>
      <c r="E145" s="1" t="s">
        <v>494</v>
      </c>
      <c r="G145" t="str">
        <f>IFERROR(VLOOKUP(A145,Update!$C$2:$D$173,2,FALSE),"")</f>
        <v>로드 커맨더</v>
      </c>
    </row>
    <row r="146" spans="1:7" x14ac:dyDescent="0.45">
      <c r="A146" s="1" t="str">
        <f t="shared" si="6"/>
        <v>FactionDef+BotchJob_DivineOrderPlayerFaction.label</v>
      </c>
      <c r="B146" s="1" t="s">
        <v>396</v>
      </c>
      <c r="C146" s="1" t="s">
        <v>412</v>
      </c>
      <c r="D146" s="1" t="s">
        <v>413</v>
      </c>
      <c r="E146" s="1" t="s">
        <v>495</v>
      </c>
      <c r="G146" t="str">
        <f>IFERROR(VLOOKUP(A146,Update!$C$2:$D$173,2,FALSE),"")</f>
        <v>디바인 오더 탈주자</v>
      </c>
    </row>
    <row r="147" spans="1:7" x14ac:dyDescent="0.45">
      <c r="A147" s="1" t="str">
        <f t="shared" si="6"/>
        <v>FactionDef+BotchJob_DivineOrderPlayerFaction.description</v>
      </c>
      <c r="B147" s="1" t="s">
        <v>396</v>
      </c>
      <c r="C147" s="1" t="s">
        <v>415</v>
      </c>
      <c r="D147" s="1" t="s">
        <v>416</v>
      </c>
      <c r="E147" s="1" t="s">
        <v>496</v>
      </c>
      <c r="G147" t="str">
        <f>IFERROR(VLOOKUP(A147,Update!$C$2:$D$173,2,FALSE),"")</f>
        <v>디바인 오더에서 탈출한 소수의 망명자 집단입니다.</v>
      </c>
    </row>
    <row r="148" spans="1:7" x14ac:dyDescent="0.45">
      <c r="A148" s="1" t="str">
        <f t="shared" si="6"/>
        <v>FactionDef+BotchJob_DivineOrderPlayerFaction.pawnSingular</v>
      </c>
      <c r="B148" s="1" t="s">
        <v>396</v>
      </c>
      <c r="C148" s="1" t="s">
        <v>418</v>
      </c>
      <c r="D148" s="1" t="s">
        <v>360</v>
      </c>
      <c r="E148" s="1" t="s">
        <v>499</v>
      </c>
      <c r="G148" t="str">
        <f>IFERROR(VLOOKUP(A148,Update!$C$2:$D$173,2,FALSE),"")</f>
        <v>탈주자</v>
      </c>
    </row>
    <row r="149" spans="1:7" x14ac:dyDescent="0.45">
      <c r="A149" s="1" t="str">
        <f t="shared" si="6"/>
        <v>FactionDef+BotchJob_DivineOrderPlayerFaction.pawnsPlural</v>
      </c>
      <c r="B149" s="1" t="s">
        <v>396</v>
      </c>
      <c r="C149" s="1" t="s">
        <v>420</v>
      </c>
      <c r="D149" s="1" t="s">
        <v>421</v>
      </c>
      <c r="E149" s="1" t="s">
        <v>500</v>
      </c>
      <c r="G149" t="str">
        <f>IFERROR(VLOOKUP(A149,Update!$C$2:$D$173,2,FALSE),"")</f>
        <v>탈주자들</v>
      </c>
    </row>
    <row r="150" spans="1:7" x14ac:dyDescent="0.45">
      <c r="A150" s="1" t="str">
        <f t="shared" si="6"/>
        <v>ResearchProjectDef+BotchJob_DivineOrderSmithing.label</v>
      </c>
      <c r="B150" s="1" t="s">
        <v>423</v>
      </c>
      <c r="C150" s="1" t="s">
        <v>424</v>
      </c>
      <c r="D150" s="1" t="s">
        <v>425</v>
      </c>
      <c r="E150" s="1" t="s">
        <v>520</v>
      </c>
      <c r="G150" t="str">
        <f>IFERROR(VLOOKUP(A150,Update!$C$2:$D$173,2,FALSE),"")</f>
        <v>디바인 오더 장비</v>
      </c>
    </row>
    <row r="151" spans="1:7" x14ac:dyDescent="0.45">
      <c r="A151" s="1" t="str">
        <f t="shared" si="6"/>
        <v>ResearchProjectDef+BotchJob_DivineOrderSmithing.description</v>
      </c>
      <c r="B151" s="1" t="s">
        <v>423</v>
      </c>
      <c r="C151" s="1" t="s">
        <v>427</v>
      </c>
      <c r="D151" s="1" t="s">
        <v>428</v>
      </c>
      <c r="E151" s="1" t="s">
        <v>521</v>
      </c>
      <c r="G151" t="str">
        <f>IFERROR(VLOOKUP(A151,Update!$C$2:$D$173,2,FALSE),"")</f>
        <v>디바인 오더의 기본 무기, 방어구, 의복 제작하는 법을 배웁니다.</v>
      </c>
    </row>
    <row r="152" spans="1:7" x14ac:dyDescent="0.45">
      <c r="A152" s="1" t="str">
        <f t="shared" si="6"/>
        <v>ResearchProjectDef+BotchJob_DivineOrderEliteArmor.label</v>
      </c>
      <c r="B152" s="1" t="s">
        <v>423</v>
      </c>
      <c r="C152" s="1" t="s">
        <v>430</v>
      </c>
      <c r="D152" s="1" t="s">
        <v>431</v>
      </c>
      <c r="E152" s="1" t="s">
        <v>522</v>
      </c>
      <c r="G152" t="str">
        <f>IFERROR(VLOOKUP(A152,Update!$C$2:$D$173,2,FALSE),"")</f>
        <v>디바인 오더 엘리트 아머</v>
      </c>
    </row>
    <row r="153" spans="1:7" x14ac:dyDescent="0.45">
      <c r="A153" s="1" t="str">
        <f t="shared" si="6"/>
        <v>ResearchProjectDef+BotchJob_DivineOrderEliteArmor.description</v>
      </c>
      <c r="B153" s="1" t="s">
        <v>423</v>
      </c>
      <c r="C153" s="1" t="s">
        <v>433</v>
      </c>
      <c r="D153" s="1" t="s">
        <v>434</v>
      </c>
      <c r="E153" s="1" t="s">
        <v>523</v>
      </c>
      <c r="G153" t="str">
        <f>IFERROR(VLOOKUP(A153,Update!$C$2:$D$173,2,FALSE),"")</f>
        <v>디바인 오더의 크루세이더, 인퀴지터, 헤럴드가 착용하는 강력한 갑옷의 제작 방법을 배웁니다.</v>
      </c>
    </row>
    <row r="154" spans="1:7" x14ac:dyDescent="0.45">
      <c r="A154" s="1" t="str">
        <f t="shared" si="6"/>
        <v>ScenarioDef+BotchJob_DivineOrderStart.scenario.name</v>
      </c>
      <c r="B154" s="1" t="s">
        <v>435</v>
      </c>
      <c r="C154" s="1" t="s">
        <v>639</v>
      </c>
      <c r="D154" s="1" t="s">
        <v>413</v>
      </c>
      <c r="E154" s="1" t="s">
        <v>525</v>
      </c>
      <c r="G154" t="str">
        <f>IFERROR(VLOOKUP(A154,Update!$C$2:$D$173,2,FALSE),"")</f>
        <v>디바인 오더 탈주자들</v>
      </c>
    </row>
    <row r="155" spans="1:7" x14ac:dyDescent="0.45">
      <c r="A155" s="1" t="str">
        <f t="shared" si="6"/>
        <v>ScenarioDef+BotchJob_DivineOrderStart.scenario.description</v>
      </c>
      <c r="B155" s="1" t="s">
        <v>435</v>
      </c>
      <c r="C155" s="1" t="s">
        <v>437</v>
      </c>
      <c r="D155" s="1" t="s">
        <v>438</v>
      </c>
      <c r="E155" s="1" t="s">
        <v>527</v>
      </c>
      <c r="G155" t="str">
        <f>IFERROR(VLOOKUP(A155,Update!$C$2:$D$173,2,FALSE),"")</f>
        <v>디바인 오더의 수련생이었던 네 사람은 탈영하여 몇 주 동안 도망 다니고 있습니다.\n\n보급품은 바닥나고, 기본적인 장비와 말 한 마리밖에 없지만, 그나마 한 가지 다행인 것은 오더에서 그토록 숭배하는 성스러운 석판이 아직 남아 있다는 것입니다. 적절한 구매자로부터 상당한 금액을 받을 수도 있고, 아니면 당신이 가지고 있으면서 그 비밀을 밝혀낼 수도 있습니다.\n\n어느 쪽이든 영원히 도망칠 수는 없습니다. 지금은 안정을 취하고 앞으로 다가올 도전에 맞설 준비를 하기에 가장 좋은 시기입니다. 쉽지는 않겠지만 희망과 근성이 있다면 여러분은 새로운 삶을 개척할 수 있을지도 모릅니다.\n\n한 가지 확실한 것은, 결국 오더가 당신을 찾아낼 것이고 그들은 자비를 베풀지 않을 것이라는 점입니다.\n\n준비해야 합니다.</v>
      </c>
    </row>
    <row r="156" spans="1:7" x14ac:dyDescent="0.45">
      <c r="A156" s="1" t="str">
        <f t="shared" si="6"/>
        <v>ScenarioDef+BotchJob_DivineOrderStart.scenario.summary</v>
      </c>
      <c r="B156" s="1" t="s">
        <v>435</v>
      </c>
      <c r="C156" s="1" t="s">
        <v>440</v>
      </c>
      <c r="D156" s="1" t="s">
        <v>441</v>
      </c>
      <c r="E156" s="1" t="s">
        <v>530</v>
      </c>
      <c r="G156" t="str">
        <f>IFERROR(VLOOKUP(A156,Update!$C$2:$D$173,2,FALSE),"")</f>
        <v>디바인 오더에서 도망친 네 명의 탈주자.</v>
      </c>
    </row>
    <row r="157" spans="1:7" x14ac:dyDescent="0.45">
      <c r="A157" s="1" t="str">
        <f t="shared" si="6"/>
        <v>ScenarioDef+BotchJob_DivineOrderStart.scenario.parts.GameStartDialog.text</v>
      </c>
      <c r="B157" s="1" t="s">
        <v>435</v>
      </c>
      <c r="C157" s="1" t="s">
        <v>641</v>
      </c>
      <c r="D157" s="1" t="s">
        <v>442</v>
      </c>
      <c r="E157" s="1" t="s">
        <v>529</v>
      </c>
      <c r="G157" t="str">
        <f>IFERROR(VLOOKUP(A157,Update!$C$2:$D$173,2,FALSE),"")</f>
        <v>네 사람은 디바인 오더에서 탈영하여 몇 주 동안 도망 다녔고, 다행히도 지금은 교단의 눈을 피해 도망친 것 같습니다.\n\n보급품은 바닥을 드러내고 있고 기본적인 장비와 말 한 마리밖에 없지만 그나마 한 가지 다행인 것은 신성한 석판이 아직 남아 있다는 점입니다. 적절한 구매자로부터 상당한 금액을 받을 수도 있고, 아니면 당신이 가지고 있으면서 그 비밀을 밝혀낼 수도 있습니다.\n\n어느 쪽이든 영원히 도망칠 수는 없습니다. 지금은 안정을 취하고 앞으로 다가올 도전에 맞설 준비를 하기에 가장 좋은 시기입니다. 쉽지는 않겠지만 희망과 근성이 있다면 여러분은 새로운 삶을 개척할 수 있을지도 모릅니다.\n\n한 가지 확실한 것은, 결국 오더가 당신을 찾아낼 것이고 그들은 자비를 베풀지 않을 것이라는 점입니다.\n\n준비해야 합니다.</v>
      </c>
    </row>
    <row r="158" spans="1:7" x14ac:dyDescent="0.45">
      <c r="A158" s="1" t="str">
        <f t="shared" si="6"/>
        <v>CultureDef+BotchJob_DivineOrderCulture.label</v>
      </c>
      <c r="B158" s="1" t="s">
        <v>444</v>
      </c>
      <c r="C158" s="1" t="s">
        <v>445</v>
      </c>
      <c r="D158" s="1" t="s">
        <v>398</v>
      </c>
      <c r="E158" s="1" t="s">
        <v>487</v>
      </c>
      <c r="G158" t="str">
        <f>IFERROR(VLOOKUP(A158,Update!$C$2:$D$173,2,FALSE),"")</f>
        <v>디바인 오더</v>
      </c>
    </row>
    <row r="159" spans="1:7" x14ac:dyDescent="0.45">
      <c r="A159" s="1" t="str">
        <f t="shared" si="6"/>
        <v>CultureDef+BotchJob_DivineOrderCulture.description</v>
      </c>
      <c r="B159" s="1" t="s">
        <v>444</v>
      </c>
      <c r="C159" s="1" t="s">
        <v>447</v>
      </c>
      <c r="D159" s="1" t="s">
        <v>401</v>
      </c>
      <c r="E159" s="1" t="s">
        <v>488</v>
      </c>
      <c r="G159" t="str">
        <f>IFERROR(VLOOKUP(A159,Update!$C$2:$D$173,2,FALSE),"")</f>
        <v>교단에 강제로 들어왔든 태어날 때부터 믿었든 간에 이들은 투철한 신념을 가졌으며, 부패한 영역을 정화하는 것을 신성한 사명으로 여깁니다. 외부인을 매우 불신하지만 이유 없이 불신하는 것은 아니며, 이익이 된다면 어색하게나마 동맹을 맺는 것으로 알려져 있습니다.</v>
      </c>
    </row>
    <row r="160" spans="1:7" x14ac:dyDescent="0.45">
      <c r="A160" s="1" t="str">
        <f t="shared" si="6"/>
        <v>StyleCategoryDef+BotchJob_DivineOrderStyleCategory.label</v>
      </c>
      <c r="B160" s="1" t="s">
        <v>449</v>
      </c>
      <c r="C160" s="1" t="s">
        <v>450</v>
      </c>
      <c r="D160" s="1" t="s">
        <v>398</v>
      </c>
      <c r="E160" s="1" t="s">
        <v>487</v>
      </c>
      <c r="G160" t="str">
        <f>IFERROR(VLOOKUP(A160,Update!$C$2:$D$173,2,FALSE),"")</f>
        <v>디바인 오더</v>
      </c>
    </row>
    <row r="161" spans="1:7" x14ac:dyDescent="0.45">
      <c r="A161" s="1" t="str">
        <f t="shared" si="6"/>
        <v>TraderKindDef+BotchJob_DivineOrderCaravanTrader.label</v>
      </c>
      <c r="B161" s="1" t="s">
        <v>452</v>
      </c>
      <c r="C161" s="1" t="s">
        <v>453</v>
      </c>
      <c r="D161" s="1" t="s">
        <v>454</v>
      </c>
      <c r="E161" s="1" t="s">
        <v>634</v>
      </c>
      <c r="G161" t="str">
        <f>IFERROR(VLOOKUP(A161,Update!$C$2:$D$173,2,FALSE),"")</f>
        <v>디바인 오더 상인</v>
      </c>
    </row>
    <row r="162" spans="1:7" x14ac:dyDescent="0.45">
      <c r="A162" s="1" t="str">
        <f t="shared" si="6"/>
        <v>TraderKindDef+BotchJob_DivineOrderVisitor.label</v>
      </c>
      <c r="B162" s="1" t="s">
        <v>452</v>
      </c>
      <c r="C162" s="1" t="s">
        <v>456</v>
      </c>
      <c r="D162" s="1" t="s">
        <v>457</v>
      </c>
      <c r="E162" s="1" t="s">
        <v>511</v>
      </c>
      <c r="G162" t="str">
        <f>IFERROR(VLOOKUP(A162,Update!$C$2:$D$173,2,FALSE),"")</f>
        <v>상인</v>
      </c>
    </row>
    <row r="163" spans="1:7" x14ac:dyDescent="0.45">
      <c r="A163" s="1" t="str">
        <f t="shared" si="6"/>
        <v>DamageDef+BotchJob_DivineOrderCleansingBlast.label</v>
      </c>
      <c r="B163" s="1" t="s">
        <v>459</v>
      </c>
      <c r="C163" s="1" t="s">
        <v>460</v>
      </c>
      <c r="D163" s="1" t="s">
        <v>461</v>
      </c>
      <c r="E163" s="1" t="s">
        <v>489</v>
      </c>
      <c r="G163" t="str">
        <f>IFERROR(VLOOKUP(A163,Update!$C$2:$D$173,2,FALSE),"")</f>
        <v>정화의 폭풍</v>
      </c>
    </row>
    <row r="164" spans="1:7" x14ac:dyDescent="0.45">
      <c r="A164" s="1" t="str">
        <f t="shared" si="6"/>
        <v>DamageDef+BotchJob_DivineOrderCleansingBlast.deathMessage</v>
      </c>
      <c r="B164" s="1" t="s">
        <v>459</v>
      </c>
      <c r="C164" s="1" t="s">
        <v>463</v>
      </c>
      <c r="D164" s="1" t="s">
        <v>464</v>
      </c>
      <c r="E164" s="1" t="s">
        <v>490</v>
      </c>
      <c r="G164" t="str">
        <f>IFERROR(VLOOKUP(A164,Update!$C$2:$D$173,2,FALSE),"")</f>
        <v>{0}(이)가 정화 되었습니다.</v>
      </c>
    </row>
    <row r="165" spans="1:7" x14ac:dyDescent="0.45">
      <c r="A165" s="1" t="str">
        <f t="shared" si="6"/>
        <v>HediffDef+BotchJob_BlindingFlash.label</v>
      </c>
      <c r="B165" s="1" t="s">
        <v>466</v>
      </c>
      <c r="C165" s="1" t="s">
        <v>467</v>
      </c>
      <c r="D165" s="1" t="s">
        <v>468</v>
      </c>
      <c r="E165" s="1" t="s">
        <v>501</v>
      </c>
      <c r="G165" t="str">
        <f>IFERROR(VLOOKUP(A165,Update!$C$2:$D$173,2,FALSE),"")</f>
        <v>눈부신 빛</v>
      </c>
    </row>
    <row r="166" spans="1:7" x14ac:dyDescent="0.45">
      <c r="A166" s="1" t="str">
        <f t="shared" si="6"/>
        <v>HediffDef+BotchJob_BlindingFlash.labelNoun</v>
      </c>
      <c r="B166" s="1" t="s">
        <v>466</v>
      </c>
      <c r="C166" s="1" t="s">
        <v>470</v>
      </c>
      <c r="D166" s="1" t="s">
        <v>471</v>
      </c>
      <c r="E166" s="1" t="s">
        <v>502</v>
      </c>
      <c r="G166" t="str">
        <f>IFERROR(VLOOKUP(A166,Update!$C$2:$D$173,2,FALSE),"")</f>
        <v>섬광</v>
      </c>
    </row>
    <row r="167" spans="1:7" x14ac:dyDescent="0.45">
      <c r="A167" s="1" t="str">
        <f t="shared" si="6"/>
        <v>HediffDef+BotchJob_BlindingFlash.description</v>
      </c>
      <c r="B167" s="1" t="s">
        <v>466</v>
      </c>
      <c r="C167" s="1" t="s">
        <v>473</v>
      </c>
      <c r="D167" s="1" t="s">
        <v>474</v>
      </c>
      <c r="E167" s="1" t="s">
        <v>503</v>
      </c>
      <c r="G167" t="str">
        <f>IFERROR(VLOOKUP(A167,Update!$C$2:$D$173,2,FALSE),"")</f>
        <v>눈부신 빛에 노출되면 일시적인 시력 장애가 발생할 수 있습니다.</v>
      </c>
    </row>
    <row r="168" spans="1:7" x14ac:dyDescent="0.45">
      <c r="A168" s="1" t="str">
        <f t="shared" ref="A168" si="8">_xlfn.TEXTJOIN("+",,B168,C168)</f>
        <v>HediffDef+BotchJob_BlindingFlash.battleStateLabel</v>
      </c>
      <c r="B168" s="1" t="s">
        <v>466</v>
      </c>
      <c r="C168" s="1" t="s">
        <v>655</v>
      </c>
      <c r="D168" t="s">
        <v>654</v>
      </c>
      <c r="E168" t="s">
        <v>505</v>
      </c>
      <c r="G168" t="str">
        <f>IFERROR(VLOOKUP(A168,Update!$C$2:$D$173,2,FALSE),"")</f>
        <v>눈이 멈</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24FAC-7C75-4A19-A409-F75EAD5D64F8}">
  <dimension ref="A1:E173"/>
  <sheetViews>
    <sheetView workbookViewId="0">
      <selection activeCell="H3" sqref="H3"/>
    </sheetView>
  </sheetViews>
  <sheetFormatPr defaultRowHeight="17" x14ac:dyDescent="0.45"/>
  <cols>
    <col min="1" max="1" width="69.4140625" bestFit="1" customWidth="1"/>
    <col min="2" max="2" width="51.5" bestFit="1" customWidth="1"/>
    <col min="3" max="3" width="69.4140625" bestFit="1" customWidth="1"/>
    <col min="4" max="4" width="32.5" customWidth="1"/>
  </cols>
  <sheetData>
    <row r="1" spans="1:5" x14ac:dyDescent="0.45">
      <c r="A1" s="5" t="s">
        <v>636</v>
      </c>
      <c r="B1" s="6" t="s">
        <v>638</v>
      </c>
      <c r="C1" s="7" t="s">
        <v>637</v>
      </c>
    </row>
    <row r="2" spans="1:5" x14ac:dyDescent="0.45">
      <c r="A2" t="s">
        <v>368</v>
      </c>
      <c r="C2" t="str">
        <f>IF(B2="",A2,B2)</f>
        <v>BackstoryDef+BotchJobDivineOrder_Chosen.baseDesc</v>
      </c>
      <c r="D2" t="s">
        <v>475</v>
      </c>
      <c r="E2">
        <f>IF(ISERROR(B2),"",MATCH(C2,Sheet!$A$2:$A$168,0))</f>
        <v>129</v>
      </c>
    </row>
    <row r="3" spans="1:5" x14ac:dyDescent="0.45">
      <c r="A3" t="s">
        <v>361</v>
      </c>
      <c r="C3" t="str">
        <f t="shared" ref="C3:C66" si="0">IF(B3="",A3,B3)</f>
        <v>BackstoryDef+BotchJobDivineOrder_Chosen.title</v>
      </c>
      <c r="D3" t="s">
        <v>476</v>
      </c>
      <c r="E3">
        <f>IF(ISERROR(B3),"",MATCH(C3,Sheet!$A$2:$A$168,0))</f>
        <v>127</v>
      </c>
    </row>
    <row r="4" spans="1:5" x14ac:dyDescent="0.45">
      <c r="A4" t="s">
        <v>365</v>
      </c>
      <c r="C4" t="str">
        <f t="shared" si="0"/>
        <v>BackstoryDef+BotchJobDivineOrder_Chosen.titleShort</v>
      </c>
      <c r="D4" t="s">
        <v>477</v>
      </c>
      <c r="E4">
        <f>IF(ISERROR(B4),"",MATCH(C4,Sheet!$A$2:$A$168,0))</f>
        <v>128</v>
      </c>
    </row>
    <row r="5" spans="1:5" x14ac:dyDescent="0.45">
      <c r="A5" t="s">
        <v>376</v>
      </c>
      <c r="C5" t="str">
        <f t="shared" si="0"/>
        <v>BackstoryDef+BotchJobDivineOrder_Crusader.baseDesc</v>
      </c>
      <c r="D5" t="s">
        <v>478</v>
      </c>
      <c r="E5">
        <f>IF(ISERROR(B5),"",MATCH(C5,Sheet!$A$2:$A$168,0))</f>
        <v>132</v>
      </c>
    </row>
    <row r="6" spans="1:5" x14ac:dyDescent="0.45">
      <c r="A6" t="s">
        <v>371</v>
      </c>
      <c r="C6" t="str">
        <f t="shared" si="0"/>
        <v>BackstoryDef+BotchJobDivineOrder_Crusader.title</v>
      </c>
      <c r="D6" t="s">
        <v>479</v>
      </c>
      <c r="E6">
        <f>IF(ISERROR(B6),"",MATCH(C6,Sheet!$A$2:$A$168,0))</f>
        <v>130</v>
      </c>
    </row>
    <row r="7" spans="1:5" x14ac:dyDescent="0.45">
      <c r="A7" t="s">
        <v>374</v>
      </c>
      <c r="C7" t="str">
        <f t="shared" si="0"/>
        <v>BackstoryDef+BotchJobDivineOrder_Crusader.titleShort</v>
      </c>
      <c r="D7" t="s">
        <v>480</v>
      </c>
      <c r="E7">
        <f>IF(ISERROR(B7),"",MATCH(C7,Sheet!$A$2:$A$168,0))</f>
        <v>131</v>
      </c>
    </row>
    <row r="8" spans="1:5" x14ac:dyDescent="0.45">
      <c r="A8" t="s">
        <v>384</v>
      </c>
      <c r="C8" t="str">
        <f t="shared" si="0"/>
        <v>BackstoryDef+BotchJobDivineOrder_Inquisitor.baseDesc</v>
      </c>
      <c r="D8" t="s">
        <v>481</v>
      </c>
      <c r="E8">
        <f>IF(ISERROR(B8),"",MATCH(C8,Sheet!$A$2:$A$168,0))</f>
        <v>135</v>
      </c>
    </row>
    <row r="9" spans="1:5" x14ac:dyDescent="0.45">
      <c r="A9" t="s">
        <v>379</v>
      </c>
      <c r="C9" t="str">
        <f t="shared" si="0"/>
        <v>BackstoryDef+BotchJobDivineOrder_Inquisitor.title</v>
      </c>
      <c r="D9" t="s">
        <v>482</v>
      </c>
      <c r="E9">
        <f>IF(ISERROR(B9),"",MATCH(C9,Sheet!$A$2:$A$168,0))</f>
        <v>133</v>
      </c>
    </row>
    <row r="10" spans="1:5" x14ac:dyDescent="0.45">
      <c r="A10" t="s">
        <v>382</v>
      </c>
      <c r="C10" t="str">
        <f t="shared" si="0"/>
        <v>BackstoryDef+BotchJobDivineOrder_Inquisitor.titleShort</v>
      </c>
      <c r="D10" t="s">
        <v>483</v>
      </c>
      <c r="E10">
        <f>IF(ISERROR(B10),"",MATCH(C10,Sheet!$A$2:$A$168,0))</f>
        <v>134</v>
      </c>
    </row>
    <row r="11" spans="1:5" x14ac:dyDescent="0.45">
      <c r="A11" t="s">
        <v>392</v>
      </c>
      <c r="C11" t="str">
        <f t="shared" si="0"/>
        <v>BackstoryDef+BotchJobDivineOrder_Herald.baseDesc</v>
      </c>
      <c r="D11" t="s">
        <v>484</v>
      </c>
      <c r="E11">
        <f>IF(ISERROR(B11),"",MATCH(C11,Sheet!$A$2:$A$168,0))</f>
        <v>138</v>
      </c>
    </row>
    <row r="12" spans="1:5" x14ac:dyDescent="0.45">
      <c r="A12" t="s">
        <v>387</v>
      </c>
      <c r="C12" t="str">
        <f t="shared" si="0"/>
        <v>BackstoryDef+BotchJobDivineOrder_Herald.title</v>
      </c>
      <c r="D12" t="s">
        <v>485</v>
      </c>
      <c r="E12">
        <f>IF(ISERROR(B12),"",MATCH(C12,Sheet!$A$2:$A$168,0))</f>
        <v>136</v>
      </c>
    </row>
    <row r="13" spans="1:5" x14ac:dyDescent="0.45">
      <c r="A13" t="s">
        <v>390</v>
      </c>
      <c r="C13" t="str">
        <f t="shared" si="0"/>
        <v>BackstoryDef+BotchJobDivineOrder_Herald.titleShort</v>
      </c>
      <c r="D13" t="s">
        <v>486</v>
      </c>
      <c r="E13">
        <f>IF(ISERROR(B13),"",MATCH(C13,Sheet!$A$2:$A$168,0))</f>
        <v>137</v>
      </c>
    </row>
    <row r="14" spans="1:5" x14ac:dyDescent="0.45">
      <c r="A14" t="s">
        <v>443</v>
      </c>
      <c r="C14" t="str">
        <f t="shared" si="0"/>
        <v>CultureDef+BotchJob_DivineOrderCulture.label</v>
      </c>
      <c r="D14" t="s">
        <v>487</v>
      </c>
      <c r="E14">
        <f>IF(ISERROR(B14),"",MATCH(C14,Sheet!$A$2:$A$168,0))</f>
        <v>157</v>
      </c>
    </row>
    <row r="15" spans="1:5" x14ac:dyDescent="0.45">
      <c r="A15" t="s">
        <v>446</v>
      </c>
      <c r="C15" t="str">
        <f t="shared" si="0"/>
        <v>CultureDef+BotchJob_DivineOrderCulture.description</v>
      </c>
      <c r="D15" t="s">
        <v>488</v>
      </c>
      <c r="E15">
        <f>IF(ISERROR(B15),"",MATCH(C15,Sheet!$A$2:$A$168,0))</f>
        <v>158</v>
      </c>
    </row>
    <row r="16" spans="1:5" x14ac:dyDescent="0.45">
      <c r="A16" t="s">
        <v>458</v>
      </c>
      <c r="C16" t="str">
        <f t="shared" si="0"/>
        <v>DamageDef+BotchJob_DivineOrderCleansingBlast.label</v>
      </c>
      <c r="D16" t="s">
        <v>489</v>
      </c>
      <c r="E16">
        <f>IF(ISERROR(B16),"",MATCH(C16,Sheet!$A$2:$A$168,0))</f>
        <v>162</v>
      </c>
    </row>
    <row r="17" spans="1:5" x14ac:dyDescent="0.45">
      <c r="A17" t="s">
        <v>462</v>
      </c>
      <c r="C17" t="str">
        <f t="shared" si="0"/>
        <v>DamageDef+BotchJob_DivineOrderCleansingBlast.deathMessage</v>
      </c>
      <c r="D17" t="s">
        <v>490</v>
      </c>
      <c r="E17">
        <f>IF(ISERROR(B17),"",MATCH(C17,Sheet!$A$2:$A$168,0))</f>
        <v>163</v>
      </c>
    </row>
    <row r="18" spans="1:5" x14ac:dyDescent="0.45">
      <c r="A18" t="s">
        <v>395</v>
      </c>
      <c r="C18" t="str">
        <f t="shared" si="0"/>
        <v>FactionDef+BotchJob_DivineOrderFaction.label</v>
      </c>
      <c r="D18" t="s">
        <v>487</v>
      </c>
      <c r="E18">
        <f>IF(ISERROR(B18),"",MATCH(C18,Sheet!$A$2:$A$168,0))</f>
        <v>139</v>
      </c>
    </row>
    <row r="19" spans="1:5" x14ac:dyDescent="0.45">
      <c r="A19" t="s">
        <v>399</v>
      </c>
      <c r="C19" t="str">
        <f t="shared" si="0"/>
        <v>FactionDef+BotchJob_DivineOrderFaction.description</v>
      </c>
      <c r="D19" t="s">
        <v>488</v>
      </c>
      <c r="E19">
        <f>IF(ISERROR(B19),"",MATCH(C19,Sheet!$A$2:$A$168,0))</f>
        <v>140</v>
      </c>
    </row>
    <row r="20" spans="1:5" x14ac:dyDescent="0.45">
      <c r="A20" t="s">
        <v>491</v>
      </c>
      <c r="C20" t="str">
        <f t="shared" si="0"/>
        <v>FactionDef+BotchJob_DivineOrderFaction.fixedName</v>
      </c>
      <c r="D20" t="s">
        <v>487</v>
      </c>
      <c r="E20">
        <f>IF(ISERROR(B20),"",MATCH(C20,Sheet!$A$2:$A$168,0))</f>
        <v>141</v>
      </c>
    </row>
    <row r="21" spans="1:5" x14ac:dyDescent="0.45">
      <c r="A21" t="s">
        <v>402</v>
      </c>
      <c r="C21" t="str">
        <f t="shared" si="0"/>
        <v>FactionDef+BotchJob_DivineOrderFaction.pawnSingular</v>
      </c>
      <c r="D21" t="s">
        <v>492</v>
      </c>
      <c r="E21">
        <f>IF(ISERROR(B21),"",MATCH(C21,Sheet!$A$2:$A$168,0))</f>
        <v>142</v>
      </c>
    </row>
    <row r="22" spans="1:5" x14ac:dyDescent="0.45">
      <c r="A22" t="s">
        <v>405</v>
      </c>
      <c r="C22" t="str">
        <f t="shared" si="0"/>
        <v>FactionDef+BotchJob_DivineOrderFaction.pawnsPlural</v>
      </c>
      <c r="D22" t="s">
        <v>493</v>
      </c>
      <c r="E22">
        <f>IF(ISERROR(B22),"",MATCH(C22,Sheet!$A$2:$A$168,0))</f>
        <v>143</v>
      </c>
    </row>
    <row r="23" spans="1:5" x14ac:dyDescent="0.45">
      <c r="A23" t="s">
        <v>408</v>
      </c>
      <c r="C23" t="str">
        <f t="shared" si="0"/>
        <v>FactionDef+BotchJob_DivineOrderFaction.leaderTitle</v>
      </c>
      <c r="D23" t="s">
        <v>494</v>
      </c>
      <c r="E23">
        <f>IF(ISERROR(B23),"",MATCH(C23,Sheet!$A$2:$A$168,0))</f>
        <v>144</v>
      </c>
    </row>
    <row r="24" spans="1:5" x14ac:dyDescent="0.45">
      <c r="A24" t="s">
        <v>411</v>
      </c>
      <c r="C24" t="str">
        <f t="shared" si="0"/>
        <v>FactionDef+BotchJob_DivineOrderPlayerFaction.label</v>
      </c>
      <c r="D24" t="s">
        <v>495</v>
      </c>
      <c r="E24">
        <f>IF(ISERROR(B24),"",MATCH(C24,Sheet!$A$2:$A$168,0))</f>
        <v>145</v>
      </c>
    </row>
    <row r="25" spans="1:5" x14ac:dyDescent="0.45">
      <c r="A25" t="s">
        <v>414</v>
      </c>
      <c r="C25" t="str">
        <f t="shared" si="0"/>
        <v>FactionDef+BotchJob_DivineOrderPlayerFaction.description</v>
      </c>
      <c r="D25" t="s">
        <v>496</v>
      </c>
      <c r="E25">
        <f>IF(ISERROR(B25),"",MATCH(C25,Sheet!$A$2:$A$168,0))</f>
        <v>146</v>
      </c>
    </row>
    <row r="26" spans="1:5" x14ac:dyDescent="0.45">
      <c r="A26" t="s">
        <v>497</v>
      </c>
      <c r="C26" t="str">
        <f t="shared" si="0"/>
        <v>FactionDef+BotchJob_DivineOrderPlayerFaction.leaderTitle</v>
      </c>
      <c r="D26" t="s">
        <v>498</v>
      </c>
      <c r="E26" t="e">
        <f>IF(ISERROR(B26),"",MATCH(C26,Sheet!$A$2:$A$168,0))</f>
        <v>#N/A</v>
      </c>
    </row>
    <row r="27" spans="1:5" x14ac:dyDescent="0.45">
      <c r="A27" t="s">
        <v>417</v>
      </c>
      <c r="C27" t="str">
        <f t="shared" si="0"/>
        <v>FactionDef+BotchJob_DivineOrderPlayerFaction.pawnSingular</v>
      </c>
      <c r="D27" t="s">
        <v>499</v>
      </c>
      <c r="E27">
        <f>IF(ISERROR(B27),"",MATCH(C27,Sheet!$A$2:$A$168,0))</f>
        <v>147</v>
      </c>
    </row>
    <row r="28" spans="1:5" x14ac:dyDescent="0.45">
      <c r="A28" t="s">
        <v>419</v>
      </c>
      <c r="C28" t="str">
        <f t="shared" si="0"/>
        <v>FactionDef+BotchJob_DivineOrderPlayerFaction.pawnsPlural</v>
      </c>
      <c r="D28" t="s">
        <v>500</v>
      </c>
      <c r="E28">
        <f>IF(ISERROR(B28),"",MATCH(C28,Sheet!$A$2:$A$168,0))</f>
        <v>148</v>
      </c>
    </row>
    <row r="29" spans="1:5" x14ac:dyDescent="0.45">
      <c r="A29" t="s">
        <v>465</v>
      </c>
      <c r="C29" t="str">
        <f t="shared" si="0"/>
        <v>HediffDef+BotchJob_BlindingFlash.label</v>
      </c>
      <c r="D29" t="s">
        <v>501</v>
      </c>
      <c r="E29">
        <f>IF(ISERROR(B29),"",MATCH(C29,Sheet!$A$2:$A$168,0))</f>
        <v>164</v>
      </c>
    </row>
    <row r="30" spans="1:5" x14ac:dyDescent="0.45">
      <c r="A30" t="s">
        <v>469</v>
      </c>
      <c r="C30" t="str">
        <f t="shared" si="0"/>
        <v>HediffDef+BotchJob_BlindingFlash.labelNoun</v>
      </c>
      <c r="D30" t="s">
        <v>502</v>
      </c>
      <c r="E30">
        <f>IF(ISERROR(B30),"",MATCH(C30,Sheet!$A$2:$A$168,0))</f>
        <v>165</v>
      </c>
    </row>
    <row r="31" spans="1:5" x14ac:dyDescent="0.45">
      <c r="A31" t="s">
        <v>472</v>
      </c>
      <c r="C31" t="str">
        <f t="shared" si="0"/>
        <v>HediffDef+BotchJob_BlindingFlash.description</v>
      </c>
      <c r="D31" t="s">
        <v>503</v>
      </c>
      <c r="E31">
        <f>IF(ISERROR(B31),"",MATCH(C31,Sheet!$A$2:$A$168,0))</f>
        <v>166</v>
      </c>
    </row>
    <row r="32" spans="1:5" x14ac:dyDescent="0.45">
      <c r="A32" t="s">
        <v>504</v>
      </c>
      <c r="C32" t="str">
        <f t="shared" si="0"/>
        <v>HediffDef+BotchJob_BlindingFlash.battleStateLabel</v>
      </c>
      <c r="D32" t="s">
        <v>505</v>
      </c>
      <c r="E32">
        <f>IF(ISERROR(B32),"",MATCH(C32,Sheet!$A$2:$A$168,0))</f>
        <v>167</v>
      </c>
    </row>
    <row r="33" spans="1:5" x14ac:dyDescent="0.45">
      <c r="A33" t="s">
        <v>308</v>
      </c>
      <c r="C33" t="str">
        <f t="shared" si="0"/>
        <v>PawnKindDef+BotchJob_DivineOrderHorse.label</v>
      </c>
      <c r="D33" t="s">
        <v>506</v>
      </c>
      <c r="E33">
        <f>IF(ISERROR(B33),"",MATCH(C33,Sheet!$A$2:$A$168,0))</f>
        <v>109</v>
      </c>
    </row>
    <row r="34" spans="1:5" x14ac:dyDescent="0.45">
      <c r="A34" t="s">
        <v>310</v>
      </c>
      <c r="C34" t="str">
        <f t="shared" si="0"/>
        <v>PawnKindDef+BotchJob_DivineOrderHorse.labelMale</v>
      </c>
      <c r="D34" t="s">
        <v>507</v>
      </c>
      <c r="E34">
        <f>IF(ISERROR(B34),"",MATCH(C34,Sheet!$A$2:$A$168,0))</f>
        <v>110</v>
      </c>
    </row>
    <row r="35" spans="1:5" x14ac:dyDescent="0.45">
      <c r="A35" t="s">
        <v>313</v>
      </c>
      <c r="C35" t="str">
        <f t="shared" si="0"/>
        <v>PawnKindDef+BotchJob_DivineOrderHorse.labelFemale</v>
      </c>
      <c r="D35" t="s">
        <v>508</v>
      </c>
      <c r="E35">
        <f>IF(ISERROR(B35),"",MATCH(C35,Sheet!$A$2:$A$168,0))</f>
        <v>111</v>
      </c>
    </row>
    <row r="36" spans="1:5" x14ac:dyDescent="0.45">
      <c r="A36" t="s">
        <v>316</v>
      </c>
      <c r="C36" t="str">
        <f t="shared" si="0"/>
        <v>PawnKindDef+BotchJob_DivineOrderHorse.lifeStages.0.label</v>
      </c>
      <c r="D36" t="s">
        <v>509</v>
      </c>
      <c r="E36">
        <f>IF(ISERROR(B36),"",MATCH(C36,Sheet!$A$2:$A$168,0))</f>
        <v>112</v>
      </c>
    </row>
    <row r="37" spans="1:5" x14ac:dyDescent="0.45">
      <c r="A37" t="s">
        <v>319</v>
      </c>
      <c r="C37" t="str">
        <f t="shared" si="0"/>
        <v>PawnKindDef+BotchJob_DivineOrderCommoner.label</v>
      </c>
      <c r="D37" t="s">
        <v>510</v>
      </c>
      <c r="E37">
        <f>IF(ISERROR(B37),"",MATCH(C37,Sheet!$A$2:$A$168,0))</f>
        <v>113</v>
      </c>
    </row>
    <row r="38" spans="1:5" x14ac:dyDescent="0.45">
      <c r="A38" t="s">
        <v>322</v>
      </c>
      <c r="C38" t="str">
        <f t="shared" si="0"/>
        <v>PawnKindDef+BotchJob_DivineOrderMerchant.label</v>
      </c>
      <c r="D38" t="s">
        <v>511</v>
      </c>
      <c r="E38">
        <f>IF(ISERROR(B38),"",MATCH(C38,Sheet!$A$2:$A$168,0))</f>
        <v>114</v>
      </c>
    </row>
    <row r="39" spans="1:5" x14ac:dyDescent="0.45">
      <c r="A39" t="s">
        <v>325</v>
      </c>
      <c r="C39" t="str">
        <f t="shared" si="0"/>
        <v>PawnKindDef+BotchJob_DivineOrderConscript.label</v>
      </c>
      <c r="D39" t="s">
        <v>512</v>
      </c>
      <c r="E39">
        <f>IF(ISERROR(B39),"",MATCH(C39,Sheet!$A$2:$A$168,0))</f>
        <v>115</v>
      </c>
    </row>
    <row r="40" spans="1:5" x14ac:dyDescent="0.45">
      <c r="A40" t="s">
        <v>328</v>
      </c>
      <c r="C40" t="str">
        <f t="shared" si="0"/>
        <v>PawnKindDef+BotchJob_DivineOrderStandardBearer.label</v>
      </c>
      <c r="D40" t="s">
        <v>513</v>
      </c>
      <c r="E40">
        <f>IF(ISERROR(B40),"",MATCH(C40,Sheet!$A$2:$A$168,0))</f>
        <v>116</v>
      </c>
    </row>
    <row r="41" spans="1:5" x14ac:dyDescent="0.45">
      <c r="A41" t="s">
        <v>331</v>
      </c>
      <c r="C41" t="str">
        <f t="shared" si="0"/>
        <v>PawnKindDef+BotchJob_DivineOrderScout.label</v>
      </c>
      <c r="D41" t="s">
        <v>514</v>
      </c>
      <c r="E41">
        <f>IF(ISERROR(B41),"",MATCH(C41,Sheet!$A$2:$A$168,0))</f>
        <v>117</v>
      </c>
    </row>
    <row r="42" spans="1:5" x14ac:dyDescent="0.45">
      <c r="A42" t="s">
        <v>334</v>
      </c>
      <c r="C42" t="str">
        <f t="shared" si="0"/>
        <v>PawnKindDef+BotchJob_DivineOrderFighter.label</v>
      </c>
      <c r="D42" t="s">
        <v>515</v>
      </c>
      <c r="E42">
        <f>IF(ISERROR(B42),"",MATCH(C42,Sheet!$A$2:$A$168,0))</f>
        <v>118</v>
      </c>
    </row>
    <row r="43" spans="1:5" x14ac:dyDescent="0.45">
      <c r="A43" t="s">
        <v>340</v>
      </c>
      <c r="C43" t="str">
        <f t="shared" si="0"/>
        <v>PawnKindDef+BotchJob_DivineOrderSharpshooter.label</v>
      </c>
      <c r="D43" t="s">
        <v>516</v>
      </c>
      <c r="E43">
        <f>IF(ISERROR(B43),"",MATCH(C43,Sheet!$A$2:$A$168,0))</f>
        <v>120</v>
      </c>
    </row>
    <row r="44" spans="1:5" x14ac:dyDescent="0.45">
      <c r="A44" t="s">
        <v>343</v>
      </c>
      <c r="C44" t="str">
        <f t="shared" si="0"/>
        <v>PawnKindDef+BotchJob_DivineOrderKnight.label</v>
      </c>
      <c r="D44" t="s">
        <v>517</v>
      </c>
      <c r="E44">
        <f>IF(ISERROR(B44),"",MATCH(C44,Sheet!$A$2:$A$168,0))</f>
        <v>121</v>
      </c>
    </row>
    <row r="45" spans="1:5" x14ac:dyDescent="0.45">
      <c r="A45" t="s">
        <v>346</v>
      </c>
      <c r="C45" t="str">
        <f t="shared" si="0"/>
        <v>PawnKindDef+BotchJob_DivineOrderChampion.label</v>
      </c>
      <c r="D45" t="s">
        <v>518</v>
      </c>
      <c r="E45">
        <f>IF(ISERROR(B45),"",MATCH(C45,Sheet!$A$2:$A$168,0))</f>
        <v>122</v>
      </c>
    </row>
    <row r="46" spans="1:5" x14ac:dyDescent="0.45">
      <c r="A46" t="s">
        <v>349</v>
      </c>
      <c r="C46" t="str">
        <f t="shared" si="0"/>
        <v>PawnKindDef+BotchJob_DivineOrderCrusader.label</v>
      </c>
      <c r="D46" t="s">
        <v>480</v>
      </c>
      <c r="E46">
        <f>IF(ISERROR(B46),"",MATCH(C46,Sheet!$A$2:$A$168,0))</f>
        <v>123</v>
      </c>
    </row>
    <row r="47" spans="1:5" x14ac:dyDescent="0.45">
      <c r="A47" t="s">
        <v>352</v>
      </c>
      <c r="C47" t="str">
        <f t="shared" si="0"/>
        <v>PawnKindDef+BotchJob_DivineOrderInquisitor.label</v>
      </c>
      <c r="D47" t="s">
        <v>483</v>
      </c>
      <c r="E47">
        <f>IF(ISERROR(B47),"",MATCH(C47,Sheet!$A$2:$A$168,0))</f>
        <v>124</v>
      </c>
    </row>
    <row r="48" spans="1:5" x14ac:dyDescent="0.45">
      <c r="A48" t="s">
        <v>355</v>
      </c>
      <c r="C48" t="str">
        <f t="shared" si="0"/>
        <v>PawnKindDef+BotchJob_DivineOrderHerald.label</v>
      </c>
      <c r="D48" t="s">
        <v>486</v>
      </c>
      <c r="E48">
        <f>IF(ISERROR(B48),"",MATCH(C48,Sheet!$A$2:$A$168,0))</f>
        <v>125</v>
      </c>
    </row>
    <row r="49" spans="1:5" x14ac:dyDescent="0.45">
      <c r="A49" t="s">
        <v>337</v>
      </c>
      <c r="C49" t="str">
        <f t="shared" si="0"/>
        <v>PawnKindDef+BotchJob_DivineOrderZealot.label</v>
      </c>
      <c r="D49" t="s">
        <v>519</v>
      </c>
      <c r="E49">
        <f>IF(ISERROR(B49),"",MATCH(C49,Sheet!$A$2:$A$168,0))</f>
        <v>119</v>
      </c>
    </row>
    <row r="50" spans="1:5" x14ac:dyDescent="0.45">
      <c r="A50" t="s">
        <v>358</v>
      </c>
      <c r="C50" t="str">
        <f t="shared" si="0"/>
        <v>PawnKindDef+BotchJob_DivineOrderDefector.label</v>
      </c>
      <c r="D50" t="s">
        <v>499</v>
      </c>
      <c r="E50">
        <f>IF(ISERROR(B50),"",MATCH(C50,Sheet!$A$2:$A$168,0))</f>
        <v>126</v>
      </c>
    </row>
    <row r="51" spans="1:5" x14ac:dyDescent="0.45">
      <c r="A51" t="s">
        <v>422</v>
      </c>
      <c r="C51" t="str">
        <f t="shared" si="0"/>
        <v>ResearchProjectDef+BotchJob_DivineOrderSmithing.label</v>
      </c>
      <c r="D51" t="s">
        <v>520</v>
      </c>
      <c r="E51">
        <f>IF(ISERROR(B51),"",MATCH(C51,Sheet!$A$2:$A$168,0))</f>
        <v>149</v>
      </c>
    </row>
    <row r="52" spans="1:5" x14ac:dyDescent="0.45">
      <c r="A52" t="s">
        <v>426</v>
      </c>
      <c r="C52" t="str">
        <f t="shared" si="0"/>
        <v>ResearchProjectDef+BotchJob_DivineOrderSmithing.description</v>
      </c>
      <c r="D52" t="s">
        <v>521</v>
      </c>
      <c r="E52">
        <f>IF(ISERROR(B52),"",MATCH(C52,Sheet!$A$2:$A$168,0))</f>
        <v>150</v>
      </c>
    </row>
    <row r="53" spans="1:5" x14ac:dyDescent="0.45">
      <c r="A53" t="s">
        <v>429</v>
      </c>
      <c r="C53" t="str">
        <f t="shared" si="0"/>
        <v>ResearchProjectDef+BotchJob_DivineOrderEliteArmor.label</v>
      </c>
      <c r="D53" t="s">
        <v>522</v>
      </c>
      <c r="E53">
        <f>IF(ISERROR(B53),"",MATCH(C53,Sheet!$A$2:$A$168,0))</f>
        <v>151</v>
      </c>
    </row>
    <row r="54" spans="1:5" x14ac:dyDescent="0.45">
      <c r="A54" t="s">
        <v>432</v>
      </c>
      <c r="C54" t="str">
        <f t="shared" si="0"/>
        <v>ResearchProjectDef+BotchJob_DivineOrderEliteArmor.description</v>
      </c>
      <c r="D54" t="s">
        <v>523</v>
      </c>
      <c r="E54">
        <f>IF(ISERROR(B54),"",MATCH(C54,Sheet!$A$2:$A$168,0))</f>
        <v>152</v>
      </c>
    </row>
    <row r="55" spans="1:5" x14ac:dyDescent="0.45">
      <c r="A55" t="s">
        <v>524</v>
      </c>
      <c r="B55" t="e">
        <f>NA()</f>
        <v>#N/A</v>
      </c>
      <c r="C55" t="e">
        <f t="shared" si="0"/>
        <v>#N/A</v>
      </c>
      <c r="D55" t="s">
        <v>525</v>
      </c>
      <c r="E55" t="str">
        <f>IF(ISERROR(B55),"",MATCH(C55,Sheet!$A$2:$A$168,0))</f>
        <v/>
      </c>
    </row>
    <row r="56" spans="1:5" x14ac:dyDescent="0.45">
      <c r="A56" t="s">
        <v>526</v>
      </c>
      <c r="B56" t="e">
        <f>NA()</f>
        <v>#N/A</v>
      </c>
      <c r="C56" t="e">
        <f t="shared" si="0"/>
        <v>#N/A</v>
      </c>
      <c r="D56" t="s">
        <v>527</v>
      </c>
      <c r="E56" t="str">
        <f>IF(ISERROR(B56),"",MATCH(C56,Sheet!$A$2:$A$168,0))</f>
        <v/>
      </c>
    </row>
    <row r="57" spans="1:5" x14ac:dyDescent="0.45">
      <c r="A57" t="s">
        <v>436</v>
      </c>
      <c r="C57" t="str">
        <f t="shared" si="0"/>
        <v>ScenarioDef+BotchJob_DivineOrderStart.scenario.description</v>
      </c>
      <c r="D57" t="s">
        <v>527</v>
      </c>
      <c r="E57">
        <f>IF(ISERROR(B57),"",MATCH(C57,Sheet!$A$2:$A$168,0))</f>
        <v>154</v>
      </c>
    </row>
    <row r="58" spans="1:5" x14ac:dyDescent="0.45">
      <c r="A58" t="s">
        <v>528</v>
      </c>
      <c r="C58" t="str">
        <f t="shared" si="0"/>
        <v>ScenarioDef+BotchJob_DivineOrderStart.scenario.name</v>
      </c>
      <c r="D58" t="s">
        <v>525</v>
      </c>
      <c r="E58">
        <f>IF(ISERROR(B58),"",MATCH(C58,Sheet!$A$2:$A$168,0))</f>
        <v>153</v>
      </c>
    </row>
    <row r="59" spans="1:5" x14ac:dyDescent="0.45">
      <c r="A59" t="s">
        <v>640</v>
      </c>
      <c r="C59" t="str">
        <f t="shared" si="0"/>
        <v>ScenarioDef+BotchJob_DivineOrderStart.scenario.parts.GameStartDialog.text</v>
      </c>
      <c r="D59" t="s">
        <v>529</v>
      </c>
      <c r="E59">
        <f>IF(ISERROR(B59),"",MATCH(C59,Sheet!$A$2:$A$168,0))</f>
        <v>156</v>
      </c>
    </row>
    <row r="60" spans="1:5" x14ac:dyDescent="0.45">
      <c r="A60" t="s">
        <v>439</v>
      </c>
      <c r="C60" t="str">
        <f t="shared" si="0"/>
        <v>ScenarioDef+BotchJob_DivineOrderStart.scenario.summary</v>
      </c>
      <c r="D60" t="s">
        <v>530</v>
      </c>
      <c r="E60">
        <f>IF(ISERROR(B60),"",MATCH(C60,Sheet!$A$2:$A$168,0))</f>
        <v>155</v>
      </c>
    </row>
    <row r="61" spans="1:5" x14ac:dyDescent="0.45">
      <c r="A61" t="s">
        <v>448</v>
      </c>
      <c r="C61" t="str">
        <f t="shared" si="0"/>
        <v>StyleCategoryDef+BotchJob_DivineOrderStyleCategory.label</v>
      </c>
      <c r="D61" t="s">
        <v>487</v>
      </c>
      <c r="E61">
        <f>IF(ISERROR(B61),"",MATCH(C61,Sheet!$A$2:$A$168,0))</f>
        <v>159</v>
      </c>
    </row>
    <row r="62" spans="1:5" x14ac:dyDescent="0.45">
      <c r="A62" t="s">
        <v>6</v>
      </c>
      <c r="C62" t="str">
        <f t="shared" si="0"/>
        <v>ThingDef+BotchJob_DivineOrderHorse.label</v>
      </c>
      <c r="D62" t="s">
        <v>531</v>
      </c>
      <c r="E62">
        <f>IF(ISERROR(B62),"",MATCH(C62,Sheet!$A$2:$A$168,0))</f>
        <v>1</v>
      </c>
    </row>
    <row r="63" spans="1:5" x14ac:dyDescent="0.45">
      <c r="A63" t="s">
        <v>11</v>
      </c>
      <c r="C63" t="str">
        <f t="shared" si="0"/>
        <v>ThingDef+BotchJob_DivineOrderHorse.description</v>
      </c>
      <c r="D63" t="s">
        <v>532</v>
      </c>
      <c r="E63">
        <f>IF(ISERROR(B63),"",MATCH(C63,Sheet!$A$2:$A$168,0))</f>
        <v>2</v>
      </c>
    </row>
    <row r="64" spans="1:5" x14ac:dyDescent="0.45">
      <c r="A64" t="s">
        <v>15</v>
      </c>
      <c r="C64" t="str">
        <f t="shared" si="0"/>
        <v>ThingDef+BotchJob_DivineOrderHorse.race.meatLabel</v>
      </c>
      <c r="D64" t="s">
        <v>533</v>
      </c>
      <c r="E64">
        <f>IF(ISERROR(B64),"",MATCH(C64,Sheet!$A$2:$A$168,0))</f>
        <v>3</v>
      </c>
    </row>
    <row r="65" spans="1:5" x14ac:dyDescent="0.45">
      <c r="A65" t="s">
        <v>19</v>
      </c>
      <c r="C65" t="str">
        <f t="shared" si="0"/>
        <v>ThingDef+BotchJob_DivineOrderHorse.tools.0.label</v>
      </c>
      <c r="D65" t="s">
        <v>534</v>
      </c>
      <c r="E65">
        <f>IF(ISERROR(B65),"",MATCH(C65,Sheet!$A$2:$A$168,0))</f>
        <v>4</v>
      </c>
    </row>
    <row r="66" spans="1:5" x14ac:dyDescent="0.45">
      <c r="A66" t="s">
        <v>23</v>
      </c>
      <c r="C66" t="str">
        <f t="shared" si="0"/>
        <v>ThingDef+BotchJob_DivineOrderHorse.tools.1.label</v>
      </c>
      <c r="D66" t="s">
        <v>535</v>
      </c>
      <c r="E66">
        <f>IF(ISERROR(B66),"",MATCH(C66,Sheet!$A$2:$A$168,0))</f>
        <v>5</v>
      </c>
    </row>
    <row r="67" spans="1:5" x14ac:dyDescent="0.45">
      <c r="A67" t="s">
        <v>26</v>
      </c>
      <c r="C67" t="str">
        <f t="shared" ref="C67:C130" si="1">IF(B67="",A67,B67)</f>
        <v>ThingDef+BotchJob_DivineOrderHorse.tools.2.label</v>
      </c>
      <c r="D67" t="s">
        <v>536</v>
      </c>
      <c r="E67">
        <f>IF(ISERROR(B67),"",MATCH(C67,Sheet!$A$2:$A$168,0))</f>
        <v>6</v>
      </c>
    </row>
    <row r="68" spans="1:5" x14ac:dyDescent="0.45">
      <c r="A68" t="s">
        <v>29</v>
      </c>
      <c r="C68" t="str">
        <f t="shared" si="1"/>
        <v>ThingDef+BotchJob_DivineOrderCloak.label</v>
      </c>
      <c r="D68" t="s">
        <v>537</v>
      </c>
      <c r="E68">
        <f>IF(ISERROR(B68),"",MATCH(C68,Sheet!$A$2:$A$168,0))</f>
        <v>7</v>
      </c>
    </row>
    <row r="69" spans="1:5" x14ac:dyDescent="0.45">
      <c r="A69" t="s">
        <v>32</v>
      </c>
      <c r="C69" t="str">
        <f t="shared" si="1"/>
        <v>ThingDef+BotchJob_DivineOrderCloak.description</v>
      </c>
      <c r="D69" t="s">
        <v>538</v>
      </c>
      <c r="E69">
        <f>IF(ISERROR(B69),"",MATCH(C69,Sheet!$A$2:$A$168,0))</f>
        <v>8</v>
      </c>
    </row>
    <row r="70" spans="1:5" x14ac:dyDescent="0.45">
      <c r="A70" t="s">
        <v>35</v>
      </c>
      <c r="C70" t="str">
        <f t="shared" si="1"/>
        <v>ThingDef+BotchJob_DivineOrderFurCloak.label</v>
      </c>
      <c r="D70" t="s">
        <v>539</v>
      </c>
      <c r="E70">
        <f>IF(ISERROR(B70),"",MATCH(C70,Sheet!$A$2:$A$168,0))</f>
        <v>9</v>
      </c>
    </row>
    <row r="71" spans="1:5" x14ac:dyDescent="0.45">
      <c r="A71" t="s">
        <v>38</v>
      </c>
      <c r="C71" t="str">
        <f t="shared" si="1"/>
        <v>ThingDef+BotchJob_DivineOrderFurCloak.description</v>
      </c>
      <c r="D71" t="s">
        <v>540</v>
      </c>
      <c r="E71">
        <f>IF(ISERROR(B71),"",MATCH(C71,Sheet!$A$2:$A$168,0))</f>
        <v>10</v>
      </c>
    </row>
    <row r="72" spans="1:5" x14ac:dyDescent="0.45">
      <c r="A72" t="s">
        <v>47</v>
      </c>
      <c r="C72" t="str">
        <f t="shared" si="1"/>
        <v>ThingDef+BotchJob_DivineOrderHood.label</v>
      </c>
      <c r="D72" t="s">
        <v>541</v>
      </c>
      <c r="E72">
        <f>IF(ISERROR(B72),"",MATCH(C72,Sheet!$A$2:$A$168,0))</f>
        <v>13</v>
      </c>
    </row>
    <row r="73" spans="1:5" x14ac:dyDescent="0.45">
      <c r="A73" t="s">
        <v>50</v>
      </c>
      <c r="C73" t="str">
        <f t="shared" si="1"/>
        <v>ThingDef+BotchJob_DivineOrderHood.description</v>
      </c>
      <c r="D73" t="s">
        <v>542</v>
      </c>
      <c r="E73">
        <f>IF(ISERROR(B73),"",MATCH(C73,Sheet!$A$2:$A$168,0))</f>
        <v>14</v>
      </c>
    </row>
    <row r="74" spans="1:5" x14ac:dyDescent="0.45">
      <c r="A74" t="s">
        <v>59</v>
      </c>
      <c r="C74" t="str">
        <f t="shared" si="1"/>
        <v>ThingDef+BotchJob_DivineOrderMerchantHat.label</v>
      </c>
      <c r="D74" t="s">
        <v>543</v>
      </c>
      <c r="E74">
        <f>IF(ISERROR(B74),"",MATCH(C74,Sheet!$A$2:$A$168,0))</f>
        <v>17</v>
      </c>
    </row>
    <row r="75" spans="1:5" x14ac:dyDescent="0.45">
      <c r="A75" t="s">
        <v>62</v>
      </c>
      <c r="C75" t="str">
        <f t="shared" si="1"/>
        <v>ThingDef+BotchJob_DivineOrderMerchantHat.description</v>
      </c>
      <c r="D75" t="s">
        <v>544</v>
      </c>
      <c r="E75">
        <f>IF(ISERROR(B75),"",MATCH(C75,Sheet!$A$2:$A$168,0))</f>
        <v>18</v>
      </c>
    </row>
    <row r="76" spans="1:5" x14ac:dyDescent="0.45">
      <c r="A76" t="s">
        <v>65</v>
      </c>
      <c r="C76" t="str">
        <f t="shared" si="1"/>
        <v>ThingDef+BotchJob_DivineOrderTunic.label</v>
      </c>
      <c r="D76" t="s">
        <v>545</v>
      </c>
      <c r="E76">
        <f>IF(ISERROR(B76),"",MATCH(C76,Sheet!$A$2:$A$168,0))</f>
        <v>19</v>
      </c>
    </row>
    <row r="77" spans="1:5" x14ac:dyDescent="0.45">
      <c r="A77" t="s">
        <v>68</v>
      </c>
      <c r="C77" t="str">
        <f t="shared" si="1"/>
        <v>ThingDef+BotchJob_DivineOrderTunic.description</v>
      </c>
      <c r="D77" t="s">
        <v>546</v>
      </c>
      <c r="E77">
        <f>IF(ISERROR(B77),"",MATCH(C77,Sheet!$A$2:$A$168,0))</f>
        <v>20</v>
      </c>
    </row>
    <row r="78" spans="1:5" x14ac:dyDescent="0.45">
      <c r="A78" t="s">
        <v>71</v>
      </c>
      <c r="C78" t="str">
        <f t="shared" si="1"/>
        <v>ThingDef+BotchJob_DivineOrderBreeches.label</v>
      </c>
      <c r="D78" t="s">
        <v>547</v>
      </c>
      <c r="E78">
        <f>IF(ISERROR(B78),"",MATCH(C78,Sheet!$A$2:$A$168,0))</f>
        <v>21</v>
      </c>
    </row>
    <row r="79" spans="1:5" x14ac:dyDescent="0.45">
      <c r="A79" t="s">
        <v>74</v>
      </c>
      <c r="C79" t="str">
        <f t="shared" si="1"/>
        <v>ThingDef+BotchJob_DivineOrderBreeches.description</v>
      </c>
      <c r="D79" t="s">
        <v>548</v>
      </c>
      <c r="E79">
        <f>IF(ISERROR(B79),"",MATCH(C79,Sheet!$A$2:$A$168,0))</f>
        <v>22</v>
      </c>
    </row>
    <row r="80" spans="1:5" x14ac:dyDescent="0.45">
      <c r="A80" t="s">
        <v>77</v>
      </c>
      <c r="C80" t="str">
        <f t="shared" si="1"/>
        <v>ThingDef+BotchJob_DivineOrderPlateHelmet.label</v>
      </c>
      <c r="D80" t="s">
        <v>549</v>
      </c>
      <c r="E80">
        <f>IF(ISERROR(B80),"",MATCH(C80,Sheet!$A$2:$A$168,0))</f>
        <v>23</v>
      </c>
    </row>
    <row r="81" spans="1:5" x14ac:dyDescent="0.45">
      <c r="A81" t="s">
        <v>80</v>
      </c>
      <c r="C81" t="str">
        <f t="shared" si="1"/>
        <v>ThingDef+BotchJob_DivineOrderPlateHelmet.description</v>
      </c>
      <c r="D81" t="s">
        <v>550</v>
      </c>
      <c r="E81">
        <f>IF(ISERROR(B81),"",MATCH(C81,Sheet!$A$2:$A$168,0))</f>
        <v>24</v>
      </c>
    </row>
    <row r="82" spans="1:5" x14ac:dyDescent="0.45">
      <c r="A82" t="s">
        <v>83</v>
      </c>
      <c r="C82" t="str">
        <f t="shared" si="1"/>
        <v>ThingDef+BotchJob_DivineOrderLightHelmet.label</v>
      </c>
      <c r="D82" t="s">
        <v>551</v>
      </c>
      <c r="E82">
        <f>IF(ISERROR(B82),"",MATCH(C82,Sheet!$A$2:$A$168,0))</f>
        <v>25</v>
      </c>
    </row>
    <row r="83" spans="1:5" x14ac:dyDescent="0.45">
      <c r="A83" t="s">
        <v>86</v>
      </c>
      <c r="C83" t="str">
        <f t="shared" si="1"/>
        <v>ThingDef+BotchJob_DivineOrderLightHelmet.description</v>
      </c>
      <c r="D83" t="s">
        <v>552</v>
      </c>
      <c r="E83">
        <f>IF(ISERROR(B83),"",MATCH(C83,Sheet!$A$2:$A$168,0))</f>
        <v>26</v>
      </c>
    </row>
    <row r="84" spans="1:5" x14ac:dyDescent="0.45">
      <c r="A84" t="s">
        <v>89</v>
      </c>
      <c r="C84" t="str">
        <f t="shared" si="1"/>
        <v>ThingDef+BotchJob_DivineOrderOpenHelmet.label</v>
      </c>
      <c r="D84" t="s">
        <v>553</v>
      </c>
      <c r="E84">
        <f>IF(ISERROR(B84),"",MATCH(C84,Sheet!$A$2:$A$168,0))</f>
        <v>27</v>
      </c>
    </row>
    <row r="85" spans="1:5" x14ac:dyDescent="0.45">
      <c r="A85" t="s">
        <v>92</v>
      </c>
      <c r="C85" t="str">
        <f t="shared" si="1"/>
        <v>ThingDef+BotchJob_DivineOrderOpenHelmet.description</v>
      </c>
      <c r="D85" t="s">
        <v>554</v>
      </c>
      <c r="E85">
        <f>IF(ISERROR(B85),"",MATCH(C85,Sheet!$A$2:$A$168,0))</f>
        <v>28</v>
      </c>
    </row>
    <row r="86" spans="1:5" x14ac:dyDescent="0.45">
      <c r="A86" t="s">
        <v>95</v>
      </c>
      <c r="C86" t="str">
        <f t="shared" si="1"/>
        <v>ThingDef+BotchJob_DivineOrderPlateArmor.label</v>
      </c>
      <c r="D86" t="s">
        <v>555</v>
      </c>
      <c r="E86">
        <f>IF(ISERROR(B86),"",MATCH(C86,Sheet!$A$2:$A$168,0))</f>
        <v>29</v>
      </c>
    </row>
    <row r="87" spans="1:5" x14ac:dyDescent="0.45">
      <c r="A87" t="s">
        <v>98</v>
      </c>
      <c r="C87" t="str">
        <f t="shared" si="1"/>
        <v>ThingDef+BotchJob_DivineOrderPlateArmor.description</v>
      </c>
      <c r="D87" t="s">
        <v>556</v>
      </c>
      <c r="E87">
        <f>IF(ISERROR(B87),"",MATCH(C87,Sheet!$A$2:$A$168,0))</f>
        <v>30</v>
      </c>
    </row>
    <row r="88" spans="1:5" x14ac:dyDescent="0.45">
      <c r="A88" t="s">
        <v>101</v>
      </c>
      <c r="C88" t="str">
        <f t="shared" si="1"/>
        <v>ThingDef+BotchJob_DivineOrderBreastplate.label</v>
      </c>
      <c r="D88" t="s">
        <v>557</v>
      </c>
      <c r="E88">
        <f>IF(ISERROR(B88),"",MATCH(C88,Sheet!$A$2:$A$168,0))</f>
        <v>31</v>
      </c>
    </row>
    <row r="89" spans="1:5" x14ac:dyDescent="0.45">
      <c r="A89" t="s">
        <v>104</v>
      </c>
      <c r="C89" t="str">
        <f t="shared" si="1"/>
        <v>ThingDef+BotchJob_DivineOrderBreastplate.description</v>
      </c>
      <c r="D89" t="s">
        <v>558</v>
      </c>
      <c r="E89">
        <f>IF(ISERROR(B89),"",MATCH(C89,Sheet!$A$2:$A$168,0))</f>
        <v>32</v>
      </c>
    </row>
    <row r="90" spans="1:5" x14ac:dyDescent="0.45">
      <c r="A90" t="s">
        <v>107</v>
      </c>
      <c r="C90" t="str">
        <f t="shared" si="1"/>
        <v>ThingDef+BotchJob_DivineOrderCowledHelmet.label</v>
      </c>
      <c r="D90" t="s">
        <v>559</v>
      </c>
      <c r="E90">
        <f>IF(ISERROR(B90),"",MATCH(C90,Sheet!$A$2:$A$168,0))</f>
        <v>33</v>
      </c>
    </row>
    <row r="91" spans="1:5" x14ac:dyDescent="0.45">
      <c r="A91" t="s">
        <v>110</v>
      </c>
      <c r="C91" t="str">
        <f t="shared" si="1"/>
        <v>ThingDef+BotchJob_DivineOrderCowledHelmet.description</v>
      </c>
      <c r="D91" t="s">
        <v>560</v>
      </c>
      <c r="E91">
        <f>IF(ISERROR(B91),"",MATCH(C91,Sheet!$A$2:$A$168,0))</f>
        <v>34</v>
      </c>
    </row>
    <row r="92" spans="1:5" x14ac:dyDescent="0.45">
      <c r="A92" t="s">
        <v>113</v>
      </c>
      <c r="C92" t="str">
        <f t="shared" si="1"/>
        <v>ThingDef+BotchJob_DivineOrderSkirmisherArmor.label</v>
      </c>
      <c r="D92" t="s">
        <v>561</v>
      </c>
      <c r="E92">
        <f>IF(ISERROR(B92),"",MATCH(C92,Sheet!$A$2:$A$168,0))</f>
        <v>35</v>
      </c>
    </row>
    <row r="93" spans="1:5" x14ac:dyDescent="0.45">
      <c r="A93" t="s">
        <v>116</v>
      </c>
      <c r="C93" t="str">
        <f t="shared" si="1"/>
        <v>ThingDef+BotchJob_DivineOrderSkirmisherArmor.description</v>
      </c>
      <c r="D93" t="s">
        <v>562</v>
      </c>
      <c r="E93">
        <f>IF(ISERROR(B93),"",MATCH(C93,Sheet!$A$2:$A$168,0))</f>
        <v>36</v>
      </c>
    </row>
    <row r="94" spans="1:5" x14ac:dyDescent="0.45">
      <c r="A94" t="s">
        <v>119</v>
      </c>
      <c r="C94" t="str">
        <f t="shared" si="1"/>
        <v>ThingDef+BotchJob_CrusaderHelmet.label</v>
      </c>
      <c r="D94" t="s">
        <v>563</v>
      </c>
      <c r="E94">
        <f>IF(ISERROR(B94),"",MATCH(C94,Sheet!$A$2:$A$168,0))</f>
        <v>37</v>
      </c>
    </row>
    <row r="95" spans="1:5" x14ac:dyDescent="0.45">
      <c r="A95" t="s">
        <v>122</v>
      </c>
      <c r="C95" t="str">
        <f t="shared" si="1"/>
        <v>ThingDef+BotchJob_CrusaderHelmet.description</v>
      </c>
      <c r="D95" t="s">
        <v>564</v>
      </c>
      <c r="E95">
        <f>IF(ISERROR(B95),"",MATCH(C95,Sheet!$A$2:$A$168,0))</f>
        <v>38</v>
      </c>
    </row>
    <row r="96" spans="1:5" x14ac:dyDescent="0.45">
      <c r="A96" t="s">
        <v>125</v>
      </c>
      <c r="C96" t="str">
        <f t="shared" si="1"/>
        <v>ThingDef+BotchJob_CrusaderArmor.label</v>
      </c>
      <c r="D96" t="s">
        <v>565</v>
      </c>
      <c r="E96">
        <f>IF(ISERROR(B96),"",MATCH(C96,Sheet!$A$2:$A$168,0))</f>
        <v>39</v>
      </c>
    </row>
    <row r="97" spans="1:5" x14ac:dyDescent="0.45">
      <c r="A97" t="s">
        <v>128</v>
      </c>
      <c r="C97" t="str">
        <f t="shared" si="1"/>
        <v>ThingDef+BotchJob_CrusaderArmor.description</v>
      </c>
      <c r="D97" t="s">
        <v>566</v>
      </c>
      <c r="E97">
        <f>IF(ISERROR(B97),"",MATCH(C97,Sheet!$A$2:$A$168,0))</f>
        <v>40</v>
      </c>
    </row>
    <row r="98" spans="1:5" x14ac:dyDescent="0.45">
      <c r="A98" t="s">
        <v>131</v>
      </c>
      <c r="C98" t="str">
        <f t="shared" si="1"/>
        <v>ThingDef+BotchJob_InquisitorHat.label</v>
      </c>
      <c r="D98" t="s">
        <v>567</v>
      </c>
      <c r="E98">
        <f>IF(ISERROR(B98),"",MATCH(C98,Sheet!$A$2:$A$168,0))</f>
        <v>41</v>
      </c>
    </row>
    <row r="99" spans="1:5" x14ac:dyDescent="0.45">
      <c r="A99" t="s">
        <v>134</v>
      </c>
      <c r="C99" t="str">
        <f t="shared" si="1"/>
        <v>ThingDef+BotchJob_InquisitorHat.description</v>
      </c>
      <c r="D99" t="s">
        <v>568</v>
      </c>
      <c r="E99">
        <f>IF(ISERROR(B99),"",MATCH(C99,Sheet!$A$2:$A$168,0))</f>
        <v>42</v>
      </c>
    </row>
    <row r="100" spans="1:5" x14ac:dyDescent="0.45">
      <c r="A100" t="s">
        <v>137</v>
      </c>
      <c r="C100" t="str">
        <f t="shared" si="1"/>
        <v>ThingDef+BotchJob_InquisitorArmor.label</v>
      </c>
      <c r="D100" t="s">
        <v>569</v>
      </c>
      <c r="E100">
        <f>IF(ISERROR(B100),"",MATCH(C100,Sheet!$A$2:$A$168,0))</f>
        <v>43</v>
      </c>
    </row>
    <row r="101" spans="1:5" x14ac:dyDescent="0.45">
      <c r="A101" t="s">
        <v>140</v>
      </c>
      <c r="C101" t="str">
        <f t="shared" si="1"/>
        <v>ThingDef+BotchJob_InquisitorArmor.description</v>
      </c>
      <c r="D101" t="s">
        <v>570</v>
      </c>
      <c r="E101">
        <f>IF(ISERROR(B101),"",MATCH(C101,Sheet!$A$2:$A$168,0))</f>
        <v>44</v>
      </c>
    </row>
    <row r="102" spans="1:5" x14ac:dyDescent="0.45">
      <c r="A102" t="s">
        <v>143</v>
      </c>
      <c r="C102" t="str">
        <f t="shared" si="1"/>
        <v>ThingDef+BotchJob_InquisitorCloak.label</v>
      </c>
      <c r="D102" t="s">
        <v>571</v>
      </c>
      <c r="E102">
        <f>IF(ISERROR(B102),"",MATCH(C102,Sheet!$A$2:$A$168,0))</f>
        <v>45</v>
      </c>
    </row>
    <row r="103" spans="1:5" x14ac:dyDescent="0.45">
      <c r="A103" t="s">
        <v>146</v>
      </c>
      <c r="C103" t="str">
        <f t="shared" si="1"/>
        <v>ThingDef+BotchJob_InquisitorCloak.description</v>
      </c>
      <c r="D103" t="s">
        <v>572</v>
      </c>
      <c r="E103">
        <f>IF(ISERROR(B103),"",MATCH(C103,Sheet!$A$2:$A$168,0))</f>
        <v>46</v>
      </c>
    </row>
    <row r="104" spans="1:5" x14ac:dyDescent="0.45">
      <c r="A104" t="s">
        <v>149</v>
      </c>
      <c r="C104" t="str">
        <f t="shared" si="1"/>
        <v>ThingDef+BotchJob_HeraldHelmet.label</v>
      </c>
      <c r="D104" t="s">
        <v>573</v>
      </c>
      <c r="E104">
        <f>IF(ISERROR(B104),"",MATCH(C104,Sheet!$A$2:$A$168,0))</f>
        <v>47</v>
      </c>
    </row>
    <row r="105" spans="1:5" x14ac:dyDescent="0.45">
      <c r="A105" t="s">
        <v>152</v>
      </c>
      <c r="C105" t="str">
        <f t="shared" si="1"/>
        <v>ThingDef+BotchJob_HeraldHelmet.description</v>
      </c>
      <c r="D105" t="s">
        <v>574</v>
      </c>
      <c r="E105">
        <f>IF(ISERROR(B105),"",MATCH(C105,Sheet!$A$2:$A$168,0))</f>
        <v>48</v>
      </c>
    </row>
    <row r="106" spans="1:5" x14ac:dyDescent="0.45">
      <c r="A106" t="s">
        <v>155</v>
      </c>
      <c r="C106" t="str">
        <f t="shared" si="1"/>
        <v>ThingDef+BotchJob_HeraldRobes.label</v>
      </c>
      <c r="D106" t="s">
        <v>575</v>
      </c>
      <c r="E106">
        <f>IF(ISERROR(B106),"",MATCH(C106,Sheet!$A$2:$A$168,0))</f>
        <v>49</v>
      </c>
    </row>
    <row r="107" spans="1:5" x14ac:dyDescent="0.45">
      <c r="A107" t="s">
        <v>158</v>
      </c>
      <c r="C107" t="str">
        <f t="shared" si="1"/>
        <v>ThingDef+BotchJob_HeraldRobes.description</v>
      </c>
      <c r="D107" t="s">
        <v>576</v>
      </c>
      <c r="E107">
        <f>IF(ISERROR(B107),"",MATCH(C107,Sheet!$A$2:$A$168,0))</f>
        <v>50</v>
      </c>
    </row>
    <row r="108" spans="1:5" x14ac:dyDescent="0.45">
      <c r="A108" t="s">
        <v>161</v>
      </c>
      <c r="C108" t="str">
        <f t="shared" si="1"/>
        <v>ThingDef+BotchJob_DivineOrderShield.label</v>
      </c>
      <c r="D108" t="s">
        <v>577</v>
      </c>
      <c r="E108">
        <f>IF(ISERROR(B108),"",MATCH(C108,Sheet!$A$2:$A$168,0))</f>
        <v>51</v>
      </c>
    </row>
    <row r="109" spans="1:5" x14ac:dyDescent="0.45">
      <c r="A109" t="s">
        <v>164</v>
      </c>
      <c r="C109" t="str">
        <f t="shared" si="1"/>
        <v>ThingDef+BotchJob_DivineOrderShield.description</v>
      </c>
      <c r="D109" t="s">
        <v>578</v>
      </c>
      <c r="E109">
        <f>IF(ISERROR(B109),"",MATCH(C109,Sheet!$A$2:$A$168,0))</f>
        <v>52</v>
      </c>
    </row>
    <row r="110" spans="1:5" x14ac:dyDescent="0.45">
      <c r="A110" t="s">
        <v>167</v>
      </c>
      <c r="C110" t="str">
        <f t="shared" si="1"/>
        <v>ThingDef+BotchJob_DivineOrderShield.tools.0.label</v>
      </c>
      <c r="D110" t="s">
        <v>579</v>
      </c>
      <c r="E110">
        <f>IF(ISERROR(B110),"",MATCH(C110,Sheet!$A$2:$A$168,0))</f>
        <v>53</v>
      </c>
    </row>
    <row r="111" spans="1:5" x14ac:dyDescent="0.45">
      <c r="A111" t="s">
        <v>170</v>
      </c>
      <c r="C111" t="str">
        <f t="shared" si="1"/>
        <v>ThingDef+BotchJob_DivineOrderShield.tools.1.label</v>
      </c>
      <c r="D111" t="s">
        <v>580</v>
      </c>
      <c r="E111">
        <f>IF(ISERROR(B111),"",MATCH(C111,Sheet!$A$2:$A$168,0))</f>
        <v>54</v>
      </c>
    </row>
    <row r="112" spans="1:5" x14ac:dyDescent="0.45">
      <c r="A112" t="s">
        <v>173</v>
      </c>
      <c r="C112" t="str">
        <f t="shared" si="1"/>
        <v>ThingDef+BotchJob_DivineOrderBanner.label</v>
      </c>
      <c r="D112" t="s">
        <v>581</v>
      </c>
      <c r="E112">
        <f>IF(ISERROR(B112),"",MATCH(C112,Sheet!$A$2:$A$168,0))</f>
        <v>55</v>
      </c>
    </row>
    <row r="113" spans="1:5" x14ac:dyDescent="0.45">
      <c r="A113" t="s">
        <v>176</v>
      </c>
      <c r="C113" t="str">
        <f t="shared" si="1"/>
        <v>ThingDef+BotchJob_DivineOrderBanner.description</v>
      </c>
      <c r="D113" t="s">
        <v>582</v>
      </c>
      <c r="E113">
        <f>IF(ISERROR(B113),"",MATCH(C113,Sheet!$A$2:$A$168,0))</f>
        <v>56</v>
      </c>
    </row>
    <row r="114" spans="1:5" x14ac:dyDescent="0.45">
      <c r="A114" t="s">
        <v>179</v>
      </c>
      <c r="C114" t="str">
        <f t="shared" si="1"/>
        <v>ThingDef+BotchJob_SacredTabletPedestal.label</v>
      </c>
      <c r="D114" t="s">
        <v>583</v>
      </c>
      <c r="E114">
        <f>IF(ISERROR(B114),"",MATCH(C114,Sheet!$A$2:$A$168,0))</f>
        <v>57</v>
      </c>
    </row>
    <row r="115" spans="1:5" x14ac:dyDescent="0.45">
      <c r="A115" t="s">
        <v>182</v>
      </c>
      <c r="C115" t="str">
        <f t="shared" si="1"/>
        <v>ThingDef+BotchJob_SacredTabletPedestal.description</v>
      </c>
      <c r="D115" t="s">
        <v>584</v>
      </c>
      <c r="E115">
        <f>IF(ISERROR(B115),"",MATCH(C115,Sheet!$A$2:$A$168,0))</f>
        <v>58</v>
      </c>
    </row>
    <row r="116" spans="1:5" x14ac:dyDescent="0.45">
      <c r="A116" t="s">
        <v>185</v>
      </c>
      <c r="C116" t="str">
        <f t="shared" si="1"/>
        <v>ThingDef+BotchJob_SacredTablet.label</v>
      </c>
      <c r="D116" t="s">
        <v>585</v>
      </c>
      <c r="E116">
        <f>IF(ISERROR(B116),"",MATCH(C116,Sheet!$A$2:$A$168,0))</f>
        <v>59</v>
      </c>
    </row>
    <row r="117" spans="1:5" x14ac:dyDescent="0.45">
      <c r="A117" t="s">
        <v>188</v>
      </c>
      <c r="C117" t="str">
        <f t="shared" si="1"/>
        <v>ThingDef+BotchJob_SacredTablet.description</v>
      </c>
      <c r="D117" t="s">
        <v>586</v>
      </c>
      <c r="E117">
        <f>IF(ISERROR(B117),"",MATCH(C117,Sheet!$A$2:$A$168,0))</f>
        <v>60</v>
      </c>
    </row>
    <row r="118" spans="1:5" x14ac:dyDescent="0.45">
      <c r="A118" t="s">
        <v>587</v>
      </c>
      <c r="B118" s="1" t="s">
        <v>650</v>
      </c>
      <c r="C118" t="str">
        <f t="shared" si="1"/>
        <v>ThingDef+BotchJob_SacredTablet.comps.0.completedLetterTitle</v>
      </c>
      <c r="D118" t="s">
        <v>588</v>
      </c>
      <c r="E118">
        <f>IF(ISERROR(B118),"",MATCH(C118,Sheet!$A$2:$A$168,0))</f>
        <v>61</v>
      </c>
    </row>
    <row r="119" spans="1:5" x14ac:dyDescent="0.45">
      <c r="A119" t="s">
        <v>589</v>
      </c>
      <c r="B119" s="1" t="s">
        <v>651</v>
      </c>
      <c r="C119" t="str">
        <f t="shared" si="1"/>
        <v>ThingDef+BotchJob_SacredTablet.comps.0.completedLetterText</v>
      </c>
      <c r="D119" t="s">
        <v>590</v>
      </c>
      <c r="E119">
        <f>IF(ISERROR(B119),"",MATCH(C119,Sheet!$A$2:$A$168,0))</f>
        <v>62</v>
      </c>
    </row>
    <row r="120" spans="1:5" x14ac:dyDescent="0.45">
      <c r="A120" t="s">
        <v>191</v>
      </c>
      <c r="C120" t="str">
        <f t="shared" si="1"/>
        <v>ThingDef+BotchJob_DivineOrderMace.label</v>
      </c>
      <c r="D120" t="s">
        <v>591</v>
      </c>
      <c r="E120">
        <f>IF(ISERROR(B120),"",MATCH(C120,Sheet!$A$2:$A$168,0))</f>
        <v>63</v>
      </c>
    </row>
    <row r="121" spans="1:5" x14ac:dyDescent="0.45">
      <c r="A121" t="s">
        <v>194</v>
      </c>
      <c r="C121" t="str">
        <f t="shared" si="1"/>
        <v>ThingDef+BotchJob_DivineOrderMace.description</v>
      </c>
      <c r="D121" t="s">
        <v>592</v>
      </c>
      <c r="E121">
        <f>IF(ISERROR(B121),"",MATCH(C121,Sheet!$A$2:$A$168,0))</f>
        <v>64</v>
      </c>
    </row>
    <row r="122" spans="1:5" x14ac:dyDescent="0.45">
      <c r="A122" t="s">
        <v>197</v>
      </c>
      <c r="C122" t="str">
        <f t="shared" si="1"/>
        <v>ThingDef+BotchJob_DivineOrderMace.tools.0.label</v>
      </c>
      <c r="D122" t="s">
        <v>593</v>
      </c>
      <c r="E122">
        <f>IF(ISERROR(B122),"",MATCH(C122,Sheet!$A$2:$A$168,0))</f>
        <v>65</v>
      </c>
    </row>
    <row r="123" spans="1:5" x14ac:dyDescent="0.45">
      <c r="A123" t="s">
        <v>200</v>
      </c>
      <c r="C123" t="str">
        <f t="shared" si="1"/>
        <v>ThingDef+BotchJob_DivineOrderMace.tools.1.label</v>
      </c>
      <c r="D123" t="s">
        <v>534</v>
      </c>
      <c r="E123">
        <f>IF(ISERROR(B123),"",MATCH(C123,Sheet!$A$2:$A$168,0))</f>
        <v>66</v>
      </c>
    </row>
    <row r="124" spans="1:5" x14ac:dyDescent="0.45">
      <c r="A124" t="s">
        <v>202</v>
      </c>
      <c r="C124" t="str">
        <f t="shared" si="1"/>
        <v>ThingDef+BotchJob_DivineOrderShortsword.label</v>
      </c>
      <c r="D124" t="s">
        <v>594</v>
      </c>
      <c r="E124">
        <f>IF(ISERROR(B124),"",MATCH(C124,Sheet!$A$2:$A$168,0))</f>
        <v>67</v>
      </c>
    </row>
    <row r="125" spans="1:5" x14ac:dyDescent="0.45">
      <c r="A125" t="s">
        <v>205</v>
      </c>
      <c r="C125" t="str">
        <f t="shared" si="1"/>
        <v>ThingDef+BotchJob_DivineOrderShortsword.description</v>
      </c>
      <c r="D125" t="s">
        <v>595</v>
      </c>
      <c r="E125">
        <f>IF(ISERROR(B125),"",MATCH(C125,Sheet!$A$2:$A$168,0))</f>
        <v>68</v>
      </c>
    </row>
    <row r="126" spans="1:5" x14ac:dyDescent="0.45">
      <c r="A126" t="s">
        <v>208</v>
      </c>
      <c r="C126" t="str">
        <f t="shared" si="1"/>
        <v>ThingDef+BotchJob_DivineOrderShortsword.tools.0.label</v>
      </c>
      <c r="D126" t="s">
        <v>593</v>
      </c>
      <c r="E126">
        <f>IF(ISERROR(B126),"",MATCH(C126,Sheet!$A$2:$A$168,0))</f>
        <v>69</v>
      </c>
    </row>
    <row r="127" spans="1:5" x14ac:dyDescent="0.45">
      <c r="A127" t="s">
        <v>210</v>
      </c>
      <c r="C127" t="str">
        <f t="shared" si="1"/>
        <v>ThingDef+BotchJob_DivineOrderShortsword.tools.1.label</v>
      </c>
      <c r="D127" t="s">
        <v>596</v>
      </c>
      <c r="E127">
        <f>IF(ISERROR(B127),"",MATCH(C127,Sheet!$A$2:$A$168,0))</f>
        <v>70</v>
      </c>
    </row>
    <row r="128" spans="1:5" x14ac:dyDescent="0.45">
      <c r="A128" t="s">
        <v>213</v>
      </c>
      <c r="C128" t="str">
        <f t="shared" si="1"/>
        <v>ThingDef+BotchJob_DivineOrderShortsword.tools.2.label</v>
      </c>
      <c r="D128" t="s">
        <v>597</v>
      </c>
      <c r="E128">
        <f>IF(ISERROR(B128),"",MATCH(C128,Sheet!$A$2:$A$168,0))</f>
        <v>71</v>
      </c>
    </row>
    <row r="129" spans="1:5" x14ac:dyDescent="0.45">
      <c r="A129" t="s">
        <v>216</v>
      </c>
      <c r="C129" t="str">
        <f t="shared" si="1"/>
        <v>ThingDef+BotchJob_DivineOrderLongsword.label</v>
      </c>
      <c r="D129" t="s">
        <v>598</v>
      </c>
      <c r="E129">
        <f>IF(ISERROR(B129),"",MATCH(C129,Sheet!$A$2:$A$168,0))</f>
        <v>72</v>
      </c>
    </row>
    <row r="130" spans="1:5" x14ac:dyDescent="0.45">
      <c r="A130" t="s">
        <v>219</v>
      </c>
      <c r="C130" t="str">
        <f t="shared" si="1"/>
        <v>ThingDef+BotchJob_DivineOrderLongsword.description</v>
      </c>
      <c r="D130" t="s">
        <v>599</v>
      </c>
      <c r="E130">
        <f>IF(ISERROR(B130),"",MATCH(C130,Sheet!$A$2:$A$168,0))</f>
        <v>73</v>
      </c>
    </row>
    <row r="131" spans="1:5" x14ac:dyDescent="0.45">
      <c r="A131" t="s">
        <v>222</v>
      </c>
      <c r="C131" t="str">
        <f t="shared" ref="C131:C173" si="2">IF(B131="",A131,B131)</f>
        <v>ThingDef+BotchJob_DivineOrderLongsword.tools.0.label</v>
      </c>
      <c r="D131" t="s">
        <v>593</v>
      </c>
      <c r="E131">
        <f>IF(ISERROR(B131),"",MATCH(C131,Sheet!$A$2:$A$168,0))</f>
        <v>74</v>
      </c>
    </row>
    <row r="132" spans="1:5" x14ac:dyDescent="0.45">
      <c r="A132" t="s">
        <v>224</v>
      </c>
      <c r="C132" t="str">
        <f t="shared" si="2"/>
        <v>ThingDef+BotchJob_DivineOrderLongsword.tools.1.label</v>
      </c>
      <c r="D132" t="s">
        <v>596</v>
      </c>
      <c r="E132">
        <f>IF(ISERROR(B132),"",MATCH(C132,Sheet!$A$2:$A$168,0))</f>
        <v>75</v>
      </c>
    </row>
    <row r="133" spans="1:5" x14ac:dyDescent="0.45">
      <c r="A133" t="s">
        <v>226</v>
      </c>
      <c r="C133" t="str">
        <f t="shared" si="2"/>
        <v>ThingDef+BotchJob_DivineOrderLongsword.tools.2.label</v>
      </c>
      <c r="D133" t="s">
        <v>597</v>
      </c>
      <c r="E133">
        <f>IF(ISERROR(B133),"",MATCH(C133,Sheet!$A$2:$A$168,0))</f>
        <v>76</v>
      </c>
    </row>
    <row r="134" spans="1:5" x14ac:dyDescent="0.45">
      <c r="A134" t="s">
        <v>228</v>
      </c>
      <c r="C134" t="str">
        <f t="shared" si="2"/>
        <v>ThingDef+BotchJob_DivineOrderBattleStandard.label</v>
      </c>
      <c r="D134" t="s">
        <v>600</v>
      </c>
      <c r="E134">
        <f>IF(ISERROR(B134),"",MATCH(C134,Sheet!$A$2:$A$168,0))</f>
        <v>77</v>
      </c>
    </row>
    <row r="135" spans="1:5" x14ac:dyDescent="0.45">
      <c r="A135" t="s">
        <v>231</v>
      </c>
      <c r="C135" t="str">
        <f t="shared" si="2"/>
        <v>ThingDef+BotchJob_DivineOrderBattleStandard.description</v>
      </c>
      <c r="D135" t="s">
        <v>601</v>
      </c>
      <c r="E135">
        <f>IF(ISERROR(B135),"",MATCH(C135,Sheet!$A$2:$A$168,0))</f>
        <v>78</v>
      </c>
    </row>
    <row r="136" spans="1:5" x14ac:dyDescent="0.45">
      <c r="A136" t="s">
        <v>234</v>
      </c>
      <c r="C136" t="str">
        <f t="shared" si="2"/>
        <v>ThingDef+BotchJob_DivineOrderBattleStandard.tools.0.label</v>
      </c>
      <c r="D136" t="s">
        <v>602</v>
      </c>
      <c r="E136">
        <f>IF(ISERROR(B136),"",MATCH(C136,Sheet!$A$2:$A$168,0))</f>
        <v>79</v>
      </c>
    </row>
    <row r="137" spans="1:5" x14ac:dyDescent="0.45">
      <c r="A137" t="s">
        <v>237</v>
      </c>
      <c r="C137" t="str">
        <f t="shared" si="2"/>
        <v>ThingDef+BotchJob_DivineOrderBattleStandard.tools.1.label</v>
      </c>
      <c r="D137" t="s">
        <v>603</v>
      </c>
      <c r="E137">
        <f>IF(ISERROR(B137),"",MATCH(C137,Sheet!$A$2:$A$168,0))</f>
        <v>80</v>
      </c>
    </row>
    <row r="138" spans="1:5" x14ac:dyDescent="0.45">
      <c r="A138" t="s">
        <v>249</v>
      </c>
      <c r="C138" t="str">
        <f t="shared" si="2"/>
        <v>ThingDef+BotchJob_DivineOrderGreatsword.label</v>
      </c>
      <c r="D138" t="s">
        <v>604</v>
      </c>
      <c r="E138">
        <f>IF(ISERROR(B138),"",MATCH(C138,Sheet!$A$2:$A$168,0))</f>
        <v>85</v>
      </c>
    </row>
    <row r="139" spans="1:5" x14ac:dyDescent="0.45">
      <c r="A139" t="s">
        <v>252</v>
      </c>
      <c r="C139" t="str">
        <f t="shared" si="2"/>
        <v>ThingDef+BotchJob_DivineOrderGreatsword.description</v>
      </c>
      <c r="D139" t="s">
        <v>605</v>
      </c>
      <c r="E139">
        <f>IF(ISERROR(B139),"",MATCH(C139,Sheet!$A$2:$A$168,0))</f>
        <v>86</v>
      </c>
    </row>
    <row r="140" spans="1:5" x14ac:dyDescent="0.45">
      <c r="A140" t="s">
        <v>255</v>
      </c>
      <c r="C140" t="str">
        <f t="shared" si="2"/>
        <v>ThingDef+BotchJob_DivineOrderGreatsword.tools.0.label</v>
      </c>
      <c r="D140" t="s">
        <v>593</v>
      </c>
      <c r="E140">
        <f>IF(ISERROR(B140),"",MATCH(C140,Sheet!$A$2:$A$168,0))</f>
        <v>87</v>
      </c>
    </row>
    <row r="141" spans="1:5" x14ac:dyDescent="0.45">
      <c r="A141" t="s">
        <v>257</v>
      </c>
      <c r="C141" t="str">
        <f t="shared" si="2"/>
        <v>ThingDef+BotchJob_DivineOrderGreatsword.tools.1.label</v>
      </c>
      <c r="D141" t="s">
        <v>597</v>
      </c>
      <c r="E141">
        <f>IF(ISERROR(B141),"",MATCH(C141,Sheet!$A$2:$A$168,0))</f>
        <v>88</v>
      </c>
    </row>
    <row r="142" spans="1:5" x14ac:dyDescent="0.45">
      <c r="A142" t="s">
        <v>259</v>
      </c>
      <c r="C142" t="str">
        <f t="shared" si="2"/>
        <v>ThingDef+BotchJob_DivineOrderPistol.label</v>
      </c>
      <c r="D142" t="s">
        <v>606</v>
      </c>
      <c r="E142">
        <f>IF(ISERROR(B142),"",MATCH(C142,Sheet!$A$2:$A$168,0))</f>
        <v>89</v>
      </c>
    </row>
    <row r="143" spans="1:5" x14ac:dyDescent="0.45">
      <c r="A143" t="s">
        <v>262</v>
      </c>
      <c r="C143" t="str">
        <f t="shared" si="2"/>
        <v>ThingDef+BotchJob_DivineOrderPistol.description</v>
      </c>
      <c r="D143" t="s">
        <v>607</v>
      </c>
      <c r="E143">
        <f>IF(ISERROR(B143),"",MATCH(C143,Sheet!$A$2:$A$168,0))</f>
        <v>91</v>
      </c>
    </row>
    <row r="144" spans="1:5" x14ac:dyDescent="0.45">
      <c r="A144" t="s">
        <v>265</v>
      </c>
      <c r="C144" t="str">
        <f t="shared" si="2"/>
        <v>ThingDef+BotchJob_DivineOrderPistol.tools.0.label</v>
      </c>
      <c r="D144" t="s">
        <v>608</v>
      </c>
      <c r="E144">
        <f>IF(ISERROR(B144),"",MATCH(C144,Sheet!$A$2:$A$168,0))</f>
        <v>92</v>
      </c>
    </row>
    <row r="145" spans="1:5" x14ac:dyDescent="0.45">
      <c r="A145" t="s">
        <v>268</v>
      </c>
      <c r="C145" t="str">
        <f t="shared" si="2"/>
        <v>ThingDef+BotchJob_DivineOrderPistol.tools.1.label</v>
      </c>
      <c r="D145" t="s">
        <v>609</v>
      </c>
      <c r="E145">
        <f>IF(ISERROR(B145),"",MATCH(C145,Sheet!$A$2:$A$168,0))</f>
        <v>93</v>
      </c>
    </row>
    <row r="146" spans="1:5" x14ac:dyDescent="0.45">
      <c r="A146" t="s">
        <v>271</v>
      </c>
      <c r="C146" t="str">
        <f t="shared" si="2"/>
        <v>ThingDef+BotchJob_DivineOrderPistolBullet.label</v>
      </c>
      <c r="D146" t="s">
        <v>610</v>
      </c>
      <c r="E146">
        <f>IF(ISERROR(B146),"",MATCH(C146,Sheet!$A$2:$A$168,0))</f>
        <v>94</v>
      </c>
    </row>
    <row r="147" spans="1:5" x14ac:dyDescent="0.45">
      <c r="A147" t="s">
        <v>611</v>
      </c>
      <c r="C147" t="str">
        <f t="shared" si="2"/>
        <v>ThingDef+BotchJob_DivineOrderPistol.verbs.Verb_Shoot.label</v>
      </c>
      <c r="D147" t="s">
        <v>606</v>
      </c>
      <c r="E147">
        <f>IF(ISERROR(B147),"",MATCH(C147,Sheet!$A$2:$A$168,0))</f>
        <v>90</v>
      </c>
    </row>
    <row r="148" spans="1:5" x14ac:dyDescent="0.45">
      <c r="A148" t="s">
        <v>274</v>
      </c>
      <c r="C148" t="str">
        <f t="shared" si="2"/>
        <v>ThingDef+BotchJob_DivineOrderCrossbow.label</v>
      </c>
      <c r="D148" t="s">
        <v>612</v>
      </c>
      <c r="E148">
        <f>IF(ISERROR(B148),"",MATCH(C148,Sheet!$A$2:$A$168,0))</f>
        <v>95</v>
      </c>
    </row>
    <row r="149" spans="1:5" x14ac:dyDescent="0.45">
      <c r="A149" t="s">
        <v>277</v>
      </c>
      <c r="C149" t="str">
        <f t="shared" si="2"/>
        <v>ThingDef+BotchJob_DivineOrderCrossbow.description</v>
      </c>
      <c r="D149" t="s">
        <v>613</v>
      </c>
      <c r="E149">
        <f>IF(ISERROR(B149),"",MATCH(C149,Sheet!$A$2:$A$168,0))</f>
        <v>97</v>
      </c>
    </row>
    <row r="150" spans="1:5" x14ac:dyDescent="0.45">
      <c r="A150" t="s">
        <v>280</v>
      </c>
      <c r="C150" t="str">
        <f t="shared" si="2"/>
        <v>ThingDef+BotchJob_DivineOrderCrossbow.tools.0.label</v>
      </c>
      <c r="D150" t="s">
        <v>614</v>
      </c>
      <c r="E150">
        <f>IF(ISERROR(B150),"",MATCH(C150,Sheet!$A$2:$A$168,0))</f>
        <v>98</v>
      </c>
    </row>
    <row r="151" spans="1:5" x14ac:dyDescent="0.45">
      <c r="A151" t="s">
        <v>283</v>
      </c>
      <c r="C151" t="str">
        <f t="shared" si="2"/>
        <v>ThingDef+BotchJob_DivineOrderCrossbowBolt.label</v>
      </c>
      <c r="D151" t="s">
        <v>615</v>
      </c>
      <c r="E151">
        <f>IF(ISERROR(B151),"",MATCH(C151,Sheet!$A$2:$A$168,0))</f>
        <v>99</v>
      </c>
    </row>
    <row r="152" spans="1:5" x14ac:dyDescent="0.45">
      <c r="A152" t="s">
        <v>616</v>
      </c>
      <c r="C152" t="str">
        <f t="shared" si="2"/>
        <v>ThingDef+BotchJob_DivineOrderCrossbow.verbs.Verb_Shoot.label</v>
      </c>
      <c r="D152" t="s">
        <v>612</v>
      </c>
      <c r="E152">
        <f>IF(ISERROR(B152),"",MATCH(C152,Sheet!$A$2:$A$168,0))</f>
        <v>96</v>
      </c>
    </row>
    <row r="153" spans="1:5" x14ac:dyDescent="0.45">
      <c r="A153" t="s">
        <v>297</v>
      </c>
      <c r="C153" t="str">
        <f t="shared" si="2"/>
        <v>ThingDef+BotchJob_DivineOrderCleansingConcoction.label</v>
      </c>
      <c r="D153" t="s">
        <v>617</v>
      </c>
      <c r="E153">
        <f>IF(ISERROR(B153),"",MATCH(C153,Sheet!$A$2:$A$168,0))</f>
        <v>105</v>
      </c>
    </row>
    <row r="154" spans="1:5" x14ac:dyDescent="0.45">
      <c r="A154" t="s">
        <v>300</v>
      </c>
      <c r="C154" t="str">
        <f t="shared" si="2"/>
        <v>ThingDef+BotchJob_DivineOrderCleansingConcoction.description</v>
      </c>
      <c r="D154" t="s">
        <v>618</v>
      </c>
      <c r="E154">
        <f>IF(ISERROR(B154),"",MATCH(C154,Sheet!$A$2:$A$168,0))</f>
        <v>106</v>
      </c>
    </row>
    <row r="155" spans="1:5" x14ac:dyDescent="0.45">
      <c r="A155" t="s">
        <v>303</v>
      </c>
      <c r="C155" t="str">
        <f t="shared" si="2"/>
        <v>ThingDef+BotchJob_DivineOrderCleansingConcoction.verbs.0.label</v>
      </c>
      <c r="D155" t="s">
        <v>619</v>
      </c>
      <c r="E155">
        <f>IF(ISERROR(B155),"",MATCH(C155,Sheet!$A$2:$A$168,0))</f>
        <v>107</v>
      </c>
    </row>
    <row r="156" spans="1:5" x14ac:dyDescent="0.45">
      <c r="A156" t="s">
        <v>306</v>
      </c>
      <c r="C156" t="str">
        <f t="shared" si="2"/>
        <v>ThingDef+BotchJob_DivineOrderCleansingConcoctionThrown.label</v>
      </c>
      <c r="D156" t="s">
        <v>617</v>
      </c>
      <c r="E156">
        <f>IF(ISERROR(B156),"",MATCH(C156,Sheet!$A$2:$A$168,0))</f>
        <v>108</v>
      </c>
    </row>
    <row r="157" spans="1:5" x14ac:dyDescent="0.45">
      <c r="A157" t="s">
        <v>41</v>
      </c>
      <c r="C157" t="str">
        <f t="shared" si="2"/>
        <v>ThingDef+BotchJob_DivineOrderZealotRobes.label</v>
      </c>
      <c r="D157" t="s">
        <v>620</v>
      </c>
      <c r="E157">
        <f>IF(ISERROR(B157),"",MATCH(C157,Sheet!$A$2:$A$168,0))</f>
        <v>11</v>
      </c>
    </row>
    <row r="158" spans="1:5" x14ac:dyDescent="0.45">
      <c r="A158" t="s">
        <v>44</v>
      </c>
      <c r="C158" t="str">
        <f t="shared" si="2"/>
        <v>ThingDef+BotchJob_DivineOrderZealotRobes.description</v>
      </c>
      <c r="D158" t="s">
        <v>621</v>
      </c>
      <c r="E158">
        <f>IF(ISERROR(B158),"",MATCH(C158,Sheet!$A$2:$A$168,0))</f>
        <v>12</v>
      </c>
    </row>
    <row r="159" spans="1:5" x14ac:dyDescent="0.45">
      <c r="A159" t="s">
        <v>286</v>
      </c>
      <c r="C159" t="str">
        <f t="shared" si="2"/>
        <v>ThingDef+BotchJob_DivineOrderHandCrossbow.label</v>
      </c>
      <c r="D159" t="s">
        <v>622</v>
      </c>
      <c r="E159">
        <f>IF(ISERROR(B159),"",MATCH(C159,Sheet!$A$2:$A$168,0))</f>
        <v>100</v>
      </c>
    </row>
    <row r="160" spans="1:5" x14ac:dyDescent="0.45">
      <c r="A160" t="s">
        <v>289</v>
      </c>
      <c r="C160" t="str">
        <f t="shared" si="2"/>
        <v>ThingDef+BotchJob_DivineOrderHandCrossbow.description</v>
      </c>
      <c r="D160" t="s">
        <v>623</v>
      </c>
      <c r="E160">
        <f>IF(ISERROR(B160),"",MATCH(C160,Sheet!$A$2:$A$168,0))</f>
        <v>102</v>
      </c>
    </row>
    <row r="161" spans="1:5" x14ac:dyDescent="0.45">
      <c r="A161" t="s">
        <v>624</v>
      </c>
      <c r="B161" t="s">
        <v>292</v>
      </c>
      <c r="C161" t="str">
        <f t="shared" si="2"/>
        <v>ThingDef+BotchJob_DivineOrderHandCrossbow.tools.0.label</v>
      </c>
      <c r="D161" t="s">
        <v>614</v>
      </c>
      <c r="E161">
        <f>IF(ISERROR(B161),"",MATCH(C161,Sheet!$A$2:$A$168,0))</f>
        <v>103</v>
      </c>
    </row>
    <row r="162" spans="1:5" x14ac:dyDescent="0.45">
      <c r="A162" t="s">
        <v>642</v>
      </c>
      <c r="B162" s="1"/>
      <c r="C162" t="str">
        <f t="shared" si="2"/>
        <v>ThingDef+BotchJob_DivineOrderHandCrossbow.verbs.Verb_Shoot.label</v>
      </c>
      <c r="D162" t="s">
        <v>622</v>
      </c>
      <c r="E162">
        <f>IF(ISERROR(B162),"",MATCH(C162,Sheet!$A$2:$A$168,0))</f>
        <v>101</v>
      </c>
    </row>
    <row r="163" spans="1:5" x14ac:dyDescent="0.45">
      <c r="A163" t="s">
        <v>294</v>
      </c>
      <c r="C163" t="str">
        <f t="shared" si="2"/>
        <v>ThingDef+BotchJob_DivineOrderHandCrossbowBolt.label</v>
      </c>
      <c r="D163" t="s">
        <v>625</v>
      </c>
      <c r="E163">
        <f>IF(ISERROR(B163),"",MATCH(C163,Sheet!$A$2:$A$168,0))</f>
        <v>104</v>
      </c>
    </row>
    <row r="164" spans="1:5" x14ac:dyDescent="0.45">
      <c r="A164" t="s">
        <v>239</v>
      </c>
      <c r="C164" t="str">
        <f t="shared" si="2"/>
        <v>ThingDef+BotchJob_DivineOrderWarhammer.label</v>
      </c>
      <c r="D164" t="s">
        <v>626</v>
      </c>
      <c r="E164">
        <f>IF(ISERROR(B164),"",MATCH(C164,Sheet!$A$2:$A$168,0))</f>
        <v>81</v>
      </c>
    </row>
    <row r="165" spans="1:5" x14ac:dyDescent="0.45">
      <c r="A165" t="s">
        <v>242</v>
      </c>
      <c r="C165" t="str">
        <f t="shared" si="2"/>
        <v>ThingDef+BotchJob_DivineOrderWarhammer.description</v>
      </c>
      <c r="D165" t="s">
        <v>627</v>
      </c>
      <c r="E165">
        <f>IF(ISERROR(B165),"",MATCH(C165,Sheet!$A$2:$A$168,0))</f>
        <v>82</v>
      </c>
    </row>
    <row r="166" spans="1:5" x14ac:dyDescent="0.45">
      <c r="A166" t="s">
        <v>628</v>
      </c>
      <c r="B166" s="1" t="s">
        <v>245</v>
      </c>
      <c r="C166" t="str">
        <f t="shared" si="2"/>
        <v>ThingDef+BotchJob_DivineOrderWarhammer.tools.0.label</v>
      </c>
      <c r="D166" t="s">
        <v>608</v>
      </c>
      <c r="E166">
        <f>IF(ISERROR(B166),"",MATCH(C166,Sheet!$A$2:$A$168,0))</f>
        <v>83</v>
      </c>
    </row>
    <row r="167" spans="1:5" x14ac:dyDescent="0.45">
      <c r="A167" t="s">
        <v>629</v>
      </c>
      <c r="B167" s="1" t="s">
        <v>247</v>
      </c>
      <c r="C167" t="str">
        <f t="shared" si="2"/>
        <v>ThingDef+BotchJob_DivineOrderWarhammer.tools.1.label</v>
      </c>
      <c r="D167" t="s">
        <v>534</v>
      </c>
      <c r="E167">
        <f>IF(ISERROR(B167),"",MATCH(C167,Sheet!$A$2:$A$168,0))</f>
        <v>84</v>
      </c>
    </row>
    <row r="168" spans="1:5" x14ac:dyDescent="0.45">
      <c r="A168" t="s">
        <v>53</v>
      </c>
      <c r="C168" t="str">
        <f t="shared" si="2"/>
        <v>ThingDef+BotchJob_DivineOrderFurHood.label</v>
      </c>
      <c r="D168" t="s">
        <v>630</v>
      </c>
      <c r="E168">
        <f>IF(ISERROR(B168),"",MATCH(C168,Sheet!$A$2:$A$168,0))</f>
        <v>15</v>
      </c>
    </row>
    <row r="169" spans="1:5" x14ac:dyDescent="0.45">
      <c r="A169" t="s">
        <v>56</v>
      </c>
      <c r="C169" t="str">
        <f t="shared" si="2"/>
        <v>ThingDef+BotchJob_DivineOrderFurHood.description</v>
      </c>
      <c r="D169" t="s">
        <v>631</v>
      </c>
      <c r="E169">
        <f>IF(ISERROR(B169),"",MATCH(C169,Sheet!$A$2:$A$168,0))</f>
        <v>16</v>
      </c>
    </row>
    <row r="170" spans="1:5" x14ac:dyDescent="0.45">
      <c r="A170" t="s">
        <v>656</v>
      </c>
      <c r="C170" t="str">
        <f t="shared" si="2"/>
        <v>ThingDef+BotchJob_DivineOrderRitualCircle.label</v>
      </c>
      <c r="D170" t="s">
        <v>632</v>
      </c>
      <c r="E170" t="e">
        <f>IF(ISERROR(B170),"",MATCH(C170,Sheet!$A$2:$A$168,0))</f>
        <v>#N/A</v>
      </c>
    </row>
    <row r="171" spans="1:5" x14ac:dyDescent="0.45">
      <c r="A171" t="s">
        <v>633</v>
      </c>
      <c r="C171" t="str">
        <f t="shared" si="2"/>
        <v>ThingDef+BotchJob_DivineOrderRitualSword.label</v>
      </c>
      <c r="D171" t="s">
        <v>632</v>
      </c>
      <c r="E171" t="e">
        <f>IF(ISERROR(B171),"",MATCH(C171,Sheet!$A$2:$A$168,0))</f>
        <v>#N/A</v>
      </c>
    </row>
    <row r="172" spans="1:5" x14ac:dyDescent="0.45">
      <c r="A172" t="s">
        <v>451</v>
      </c>
      <c r="C172" t="str">
        <f t="shared" si="2"/>
        <v>TraderKindDef+BotchJob_DivineOrderCaravanTrader.label</v>
      </c>
      <c r="D172" t="s">
        <v>634</v>
      </c>
      <c r="E172">
        <f>IF(ISERROR(B172),"",MATCH(C172,Sheet!$A$2:$A$168,0))</f>
        <v>160</v>
      </c>
    </row>
    <row r="173" spans="1:5" x14ac:dyDescent="0.45">
      <c r="A173" t="s">
        <v>455</v>
      </c>
      <c r="C173" t="str">
        <f t="shared" si="2"/>
        <v>TraderKindDef+BotchJob_DivineOrderVisitor.label</v>
      </c>
      <c r="D173" t="s">
        <v>511</v>
      </c>
      <c r="E173">
        <f>IF(ISERROR(B173),"",MATCH(C173,Sheet!$A$2:$A$168,0))</f>
        <v>161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2023-11-30T08:40:52Z</dcterms:created>
  <dcterms:modified xsi:type="dcterms:W3CDTF">2023-11-30T10:15:30Z</dcterms:modified>
</cp:coreProperties>
</file>