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RimFridge Updated - 2878183338\"/>
    </mc:Choice>
  </mc:AlternateContent>
  <xr:revisionPtr revIDLastSave="0" documentId="13_ncr:1_{F23BBA2E-17EF-4220-9438-3FA9156CC7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G2" i="1"/>
</calcChain>
</file>

<file path=xl/sharedStrings.xml><?xml version="1.0" encoding="utf-8"?>
<sst xmlns="http://schemas.openxmlformats.org/spreadsheetml/2006/main" count="131" uniqueCount="79">
  <si>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</si>
  <si>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</si>
  <si>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</si>
  <si>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</si>
  <si>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</si>
  <si>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</si>
  <si>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ThingDef+RimFridge_SingleRefrigerator.description</t>
  </si>
  <si>
    <t>ThingDef</t>
  </si>
  <si>
    <t>RimFridge_SingleRefrigerator.description</t>
  </si>
  <si>
    <t>Rottable things stored in this will not spoil.</t>
  </si>
  <si>
    <t>pakageID</t>
  </si>
  <si>
    <t>ThingDef+RimFridge_SingleRefrigerator.label</t>
  </si>
  <si>
    <t>RimFridge_SingleRefrigerator.label</t>
  </si>
  <si>
    <t>Single Refrigerator</t>
  </si>
  <si>
    <t>ThingDef+RimFridge_Refrigerator.description</t>
  </si>
  <si>
    <t>RimFridge_Refrigerator.description</t>
  </si>
  <si>
    <t>modName (folderName)</t>
  </si>
  <si>
    <t>ThingDef+RimFridge_Refrigerator.label</t>
  </si>
  <si>
    <t>RimFridge_Refrigerator.label</t>
  </si>
  <si>
    <t>Dual Refrigerator</t>
  </si>
  <si>
    <t>ThingDef+RimFridge_QuadRefrigerator.description</t>
  </si>
  <si>
    <t>RimFridge_QuadRefrigerator.description</t>
  </si>
  <si>
    <t>ThingDef+RimFridge_QuadRefrigerator.label</t>
  </si>
  <si>
    <t>RimFridge_QuadRefrigerator.label</t>
  </si>
  <si>
    <t>Quad Refrigerator</t>
  </si>
  <si>
    <t>ThingDef+RimFridge_SingleWallRefrigerator.label</t>
  </si>
  <si>
    <t>RimFridge_SingleWallRefrigerator.label</t>
  </si>
  <si>
    <t>Wall Single Refrigerator</t>
  </si>
  <si>
    <t>ThingDef+RimFridge_WallRefrigerator.label</t>
  </si>
  <si>
    <t>RimFridge_WallRefrigerator.label</t>
  </si>
  <si>
    <t>Wall Dual Refrigerator</t>
  </si>
  <si>
    <t>ThoughtDef+FrostyBeer.stages.0.label</t>
  </si>
  <si>
    <t>ThoughtDef</t>
  </si>
  <si>
    <t>FrostyBeer.stages.0.label</t>
  </si>
  <si>
    <t>enjoyed a cold one</t>
  </si>
  <si>
    <t>ThoughtDef+FrostyBeer.stages.0.description</t>
  </si>
  <si>
    <t>FrostyBeer.stages.0.description</t>
  </si>
  <si>
    <t>Nothing better then a frosty beverage!</t>
  </si>
  <si>
    <t>Keyed+RimFridge.TargetTemperature</t>
  </si>
  <si>
    <t>Keyed</t>
  </si>
  <si>
    <t>RimFridge.TargetTemperature</t>
  </si>
  <si>
    <t>Target Temperature</t>
  </si>
  <si>
    <t>Keyed+RimFridge.CurrentTemperature</t>
  </si>
  <si>
    <t>RimFridge.CurrentTemperature</t>
  </si>
  <si>
    <t>Current Temperature</t>
  </si>
  <si>
    <t>Keyed+RimFridge.Power</t>
  </si>
  <si>
    <t>RimFridge.Power</t>
  </si>
  <si>
    <t>Power</t>
  </si>
  <si>
    <t>Keyed+RimFridge.RenameTheRefrigerator</t>
  </si>
  <si>
    <t>RimFridge.RenameTheRefrigerator</t>
  </si>
  <si>
    <t>Rename The Refrigerator</t>
  </si>
  <si>
    <t>Keyed+RimFridge.ToggleGlowColor</t>
  </si>
  <si>
    <t>RimFridge.ToggleGlowColor</t>
  </si>
  <si>
    <t>Toggle Glow Color</t>
  </si>
  <si>
    <t>Keyed+RimFridge.ToggleGlowColorDesc</t>
  </si>
  <si>
    <t>RimFridge.ToggleGlowColorDesc</t>
  </si>
  <si>
    <t>Toggle the color of the glow between normal and dark light.</t>
  </si>
  <si>
    <t>부패할 수 있는 것들이 이 안에 보관되면 썩지 않을 것입니다.</t>
  </si>
  <si>
    <t>네칸 냉장고</t>
  </si>
  <si>
    <t>냉장고</t>
  </si>
  <si>
    <t>한칸 냉장고</t>
  </si>
  <si>
    <t>ThingDef+RimFridge_SingleWallRefrigerator.description</t>
  </si>
  <si>
    <t>내벽형 한칸 냉장고</t>
  </si>
  <si>
    <t>ThingDef+RimFridge_WallRefrigerator.description</t>
  </si>
  <si>
    <t>내벽형 냉장고</t>
  </si>
  <si>
    <t>차가운 음료만 한 게 없지!</t>
  </si>
  <si>
    <t>시원한 음료를 마심</t>
  </si>
  <si>
    <t>현재 온도</t>
  </si>
  <si>
    <t>전원</t>
  </si>
  <si>
    <t>냉장고의 이름을 변경합니다.</t>
  </si>
  <si>
    <t>목표 온도</t>
  </si>
  <si>
    <t>RKTM [Mod] [Not chosen]</t>
    <phoneticPr fontId="1" type="noConversion"/>
  </si>
  <si>
    <t>RimFridge Updated - 2878183338</t>
    <phoneticPr fontId="1" type="noConversion"/>
  </si>
  <si>
    <t>rimfridge.kv.rw</t>
    <phoneticPr fontId="1" type="noConversion"/>
  </si>
  <si>
    <t>ThingDef+RimFridge_SingleWallRefrigerator.description</t>
    <phoneticPr fontId="1" type="noConversion"/>
  </si>
  <si>
    <t>RimFridge_SingleWallRefrigerator.description</t>
    <phoneticPr fontId="1" type="noConversion"/>
  </si>
  <si>
    <t>ThingDef+RimFridge_WallRefrigerator.description</t>
    <phoneticPr fontId="1" type="noConversion"/>
  </si>
  <si>
    <t>RimFridge_WallRefrigerator.description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</si>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</sst>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2" borderId="0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22" sqref="C22"/>
    </sheetView>
  </sheetViews>
  <sheetFormatPr defaultRowHeight="17" x14ac:dyDescent="0.45"/>
  <cols>
    <col min="1" max="1" width="49.6640625" bestFit="1" customWidth="1"/>
    <col min="2" max="2" width="17.4140625" bestFit="1" customWidth="1"/>
    <col min="3" max="3" width="36.4140625" bestFit="1" customWidth="1"/>
    <col min="4" max="5" width="37.58203125" customWidth="1"/>
    <col min="6" max="6" width="30.6640625" bestFit="1" customWidth="1"/>
    <col min="7" max="7" width="24.25" bestFit="1" customWidth="1"/>
  </cols>
  <sheetData>
    <row r="1" spans="1:7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2" t="s">
        <v>71</v>
      </c>
    </row>
    <row r="2" spans="1:7" x14ac:dyDescent="0.45">
      <c r="A2" s="6" t="s">
        <v>6</v>
      </c>
      <c r="B2" s="6" t="s">
        <v>7</v>
      </c>
      <c r="C2" s="6" t="s">
        <v>8</v>
      </c>
      <c r="D2" s="6" t="s">
        <v>9</v>
      </c>
      <c r="E2" s="6" t="s">
        <v>57</v>
      </c>
      <c r="F2" s="3" t="s">
        <v>10</v>
      </c>
      <c r="G2" t="str">
        <f>IFERROR(VLOOKUP(A2,Merge_RKTM!$C$2:$D$17,2,FALSE),"")</f>
        <v>부패할 수 있는 것들이 이 안에 보관되면 썩지 않을 것입니다.</v>
      </c>
    </row>
    <row r="3" spans="1:7" x14ac:dyDescent="0.45">
      <c r="A3" s="5" t="s">
        <v>11</v>
      </c>
      <c r="B3" s="5" t="s">
        <v>7</v>
      </c>
      <c r="C3" s="5" t="s">
        <v>12</v>
      </c>
      <c r="D3" s="5" t="s">
        <v>13</v>
      </c>
      <c r="E3" s="5" t="s">
        <v>60</v>
      </c>
      <c r="F3" s="4" t="s">
        <v>73</v>
      </c>
      <c r="G3" t="str">
        <f>IFERROR(VLOOKUP(A3,Merge_RKTM!$C$2:$D$17,2,FALSE),"")</f>
        <v>한칸 냉장고</v>
      </c>
    </row>
    <row r="4" spans="1:7" x14ac:dyDescent="0.45">
      <c r="A4" s="6" t="s">
        <v>14</v>
      </c>
      <c r="B4" s="6" t="s">
        <v>7</v>
      </c>
      <c r="C4" s="6" t="s">
        <v>15</v>
      </c>
      <c r="D4" s="6" t="s">
        <v>9</v>
      </c>
      <c r="E4" s="6" t="s">
        <v>57</v>
      </c>
      <c r="F4" s="3" t="s">
        <v>16</v>
      </c>
      <c r="G4" t="str">
        <f>IFERROR(VLOOKUP(A4,Merge_RKTM!$C$2:$D$17,2,FALSE),"")</f>
        <v>부패할 수 있는 것들이 이 안에 보관되면 썩지 않을 것입니다.</v>
      </c>
    </row>
    <row r="5" spans="1:7" x14ac:dyDescent="0.45">
      <c r="A5" s="5" t="s">
        <v>17</v>
      </c>
      <c r="B5" s="5" t="s">
        <v>7</v>
      </c>
      <c r="C5" s="5" t="s">
        <v>18</v>
      </c>
      <c r="D5" s="5" t="s">
        <v>19</v>
      </c>
      <c r="E5" s="5" t="s">
        <v>59</v>
      </c>
      <c r="F5" s="4" t="s">
        <v>72</v>
      </c>
      <c r="G5" t="str">
        <f>IFERROR(VLOOKUP(A5,Merge_RKTM!$C$2:$D$17,2,FALSE),"")</f>
        <v>냉장고</v>
      </c>
    </row>
    <row r="6" spans="1:7" x14ac:dyDescent="0.45">
      <c r="A6" s="6" t="s">
        <v>20</v>
      </c>
      <c r="B6" s="6" t="s">
        <v>7</v>
      </c>
      <c r="C6" s="6" t="s">
        <v>21</v>
      </c>
      <c r="D6" s="6" t="s">
        <v>9</v>
      </c>
      <c r="E6" s="6" t="s">
        <v>57</v>
      </c>
      <c r="G6" t="str">
        <f>IFERROR(VLOOKUP(A6,Merge_RKTM!$C$2:$D$17,2,FALSE),"")</f>
        <v>부패할 수 있는 것들이 이 안에 보관되면 썩지 않을 것입니다.</v>
      </c>
    </row>
    <row r="7" spans="1:7" x14ac:dyDescent="0.45">
      <c r="A7" s="5" t="s">
        <v>22</v>
      </c>
      <c r="B7" s="5" t="s">
        <v>7</v>
      </c>
      <c r="C7" s="5" t="s">
        <v>23</v>
      </c>
      <c r="D7" s="5" t="s">
        <v>24</v>
      </c>
      <c r="E7" s="5" t="s">
        <v>58</v>
      </c>
      <c r="G7" t="str">
        <f>IFERROR(VLOOKUP(A7,Merge_RKTM!$C$2:$D$17,2,FALSE),"")</f>
        <v>네칸 냉장고</v>
      </c>
    </row>
    <row r="8" spans="1:7" x14ac:dyDescent="0.45">
      <c r="A8" s="6" t="s">
        <v>25</v>
      </c>
      <c r="B8" s="6" t="s">
        <v>7</v>
      </c>
      <c r="C8" s="6" t="s">
        <v>26</v>
      </c>
      <c r="D8" s="6" t="s">
        <v>27</v>
      </c>
      <c r="E8" s="6" t="s">
        <v>62</v>
      </c>
      <c r="G8" t="str">
        <f>IFERROR(VLOOKUP(A8,Merge_RKTM!$C$2:$D$17,2,FALSE),"")</f>
        <v>내벽형 한칸 냉장고</v>
      </c>
    </row>
    <row r="9" spans="1:7" x14ac:dyDescent="0.45">
      <c r="A9" s="5" t="s">
        <v>74</v>
      </c>
      <c r="B9" s="5" t="s">
        <v>7</v>
      </c>
      <c r="C9" s="5" t="s">
        <v>75</v>
      </c>
      <c r="D9" s="5"/>
      <c r="E9" s="5" t="s">
        <v>57</v>
      </c>
      <c r="G9" t="str">
        <f>IFERROR(VLOOKUP(A9,Merge_RKTM!$C$2:$D$17,2,FALSE),"")</f>
        <v>부패할 수 있는 것들이 이 안에 보관되면 썩지 않을 것입니다.</v>
      </c>
    </row>
    <row r="10" spans="1:7" x14ac:dyDescent="0.45">
      <c r="A10" s="6" t="s">
        <v>28</v>
      </c>
      <c r="B10" s="6" t="s">
        <v>7</v>
      </c>
      <c r="C10" s="6" t="s">
        <v>29</v>
      </c>
      <c r="D10" s="6" t="s">
        <v>30</v>
      </c>
      <c r="E10" s="6" t="s">
        <v>64</v>
      </c>
      <c r="G10" t="str">
        <f>IFERROR(VLOOKUP(A10,Merge_RKTM!$C$2:$D$17,2,FALSE),"")</f>
        <v>내벽형 냉장고</v>
      </c>
    </row>
    <row r="11" spans="1:7" x14ac:dyDescent="0.45">
      <c r="A11" s="5" t="s">
        <v>76</v>
      </c>
      <c r="B11" s="5" t="s">
        <v>7</v>
      </c>
      <c r="C11" s="5" t="s">
        <v>77</v>
      </c>
      <c r="D11" s="5"/>
      <c r="E11" s="5" t="s">
        <v>57</v>
      </c>
      <c r="G11" t="str">
        <f>IFERROR(VLOOKUP(A11,Merge_RKTM!$C$2:$D$17,2,FALSE),"")</f>
        <v>부패할 수 있는 것들이 이 안에 보관되면 썩지 않을 것입니다.</v>
      </c>
    </row>
    <row r="12" spans="1:7" x14ac:dyDescent="0.45">
      <c r="A12" s="6" t="s">
        <v>31</v>
      </c>
      <c r="B12" s="6" t="s">
        <v>32</v>
      </c>
      <c r="C12" s="6" t="s">
        <v>33</v>
      </c>
      <c r="D12" s="6" t="s">
        <v>34</v>
      </c>
      <c r="E12" s="6" t="s">
        <v>66</v>
      </c>
      <c r="G12" t="str">
        <f>IFERROR(VLOOKUP(A12,Merge_RKTM!$C$2:$D$17,2,FALSE),"")</f>
        <v>시원한 음료를 마심</v>
      </c>
    </row>
    <row r="13" spans="1:7" x14ac:dyDescent="0.45">
      <c r="A13" s="5" t="s">
        <v>35</v>
      </c>
      <c r="B13" s="5" t="s">
        <v>32</v>
      </c>
      <c r="C13" s="5" t="s">
        <v>36</v>
      </c>
      <c r="D13" s="5" t="s">
        <v>37</v>
      </c>
      <c r="E13" s="5" t="s">
        <v>65</v>
      </c>
      <c r="G13" t="str">
        <f>IFERROR(VLOOKUP(A13,Merge_RKTM!$C$2:$D$17,2,FALSE),"")</f>
        <v>차가운 음료만 한 게 없지!</v>
      </c>
    </row>
    <row r="14" spans="1:7" x14ac:dyDescent="0.45">
      <c r="A14" s="1" t="s">
        <v>38</v>
      </c>
      <c r="B14" s="1" t="s">
        <v>39</v>
      </c>
      <c r="C14" s="1" t="s">
        <v>40</v>
      </c>
      <c r="D14" s="1" t="s">
        <v>41</v>
      </c>
      <c r="E14" s="1" t="s">
        <v>70</v>
      </c>
      <c r="G14" t="str">
        <f>IFERROR(VLOOKUP(A14,Merge_RKTM!$C$2:$D$17,2,FALSE),"")</f>
        <v>목표 온도</v>
      </c>
    </row>
    <row r="15" spans="1:7" x14ac:dyDescent="0.45">
      <c r="A15" s="1" t="s">
        <v>42</v>
      </c>
      <c r="B15" s="1" t="s">
        <v>39</v>
      </c>
      <c r="C15" s="1" t="s">
        <v>43</v>
      </c>
      <c r="D15" s="1" t="s">
        <v>44</v>
      </c>
      <c r="E15" s="1" t="s">
        <v>67</v>
      </c>
      <c r="G15" t="str">
        <f>IFERROR(VLOOKUP(A15,Merge_RKTM!$C$2:$D$17,2,FALSE),"")</f>
        <v>현재 온도</v>
      </c>
    </row>
    <row r="16" spans="1:7" x14ac:dyDescent="0.45">
      <c r="A16" s="1" t="s">
        <v>45</v>
      </c>
      <c r="B16" s="1" t="s">
        <v>39</v>
      </c>
      <c r="C16" s="1" t="s">
        <v>46</v>
      </c>
      <c r="D16" s="1" t="s">
        <v>47</v>
      </c>
      <c r="E16" s="1" t="s">
        <v>68</v>
      </c>
      <c r="G16" t="str">
        <f>IFERROR(VLOOKUP(A16,Merge_RKTM!$C$2:$D$17,2,FALSE),"")</f>
        <v>전원</v>
      </c>
    </row>
    <row r="17" spans="1:7" x14ac:dyDescent="0.45">
      <c r="A17" s="1" t="s">
        <v>48</v>
      </c>
      <c r="B17" s="1" t="s">
        <v>39</v>
      </c>
      <c r="C17" s="1" t="s">
        <v>49</v>
      </c>
      <c r="D17" s="1" t="s">
        <v>50</v>
      </c>
      <c r="E17" s="1" t="s">
        <v>69</v>
      </c>
      <c r="G17" t="str">
        <f>IFERROR(VLOOKUP(A17,Merge_RKTM!$C$2:$D$17,2,FALSE),"")</f>
        <v>냉장고의 이름을 변경합니다.</v>
      </c>
    </row>
    <row r="18" spans="1:7" x14ac:dyDescent="0.45">
      <c r="A18" s="1" t="s">
        <v>51</v>
      </c>
      <c r="B18" s="1" t="s">
        <v>39</v>
      </c>
      <c r="C18" s="1" t="s">
        <v>52</v>
      </c>
      <c r="D18" s="1" t="s">
        <v>53</v>
      </c>
      <c r="E18" s="1" t="s">
        <v>78</v>
      </c>
      <c r="G18" t="str">
        <f>IFERROR(VLOOKUP(A18,Merge_RKTM!$C$2:$D$17,2,FALSE),"")</f>
        <v/>
      </c>
    </row>
    <row r="19" spans="1:7" x14ac:dyDescent="0.45">
      <c r="A19" s="1" t="s">
        <v>54</v>
      </c>
      <c r="B19" s="1" t="s">
        <v>39</v>
      </c>
      <c r="C19" s="1" t="s">
        <v>55</v>
      </c>
      <c r="D19" s="1" t="s">
        <v>56</v>
      </c>
      <c r="E19" s="1" t="s">
        <v>78</v>
      </c>
      <c r="G19" t="str">
        <f>IFERROR(VLOOKUP(A19,Merge_RKTM!$C$2:$D$17,2,FALSE),"")</f>
        <v/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9B94-3A49-4CF2-91EA-7BF16F215C54}">
  <dimension ref="C2:E17"/>
  <sheetViews>
    <sheetView workbookViewId="0">
      <selection activeCell="C10" sqref="C10"/>
    </sheetView>
  </sheetViews>
  <sheetFormatPr defaultRowHeight="17" x14ac:dyDescent="0.45"/>
  <cols>
    <col min="3" max="3" width="49.6640625" bestFit="1" customWidth="1"/>
    <col min="4" max="4" width="54.6640625" bestFit="1" customWidth="1"/>
  </cols>
  <sheetData>
    <row r="2" spans="3:5" x14ac:dyDescent="0.45">
      <c r="C2" t="s">
        <v>20</v>
      </c>
      <c r="D2" t="s">
        <v>57</v>
      </c>
      <c r="E2">
        <f>MATCH(C2,Main!$A$2:$A$19,0)</f>
        <v>5</v>
      </c>
    </row>
    <row r="3" spans="3:5" x14ac:dyDescent="0.45">
      <c r="C3" t="s">
        <v>22</v>
      </c>
      <c r="D3" t="s">
        <v>58</v>
      </c>
      <c r="E3">
        <f>MATCH(C3,Main!$A$2:$A$19,0)</f>
        <v>6</v>
      </c>
    </row>
    <row r="4" spans="3:5" x14ac:dyDescent="0.45">
      <c r="C4" t="s">
        <v>14</v>
      </c>
      <c r="D4" t="s">
        <v>57</v>
      </c>
      <c r="E4">
        <f>MATCH(C4,Main!$A$2:$A$19,0)</f>
        <v>3</v>
      </c>
    </row>
    <row r="5" spans="3:5" x14ac:dyDescent="0.45">
      <c r="C5" t="s">
        <v>17</v>
      </c>
      <c r="D5" t="s">
        <v>59</v>
      </c>
      <c r="E5">
        <f>MATCH(C5,Main!$A$2:$A$19,0)</f>
        <v>4</v>
      </c>
    </row>
    <row r="6" spans="3:5" x14ac:dyDescent="0.45">
      <c r="C6" t="s">
        <v>6</v>
      </c>
      <c r="D6" t="s">
        <v>57</v>
      </c>
      <c r="E6">
        <f>MATCH(C6,Main!$A$2:$A$19,0)</f>
        <v>1</v>
      </c>
    </row>
    <row r="7" spans="3:5" x14ac:dyDescent="0.45">
      <c r="C7" t="s">
        <v>11</v>
      </c>
      <c r="D7" t="s">
        <v>60</v>
      </c>
      <c r="E7">
        <f>MATCH(C7,Main!$A$2:$A$19,0)</f>
        <v>2</v>
      </c>
    </row>
    <row r="8" spans="3:5" x14ac:dyDescent="0.45">
      <c r="C8" t="s">
        <v>61</v>
      </c>
      <c r="D8" t="s">
        <v>57</v>
      </c>
      <c r="E8">
        <f>MATCH(C8,Main!$A$2:$A$19,0)</f>
        <v>8</v>
      </c>
    </row>
    <row r="9" spans="3:5" x14ac:dyDescent="0.45">
      <c r="C9" t="s">
        <v>25</v>
      </c>
      <c r="D9" t="s">
        <v>62</v>
      </c>
      <c r="E9">
        <f>MATCH(C9,Main!$A$2:$A$19,0)</f>
        <v>7</v>
      </c>
    </row>
    <row r="10" spans="3:5" x14ac:dyDescent="0.45">
      <c r="C10" t="s">
        <v>63</v>
      </c>
      <c r="D10" t="s">
        <v>57</v>
      </c>
      <c r="E10">
        <f>MATCH(C10,Main!$A$2:$A$19,0)</f>
        <v>10</v>
      </c>
    </row>
    <row r="11" spans="3:5" x14ac:dyDescent="0.45">
      <c r="C11" t="s">
        <v>28</v>
      </c>
      <c r="D11" t="s">
        <v>64</v>
      </c>
      <c r="E11">
        <f>MATCH(C11,Main!$A$2:$A$19,0)</f>
        <v>9</v>
      </c>
    </row>
    <row r="12" spans="3:5" x14ac:dyDescent="0.45">
      <c r="C12" t="s">
        <v>35</v>
      </c>
      <c r="D12" t="s">
        <v>65</v>
      </c>
      <c r="E12">
        <f>MATCH(C12,Main!$A$2:$A$19,0)</f>
        <v>12</v>
      </c>
    </row>
    <row r="13" spans="3:5" x14ac:dyDescent="0.45">
      <c r="C13" t="s">
        <v>31</v>
      </c>
      <c r="D13" t="s">
        <v>66</v>
      </c>
      <c r="E13">
        <f>MATCH(C13,Main!$A$2:$A$19,0)</f>
        <v>11</v>
      </c>
    </row>
    <row r="14" spans="3:5" x14ac:dyDescent="0.45">
      <c r="C14" t="s">
        <v>42</v>
      </c>
      <c r="D14" t="s">
        <v>67</v>
      </c>
      <c r="E14">
        <f>MATCH(C14,Main!$A$2:$A$19,0)</f>
        <v>14</v>
      </c>
    </row>
    <row r="15" spans="3:5" x14ac:dyDescent="0.45">
      <c r="C15" t="s">
        <v>45</v>
      </c>
      <c r="D15" t="s">
        <v>68</v>
      </c>
      <c r="E15">
        <f>MATCH(C15,Main!$A$2:$A$19,0)</f>
        <v>15</v>
      </c>
    </row>
    <row r="16" spans="3:5" x14ac:dyDescent="0.45">
      <c r="C16" t="s">
        <v>48</v>
      </c>
      <c r="D16" t="s">
        <v>69</v>
      </c>
      <c r="E16">
        <f>MATCH(C16,Main!$A$2:$A$19,0)</f>
        <v>16</v>
      </c>
    </row>
    <row r="17" spans="3:5" x14ac:dyDescent="0.45">
      <c r="C17" t="s">
        <v>38</v>
      </c>
      <c r="D17" t="s">
        <v>70</v>
      </c>
      <c r="E17">
        <f>MATCH(C17,Main!$A$2:$A$19,0)</f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2023-12-09T22:48:08Z</dcterms:created>
  <dcterms:modified xsi:type="dcterms:W3CDTF">2023-12-09T23:53:18Z</dcterms:modified>
</cp:coreProperties>
</file>