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Users\stone\Desktop\새 폴더 (2)\RimworldExtractor\Plasma Weapons Pack - 3070942578\"/>
    </mc:Choice>
  </mc:AlternateContent>
  <xr:revisionPtr revIDLastSave="0" documentId="13_ncr:1_{6F7991D9-97EA-4E47-83DA-8C1A49107C7A}" xr6:coauthVersionLast="47" xr6:coauthVersionMax="47" xr10:uidLastSave="{00000000-0000-0000-0000-000000000000}"/>
  <bookViews>
    <workbookView xWindow="20" yWindow="0" windowWidth="38380" windowHeight="21000" xr2:uid="{00000000-000D-0000-FFFF-FFFF00000000}"/>
  </bookViews>
  <sheets>
    <sheet name="Main_240305" sheetId="3"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 i="3"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2" i="2"/>
  <c r="G3" i="3"/>
  <c r="G4" i="3"/>
  <c r="G5" i="3"/>
  <c r="G6" i="3"/>
  <c r="G7" i="3"/>
  <c r="G8" i="3"/>
  <c r="G9" i="3"/>
  <c r="G10" i="3"/>
  <c r="G11" i="3"/>
  <c r="G12" i="3"/>
  <c r="G13" i="3"/>
  <c r="G14"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2" i="3"/>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8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5" i="2"/>
  <c r="C96" i="2"/>
  <c r="C97" i="2"/>
  <c r="C98" i="2"/>
  <c r="C99" i="2"/>
  <c r="C100" i="2"/>
  <c r="C101" i="2"/>
  <c r="C102" i="2"/>
  <c r="C103" i="2"/>
  <c r="C104" i="2"/>
  <c r="C107" i="2"/>
  <c r="C108" i="2"/>
  <c r="C109" i="2"/>
  <c r="C110" i="2"/>
  <c r="C111" i="2"/>
  <c r="C112" i="2"/>
  <c r="C113" i="2"/>
  <c r="C114" i="2"/>
  <c r="C115" i="2"/>
  <c r="C116" i="2"/>
  <c r="C119" i="2"/>
  <c r="C120" i="2"/>
  <c r="C121" i="2"/>
  <c r="C122" i="2"/>
  <c r="C2" i="2"/>
  <c r="C118" i="2" l="1"/>
  <c r="C106" i="2"/>
  <c r="C94" i="2"/>
  <c r="C117" i="2"/>
  <c r="C105" i="2"/>
  <c r="C93" i="2"/>
</calcChain>
</file>

<file path=xl/sharedStrings.xml><?xml version="1.0" encoding="utf-8"?>
<sst xmlns="http://schemas.openxmlformats.org/spreadsheetml/2006/main" count="902" uniqueCount="355">
  <si>
    <t>Class+Node [(Identifier (Key)]</t>
  </si>
  <si>
    <t>Class [Not chosen]</t>
  </si>
  <si>
    <t>Node [Not chosen]</t>
  </si>
  <si>
    <t>Required Mods [Not chosen]</t>
  </si>
  <si>
    <t>English [Source string]</t>
  </si>
  <si>
    <t>Korean (한국어) [Translation]</t>
  </si>
  <si>
    <t>DamageDef+CAT_SplitDamage.label</t>
  </si>
  <si>
    <t>DamageDef</t>
  </si>
  <si>
    <t>CAT_SplitDamage.label</t>
  </si>
  <si>
    <t>split</t>
  </si>
  <si>
    <t>DamageDef+CAT_SplitDamage.deathMessage</t>
  </si>
  <si>
    <t>CAT_SplitDamage.deathMessage</t>
  </si>
  <si>
    <t>{0} has been split to death.</t>
  </si>
  <si>
    <t>HediffDef+CAT_GrievousCutHediff.labelNounPretty</t>
  </si>
  <si>
    <t>HediffDef</t>
  </si>
  <si>
    <t>CAT_GrievousCutHediff.labelNounPretty</t>
  </si>
  <si>
    <t>{0} in the {1}</t>
  </si>
  <si>
    <t>HediffDef+CAT_GrievousCutHediff.label</t>
  </si>
  <si>
    <t>CAT_GrievousCutHediff.label</t>
  </si>
  <si>
    <t>grievous cut</t>
  </si>
  <si>
    <t>HediffDef+CAT_GrievousCutHediff.labelNoun</t>
  </si>
  <si>
    <t>CAT_GrievousCutHediff.labelNoun</t>
  </si>
  <si>
    <t>a grievous cut</t>
  </si>
  <si>
    <t>HediffDef+CAT_GrievousCutHediff.description</t>
  </si>
  <si>
    <t>CAT_GrievousCutHediff.description</t>
  </si>
  <si>
    <t>A grievous cut.</t>
  </si>
  <si>
    <t>HediffDef+CAT_GrievousCutHediff.injuryProps.destroyedLabel</t>
  </si>
  <si>
    <t>CAT_GrievousCutHediff.injuryProps.destroyedLabel</t>
  </si>
  <si>
    <t>Mutilated</t>
  </si>
  <si>
    <t>HediffDef+CAT_GrievousCutHediff.injuryProps.destroyedOutLabel</t>
  </si>
  <si>
    <t>CAT_GrievousCutHediff.injuryProps.destroyedOutLabel</t>
  </si>
  <si>
    <t>Gouged out</t>
  </si>
  <si>
    <t>HediffDef+CAT_GrievousCutHediff.comps.2.permanentLabel</t>
  </si>
  <si>
    <t>CAT_GrievousCutHediff.comps.2.permanentLabel</t>
  </si>
  <si>
    <t>mutilated scar</t>
  </si>
  <si>
    <t>DamageDef+CAT_GrievousCut.label</t>
  </si>
  <si>
    <t>CAT_GrievousCut.label</t>
  </si>
  <si>
    <t>DamageDef+CAT_GrievousCut.deathMessage</t>
  </si>
  <si>
    <t>CAT_GrievousCut.deathMessage</t>
  </si>
  <si>
    <t>{0} has been reaped.</t>
  </si>
  <si>
    <t>ThingDef+CAT_PlasmaAxe.label</t>
  </si>
  <si>
    <t>ThingDef</t>
  </si>
  <si>
    <t>CAT_PlasmaAxe.label</t>
  </si>
  <si>
    <t>plasma axe</t>
  </si>
  <si>
    <t>ThingDef+CAT_PlasmaAxe.description</t>
  </si>
  <si>
    <t>CAT_PlasmaAxe.description</t>
  </si>
  <si>
    <t>An axe variant of the plasmasword. Its heavy weight provides the weapon extra armor piercing in exchange for being more cumbersome to wield.</t>
  </si>
  <si>
    <t>ThingDef+CAT_PlasmaAxe.tools.0.label</t>
  </si>
  <si>
    <t>CAT_PlasmaAxe.tools.0.label</t>
  </si>
  <si>
    <t>handle</t>
  </si>
  <si>
    <t>ThingDef+CAT_PlasmaAxe.tools.1.label</t>
  </si>
  <si>
    <t>CAT_PlasmaAxe.tools.1.label</t>
  </si>
  <si>
    <t>point</t>
  </si>
  <si>
    <t>ThingDef+CAT_PlasmaAxe.tools.2.label</t>
  </si>
  <si>
    <t>CAT_PlasmaAxe.tools.2.label</t>
  </si>
  <si>
    <t>edge</t>
  </si>
  <si>
    <t>ThingDef+CAT_PlasmaHalberd.label</t>
  </si>
  <si>
    <t>CAT_PlasmaHalberd.label</t>
  </si>
  <si>
    <t>plasma halberd</t>
  </si>
  <si>
    <t>ThingDef+CAT_PlasmaHalberd.description</t>
  </si>
  <si>
    <t>CAT_PlasmaHalberd.description</t>
  </si>
  <si>
    <t>A heavy metal-cored polearm. Its heavy weight and long reach make it suitable for defending and cutting through heavy armored target.</t>
  </si>
  <si>
    <t>ThingDef+CAT_PlasmaHalberd.tools.0.label</t>
  </si>
  <si>
    <t>CAT_PlasmaHalberd.tools.0.label</t>
  </si>
  <si>
    <t>ThingDef+CAT_PlasmaHalberd.tools.1.label</t>
  </si>
  <si>
    <t>CAT_PlasmaHalberd.tools.1.label</t>
  </si>
  <si>
    <t>ThingDef+CAT_PlasmaHalberd.tools.2.label</t>
  </si>
  <si>
    <t>CAT_PlasmaHalberd.tools.2.label</t>
  </si>
  <si>
    <t>ThingDef+CAT_PlasmaKhopesh.label</t>
  </si>
  <si>
    <t>CAT_PlasmaKhopesh.label</t>
  </si>
  <si>
    <t>plasma khopesh</t>
  </si>
  <si>
    <t>ThingDef+CAT_PlasmaKhopesh.description</t>
  </si>
  <si>
    <t>CAT_PlasmaKhopesh.description</t>
  </si>
  <si>
    <t>A plasma weapon with an exotic design that traces back to ancient Earth almost six thousand years ago.</t>
  </si>
  <si>
    <t>ThingDef+CAT_PlasmaKhopesh.tools.0.label</t>
  </si>
  <si>
    <t>CAT_PlasmaKhopesh.tools.0.label</t>
  </si>
  <si>
    <t>ThingDef+CAT_PlasmaKhopesh.tools.1.label</t>
  </si>
  <si>
    <t>CAT_PlasmaKhopesh.tools.1.label</t>
  </si>
  <si>
    <t>ThingDef+CAT_PlasmaKhopesh.tools.2.label</t>
  </si>
  <si>
    <t>CAT_PlasmaKhopesh.tools.2.label</t>
  </si>
  <si>
    <t>ThingDef+CAT_PlasmaScythe.label</t>
  </si>
  <si>
    <t>CAT_PlasmaScythe.label</t>
  </si>
  <si>
    <t>plasma scythe</t>
  </si>
  <si>
    <t>ThingDef+CAT_PlasmaScythe.description</t>
  </si>
  <si>
    <t>CAT_PlasmaScythe.description</t>
  </si>
  <si>
    <t>A sinister looking plasma weapon that leaves behind deep cauterized wounds.</t>
  </si>
  <si>
    <t>ThingDef+CAT_PlasmaScythe.tools.0.label</t>
  </si>
  <si>
    <t>CAT_PlasmaScythe.tools.0.label</t>
  </si>
  <si>
    <t>ThingDef+CAT_PlasmaScythe.tools.1.label</t>
  </si>
  <si>
    <t>CAT_PlasmaScythe.tools.1.label</t>
  </si>
  <si>
    <t>ThingDef+CAT_PlasmaTwinBlades.label</t>
  </si>
  <si>
    <t>CAT_PlasmaTwinBlades.label</t>
  </si>
  <si>
    <t>plasma twinblades</t>
  </si>
  <si>
    <t>ThingDef+CAT_PlasmaTwinBlades.description</t>
  </si>
  <si>
    <t>CAT_PlasmaTwinBlades.description</t>
  </si>
  <si>
    <t>An unwieldly double edged plasma blade. In the hands of a proficient user, it can be used to perform rapid attacks.</t>
  </si>
  <si>
    <t>ThingDef+CAT_PlasmaTwinBlades.tools.0.label</t>
  </si>
  <si>
    <t>CAT_PlasmaTwinBlades.tools.0.label</t>
  </si>
  <si>
    <t>ThingDef+CAT_PlasmaTwinBlades.tools.1.label</t>
  </si>
  <si>
    <t>CAT_PlasmaTwinBlades.tools.1.label</t>
  </si>
  <si>
    <t>ThingDef+CAT_PlasmaTwinBlades.tools.2.label</t>
  </si>
  <si>
    <t>CAT_PlasmaTwinBlades.tools.2.label</t>
  </si>
  <si>
    <t>ThingDef+CAT_PlasmaAxeBladelink.label</t>
  </si>
  <si>
    <t>CAT_PlasmaAxeBladelink.label</t>
  </si>
  <si>
    <t>persona plasma axe</t>
  </si>
  <si>
    <t>ThingDef+CAT_PlasmaAxeBladelink.description</t>
  </si>
  <si>
    <t>CAT_PlasmaAxeBladelink.description</t>
  </si>
  <si>
    <t>An axe variant of the plasmasword. Its heavy weight provides the weapon extra armor piercing in exchange for being more cumbersome to wield.
\nThis weapon has an onboard persona that can bond to only a single person. The wielder and intelligent weapon can synchronize their reflexes and attack with frightening speed, accuracy, and creativity. Once bonded to a wielder, the weapon's persona will refuse to be wielded by anyone else.</t>
  </si>
  <si>
    <t>ThingDef+CAT_PlasmaAxeBladelink.tools.0.label</t>
  </si>
  <si>
    <t>CAT_PlasmaAxeBladelink.tools.0.label</t>
  </si>
  <si>
    <t>ThingDef+CAT_PlasmaAxeBladelink.tools.1.label</t>
  </si>
  <si>
    <t>CAT_PlasmaAxeBladelink.tools.1.label</t>
  </si>
  <si>
    <t>ThingDef+CAT_PlasmaAxeBladelink.tools.2.label</t>
  </si>
  <si>
    <t>CAT_PlasmaAxeBladelink.tools.2.label</t>
  </si>
  <si>
    <t>ThingDef+CAT_PlasmaHalberdBladelink.label</t>
  </si>
  <si>
    <t>CAT_PlasmaHalberdBladelink.label</t>
  </si>
  <si>
    <t>persona plasma halberd</t>
  </si>
  <si>
    <t>ThingDef+CAT_PlasmaHalberdBladelink.description</t>
  </si>
  <si>
    <t>CAT_PlasmaHalberdBladelink.description</t>
  </si>
  <si>
    <t>A heavy metal-cored polearm. Its heavy weight and long reach make it suitable for defending and cutting through heavy armored target.
\nThis weapon has an onboard persona that can bond to only a single person. The wielder and intelligent weapon can synchronize their reflexes and attack with frightening speed, accuracy, and creativity. Once bonded to a wielder, the weapon's persona will refuse to be wielded by anyone else.</t>
  </si>
  <si>
    <t>ThingDef+CAT_PlasmaHalberdBladelink.tools.0.label</t>
  </si>
  <si>
    <t>CAT_PlasmaHalberdBladelink.tools.0.label</t>
  </si>
  <si>
    <t>ThingDef+CAT_PlasmaHalberdBladelink.tools.1.label</t>
  </si>
  <si>
    <t>CAT_PlasmaHalberdBladelink.tools.1.label</t>
  </si>
  <si>
    <t>ThingDef+CAT_PlasmaHalberdBladelink.tools.2.label</t>
  </si>
  <si>
    <t>CAT_PlasmaHalberdBladelink.tools.2.label</t>
  </si>
  <si>
    <t>ThingDef+CAT_PlasmaKhopeshBladelink.label</t>
  </si>
  <si>
    <t>CAT_PlasmaKhopeshBladelink.label</t>
  </si>
  <si>
    <t>persona plasma khopesh</t>
  </si>
  <si>
    <t>ThingDef+CAT_PlasmaKhopeshBladelink.description</t>
  </si>
  <si>
    <t>CAT_PlasmaKhopeshBladelink.description</t>
  </si>
  <si>
    <t>A plasma weapon with an exotic design that traces back to ancient Earth almost six thousand years ago.
\nThis weapon has an onboard persona that can bond to only a single person. The wielder and intelligent weapon can synchronize their reflexes and attack with frightening speed, accuracy, and creativity. Once bonded to a wielder, the weapon's persona will refuse to be wielded by anyone else.</t>
  </si>
  <si>
    <t>ThingDef+CAT_PlasmaKhopeshBladelink.tools.0.label</t>
  </si>
  <si>
    <t>CAT_PlasmaKhopeshBladelink.tools.0.label</t>
  </si>
  <si>
    <t>ThingDef+CAT_PlasmaKhopeshBladelink.tools.1.label</t>
  </si>
  <si>
    <t>CAT_PlasmaKhopeshBladelink.tools.1.label</t>
  </si>
  <si>
    <t>ThingDef+CAT_PlasmaKhopeshBladelink.tools.2.label</t>
  </si>
  <si>
    <t>CAT_PlasmaKhopeshBladelink.tools.2.label</t>
  </si>
  <si>
    <t>ThingDef+CAT_PlasmaScytheBladelink.label</t>
  </si>
  <si>
    <t>CAT_PlasmaScytheBladelink.label</t>
  </si>
  <si>
    <t>persona plasma scythe</t>
  </si>
  <si>
    <t>ThingDef+CAT_PlasmaScytheBladelink.description</t>
  </si>
  <si>
    <t>CAT_PlasmaScytheBladelink.description</t>
  </si>
  <si>
    <t>A sinister looking plasma weapon with long reach that leaves behind deep cauterized wounds.
\nThis weapon has an onboard persona that can bond to only a single person. The wielder and intelligent weapon can synchronize their reflexes and attack with frightening speed, accuracy, and creativity. Once bonded to a wielder, the weapon's persona will refuse to be wielded by anyone else.</t>
  </si>
  <si>
    <t>ThingDef+CAT_PlasmaScytheBladelink.tools.0.label</t>
  </si>
  <si>
    <t>CAT_PlasmaScytheBladelink.tools.0.label</t>
  </si>
  <si>
    <t>ThingDef+CAT_PlasmaScytheBladelink.tools.1.label</t>
  </si>
  <si>
    <t>CAT_PlasmaScytheBladelink.tools.1.label</t>
  </si>
  <si>
    <t>ThingDef+CAT_PlasmaTwinBladesBladelink.label</t>
  </si>
  <si>
    <t>CAT_PlasmaTwinBladesBladelink.label</t>
  </si>
  <si>
    <t>persona plasma twinblades</t>
  </si>
  <si>
    <t>ThingDef+CAT_PlasmaTwinBladesBladelink.description</t>
  </si>
  <si>
    <t>CAT_PlasmaTwinBladesBladelink.description</t>
  </si>
  <si>
    <t>An unwieldly double edged plasma blade. In the hands of a proficient user, it can be used to perform rapid attacks.
\nThis weapon has an onboard persona that can bond to only a single person. The wielder and intelligent weapon can synchronize their reflexes and attack with frightening speed, accuracy, and creativity. Once bonded to a wielder, the weapon's persona will refuse to be wielded by anyone else.</t>
  </si>
  <si>
    <t>ThingDef+CAT_PlasmaTwinBladesBladelink.tools.0.label</t>
  </si>
  <si>
    <t>CAT_PlasmaTwinBladesBladelink.tools.0.label</t>
  </si>
  <si>
    <t>ThingDef+CAT_PlasmaTwinBladesBladelink.tools.1.label</t>
  </si>
  <si>
    <t>CAT_PlasmaTwinBladesBladelink.tools.1.label</t>
  </si>
  <si>
    <t>ThingDef+CAT_PlasmaTwinBladesBladelink.tools.2.label</t>
  </si>
  <si>
    <t>CAT_PlasmaTwinBladesBladelink.tools.2.label</t>
  </si>
  <si>
    <t>ThingDef+CAT_PlasmaGreatsword.label</t>
  </si>
  <si>
    <t>CAT_PlasmaGreatsword.label</t>
  </si>
  <si>
    <t>plasma greatsword</t>
  </si>
  <si>
    <t>ThingDef+CAT_PlasmaGreatsword.description</t>
  </si>
  <si>
    <t>CAT_PlasmaGreatsword.description</t>
  </si>
  <si>
    <t>A crystal-metallic longsword infused with mechanites that maintain a mono-molecular cutting edge. This weapon is a larger two-handed variant of the traditional monosword.</t>
  </si>
  <si>
    <t>ThingDef+CAT_PlasmaGreatsword.tools.0.label</t>
  </si>
  <si>
    <t>CAT_PlasmaGreatsword.tools.0.label</t>
  </si>
  <si>
    <t>ThingDef+CAT_PlasmaGreatsword.tools.1.label</t>
  </si>
  <si>
    <t>CAT_PlasmaGreatsword.tools.1.label</t>
  </si>
  <si>
    <t>ThingDef+CAT_PlasmaGreatsword.tools.2.label</t>
  </si>
  <si>
    <t>CAT_PlasmaGreatsword.tools.2.label</t>
  </si>
  <si>
    <t>ThingDef+CAT_PlasmaGreatswordBladelink.label</t>
  </si>
  <si>
    <t>CAT_PlasmaGreatswordBladelink.label</t>
  </si>
  <si>
    <t>persona plasma greatsword</t>
  </si>
  <si>
    <t>ThingDef+CAT_PlasmaGreatswordBladelink.description</t>
  </si>
  <si>
    <t>CAT_PlasmaGreatswordBladelink.description</t>
  </si>
  <si>
    <t>A crystal-metallic longsword infused with mechanites that maintain a mono-molecular cutting edge. This weapon is a larger two-handed variant of the traditional monosword.
\nThis weapon has an onboard persona that can bond to only a single person. The wielder and intelligent weapon can synchronize their reflexes and attack with frightening speed, accuracy, and creativity. Once bonded to a wielder, the weapon's persona will refuse to be wielded by anyone else.</t>
  </si>
  <si>
    <t>ThingDef+CAT_PlasmaGreatswordBladelink.tools.0.label</t>
  </si>
  <si>
    <t>CAT_PlasmaGreatswordBladelink.tools.0.label</t>
  </si>
  <si>
    <t>ThingDef+CAT_PlasmaGreatswordBladelink.tools.1.label</t>
  </si>
  <si>
    <t>CAT_PlasmaGreatswordBladelink.tools.1.label</t>
  </si>
  <si>
    <t>ThingDef+CAT_PlasmaGreatswordBladelink.tools.2.label</t>
  </si>
  <si>
    <t>CAT_PlasmaGreatswordBladelink.tools.2.label</t>
  </si>
  <si>
    <t>ThingDef+CAT_PrestigePlasmaSwordBladelink.label</t>
  </si>
  <si>
    <t>CAT_PrestigePlasmaSwordBladelink.label</t>
  </si>
  <si>
    <t>prestige stellic plasma sword</t>
  </si>
  <si>
    <t>ThingDef+CAT_PrestigePlasmaSwordBladelink.description</t>
  </si>
  <si>
    <t>CAT_PrestigePlasmaSwordBladelink.description</t>
  </si>
  <si>
    <t>An incredibly well crafted weapon, its metal-cored blade is surrounded by plasma. This weapon symbolizes the trust of a royal to their vassal.
\nThis weapon has an onboard persona that can bond to only a single person. The wielder and intelligent weapon can synchronize their reflexes and attack with frightening speed, accuracy, and creativity. Once bonded to a wielder, the weapon's persona will refuse to be wielded by anyone else.</t>
  </si>
  <si>
    <t>ThingDef+CAT_PrestigePlasmaSwordBladelink.tools.0.label</t>
  </si>
  <si>
    <t>CAT_PrestigePlasmaSwordBladelink.tools.0.label</t>
  </si>
  <si>
    <t>ThingDef+CAT_PrestigePlasmaSwordBladelink.tools.1.label</t>
  </si>
  <si>
    <t>CAT_PrestigePlasmaSwordBladelink.tools.1.label</t>
  </si>
  <si>
    <t>ThingDef+CAT_PrestigePlasmaSwordBladelink.tools.2.label</t>
  </si>
  <si>
    <t>CAT_PrestigePlasmaSwordBladelink.tools.2.label</t>
  </si>
  <si>
    <t>ThingDef+CAT_PrestigePlasmaGreataxeBladelink.label</t>
  </si>
  <si>
    <t>CAT_PrestigePlasmaGreataxeBladelink.label</t>
  </si>
  <si>
    <t>prestige stellic plasma greataxe</t>
  </si>
  <si>
    <t>ThingDef+CAT_PrestigePlasmaGreataxeBladelink.description</t>
  </si>
  <si>
    <t>CAT_PrestigePlasmaGreataxeBladelink.description</t>
  </si>
  <si>
    <t>ThingDef+CAT_PrestigePlasmaGreataxeBladelink.tools.0.label</t>
  </si>
  <si>
    <t>CAT_PrestigePlasmaGreataxeBladelink.tools.0.label</t>
  </si>
  <si>
    <t>ThingDef+CAT_PrestigePlasmaGreataxeBladelink.tools.1.label</t>
  </si>
  <si>
    <t>CAT_PrestigePlasmaGreataxeBladelink.tools.1.label</t>
  </si>
  <si>
    <t>cleave</t>
  </si>
  <si>
    <t>ToolCapacityDef+CAT_Split.label</t>
  </si>
  <si>
    <t>ToolCapacityDef</t>
  </si>
  <si>
    <t>CAT_Split.label</t>
  </si>
  <si>
    <t>ToolCapacityDef+CAT_PlasmaScytheHead.label</t>
  </si>
  <si>
    <t>CAT_PlasmaScytheHead.label</t>
  </si>
  <si>
    <t>scythe</t>
  </si>
  <si>
    <t>Patches.ThingDef+CAT_PlasmaAxe.tools.0.label</t>
  </si>
  <si>
    <t>Patches.ThingDef</t>
  </si>
  <si>
    <t>Combat Extended
Combat Extended</t>
  </si>
  <si>
    <t>Patches.ThingDef+CAT_PlasmaAxe.tools.1.label</t>
  </si>
  <si>
    <t>Patches.ThingDef+CAT_PlasmaAxe.tools.2.label</t>
  </si>
  <si>
    <t>Patches.ThingDef+CAT_PlasmaAxeBladelink.tools.0.label</t>
  </si>
  <si>
    <t>Patches.ThingDef+CAT_PlasmaAxeBladelink.tools.1.label</t>
  </si>
  <si>
    <t>Patches.ThingDef+CAT_PlasmaAxeBladelink.tools.2.label</t>
  </si>
  <si>
    <t>Patches.ThingDef+CAT_PlasmaHalberd.tools.0.label</t>
  </si>
  <si>
    <t>Patches.ThingDef+CAT_PlasmaHalberd.tools.1.label</t>
  </si>
  <si>
    <t>Patches.ThingDef+CAT_PlasmaHalberd.tools.2.label</t>
  </si>
  <si>
    <t>Patches.ThingDef+CAT_PlasmaHalberdBladelink.tools.0.label</t>
  </si>
  <si>
    <t>Patches.ThingDef+CAT_PlasmaHalberdBladelink.tools.1.label</t>
  </si>
  <si>
    <t>Patches.ThingDef+CAT_PlasmaHalberdBladelink.tools.2.label</t>
  </si>
  <si>
    <t>Patches.ThingDef+CAT_PlasmaKhopesh.tools.0.label</t>
  </si>
  <si>
    <t>Patches.ThingDef+CAT_PlasmaKhopesh.tools.1.label</t>
  </si>
  <si>
    <t>Patches.ThingDef+CAT_PlasmaKhopesh.tools.2.label</t>
  </si>
  <si>
    <t>Patches.ThingDef+CAT_PlasmaKhopeshBladelink.tools.0.label</t>
  </si>
  <si>
    <t>Patches.ThingDef+CAT_PlasmaKhopeshBladelink.tools.1.label</t>
  </si>
  <si>
    <t>Patches.ThingDef+CAT_PlasmaKhopeshBladelink.tools.2.label</t>
  </si>
  <si>
    <t>Patches.ThingDef+CAT_PlasmaScythe.tools.0.label</t>
  </si>
  <si>
    <t>Patches.ThingDef+CAT_PlasmaScythe.tools.1.label</t>
  </si>
  <si>
    <t>Patches.ThingDef+CAT_PlasmaScytheBladelink.tools.0.label</t>
  </si>
  <si>
    <t>Patches.ThingDef+CAT_PlasmaScytheBladelink.tools.1.label</t>
  </si>
  <si>
    <t>Patches.ThingDef+CAT_PlasmaTwinBlades.tools.0.label</t>
  </si>
  <si>
    <t>Patches.ThingDef+CAT_PlasmaTwinBlades.tools.1.label</t>
  </si>
  <si>
    <t>Patches.ThingDef+CAT_PlasmaTwinBlades.tools.2.label</t>
  </si>
  <si>
    <t>Patches.ThingDef+CAT_PlasmaTwinBladesBladelink.tools.0.label</t>
  </si>
  <si>
    <t>Patches.ThingDef+CAT_PlasmaTwinBladesBladelink.tools.1.label</t>
  </si>
  <si>
    <t>Patches.ThingDef+CAT_PlasmaTwinBladesBladelink.tools.2.label</t>
  </si>
  <si>
    <t>Patches.ThingDef+CAT_PlasmaGreatsword.tools.0.label</t>
  </si>
  <si>
    <t>Patches.ThingDef+CAT_PlasmaGreatsword.tools.1.label</t>
  </si>
  <si>
    <t>Patches.ThingDef+CAT_PlasmaGreatsword.tools.2.label</t>
  </si>
  <si>
    <t>Patches.ThingDef+CAT_PlasmaGreatswordBladelink.tools.0.label</t>
  </si>
  <si>
    <t>Patches.ThingDef+CAT_PlasmaGreatswordBladelink.tools.1.label</t>
  </si>
  <si>
    <t>Patches.ThingDef+CAT_PlasmaGreatswordBladelink.tools.2.label</t>
  </si>
  <si>
    <t>Patches.ThingDef+CAT_PrestigePlasmaSwordBladelink.tools.0.label</t>
  </si>
  <si>
    <t>Patches.ThingDef+CAT_PrestigePlasmaSwordBladelink.tools.1.label</t>
  </si>
  <si>
    <t>Patches.ThingDef+CAT_PrestigePlasmaSwordBladelink.tools.2.label</t>
  </si>
  <si>
    <t>Patches.ThingDef+CAT_PrestigePlasmaGreataxeBladelink.tools.0.label</t>
  </si>
  <si>
    <t>Patches.ThingDef+CAT_PrestigePlasmaGreataxeBladelink.tools.1.label</t>
  </si>
  <si>
    <t>쪼개짐</t>
  </si>
  <si>
    <t>{0}(이)가 갈라져서 죽었습니다.</t>
  </si>
  <si>
    <t>심각한 자상</t>
  </si>
  <si>
    <t>{0}(이)가 수확당해버렸습니다.</t>
  </si>
  <si>
    <t>심각한 자상입니다.</t>
  </si>
  <si>
    <t>HediffDef+CAT_GrievousCutHediff.comps.0.labelTendedWell</t>
  </si>
  <si>
    <t>붕대 감음</t>
  </si>
  <si>
    <t>HediffDef+CAT_GrievousCutHediff.comps.0.labelTendedWellInner</t>
  </si>
  <si>
    <t>봉합됨</t>
  </si>
  <si>
    <t>HediffDef+CAT_GrievousCutHediff.comps.0.labelSolidTendedWell</t>
  </si>
  <si>
    <t>접합됨</t>
  </si>
  <si>
    <t>흉진 상처</t>
  </si>
  <si>
    <t>흉짐</t>
  </si>
  <si>
    <t>잘림</t>
  </si>
  <si>
    <t>플라즈마 도끼</t>
  </si>
  <si>
    <t>플라즈마검의 도끼 변형입니다. 무거운 무게로 인해 휘두르기가 더 번거로워졌지만 그만큼 갑옷을 더 쉽게 관통할 수 있습니다.</t>
  </si>
  <si>
    <t>손잡이</t>
  </si>
  <si>
    <t>도끼끝</t>
  </si>
  <si>
    <t>도끼날</t>
  </si>
  <si>
    <t>플라즈마 할버드</t>
  </si>
  <si>
    <t>무거운 금속으로 만들어진 장병기입니다. 무거운 무게와 긴 공격 거리로 인해 중장갑 표적의 공격을 방어하거나 역으로 절단해버리는데 적합합니다.</t>
  </si>
  <si>
    <t>창끝</t>
  </si>
  <si>
    <t>플라즈마 코페쉬</t>
  </si>
  <si>
    <t>거의 6000년 전의 고대 지구까지 거슬러올라가는 이국적인 외형의 플라즈마 무기입니다.</t>
  </si>
  <si>
    <t>칼끝</t>
  </si>
  <si>
    <t>칼날</t>
  </si>
  <si>
    <t>플라즈마 사이드</t>
  </si>
  <si>
    <t>불에 지진 흉터를 깊게 남기는 사악해보이는 외관의 플라즈마 무기입니다.</t>
  </si>
  <si>
    <t>대낫날</t>
  </si>
  <si>
    <t>플라즈마 트윈블레이드</t>
  </si>
  <si>
    <t>두 개의 플라즈마 칼날을 가진 다루기 어려운 무기입니다. 숙련된 사용자의 손에 들어간다면 재빠른 공격을 가할 수 있습니다.</t>
  </si>
  <si>
    <t>결속 플라즈마 도끼</t>
  </si>
  <si>
    <t>플라즈마검의 도끼 변형입니다. 무거운 무게로 인해 휘두르기가 더 번거로워졌지만 그만큼 갑옷을 더 쉽게 관통할 수 있습니다.\n\n결속 무기는 자아를 지니고 있으며 오직 한 사람의 주인만 인정합니다. 무기 자아는 사용자의 신속성, 정확성, 분석력을 가속하여 적을 유린할 수 있게 합니다. 주인이 아닌 자는 사용할 수 없습니다.</t>
  </si>
  <si>
    <t>결속 플라즈마 할버드</t>
  </si>
  <si>
    <t>무거운 금속으로 만들어진 장병기입니다. 무거운 무게와 긴 공격 거리로 인해 중장갑 표적의 공격을 방어하거나 역으로 절단해버리는데 적합합니다.\n\n결속 무기는 자아를 지니고 있으며 오직 한 사람의 주인만 인정합니다. 무기 자아는 사용자의 신속성, 정확성, 분석력을 가속하여 적을 유린할 수 있게 합니다. 주인이 아닌 자는 사용할 수 없습니다.</t>
  </si>
  <si>
    <t>결속 플라즈마 코페쉬</t>
  </si>
  <si>
    <t>거의 6000년 전의 고대 지구까지 거슬러올라가는 이국적인 외형의 플라즈마 무기입니다.\n\n결속 무기는 자아를 지니고 있으며 오직 한 사람의 주인만 인정합니다. 무기 자아는 사용자의 신속성, 정확성, 분석력을 가속하여 적을 유린할 수 있게 합니다. 주인이 아닌 자는 사용할 수 없습니다.</t>
  </si>
  <si>
    <t>결속 플라즈마 사이드</t>
  </si>
  <si>
    <t>불에 지진 흉터를 깊게 남기는 사악해보이는 외관의 플라즈마 무기입니다.\n\n결속 무기는 자아를 지니고 있으며 오직 한 사람의 주인만 인정합니다. 무기 자아는 사용자의 신속성, 정확성, 분석력을 가속하여 적을 유린할 수 있게 합니다. 주인이 아닌 자는 사용할 수 없습니다.</t>
  </si>
  <si>
    <t>결속 트윈블레이드</t>
  </si>
  <si>
    <t>두 개의 플라즈마 칼날을 가진 다루기 어려운 무기입니다. 숙련된 사용자의 손에 들어간다면 재빠른 공격을 가할 수 있습니다.\n\n결속 무기는 자아를 지니고 있으며 오직 한 사람의 주인만 인정합니다. 무기 자아는 사용자의 신속성, 정확성, 분석력을 가속하여 적을 유린할 수 있게 합니다. 주인이 아닌 자는 사용할 수 없습니다.</t>
  </si>
  <si>
    <t>플라즈마 그레이트소드</t>
  </si>
  <si>
    <t>뜨거운 플라즈마가 거대하고 긴 검신을 감싸고 있는 대검입니다. 전통적인 플라즈마검을 양손용의 양날검으로 더 크게 변형한 무기입니다.</t>
  </si>
  <si>
    <t>결속 플라즈마 그레이트소드</t>
  </si>
  <si>
    <t>뜨거운 플라즈마가 거대하고 긴 검신을 감싸고 있는 대검입니다. 전통적인 플라즈마검을 양손용의 양날검으로 더 크게 변형한 무기입니다.\n\n결속 무기는 자아를 지니고 있으며 오직 한 사람의 주인만 인정합니다. 무기 자아는 사용자의 신속성, 정확성, 분석력을 가속하여 적을 유린할 수 있게 합니다. 주인이 아닌 자는 사용할 수 없습니다.</t>
  </si>
  <si>
    <t>위신 항성 플라즈마 장검</t>
  </si>
  <si>
    <t>믿을 수 없을 정도로 잘 만들어진 무기로, 이 검의 금속 코어 칼날은 플라즈마로 둘러싸여있습니다. 이 무기는 그들의 가신에 대한 왕족의 신뢰를 상징합니다.\n\n결속 무기는 자아를 지니고 있으며 오직 한 사람의 주인만 인정합니다. 무기 자아는 사용자의 신속성, 정확성, 분석력을 가속하여 적을 유린할 수 있게 합니다. 주인이 아닌 자는 사용할 수 없습니다.</t>
  </si>
  <si>
    <t>위신 항성 플라즈마 대도끼</t>
  </si>
  <si>
    <t>믿을 수 없을 정도로 잘 만들어진 무기로, 이 도끼의 금속 코어 도끼날은 플라즈마로 둘러싸여있습니다. 이 무기는 그들의 가신에 대한 왕족의 신뢰를 상징합니다.\n\n결속 무기는 자아를 지니고 있으며 오직 한 사람의 주인만 인정합니다. 무기 자아는 사용자의 신속성, 정확성, 분석력을 가속하여 적을 유린할 수 있게 합니다. 주인이 아닌 자는 사용할 수 없습니다.</t>
  </si>
  <si>
    <t>거대 도끼날</t>
  </si>
  <si>
    <t>ThingDef+CAT_PlasmaAxe.tools.tools.0.label</t>
  </si>
  <si>
    <t>ThingDef+CAT_PlasmaAxe.tools.tools.1.label</t>
  </si>
  <si>
    <t>ThingDef+CAT_PlasmaAxe.tools.tools.2.label</t>
  </si>
  <si>
    <t>ThingDef+CAT_PlasmaAxeBladelink.tools.tools.0.label</t>
  </si>
  <si>
    <t>ThingDef+CAT_PlasmaAxeBladelink.tools.tools.1.label</t>
  </si>
  <si>
    <t>ThingDef+CAT_PlasmaAxeBladelink.tools.tools.2.label</t>
  </si>
  <si>
    <t>ThingDef+CAT_PlasmaHalberd.tools.tools.0.label</t>
  </si>
  <si>
    <t>ThingDef+CAT_PlasmaHalberd.tools.tools.1.label</t>
  </si>
  <si>
    <t>ThingDef+CAT_PlasmaHalberd.tools.tools.2.label</t>
  </si>
  <si>
    <t>ThingDef+CAT_PlasmaHalberdBladelink.tools.tools.0.label</t>
  </si>
  <si>
    <t>ThingDef+CAT_PlasmaHalberdBladelink.tools.tools.1.label</t>
  </si>
  <si>
    <t>ThingDef+CAT_PlasmaHalberdBladelink.tools.tools.2.label</t>
  </si>
  <si>
    <t>ThingDef+CAT_PlasmaKhopesh.tools.tools.0.label</t>
  </si>
  <si>
    <t>ThingDef+CAT_PlasmaKhopesh.tools.tools.1.label</t>
  </si>
  <si>
    <t>ThingDef+CAT_PlasmaKhopesh.tools.tools.2.label</t>
  </si>
  <si>
    <t>ThingDef+CAT_PlasmaKhopeshBladelink.tools.tools.0.label</t>
  </si>
  <si>
    <t>ThingDef+CAT_PlasmaKhopeshBladelink.tools.tools.1.label</t>
  </si>
  <si>
    <t>ThingDef+CAT_PlasmaKhopeshBladelink.tools.tools.2.label</t>
  </si>
  <si>
    <t>ThingDef+CAT_PlasmaScythe.tools.tools.0.label</t>
  </si>
  <si>
    <t>ThingDef+CAT_PlasmaScythe.tools.tools.1.label</t>
  </si>
  <si>
    <t>ThingDef+CAT_PlasmaScytheBladelink.tools.tools.0.label</t>
  </si>
  <si>
    <t>ThingDef+CAT_PlasmaScytheBladelink.tools.tools.1.label</t>
  </si>
  <si>
    <t>ThingDef+CAT_PlasmaTwinBlades.tools.tools.0.label</t>
  </si>
  <si>
    <t>ThingDef+CAT_PlasmaTwinBlades.tools.tools.1.label</t>
  </si>
  <si>
    <t>ThingDef+CAT_PlasmaTwinBlades.tools.tools.2.label</t>
  </si>
  <si>
    <t>ThingDef+CAT_PlasmaTwinBladesBladelink.tools.tools.0.label</t>
  </si>
  <si>
    <t>ThingDef+CAT_PlasmaTwinBladesBladelink.tools.tools.1.label</t>
  </si>
  <si>
    <t>ThingDef+CAT_PlasmaTwinBladesBladelink.tools.tools.2.label</t>
  </si>
  <si>
    <t>ThingDef+CAT_PlasmaGreatsword.tools.tools.0.label</t>
  </si>
  <si>
    <t>ThingDef+CAT_PlasmaGreatsword.tools.tools.1.label</t>
  </si>
  <si>
    <t>ThingDef+CAT_PlasmaGreatsword.tools.tools.2.label</t>
  </si>
  <si>
    <t>ThingDef+CAT_PlasmaGreatswordBladelink.tools.tools.0.label</t>
  </si>
  <si>
    <t>ThingDef+CAT_PlasmaGreatswordBladelink.tools.tools.1.label</t>
  </si>
  <si>
    <t>ThingDef+CAT_PlasmaGreatswordBladelink.tools.tools.2.label</t>
  </si>
  <si>
    <t>ThingDef+CAT_PrestigePlasmaSwordBladelink.tools.tools.0.label</t>
  </si>
  <si>
    <t>ThingDef+CAT_PrestigePlasmaSwordBladelink.tools.tools.1.label</t>
  </si>
  <si>
    <t>ThingDef+CAT_PrestigePlasmaSwordBladelink.tools.tools.2.label</t>
  </si>
  <si>
    <t>ThingDef+CAT_PrestigePlasmaGreataxeBladelink.tools.tools.0.label</t>
  </si>
  <si>
    <t>ThingDef+CAT_PrestigePlasmaGreataxeBladelink.tools.tools.1.label</t>
  </si>
  <si>
    <t>Merge [Not chosen]</t>
    <phoneticPr fontId="5" type="noConversion"/>
  </si>
  <si>
    <t>가져온 노드</t>
    <phoneticPr fontId="5" type="noConversion"/>
  </si>
  <si>
    <t>수정할 노드</t>
    <phoneticPr fontId="5" type="noConversion"/>
  </si>
  <si>
    <t>수정된 노드</t>
    <phoneticPr fontId="5" type="noConversion"/>
  </si>
  <si>
    <t>Main Index</t>
    <phoneticPr fontId="5" type="noConversion"/>
  </si>
  <si>
    <t>set</t>
  </si>
  <si>
    <t>CAT_GrievousCutHediff.comps.0.labelSolidTendedWell</t>
  </si>
  <si>
    <t>sutured</t>
  </si>
  <si>
    <t>CAT_GrievousCutHediff.comps.0.labelTendedWellInner</t>
  </si>
  <si>
    <t>bandaged</t>
  </si>
  <si>
    <t>CAT_GrievousCutHediff.comps.0.labelTendedWell</t>
  </si>
  <si>
    <t/>
  </si>
  <si>
    <t>{0}(이)가 수확 당해버렸습니다.</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</si>
</sst>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font>
    <font>
      <sz val="11"/>
      <color rgb="FF000000"/>
      <name val="맑은 고딕"/>
      <family val="2"/>
    </font>
    <font>
      <sz val="11"/>
      <color rgb="FF9C0006"/>
      <name val="맑은 고딕"/>
      <family val="2"/>
      <charset val="129"/>
      <scheme val="minor"/>
    </font>
    <font>
      <sz val="11"/>
      <color rgb="FF9C5700"/>
      <name val="맑은 고딕"/>
      <family val="2"/>
      <charset val="129"/>
      <scheme val="minor"/>
    </font>
    <font>
      <b/>
      <sz val="11"/>
      <color theme="0"/>
      <name val="맑은 고딕"/>
      <family val="2"/>
      <charset val="129"/>
      <scheme val="minor"/>
    </font>
    <font>
      <sz val="8"/>
      <name val="돋움"/>
      <family val="3"/>
      <charset val="129"/>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4">
    <xf numFmtId="0" fontId="0" fillId="0" borderId="0" applyBorder="0"/>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1" applyNumberFormat="0" applyAlignment="0" applyProtection="0">
      <alignment vertical="center"/>
    </xf>
  </cellStyleXfs>
  <cellXfs count="5">
    <xf numFmtId="0" fontId="0" fillId="0" borderId="0" xfId="0"/>
    <xf numFmtId="0" fontId="1" fillId="0" borderId="0" xfId="0" applyFont="1"/>
    <xf numFmtId="0" fontId="4" fillId="4" borderId="1" xfId="3" applyAlignment="1"/>
    <xf numFmtId="0" fontId="2" fillId="2" borderId="0" xfId="1" applyAlignment="1"/>
    <xf numFmtId="0" fontId="3" fillId="3" borderId="0" xfId="2" applyAlignment="1"/>
  </cellXfs>
  <cellStyles count="4">
    <cellStyle name="나쁨" xfId="1" builtinId="27"/>
    <cellStyle name="보통" xfId="2" builtinId="28"/>
    <cellStyle name="셀 확인" xfId="3"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4DCB0-CCAF-41BE-A380-92E07D25A54A}">
  <dimension ref="A1:G123"/>
  <sheetViews>
    <sheetView tabSelected="1" workbookViewId="0">
      <selection activeCell="I4" sqref="I4"/>
    </sheetView>
  </sheetViews>
  <sheetFormatPr defaultColWidth="9.1796875" defaultRowHeight="17" x14ac:dyDescent="0.45"/>
  <cols>
    <col min="1" max="1" width="67.7265625" style="1" bestFit="1" customWidth="1"/>
    <col min="2" max="2" width="19.1796875" style="1" bestFit="1" customWidth="1"/>
    <col min="3" max="3" width="53.90625" style="1" bestFit="1" customWidth="1"/>
    <col min="4" max="4" width="35.54296875" style="1" bestFit="1" customWidth="1"/>
    <col min="5" max="5" width="39.26953125" style="1" customWidth="1"/>
    <col min="6" max="6" width="65.54296875" style="1" customWidth="1"/>
    <col min="7" max="7" width="21.6328125" style="1" bestFit="1" customWidth="1"/>
    <col min="8" max="16384" width="9.1796875" style="1"/>
  </cols>
  <sheetData>
    <row r="1" spans="1:7" ht="18" thickTop="1" thickBot="1" x14ac:dyDescent="0.5">
      <c r="A1" s="1" t="s">
        <v>0</v>
      </c>
      <c r="B1" s="1" t="s">
        <v>1</v>
      </c>
      <c r="C1" s="1" t="s">
        <v>2</v>
      </c>
      <c r="D1" s="1" t="s">
        <v>3</v>
      </c>
      <c r="E1" s="1" t="s">
        <v>4</v>
      </c>
      <c r="F1" s="1" t="s">
        <v>5</v>
      </c>
      <c r="G1" s="2" t="s">
        <v>342</v>
      </c>
    </row>
    <row r="2" spans="1:7" ht="17.5" thickTop="1" x14ac:dyDescent="0.45">
      <c r="A2" s="1" t="s">
        <v>6</v>
      </c>
      <c r="B2" s="1" t="s">
        <v>7</v>
      </c>
      <c r="C2" s="1" t="s">
        <v>8</v>
      </c>
      <c r="E2" s="1" t="s">
        <v>9</v>
      </c>
      <c r="F2" s="1" t="s">
        <v>253</v>
      </c>
      <c r="G2" s="1" t="str">
        <f>IFERROR(VLOOKUP(A2,Merge!$C$2:$D$122,2,FALSE),"")</f>
        <v>쪼개짐</v>
      </c>
    </row>
    <row r="3" spans="1:7" x14ac:dyDescent="0.45">
      <c r="A3" s="1" t="s">
        <v>10</v>
      </c>
      <c r="B3" s="1" t="s">
        <v>7</v>
      </c>
      <c r="C3" s="1" t="s">
        <v>11</v>
      </c>
      <c r="E3" s="1" t="s">
        <v>12</v>
      </c>
      <c r="F3" s="1" t="s">
        <v>254</v>
      </c>
      <c r="G3" s="1" t="str">
        <f>IFERROR(VLOOKUP(A3,Merge!$C$2:$D$122,2,FALSE),"")</f>
        <v>{0}(이)가 갈라져서 죽었습니다.</v>
      </c>
    </row>
    <row r="4" spans="1:7" x14ac:dyDescent="0.45">
      <c r="A4" s="1" t="s">
        <v>13</v>
      </c>
      <c r="B4" s="1" t="s">
        <v>14</v>
      </c>
      <c r="C4" s="1" t="s">
        <v>15</v>
      </c>
      <c r="E4" s="1" t="s">
        <v>16</v>
      </c>
      <c r="F4" s="1" t="s">
        <v>353</v>
      </c>
      <c r="G4" s="1" t="str">
        <f>IFERROR(VLOOKUP(A4,Merge!$C$2:$D$122,2,FALSE),"")</f>
        <v/>
      </c>
    </row>
    <row r="5" spans="1:7" x14ac:dyDescent="0.45">
      <c r="A5" s="1" t="s">
        <v>17</v>
      </c>
      <c r="B5" s="1" t="s">
        <v>14</v>
      </c>
      <c r="C5" s="1" t="s">
        <v>18</v>
      </c>
      <c r="E5" s="1" t="s">
        <v>19</v>
      </c>
      <c r="F5" s="1" t="s">
        <v>255</v>
      </c>
      <c r="G5" s="1" t="str">
        <f>IFERROR(VLOOKUP(A5,Merge!$C$2:$D$122,2,FALSE),"")</f>
        <v>심각한 자상</v>
      </c>
    </row>
    <row r="6" spans="1:7" x14ac:dyDescent="0.45">
      <c r="A6" s="1" t="s">
        <v>20</v>
      </c>
      <c r="B6" s="1" t="s">
        <v>14</v>
      </c>
      <c r="C6" s="1" t="s">
        <v>21</v>
      </c>
      <c r="E6" s="1" t="s">
        <v>22</v>
      </c>
      <c r="F6" s="1" t="s">
        <v>255</v>
      </c>
      <c r="G6" s="1" t="str">
        <f>IFERROR(VLOOKUP(A6,Merge!$C$2:$D$122,2,FALSE),"")</f>
        <v>심각한 자상</v>
      </c>
    </row>
    <row r="7" spans="1:7" x14ac:dyDescent="0.45">
      <c r="A7" s="1" t="s">
        <v>23</v>
      </c>
      <c r="B7" s="1" t="s">
        <v>14</v>
      </c>
      <c r="C7" s="1" t="s">
        <v>24</v>
      </c>
      <c r="E7" s="1" t="s">
        <v>25</v>
      </c>
      <c r="F7" s="1" t="s">
        <v>257</v>
      </c>
      <c r="G7" s="1" t="str">
        <f>IFERROR(VLOOKUP(A7,Merge!$C$2:$D$122,2,FALSE),"")</f>
        <v>심각한 자상입니다.</v>
      </c>
    </row>
    <row r="8" spans="1:7" x14ac:dyDescent="0.45">
      <c r="A8" s="1" t="s">
        <v>26</v>
      </c>
      <c r="B8" s="1" t="s">
        <v>14</v>
      </c>
      <c r="C8" s="1" t="s">
        <v>27</v>
      </c>
      <c r="E8" s="1" t="s">
        <v>28</v>
      </c>
      <c r="F8" s="1" t="s">
        <v>265</v>
      </c>
      <c r="G8" s="1" t="str">
        <f>IFERROR(VLOOKUP(A8,Merge!$C$2:$D$122,2,FALSE),"")</f>
        <v>흉짐</v>
      </c>
    </row>
    <row r="9" spans="1:7" x14ac:dyDescent="0.45">
      <c r="A9" s="1" t="s">
        <v>29</v>
      </c>
      <c r="B9" s="1" t="s">
        <v>14</v>
      </c>
      <c r="C9" s="1" t="s">
        <v>30</v>
      </c>
      <c r="E9" s="1" t="s">
        <v>31</v>
      </c>
      <c r="F9" s="1" t="s">
        <v>266</v>
      </c>
      <c r="G9" s="1" t="str">
        <f>IFERROR(VLOOKUP(A9,Merge!$C$2:$D$122,2,FALSE),"")</f>
        <v>잘림</v>
      </c>
    </row>
    <row r="10" spans="1:7" x14ac:dyDescent="0.45">
      <c r="A10" s="1" t="s">
        <v>258</v>
      </c>
      <c r="B10" s="1" t="s">
        <v>14</v>
      </c>
      <c r="C10" s="1" t="s">
        <v>352</v>
      </c>
      <c r="E10" s="1" t="s">
        <v>351</v>
      </c>
      <c r="F10" s="1" t="s">
        <v>259</v>
      </c>
      <c r="G10" s="1" t="str">
        <f>IFERROR(VLOOKUP(A10,Merge!$C$2:$D$122,2,FALSE),"")</f>
        <v>붕대 감음</v>
      </c>
    </row>
    <row r="11" spans="1:7" x14ac:dyDescent="0.45">
      <c r="A11" s="1" t="s">
        <v>260</v>
      </c>
      <c r="B11" s="1" t="s">
        <v>14</v>
      </c>
      <c r="C11" s="1" t="s">
        <v>350</v>
      </c>
      <c r="E11" s="1" t="s">
        <v>349</v>
      </c>
      <c r="F11" s="1" t="s">
        <v>261</v>
      </c>
      <c r="G11" s="1" t="str">
        <f>IFERROR(VLOOKUP(A11,Merge!$C$2:$D$122,2,FALSE),"")</f>
        <v>봉합됨</v>
      </c>
    </row>
    <row r="12" spans="1:7" x14ac:dyDescent="0.45">
      <c r="A12" s="1" t="s">
        <v>262</v>
      </c>
      <c r="B12" s="1" t="s">
        <v>14</v>
      </c>
      <c r="C12" s="1" t="s">
        <v>348</v>
      </c>
      <c r="E12" s="1" t="s">
        <v>347</v>
      </c>
      <c r="F12" s="1" t="s">
        <v>263</v>
      </c>
      <c r="G12" s="1" t="str">
        <f>IFERROR(VLOOKUP(A12,Merge!$C$2:$D$122,2,FALSE),"")</f>
        <v>접합됨</v>
      </c>
    </row>
    <row r="13" spans="1:7" x14ac:dyDescent="0.45">
      <c r="A13" s="1" t="s">
        <v>32</v>
      </c>
      <c r="B13" s="1" t="s">
        <v>14</v>
      </c>
      <c r="C13" s="1" t="s">
        <v>33</v>
      </c>
      <c r="E13" s="1" t="s">
        <v>34</v>
      </c>
      <c r="F13" s="1" t="s">
        <v>264</v>
      </c>
      <c r="G13" s="1" t="str">
        <f>IFERROR(VLOOKUP(A13,Merge!$C$2:$D$122,2,FALSE),"")</f>
        <v>흉진 상처</v>
      </c>
    </row>
    <row r="14" spans="1:7" x14ac:dyDescent="0.45">
      <c r="A14" s="1" t="s">
        <v>35</v>
      </c>
      <c r="B14" s="1" t="s">
        <v>7</v>
      </c>
      <c r="C14" s="1" t="s">
        <v>36</v>
      </c>
      <c r="E14" s="1" t="s">
        <v>19</v>
      </c>
      <c r="F14" s="1" t="s">
        <v>255</v>
      </c>
      <c r="G14" s="1" t="str">
        <f>IFERROR(VLOOKUP(A14,Merge!$C$2:$D$122,2,FALSE),"")</f>
        <v>심각한 자상</v>
      </c>
    </row>
    <row r="15" spans="1:7" x14ac:dyDescent="0.45">
      <c r="A15" s="1" t="s">
        <v>37</v>
      </c>
      <c r="B15" s="1" t="s">
        <v>7</v>
      </c>
      <c r="C15" s="1" t="s">
        <v>38</v>
      </c>
      <c r="E15" s="1" t="s">
        <v>39</v>
      </c>
      <c r="F15" s="1" t="s">
        <v>354</v>
      </c>
      <c r="G15" s="1" t="str">
        <f>IFERROR(VLOOKUP(A15,Merge!$C$2:$D$122,2,FALSE),"")</f>
        <v>{0}(이)가 수확당해버렸습니다.</v>
      </c>
    </row>
    <row r="16" spans="1:7" x14ac:dyDescent="0.45">
      <c r="A16" s="1" t="s">
        <v>40</v>
      </c>
      <c r="B16" s="1" t="s">
        <v>41</v>
      </c>
      <c r="C16" s="1" t="s">
        <v>42</v>
      </c>
      <c r="E16" s="1" t="s">
        <v>43</v>
      </c>
      <c r="F16" s="1" t="s">
        <v>267</v>
      </c>
      <c r="G16" s="1" t="str">
        <f>IFERROR(VLOOKUP(A16,Merge!$C$2:$D$122,2,FALSE),"")</f>
        <v>플라즈마 도끼</v>
      </c>
    </row>
    <row r="17" spans="1:7" x14ac:dyDescent="0.45">
      <c r="A17" s="1" t="s">
        <v>44</v>
      </c>
      <c r="B17" s="1" t="s">
        <v>41</v>
      </c>
      <c r="C17" s="1" t="s">
        <v>45</v>
      </c>
      <c r="E17" s="1" t="s">
        <v>46</v>
      </c>
      <c r="F17" s="1" t="s">
        <v>268</v>
      </c>
      <c r="G17" s="1" t="str">
        <f>IFERROR(VLOOKUP(A17,Merge!$C$2:$D$122,2,FALSE),"")</f>
        <v>플라즈마검의 도끼 변형입니다. 무거운 무게로 인해 휘두르기가 더 번거로워졌지만 그만큼 갑옷을 더 쉽게 관통할 수 있습니다.</v>
      </c>
    </row>
    <row r="18" spans="1:7" x14ac:dyDescent="0.45">
      <c r="A18" s="1" t="s">
        <v>47</v>
      </c>
      <c r="B18" s="1" t="s">
        <v>41</v>
      </c>
      <c r="C18" s="1" t="s">
        <v>48</v>
      </c>
      <c r="E18" s="1" t="s">
        <v>49</v>
      </c>
      <c r="F18" s="1" t="s">
        <v>269</v>
      </c>
      <c r="G18" s="1" t="str">
        <f>IFERROR(VLOOKUP(A18,Merge!$C$2:$D$122,2,FALSE),"")</f>
        <v>손잡이</v>
      </c>
    </row>
    <row r="19" spans="1:7" x14ac:dyDescent="0.45">
      <c r="A19" s="1" t="s">
        <v>50</v>
      </c>
      <c r="B19" s="1" t="s">
        <v>41</v>
      </c>
      <c r="C19" s="1" t="s">
        <v>51</v>
      </c>
      <c r="E19" s="1" t="s">
        <v>52</v>
      </c>
      <c r="F19" s="1" t="s">
        <v>270</v>
      </c>
      <c r="G19" s="1" t="str">
        <f>IFERROR(VLOOKUP(A19,Merge!$C$2:$D$122,2,FALSE),"")</f>
        <v>도끼끝</v>
      </c>
    </row>
    <row r="20" spans="1:7" x14ac:dyDescent="0.45">
      <c r="A20" s="1" t="s">
        <v>53</v>
      </c>
      <c r="B20" s="1" t="s">
        <v>41</v>
      </c>
      <c r="C20" s="1" t="s">
        <v>54</v>
      </c>
      <c r="E20" s="1" t="s">
        <v>55</v>
      </c>
      <c r="F20" s="1" t="s">
        <v>271</v>
      </c>
      <c r="G20" s="1" t="str">
        <f>IFERROR(VLOOKUP(A20,Merge!$C$2:$D$122,2,FALSE),"")</f>
        <v>도끼날</v>
      </c>
    </row>
    <row r="21" spans="1:7" x14ac:dyDescent="0.45">
      <c r="A21" s="1" t="s">
        <v>56</v>
      </c>
      <c r="B21" s="1" t="s">
        <v>41</v>
      </c>
      <c r="C21" s="1" t="s">
        <v>57</v>
      </c>
      <c r="E21" s="1" t="s">
        <v>58</v>
      </c>
      <c r="F21" s="1" t="s">
        <v>272</v>
      </c>
      <c r="G21" s="1" t="str">
        <f>IFERROR(VLOOKUP(A21,Merge!$C$2:$D$122,2,FALSE),"")</f>
        <v>플라즈마 할버드</v>
      </c>
    </row>
    <row r="22" spans="1:7" x14ac:dyDescent="0.45">
      <c r="A22" s="1" t="s">
        <v>59</v>
      </c>
      <c r="B22" s="1" t="s">
        <v>41</v>
      </c>
      <c r="C22" s="1" t="s">
        <v>60</v>
      </c>
      <c r="E22" s="1" t="s">
        <v>61</v>
      </c>
      <c r="F22" s="1" t="s">
        <v>273</v>
      </c>
      <c r="G22" s="1" t="str">
        <f>IFERROR(VLOOKUP(A22,Merge!$C$2:$D$122,2,FALSE),"")</f>
        <v>무거운 금속으로 만들어진 장병기입니다. 무거운 무게와 긴 공격 거리로 인해 중장갑 표적의 공격을 방어하거나 역으로 절단해버리는데 적합합니다.</v>
      </c>
    </row>
    <row r="23" spans="1:7" x14ac:dyDescent="0.45">
      <c r="A23" s="1" t="s">
        <v>62</v>
      </c>
      <c r="B23" s="1" t="s">
        <v>41</v>
      </c>
      <c r="C23" s="1" t="s">
        <v>63</v>
      </c>
      <c r="E23" s="1" t="s">
        <v>49</v>
      </c>
      <c r="F23" s="1" t="s">
        <v>269</v>
      </c>
      <c r="G23" s="1" t="str">
        <f>IFERROR(VLOOKUP(A23,Merge!$C$2:$D$122,2,FALSE),"")</f>
        <v>손잡이</v>
      </c>
    </row>
    <row r="24" spans="1:7" x14ac:dyDescent="0.45">
      <c r="A24" s="1" t="s">
        <v>64</v>
      </c>
      <c r="B24" s="1" t="s">
        <v>41</v>
      </c>
      <c r="C24" s="1" t="s">
        <v>65</v>
      </c>
      <c r="E24" s="1" t="s">
        <v>52</v>
      </c>
      <c r="F24" s="1" t="s">
        <v>274</v>
      </c>
      <c r="G24" s="1" t="str">
        <f>IFERROR(VLOOKUP(A24,Merge!$C$2:$D$122,2,FALSE),"")</f>
        <v>창끝</v>
      </c>
    </row>
    <row r="25" spans="1:7" x14ac:dyDescent="0.45">
      <c r="A25" s="1" t="s">
        <v>66</v>
      </c>
      <c r="B25" s="1" t="s">
        <v>41</v>
      </c>
      <c r="C25" s="1" t="s">
        <v>67</v>
      </c>
      <c r="E25" s="1" t="s">
        <v>55</v>
      </c>
      <c r="F25" s="1" t="s">
        <v>271</v>
      </c>
      <c r="G25" s="1" t="str">
        <f>IFERROR(VLOOKUP(A25,Merge!$C$2:$D$122,2,FALSE),"")</f>
        <v>도끼날</v>
      </c>
    </row>
    <row r="26" spans="1:7" x14ac:dyDescent="0.45">
      <c r="A26" s="1" t="s">
        <v>68</v>
      </c>
      <c r="B26" s="1" t="s">
        <v>41</v>
      </c>
      <c r="C26" s="1" t="s">
        <v>69</v>
      </c>
      <c r="E26" s="1" t="s">
        <v>70</v>
      </c>
      <c r="F26" s="1" t="s">
        <v>275</v>
      </c>
      <c r="G26" s="1" t="str">
        <f>IFERROR(VLOOKUP(A26,Merge!$C$2:$D$122,2,FALSE),"")</f>
        <v>플라즈마 코페쉬</v>
      </c>
    </row>
    <row r="27" spans="1:7" x14ac:dyDescent="0.45">
      <c r="A27" s="1" t="s">
        <v>71</v>
      </c>
      <c r="B27" s="1" t="s">
        <v>41</v>
      </c>
      <c r="C27" s="1" t="s">
        <v>72</v>
      </c>
      <c r="E27" s="1" t="s">
        <v>73</v>
      </c>
      <c r="F27" s="1" t="s">
        <v>276</v>
      </c>
      <c r="G27" s="1" t="str">
        <f>IFERROR(VLOOKUP(A27,Merge!$C$2:$D$122,2,FALSE),"")</f>
        <v>거의 6000년 전의 고대 지구까지 거슬러올라가는 이국적인 외형의 플라즈마 무기입니다.</v>
      </c>
    </row>
    <row r="28" spans="1:7" x14ac:dyDescent="0.45">
      <c r="A28" s="1" t="s">
        <v>74</v>
      </c>
      <c r="B28" s="1" t="s">
        <v>41</v>
      </c>
      <c r="C28" s="1" t="s">
        <v>75</v>
      </c>
      <c r="E28" s="1" t="s">
        <v>49</v>
      </c>
      <c r="F28" s="1" t="s">
        <v>269</v>
      </c>
      <c r="G28" s="1" t="str">
        <f>IFERROR(VLOOKUP(A28,Merge!$C$2:$D$122,2,FALSE),"")</f>
        <v>손잡이</v>
      </c>
    </row>
    <row r="29" spans="1:7" x14ac:dyDescent="0.45">
      <c r="A29" s="1" t="s">
        <v>76</v>
      </c>
      <c r="B29" s="1" t="s">
        <v>41</v>
      </c>
      <c r="C29" s="1" t="s">
        <v>77</v>
      </c>
      <c r="E29" s="1" t="s">
        <v>52</v>
      </c>
      <c r="F29" s="1" t="s">
        <v>277</v>
      </c>
      <c r="G29" s="1" t="str">
        <f>IFERROR(VLOOKUP(A29,Merge!$C$2:$D$122,2,FALSE),"")</f>
        <v>칼끝</v>
      </c>
    </row>
    <row r="30" spans="1:7" x14ac:dyDescent="0.45">
      <c r="A30" s="1" t="s">
        <v>78</v>
      </c>
      <c r="B30" s="1" t="s">
        <v>41</v>
      </c>
      <c r="C30" s="1" t="s">
        <v>79</v>
      </c>
      <c r="E30" s="1" t="s">
        <v>55</v>
      </c>
      <c r="F30" s="1" t="s">
        <v>278</v>
      </c>
      <c r="G30" s="1" t="str">
        <f>IFERROR(VLOOKUP(A30,Merge!$C$2:$D$122,2,FALSE),"")</f>
        <v>칼날</v>
      </c>
    </row>
    <row r="31" spans="1:7" x14ac:dyDescent="0.45">
      <c r="A31" s="1" t="s">
        <v>80</v>
      </c>
      <c r="B31" s="1" t="s">
        <v>41</v>
      </c>
      <c r="C31" s="1" t="s">
        <v>81</v>
      </c>
      <c r="E31" s="1" t="s">
        <v>82</v>
      </c>
      <c r="F31" s="1" t="s">
        <v>279</v>
      </c>
      <c r="G31" s="1" t="str">
        <f>IFERROR(VLOOKUP(A31,Merge!$C$2:$D$122,2,FALSE),"")</f>
        <v>플라즈마 사이드</v>
      </c>
    </row>
    <row r="32" spans="1:7" x14ac:dyDescent="0.45">
      <c r="A32" s="1" t="s">
        <v>83</v>
      </c>
      <c r="B32" s="1" t="s">
        <v>41</v>
      </c>
      <c r="C32" s="1" t="s">
        <v>84</v>
      </c>
      <c r="E32" s="1" t="s">
        <v>85</v>
      </c>
      <c r="F32" s="1" t="s">
        <v>280</v>
      </c>
      <c r="G32" s="1" t="str">
        <f>IFERROR(VLOOKUP(A32,Merge!$C$2:$D$122,2,FALSE),"")</f>
        <v>불에 지진 흉터를 깊게 남기는 사악해보이는 외관의 플라즈마 무기입니다.</v>
      </c>
    </row>
    <row r="33" spans="1:7" x14ac:dyDescent="0.45">
      <c r="A33" s="1" t="s">
        <v>86</v>
      </c>
      <c r="B33" s="1" t="s">
        <v>41</v>
      </c>
      <c r="C33" s="1" t="s">
        <v>87</v>
      </c>
      <c r="E33" s="1" t="s">
        <v>49</v>
      </c>
      <c r="F33" s="1" t="s">
        <v>269</v>
      </c>
      <c r="G33" s="1" t="str">
        <f>IFERROR(VLOOKUP(A33,Merge!$C$2:$D$122,2,FALSE),"")</f>
        <v>손잡이</v>
      </c>
    </row>
    <row r="34" spans="1:7" x14ac:dyDescent="0.45">
      <c r="A34" s="1" t="s">
        <v>88</v>
      </c>
      <c r="B34" s="1" t="s">
        <v>41</v>
      </c>
      <c r="C34" s="1" t="s">
        <v>89</v>
      </c>
      <c r="E34" s="1" t="s">
        <v>55</v>
      </c>
      <c r="F34" s="1" t="s">
        <v>281</v>
      </c>
      <c r="G34" s="1" t="str">
        <f>IFERROR(VLOOKUP(A34,Merge!$C$2:$D$122,2,FALSE),"")</f>
        <v>대낫날</v>
      </c>
    </row>
    <row r="35" spans="1:7" x14ac:dyDescent="0.45">
      <c r="A35" s="1" t="s">
        <v>90</v>
      </c>
      <c r="B35" s="1" t="s">
        <v>41</v>
      </c>
      <c r="C35" s="1" t="s">
        <v>91</v>
      </c>
      <c r="E35" s="1" t="s">
        <v>92</v>
      </c>
      <c r="F35" s="1" t="s">
        <v>282</v>
      </c>
      <c r="G35" s="1" t="str">
        <f>IFERROR(VLOOKUP(A35,Merge!$C$2:$D$122,2,FALSE),"")</f>
        <v>플라즈마 트윈블레이드</v>
      </c>
    </row>
    <row r="36" spans="1:7" x14ac:dyDescent="0.45">
      <c r="A36" s="1" t="s">
        <v>93</v>
      </c>
      <c r="B36" s="1" t="s">
        <v>41</v>
      </c>
      <c r="C36" s="1" t="s">
        <v>94</v>
      </c>
      <c r="E36" s="1" t="s">
        <v>95</v>
      </c>
      <c r="F36" s="1" t="s">
        <v>283</v>
      </c>
      <c r="G36" s="1" t="str">
        <f>IFERROR(VLOOKUP(A36,Merge!$C$2:$D$122,2,FALSE),"")</f>
        <v>두 개의 플라즈마 칼날을 가진 다루기 어려운 무기입니다. 숙련된 사용자의 손에 들어간다면 재빠른 공격을 가할 수 있습니다.</v>
      </c>
    </row>
    <row r="37" spans="1:7" x14ac:dyDescent="0.45">
      <c r="A37" s="1" t="s">
        <v>96</v>
      </c>
      <c r="B37" s="1" t="s">
        <v>41</v>
      </c>
      <c r="C37" s="1" t="s">
        <v>97</v>
      </c>
      <c r="E37" s="1" t="s">
        <v>49</v>
      </c>
      <c r="F37" s="1" t="s">
        <v>269</v>
      </c>
      <c r="G37" s="1" t="str">
        <f>IFERROR(VLOOKUP(A37,Merge!$C$2:$D$122,2,FALSE),"")</f>
        <v>손잡이</v>
      </c>
    </row>
    <row r="38" spans="1:7" x14ac:dyDescent="0.45">
      <c r="A38" s="1" t="s">
        <v>98</v>
      </c>
      <c r="B38" s="1" t="s">
        <v>41</v>
      </c>
      <c r="C38" s="1" t="s">
        <v>99</v>
      </c>
      <c r="E38" s="1" t="s">
        <v>52</v>
      </c>
      <c r="F38" s="1" t="s">
        <v>277</v>
      </c>
      <c r="G38" s="1" t="str">
        <f>IFERROR(VLOOKUP(A38,Merge!$C$2:$D$122,2,FALSE),"")</f>
        <v>칼끝</v>
      </c>
    </row>
    <row r="39" spans="1:7" x14ac:dyDescent="0.45">
      <c r="A39" s="1" t="s">
        <v>100</v>
      </c>
      <c r="B39" s="1" t="s">
        <v>41</v>
      </c>
      <c r="C39" s="1" t="s">
        <v>101</v>
      </c>
      <c r="E39" s="1" t="s">
        <v>55</v>
      </c>
      <c r="F39" s="1" t="s">
        <v>278</v>
      </c>
      <c r="G39" s="1" t="str">
        <f>IFERROR(VLOOKUP(A39,Merge!$C$2:$D$122,2,FALSE),"")</f>
        <v>칼날</v>
      </c>
    </row>
    <row r="40" spans="1:7" x14ac:dyDescent="0.45">
      <c r="A40" s="1" t="s">
        <v>102</v>
      </c>
      <c r="B40" s="1" t="s">
        <v>41</v>
      </c>
      <c r="C40" s="1" t="s">
        <v>103</v>
      </c>
      <c r="E40" s="1" t="s">
        <v>104</v>
      </c>
      <c r="F40" s="1" t="s">
        <v>284</v>
      </c>
      <c r="G40" s="1" t="str">
        <f>IFERROR(VLOOKUP(A40,Merge!$C$2:$D$122,2,FALSE),"")</f>
        <v>결속 플라즈마 도끼</v>
      </c>
    </row>
    <row r="41" spans="1:7" x14ac:dyDescent="0.45">
      <c r="A41" s="1" t="s">
        <v>105</v>
      </c>
      <c r="B41" s="1" t="s">
        <v>41</v>
      </c>
      <c r="C41" s="1" t="s">
        <v>106</v>
      </c>
      <c r="E41" s="1" t="s">
        <v>107</v>
      </c>
      <c r="F41" s="1" t="s">
        <v>285</v>
      </c>
      <c r="G41" s="1" t="str">
        <f>IFERROR(VLOOKUP(A41,Merge!$C$2:$D$122,2,FALSE),"")</f>
        <v>플라즈마검의 도끼 변형입니다. 무거운 무게로 인해 휘두르기가 더 번거로워졌지만 그만큼 갑옷을 더 쉽게 관통할 수 있습니다.\n\n결속 무기는 자아를 지니고 있으며 오직 한 사람의 주인만 인정합니다. 무기 자아는 사용자의 신속성, 정확성, 분석력을 가속하여 적을 유린할 수 있게 합니다. 주인이 아닌 자는 사용할 수 없습니다.</v>
      </c>
    </row>
    <row r="42" spans="1:7" x14ac:dyDescent="0.45">
      <c r="A42" s="1" t="s">
        <v>108</v>
      </c>
      <c r="B42" s="1" t="s">
        <v>41</v>
      </c>
      <c r="C42" s="1" t="s">
        <v>109</v>
      </c>
      <c r="E42" s="1" t="s">
        <v>49</v>
      </c>
      <c r="F42" s="1" t="s">
        <v>269</v>
      </c>
      <c r="G42" s="1" t="str">
        <f>IFERROR(VLOOKUP(A42,Merge!$C$2:$D$122,2,FALSE),"")</f>
        <v>손잡이</v>
      </c>
    </row>
    <row r="43" spans="1:7" x14ac:dyDescent="0.45">
      <c r="A43" s="1" t="s">
        <v>110</v>
      </c>
      <c r="B43" s="1" t="s">
        <v>41</v>
      </c>
      <c r="C43" s="1" t="s">
        <v>111</v>
      </c>
      <c r="E43" s="1" t="s">
        <v>52</v>
      </c>
      <c r="F43" s="1" t="s">
        <v>270</v>
      </c>
      <c r="G43" s="1" t="str">
        <f>IFERROR(VLOOKUP(A43,Merge!$C$2:$D$122,2,FALSE),"")</f>
        <v>도끼끝</v>
      </c>
    </row>
    <row r="44" spans="1:7" x14ac:dyDescent="0.45">
      <c r="A44" s="1" t="s">
        <v>112</v>
      </c>
      <c r="B44" s="1" t="s">
        <v>41</v>
      </c>
      <c r="C44" s="1" t="s">
        <v>113</v>
      </c>
      <c r="E44" s="1" t="s">
        <v>55</v>
      </c>
      <c r="F44" s="1" t="s">
        <v>271</v>
      </c>
      <c r="G44" s="1" t="str">
        <f>IFERROR(VLOOKUP(A44,Merge!$C$2:$D$122,2,FALSE),"")</f>
        <v>도끼날</v>
      </c>
    </row>
    <row r="45" spans="1:7" x14ac:dyDescent="0.45">
      <c r="A45" s="1" t="s">
        <v>114</v>
      </c>
      <c r="B45" s="1" t="s">
        <v>41</v>
      </c>
      <c r="C45" s="1" t="s">
        <v>115</v>
      </c>
      <c r="E45" s="1" t="s">
        <v>116</v>
      </c>
      <c r="F45" s="1" t="s">
        <v>286</v>
      </c>
      <c r="G45" s="1" t="str">
        <f>IFERROR(VLOOKUP(A45,Merge!$C$2:$D$122,2,FALSE),"")</f>
        <v>결속 플라즈마 할버드</v>
      </c>
    </row>
    <row r="46" spans="1:7" x14ac:dyDescent="0.45">
      <c r="A46" s="1" t="s">
        <v>117</v>
      </c>
      <c r="B46" s="1" t="s">
        <v>41</v>
      </c>
      <c r="C46" s="1" t="s">
        <v>118</v>
      </c>
      <c r="E46" s="1" t="s">
        <v>119</v>
      </c>
      <c r="F46" s="1" t="s">
        <v>287</v>
      </c>
      <c r="G46" s="1" t="str">
        <f>IFERROR(VLOOKUP(A46,Merge!$C$2:$D$122,2,FALSE),"")</f>
        <v>무거운 금속으로 만들어진 장병기입니다. 무거운 무게와 긴 공격 거리로 인해 중장갑 표적의 공격을 방어하거나 역으로 절단해버리는데 적합합니다.\n\n결속 무기는 자아를 지니고 있으며 오직 한 사람의 주인만 인정합니다. 무기 자아는 사용자의 신속성, 정확성, 분석력을 가속하여 적을 유린할 수 있게 합니다. 주인이 아닌 자는 사용할 수 없습니다.</v>
      </c>
    </row>
    <row r="47" spans="1:7" x14ac:dyDescent="0.45">
      <c r="A47" s="1" t="s">
        <v>120</v>
      </c>
      <c r="B47" s="1" t="s">
        <v>41</v>
      </c>
      <c r="C47" s="1" t="s">
        <v>121</v>
      </c>
      <c r="E47" s="1" t="s">
        <v>49</v>
      </c>
      <c r="F47" s="1" t="s">
        <v>269</v>
      </c>
      <c r="G47" s="1" t="str">
        <f>IFERROR(VLOOKUP(A47,Merge!$C$2:$D$122,2,FALSE),"")</f>
        <v>손잡이</v>
      </c>
    </row>
    <row r="48" spans="1:7" x14ac:dyDescent="0.45">
      <c r="A48" s="1" t="s">
        <v>122</v>
      </c>
      <c r="B48" s="1" t="s">
        <v>41</v>
      </c>
      <c r="C48" s="1" t="s">
        <v>123</v>
      </c>
      <c r="E48" s="1" t="s">
        <v>52</v>
      </c>
      <c r="F48" s="1" t="s">
        <v>274</v>
      </c>
      <c r="G48" s="1" t="str">
        <f>IFERROR(VLOOKUP(A48,Merge!$C$2:$D$122,2,FALSE),"")</f>
        <v>창끝</v>
      </c>
    </row>
    <row r="49" spans="1:7" x14ac:dyDescent="0.45">
      <c r="A49" s="1" t="s">
        <v>124</v>
      </c>
      <c r="B49" s="1" t="s">
        <v>41</v>
      </c>
      <c r="C49" s="1" t="s">
        <v>125</v>
      </c>
      <c r="E49" s="1" t="s">
        <v>55</v>
      </c>
      <c r="F49" s="1" t="s">
        <v>271</v>
      </c>
      <c r="G49" s="1" t="str">
        <f>IFERROR(VLOOKUP(A49,Merge!$C$2:$D$122,2,FALSE),"")</f>
        <v>도끼날</v>
      </c>
    </row>
    <row r="50" spans="1:7" x14ac:dyDescent="0.45">
      <c r="A50" s="1" t="s">
        <v>126</v>
      </c>
      <c r="B50" s="1" t="s">
        <v>41</v>
      </c>
      <c r="C50" s="1" t="s">
        <v>127</v>
      </c>
      <c r="E50" s="1" t="s">
        <v>128</v>
      </c>
      <c r="F50" s="1" t="s">
        <v>288</v>
      </c>
      <c r="G50" s="1" t="str">
        <f>IFERROR(VLOOKUP(A50,Merge!$C$2:$D$122,2,FALSE),"")</f>
        <v>결속 플라즈마 코페쉬</v>
      </c>
    </row>
    <row r="51" spans="1:7" x14ac:dyDescent="0.45">
      <c r="A51" s="1" t="s">
        <v>129</v>
      </c>
      <c r="B51" s="1" t="s">
        <v>41</v>
      </c>
      <c r="C51" s="1" t="s">
        <v>130</v>
      </c>
      <c r="E51" s="1" t="s">
        <v>131</v>
      </c>
      <c r="F51" s="1" t="s">
        <v>289</v>
      </c>
      <c r="G51" s="1" t="str">
        <f>IFERROR(VLOOKUP(A51,Merge!$C$2:$D$122,2,FALSE),"")</f>
        <v>거의 6000년 전의 고대 지구까지 거슬러올라가는 이국적인 외형의 플라즈마 무기입니다.\n\n결속 무기는 자아를 지니고 있으며 오직 한 사람의 주인만 인정합니다. 무기 자아는 사용자의 신속성, 정확성, 분석력을 가속하여 적을 유린할 수 있게 합니다. 주인이 아닌 자는 사용할 수 없습니다.</v>
      </c>
    </row>
    <row r="52" spans="1:7" x14ac:dyDescent="0.45">
      <c r="A52" s="1" t="s">
        <v>132</v>
      </c>
      <c r="B52" s="1" t="s">
        <v>41</v>
      </c>
      <c r="C52" s="1" t="s">
        <v>133</v>
      </c>
      <c r="E52" s="1" t="s">
        <v>49</v>
      </c>
      <c r="F52" s="1" t="s">
        <v>269</v>
      </c>
      <c r="G52" s="1" t="str">
        <f>IFERROR(VLOOKUP(A52,Merge!$C$2:$D$122,2,FALSE),"")</f>
        <v>손잡이</v>
      </c>
    </row>
    <row r="53" spans="1:7" x14ac:dyDescent="0.45">
      <c r="A53" s="1" t="s">
        <v>134</v>
      </c>
      <c r="B53" s="1" t="s">
        <v>41</v>
      </c>
      <c r="C53" s="1" t="s">
        <v>135</v>
      </c>
      <c r="E53" s="1" t="s">
        <v>52</v>
      </c>
      <c r="F53" s="1" t="s">
        <v>277</v>
      </c>
      <c r="G53" s="1" t="str">
        <f>IFERROR(VLOOKUP(A53,Merge!$C$2:$D$122,2,FALSE),"")</f>
        <v>칼끝</v>
      </c>
    </row>
    <row r="54" spans="1:7" x14ac:dyDescent="0.45">
      <c r="A54" s="1" t="s">
        <v>136</v>
      </c>
      <c r="B54" s="1" t="s">
        <v>41</v>
      </c>
      <c r="C54" s="1" t="s">
        <v>137</v>
      </c>
      <c r="E54" s="1" t="s">
        <v>55</v>
      </c>
      <c r="F54" s="1" t="s">
        <v>278</v>
      </c>
      <c r="G54" s="1" t="str">
        <f>IFERROR(VLOOKUP(A54,Merge!$C$2:$D$122,2,FALSE),"")</f>
        <v>칼날</v>
      </c>
    </row>
    <row r="55" spans="1:7" x14ac:dyDescent="0.45">
      <c r="A55" s="1" t="s">
        <v>138</v>
      </c>
      <c r="B55" s="1" t="s">
        <v>41</v>
      </c>
      <c r="C55" s="1" t="s">
        <v>139</v>
      </c>
      <c r="E55" s="1" t="s">
        <v>140</v>
      </c>
      <c r="F55" s="1" t="s">
        <v>290</v>
      </c>
      <c r="G55" s="1" t="str">
        <f>IFERROR(VLOOKUP(A55,Merge!$C$2:$D$122,2,FALSE),"")</f>
        <v>결속 플라즈마 사이드</v>
      </c>
    </row>
    <row r="56" spans="1:7" x14ac:dyDescent="0.45">
      <c r="A56" s="1" t="s">
        <v>141</v>
      </c>
      <c r="B56" s="1" t="s">
        <v>41</v>
      </c>
      <c r="C56" s="1" t="s">
        <v>142</v>
      </c>
      <c r="E56" s="1" t="s">
        <v>143</v>
      </c>
      <c r="F56" s="1" t="s">
        <v>291</v>
      </c>
      <c r="G56" s="1" t="str">
        <f>IFERROR(VLOOKUP(A56,Merge!$C$2:$D$122,2,FALSE),"")</f>
        <v>불에 지진 흉터를 깊게 남기는 사악해보이는 외관의 플라즈마 무기입니다.\n\n결속 무기는 자아를 지니고 있으며 오직 한 사람의 주인만 인정합니다. 무기 자아는 사용자의 신속성, 정확성, 분석력을 가속하여 적을 유린할 수 있게 합니다. 주인이 아닌 자는 사용할 수 없습니다.</v>
      </c>
    </row>
    <row r="57" spans="1:7" x14ac:dyDescent="0.45">
      <c r="A57" s="1" t="s">
        <v>144</v>
      </c>
      <c r="B57" s="1" t="s">
        <v>41</v>
      </c>
      <c r="C57" s="1" t="s">
        <v>145</v>
      </c>
      <c r="E57" s="1" t="s">
        <v>49</v>
      </c>
      <c r="F57" s="1" t="s">
        <v>269</v>
      </c>
      <c r="G57" s="1" t="str">
        <f>IFERROR(VLOOKUP(A57,Merge!$C$2:$D$122,2,FALSE),"")</f>
        <v>손잡이</v>
      </c>
    </row>
    <row r="58" spans="1:7" x14ac:dyDescent="0.45">
      <c r="A58" s="1" t="s">
        <v>146</v>
      </c>
      <c r="B58" s="1" t="s">
        <v>41</v>
      </c>
      <c r="C58" s="1" t="s">
        <v>147</v>
      </c>
      <c r="E58" s="1" t="s">
        <v>55</v>
      </c>
      <c r="F58" s="1" t="s">
        <v>281</v>
      </c>
      <c r="G58" s="1" t="str">
        <f>IFERROR(VLOOKUP(A58,Merge!$C$2:$D$122,2,FALSE),"")</f>
        <v>대낫날</v>
      </c>
    </row>
    <row r="59" spans="1:7" x14ac:dyDescent="0.45">
      <c r="A59" s="1" t="s">
        <v>148</v>
      </c>
      <c r="B59" s="1" t="s">
        <v>41</v>
      </c>
      <c r="C59" s="1" t="s">
        <v>149</v>
      </c>
      <c r="E59" s="1" t="s">
        <v>150</v>
      </c>
      <c r="F59" s="1" t="s">
        <v>292</v>
      </c>
      <c r="G59" s="1" t="str">
        <f>IFERROR(VLOOKUP(A59,Merge!$C$2:$D$122,2,FALSE),"")</f>
        <v>결속 트윈블레이드</v>
      </c>
    </row>
    <row r="60" spans="1:7" x14ac:dyDescent="0.45">
      <c r="A60" s="1" t="s">
        <v>151</v>
      </c>
      <c r="B60" s="1" t="s">
        <v>41</v>
      </c>
      <c r="C60" s="1" t="s">
        <v>152</v>
      </c>
      <c r="E60" s="1" t="s">
        <v>153</v>
      </c>
      <c r="F60" s="1" t="s">
        <v>293</v>
      </c>
      <c r="G60" s="1" t="str">
        <f>IFERROR(VLOOKUP(A60,Merge!$C$2:$D$122,2,FALSE),"")</f>
        <v>두 개의 플라즈마 칼날을 가진 다루기 어려운 무기입니다. 숙련된 사용자의 손에 들어간다면 재빠른 공격을 가할 수 있습니다.\n\n결속 무기는 자아를 지니고 있으며 오직 한 사람의 주인만 인정합니다. 무기 자아는 사용자의 신속성, 정확성, 분석력을 가속하여 적을 유린할 수 있게 합니다. 주인이 아닌 자는 사용할 수 없습니다.</v>
      </c>
    </row>
    <row r="61" spans="1:7" x14ac:dyDescent="0.45">
      <c r="A61" s="1" t="s">
        <v>154</v>
      </c>
      <c r="B61" s="1" t="s">
        <v>41</v>
      </c>
      <c r="C61" s="1" t="s">
        <v>155</v>
      </c>
      <c r="E61" s="1" t="s">
        <v>49</v>
      </c>
      <c r="F61" s="1" t="s">
        <v>269</v>
      </c>
      <c r="G61" s="1" t="str">
        <f>IFERROR(VLOOKUP(A61,Merge!$C$2:$D$122,2,FALSE),"")</f>
        <v>손잡이</v>
      </c>
    </row>
    <row r="62" spans="1:7" x14ac:dyDescent="0.45">
      <c r="A62" s="1" t="s">
        <v>156</v>
      </c>
      <c r="B62" s="1" t="s">
        <v>41</v>
      </c>
      <c r="C62" s="1" t="s">
        <v>157</v>
      </c>
      <c r="E62" s="1" t="s">
        <v>52</v>
      </c>
      <c r="F62" s="1" t="s">
        <v>277</v>
      </c>
      <c r="G62" s="1" t="str">
        <f>IFERROR(VLOOKUP(A62,Merge!$C$2:$D$122,2,FALSE),"")</f>
        <v>칼끝</v>
      </c>
    </row>
    <row r="63" spans="1:7" x14ac:dyDescent="0.45">
      <c r="A63" s="1" t="s">
        <v>158</v>
      </c>
      <c r="B63" s="1" t="s">
        <v>41</v>
      </c>
      <c r="C63" s="1" t="s">
        <v>159</v>
      </c>
      <c r="E63" s="1" t="s">
        <v>55</v>
      </c>
      <c r="F63" s="1" t="s">
        <v>278</v>
      </c>
      <c r="G63" s="1" t="str">
        <f>IFERROR(VLOOKUP(A63,Merge!$C$2:$D$122,2,FALSE),"")</f>
        <v>칼날</v>
      </c>
    </row>
    <row r="64" spans="1:7" x14ac:dyDescent="0.45">
      <c r="A64" s="1" t="s">
        <v>160</v>
      </c>
      <c r="B64" s="1" t="s">
        <v>41</v>
      </c>
      <c r="C64" s="1" t="s">
        <v>161</v>
      </c>
      <c r="E64" s="1" t="s">
        <v>162</v>
      </c>
      <c r="F64" s="1" t="s">
        <v>294</v>
      </c>
      <c r="G64" s="1" t="str">
        <f>IFERROR(VLOOKUP(A64,Merge!$C$2:$D$122,2,FALSE),"")</f>
        <v>플라즈마 그레이트소드</v>
      </c>
    </row>
    <row r="65" spans="1:7" x14ac:dyDescent="0.45">
      <c r="A65" s="1" t="s">
        <v>163</v>
      </c>
      <c r="B65" s="1" t="s">
        <v>41</v>
      </c>
      <c r="C65" s="1" t="s">
        <v>164</v>
      </c>
      <c r="E65" s="1" t="s">
        <v>165</v>
      </c>
      <c r="F65" s="1" t="s">
        <v>295</v>
      </c>
      <c r="G65" s="1" t="str">
        <f>IFERROR(VLOOKUP(A65,Merge!$C$2:$D$122,2,FALSE),"")</f>
        <v>뜨거운 플라즈마가 거대하고 긴 검신을 감싸고 있는 대검입니다. 전통적인 플라즈마검을 양손용의 양날검으로 더 크게 변형한 무기입니다.</v>
      </c>
    </row>
    <row r="66" spans="1:7" x14ac:dyDescent="0.45">
      <c r="A66" s="1" t="s">
        <v>166</v>
      </c>
      <c r="B66" s="1" t="s">
        <v>41</v>
      </c>
      <c r="C66" s="1" t="s">
        <v>167</v>
      </c>
      <c r="E66" s="1" t="s">
        <v>49</v>
      </c>
      <c r="F66" s="1" t="s">
        <v>269</v>
      </c>
      <c r="G66" s="1" t="str">
        <f>IFERROR(VLOOKUP(A66,Merge!$C$2:$D$122,2,FALSE),"")</f>
        <v>손잡이</v>
      </c>
    </row>
    <row r="67" spans="1:7" x14ac:dyDescent="0.45">
      <c r="A67" s="1" t="s">
        <v>168</v>
      </c>
      <c r="B67" s="1" t="s">
        <v>41</v>
      </c>
      <c r="C67" s="1" t="s">
        <v>169</v>
      </c>
      <c r="E67" s="1" t="s">
        <v>52</v>
      </c>
      <c r="F67" s="1" t="s">
        <v>277</v>
      </c>
      <c r="G67" s="1" t="str">
        <f>IFERROR(VLOOKUP(A67,Merge!$C$2:$D$122,2,FALSE),"")</f>
        <v>칼끝</v>
      </c>
    </row>
    <row r="68" spans="1:7" x14ac:dyDescent="0.45">
      <c r="A68" s="1" t="s">
        <v>170</v>
      </c>
      <c r="B68" s="1" t="s">
        <v>41</v>
      </c>
      <c r="C68" s="1" t="s">
        <v>171</v>
      </c>
      <c r="E68" s="1" t="s">
        <v>55</v>
      </c>
      <c r="F68" s="1" t="s">
        <v>278</v>
      </c>
      <c r="G68" s="1" t="str">
        <f>IFERROR(VLOOKUP(A68,Merge!$C$2:$D$122,2,FALSE),"")</f>
        <v>칼날</v>
      </c>
    </row>
    <row r="69" spans="1:7" x14ac:dyDescent="0.45">
      <c r="A69" s="1" t="s">
        <v>172</v>
      </c>
      <c r="B69" s="1" t="s">
        <v>41</v>
      </c>
      <c r="C69" s="1" t="s">
        <v>173</v>
      </c>
      <c r="E69" s="1" t="s">
        <v>174</v>
      </c>
      <c r="F69" s="1" t="s">
        <v>296</v>
      </c>
      <c r="G69" s="1" t="str">
        <f>IFERROR(VLOOKUP(A69,Merge!$C$2:$D$122,2,FALSE),"")</f>
        <v>결속 플라즈마 그레이트소드</v>
      </c>
    </row>
    <row r="70" spans="1:7" x14ac:dyDescent="0.45">
      <c r="A70" s="1" t="s">
        <v>175</v>
      </c>
      <c r="B70" s="1" t="s">
        <v>41</v>
      </c>
      <c r="C70" s="1" t="s">
        <v>176</v>
      </c>
      <c r="E70" s="1" t="s">
        <v>177</v>
      </c>
      <c r="F70" s="1" t="s">
        <v>297</v>
      </c>
      <c r="G70" s="1" t="str">
        <f>IFERROR(VLOOKUP(A70,Merge!$C$2:$D$122,2,FALSE),"")</f>
        <v>뜨거운 플라즈마가 거대하고 긴 검신을 감싸고 있는 대검입니다. 전통적인 플라즈마검을 양손용의 양날검으로 더 크게 변형한 무기입니다.\n\n결속 무기는 자아를 지니고 있으며 오직 한 사람의 주인만 인정합니다. 무기 자아는 사용자의 신속성, 정확성, 분석력을 가속하여 적을 유린할 수 있게 합니다. 주인이 아닌 자는 사용할 수 없습니다.</v>
      </c>
    </row>
    <row r="71" spans="1:7" x14ac:dyDescent="0.45">
      <c r="A71" s="1" t="s">
        <v>178</v>
      </c>
      <c r="B71" s="1" t="s">
        <v>41</v>
      </c>
      <c r="C71" s="1" t="s">
        <v>179</v>
      </c>
      <c r="E71" s="1" t="s">
        <v>49</v>
      </c>
      <c r="F71" s="1" t="s">
        <v>269</v>
      </c>
      <c r="G71" s="1" t="str">
        <f>IFERROR(VLOOKUP(A71,Merge!$C$2:$D$122,2,FALSE),"")</f>
        <v>손잡이</v>
      </c>
    </row>
    <row r="72" spans="1:7" x14ac:dyDescent="0.45">
      <c r="A72" s="1" t="s">
        <v>180</v>
      </c>
      <c r="B72" s="1" t="s">
        <v>41</v>
      </c>
      <c r="C72" s="1" t="s">
        <v>181</v>
      </c>
      <c r="E72" s="1" t="s">
        <v>52</v>
      </c>
      <c r="F72" s="1" t="s">
        <v>277</v>
      </c>
      <c r="G72" s="1" t="str">
        <f>IFERROR(VLOOKUP(A72,Merge!$C$2:$D$122,2,FALSE),"")</f>
        <v>칼끝</v>
      </c>
    </row>
    <row r="73" spans="1:7" x14ac:dyDescent="0.45">
      <c r="A73" s="1" t="s">
        <v>182</v>
      </c>
      <c r="B73" s="1" t="s">
        <v>41</v>
      </c>
      <c r="C73" s="1" t="s">
        <v>183</v>
      </c>
      <c r="E73" s="1" t="s">
        <v>55</v>
      </c>
      <c r="F73" s="1" t="s">
        <v>278</v>
      </c>
      <c r="G73" s="1" t="str">
        <f>IFERROR(VLOOKUP(A73,Merge!$C$2:$D$122,2,FALSE),"")</f>
        <v>칼날</v>
      </c>
    </row>
    <row r="74" spans="1:7" x14ac:dyDescent="0.45">
      <c r="A74" s="1" t="s">
        <v>184</v>
      </c>
      <c r="B74" s="1" t="s">
        <v>41</v>
      </c>
      <c r="C74" s="1" t="s">
        <v>185</v>
      </c>
      <c r="E74" s="1" t="s">
        <v>186</v>
      </c>
      <c r="F74" s="1" t="s">
        <v>298</v>
      </c>
      <c r="G74" s="1" t="str">
        <f>IFERROR(VLOOKUP(A74,Merge!$C$2:$D$122,2,FALSE),"")</f>
        <v>위신 항성 플라즈마 장검</v>
      </c>
    </row>
    <row r="75" spans="1:7" x14ac:dyDescent="0.45">
      <c r="A75" s="1" t="s">
        <v>187</v>
      </c>
      <c r="B75" s="1" t="s">
        <v>41</v>
      </c>
      <c r="C75" s="1" t="s">
        <v>188</v>
      </c>
      <c r="E75" s="1" t="s">
        <v>189</v>
      </c>
      <c r="F75" s="1" t="s">
        <v>299</v>
      </c>
      <c r="G75" s="1" t="str">
        <f>IFERROR(VLOOKUP(A75,Merge!$C$2:$D$122,2,FALSE),"")</f>
        <v>믿을 수 없을 정도로 잘 만들어진 무기로, 이 검의 금속 코어 칼날은 플라즈마로 둘러싸여있습니다. 이 무기는 그들의 가신에 대한 왕족의 신뢰를 상징합니다.\n\n결속 무기는 자아를 지니고 있으며 오직 한 사람의 주인만 인정합니다. 무기 자아는 사용자의 신속성, 정확성, 분석력을 가속하여 적을 유린할 수 있게 합니다. 주인이 아닌 자는 사용할 수 없습니다.</v>
      </c>
    </row>
    <row r="76" spans="1:7" x14ac:dyDescent="0.45">
      <c r="A76" s="1" t="s">
        <v>190</v>
      </c>
      <c r="B76" s="1" t="s">
        <v>41</v>
      </c>
      <c r="C76" s="1" t="s">
        <v>191</v>
      </c>
      <c r="E76" s="1" t="s">
        <v>49</v>
      </c>
      <c r="F76" s="1" t="s">
        <v>269</v>
      </c>
      <c r="G76" s="1" t="str">
        <f>IFERROR(VLOOKUP(A76,Merge!$C$2:$D$122,2,FALSE),"")</f>
        <v>손잡이</v>
      </c>
    </row>
    <row r="77" spans="1:7" x14ac:dyDescent="0.45">
      <c r="A77" s="1" t="s">
        <v>192</v>
      </c>
      <c r="B77" s="1" t="s">
        <v>41</v>
      </c>
      <c r="C77" s="1" t="s">
        <v>193</v>
      </c>
      <c r="E77" s="1" t="s">
        <v>52</v>
      </c>
      <c r="F77" s="1" t="s">
        <v>277</v>
      </c>
      <c r="G77" s="1" t="str">
        <f>IFERROR(VLOOKUP(A77,Merge!$C$2:$D$122,2,FALSE),"")</f>
        <v>칼끝</v>
      </c>
    </row>
    <row r="78" spans="1:7" x14ac:dyDescent="0.45">
      <c r="A78" s="1" t="s">
        <v>194</v>
      </c>
      <c r="B78" s="1" t="s">
        <v>41</v>
      </c>
      <c r="C78" s="1" t="s">
        <v>195</v>
      </c>
      <c r="E78" s="1" t="s">
        <v>55</v>
      </c>
      <c r="F78" s="1" t="s">
        <v>278</v>
      </c>
      <c r="G78" s="1" t="str">
        <f>IFERROR(VLOOKUP(A78,Merge!$C$2:$D$122,2,FALSE),"")</f>
        <v>칼날</v>
      </c>
    </row>
    <row r="79" spans="1:7" x14ac:dyDescent="0.45">
      <c r="A79" s="1" t="s">
        <v>196</v>
      </c>
      <c r="B79" s="1" t="s">
        <v>41</v>
      </c>
      <c r="C79" s="1" t="s">
        <v>197</v>
      </c>
      <c r="E79" s="1" t="s">
        <v>198</v>
      </c>
      <c r="F79" s="1" t="s">
        <v>300</v>
      </c>
      <c r="G79" s="1" t="str">
        <f>IFERROR(VLOOKUP(A79,Merge!$C$2:$D$122,2,FALSE),"")</f>
        <v>위신 항성 플라즈마 대도끼</v>
      </c>
    </row>
    <row r="80" spans="1:7" x14ac:dyDescent="0.45">
      <c r="A80" s="1" t="s">
        <v>199</v>
      </c>
      <c r="B80" s="1" t="s">
        <v>41</v>
      </c>
      <c r="C80" s="1" t="s">
        <v>200</v>
      </c>
      <c r="E80" s="1" t="s">
        <v>189</v>
      </c>
      <c r="F80" s="1" t="s">
        <v>301</v>
      </c>
      <c r="G80" s="1" t="str">
        <f>IFERROR(VLOOKUP(A80,Merge!$C$2:$D$122,2,FALSE),"")</f>
        <v>믿을 수 없을 정도로 잘 만들어진 무기로, 이 도끼의 금속 코어 도끼날은 플라즈마로 둘러싸여있습니다. 이 무기는 그들의 가신에 대한 왕족의 신뢰를 상징합니다.\n\n결속 무기는 자아를 지니고 있으며 오직 한 사람의 주인만 인정합니다. 무기 자아는 사용자의 신속성, 정확성, 분석력을 가속하여 적을 유린할 수 있게 합니다. 주인이 아닌 자는 사용할 수 없습니다.</v>
      </c>
    </row>
    <row r="81" spans="1:7" x14ac:dyDescent="0.45">
      <c r="A81" s="1" t="s">
        <v>201</v>
      </c>
      <c r="B81" s="1" t="s">
        <v>41</v>
      </c>
      <c r="C81" s="1" t="s">
        <v>202</v>
      </c>
      <c r="E81" s="1" t="s">
        <v>49</v>
      </c>
      <c r="F81" s="1" t="s">
        <v>269</v>
      </c>
      <c r="G81" s="1" t="str">
        <f>IFERROR(VLOOKUP(A81,Merge!$C$2:$D$122,2,FALSE),"")</f>
        <v>손잡이</v>
      </c>
    </row>
    <row r="82" spans="1:7" x14ac:dyDescent="0.45">
      <c r="A82" s="1" t="s">
        <v>203</v>
      </c>
      <c r="B82" s="1" t="s">
        <v>41</v>
      </c>
      <c r="C82" s="1" t="s">
        <v>204</v>
      </c>
      <c r="E82" s="1" t="s">
        <v>205</v>
      </c>
      <c r="F82" s="1" t="s">
        <v>302</v>
      </c>
      <c r="G82" s="1" t="str">
        <f>IFERROR(VLOOKUP(A82,Merge!$C$2:$D$122,2,FALSE),"")</f>
        <v>거대 도끼날</v>
      </c>
    </row>
    <row r="83" spans="1:7" x14ac:dyDescent="0.45">
      <c r="A83" s="1" t="s">
        <v>206</v>
      </c>
      <c r="B83" s="1" t="s">
        <v>207</v>
      </c>
      <c r="C83" s="1" t="s">
        <v>208</v>
      </c>
      <c r="E83" s="1" t="s">
        <v>9</v>
      </c>
      <c r="F83" s="1" t="s">
        <v>253</v>
      </c>
      <c r="G83" s="1" t="str">
        <f>IFERROR(VLOOKUP(A83,Merge!$C$2:$D$122,2,FALSE),"")</f>
        <v>쪼개짐</v>
      </c>
    </row>
    <row r="84" spans="1:7" x14ac:dyDescent="0.45">
      <c r="A84" s="1" t="s">
        <v>209</v>
      </c>
      <c r="B84" s="1" t="s">
        <v>207</v>
      </c>
      <c r="C84" s="1" t="s">
        <v>210</v>
      </c>
      <c r="E84" s="1" t="s">
        <v>211</v>
      </c>
      <c r="F84" s="1" t="s">
        <v>281</v>
      </c>
      <c r="G84" s="1" t="str">
        <f>IFERROR(VLOOKUP(A84,Merge!$C$2:$D$122,2,FALSE),"")</f>
        <v>대낫날</v>
      </c>
    </row>
    <row r="85" spans="1:7" x14ac:dyDescent="0.45">
      <c r="A85" s="1" t="s">
        <v>212</v>
      </c>
      <c r="B85" s="1" t="s">
        <v>213</v>
      </c>
      <c r="C85" s="1" t="s">
        <v>48</v>
      </c>
      <c r="D85" s="1" t="s">
        <v>214</v>
      </c>
      <c r="E85" s="1" t="s">
        <v>49</v>
      </c>
      <c r="F85" s="1" t="s">
        <v>353</v>
      </c>
      <c r="G85" s="1" t="str">
        <f>IFERROR(VLOOKUP(A85,Merge!$C$2:$D$122,2,FALSE),"")</f>
        <v/>
      </c>
    </row>
    <row r="86" spans="1:7" x14ac:dyDescent="0.45">
      <c r="A86" s="1" t="s">
        <v>215</v>
      </c>
      <c r="B86" s="1" t="s">
        <v>213</v>
      </c>
      <c r="C86" s="1" t="s">
        <v>51</v>
      </c>
      <c r="D86" s="1" t="s">
        <v>214</v>
      </c>
      <c r="E86" s="1" t="s">
        <v>52</v>
      </c>
      <c r="F86" s="1" t="s">
        <v>353</v>
      </c>
      <c r="G86" s="1" t="str">
        <f>IFERROR(VLOOKUP(A86,Merge!$C$2:$D$122,2,FALSE),"")</f>
        <v/>
      </c>
    </row>
    <row r="87" spans="1:7" x14ac:dyDescent="0.45">
      <c r="A87" s="1" t="s">
        <v>216</v>
      </c>
      <c r="B87" s="1" t="s">
        <v>213</v>
      </c>
      <c r="C87" s="1" t="s">
        <v>54</v>
      </c>
      <c r="D87" s="1" t="s">
        <v>214</v>
      </c>
      <c r="E87" s="1" t="s">
        <v>55</v>
      </c>
      <c r="F87" s="1" t="s">
        <v>353</v>
      </c>
      <c r="G87" s="1" t="str">
        <f>IFERROR(VLOOKUP(A87,Merge!$C$2:$D$122,2,FALSE),"")</f>
        <v/>
      </c>
    </row>
    <row r="88" spans="1:7" x14ac:dyDescent="0.45">
      <c r="A88" s="1" t="s">
        <v>217</v>
      </c>
      <c r="B88" s="1" t="s">
        <v>213</v>
      </c>
      <c r="C88" s="1" t="s">
        <v>109</v>
      </c>
      <c r="D88" s="1" t="s">
        <v>214</v>
      </c>
      <c r="E88" s="1" t="s">
        <v>49</v>
      </c>
      <c r="F88" s="1" t="s">
        <v>353</v>
      </c>
      <c r="G88" s="1" t="str">
        <f>IFERROR(VLOOKUP(A88,Merge!$C$2:$D$122,2,FALSE),"")</f>
        <v/>
      </c>
    </row>
    <row r="89" spans="1:7" x14ac:dyDescent="0.45">
      <c r="A89" s="1" t="s">
        <v>218</v>
      </c>
      <c r="B89" s="1" t="s">
        <v>213</v>
      </c>
      <c r="C89" s="1" t="s">
        <v>111</v>
      </c>
      <c r="D89" s="1" t="s">
        <v>214</v>
      </c>
      <c r="E89" s="1" t="s">
        <v>52</v>
      </c>
      <c r="F89" s="1" t="s">
        <v>353</v>
      </c>
      <c r="G89" s="1" t="str">
        <f>IFERROR(VLOOKUP(A89,Merge!$C$2:$D$122,2,FALSE),"")</f>
        <v/>
      </c>
    </row>
    <row r="90" spans="1:7" x14ac:dyDescent="0.45">
      <c r="A90" s="1" t="s">
        <v>219</v>
      </c>
      <c r="B90" s="1" t="s">
        <v>213</v>
      </c>
      <c r="C90" s="1" t="s">
        <v>113</v>
      </c>
      <c r="D90" s="1" t="s">
        <v>214</v>
      </c>
      <c r="E90" s="1" t="s">
        <v>55</v>
      </c>
      <c r="F90" s="1" t="s">
        <v>353</v>
      </c>
      <c r="G90" s="1" t="str">
        <f>IFERROR(VLOOKUP(A90,Merge!$C$2:$D$122,2,FALSE),"")</f>
        <v/>
      </c>
    </row>
    <row r="91" spans="1:7" x14ac:dyDescent="0.45">
      <c r="A91" s="1" t="s">
        <v>220</v>
      </c>
      <c r="B91" s="1" t="s">
        <v>213</v>
      </c>
      <c r="C91" s="1" t="s">
        <v>63</v>
      </c>
      <c r="D91" s="1" t="s">
        <v>214</v>
      </c>
      <c r="E91" s="1" t="s">
        <v>49</v>
      </c>
      <c r="F91" s="1" t="s">
        <v>353</v>
      </c>
      <c r="G91" s="1" t="str">
        <f>IFERROR(VLOOKUP(A91,Merge!$C$2:$D$122,2,FALSE),"")</f>
        <v/>
      </c>
    </row>
    <row r="92" spans="1:7" x14ac:dyDescent="0.45">
      <c r="A92" s="1" t="s">
        <v>221</v>
      </c>
      <c r="B92" s="1" t="s">
        <v>213</v>
      </c>
      <c r="C92" s="1" t="s">
        <v>65</v>
      </c>
      <c r="D92" s="1" t="s">
        <v>214</v>
      </c>
      <c r="E92" s="1" t="s">
        <v>52</v>
      </c>
      <c r="F92" s="1" t="s">
        <v>353</v>
      </c>
      <c r="G92" s="1" t="str">
        <f>IFERROR(VLOOKUP(A92,Merge!$C$2:$D$122,2,FALSE),"")</f>
        <v/>
      </c>
    </row>
    <row r="93" spans="1:7" x14ac:dyDescent="0.45">
      <c r="A93" s="1" t="s">
        <v>222</v>
      </c>
      <c r="B93" s="1" t="s">
        <v>213</v>
      </c>
      <c r="C93" s="1" t="s">
        <v>67</v>
      </c>
      <c r="D93" s="1" t="s">
        <v>214</v>
      </c>
      <c r="E93" s="1" t="s">
        <v>55</v>
      </c>
      <c r="F93" s="1" t="s">
        <v>353</v>
      </c>
      <c r="G93" s="1" t="str">
        <f>IFERROR(VLOOKUP(A93,Merge!$C$2:$D$122,2,FALSE),"")</f>
        <v/>
      </c>
    </row>
    <row r="94" spans="1:7" x14ac:dyDescent="0.45">
      <c r="A94" s="1" t="s">
        <v>223</v>
      </c>
      <c r="B94" s="1" t="s">
        <v>213</v>
      </c>
      <c r="C94" s="1" t="s">
        <v>121</v>
      </c>
      <c r="D94" s="1" t="s">
        <v>214</v>
      </c>
      <c r="E94" s="1" t="s">
        <v>49</v>
      </c>
      <c r="F94" s="1" t="s">
        <v>353</v>
      </c>
      <c r="G94" s="1" t="str">
        <f>IFERROR(VLOOKUP(A94,Merge!$C$2:$D$122,2,FALSE),"")</f>
        <v/>
      </c>
    </row>
    <row r="95" spans="1:7" x14ac:dyDescent="0.45">
      <c r="A95" s="1" t="s">
        <v>224</v>
      </c>
      <c r="B95" s="1" t="s">
        <v>213</v>
      </c>
      <c r="C95" s="1" t="s">
        <v>123</v>
      </c>
      <c r="D95" s="1" t="s">
        <v>214</v>
      </c>
      <c r="E95" s="1" t="s">
        <v>52</v>
      </c>
      <c r="F95" s="1" t="s">
        <v>353</v>
      </c>
      <c r="G95" s="1" t="str">
        <f>IFERROR(VLOOKUP(A95,Merge!$C$2:$D$122,2,FALSE),"")</f>
        <v/>
      </c>
    </row>
    <row r="96" spans="1:7" x14ac:dyDescent="0.45">
      <c r="A96" s="1" t="s">
        <v>225</v>
      </c>
      <c r="B96" s="1" t="s">
        <v>213</v>
      </c>
      <c r="C96" s="1" t="s">
        <v>125</v>
      </c>
      <c r="D96" s="1" t="s">
        <v>214</v>
      </c>
      <c r="E96" s="1" t="s">
        <v>55</v>
      </c>
      <c r="F96" s="1" t="s">
        <v>353</v>
      </c>
      <c r="G96" s="1" t="str">
        <f>IFERROR(VLOOKUP(A96,Merge!$C$2:$D$122,2,FALSE),"")</f>
        <v/>
      </c>
    </row>
    <row r="97" spans="1:7" x14ac:dyDescent="0.45">
      <c r="A97" s="1" t="s">
        <v>226</v>
      </c>
      <c r="B97" s="1" t="s">
        <v>213</v>
      </c>
      <c r="C97" s="1" t="s">
        <v>75</v>
      </c>
      <c r="D97" s="1" t="s">
        <v>214</v>
      </c>
      <c r="E97" s="1" t="s">
        <v>49</v>
      </c>
      <c r="F97" s="1" t="s">
        <v>353</v>
      </c>
      <c r="G97" s="1" t="str">
        <f>IFERROR(VLOOKUP(A97,Merge!$C$2:$D$122,2,FALSE),"")</f>
        <v/>
      </c>
    </row>
    <row r="98" spans="1:7" x14ac:dyDescent="0.45">
      <c r="A98" s="1" t="s">
        <v>227</v>
      </c>
      <c r="B98" s="1" t="s">
        <v>213</v>
      </c>
      <c r="C98" s="1" t="s">
        <v>77</v>
      </c>
      <c r="D98" s="1" t="s">
        <v>214</v>
      </c>
      <c r="E98" s="1" t="s">
        <v>52</v>
      </c>
      <c r="F98" s="1" t="s">
        <v>353</v>
      </c>
      <c r="G98" s="1" t="str">
        <f>IFERROR(VLOOKUP(A98,Merge!$C$2:$D$122,2,FALSE),"")</f>
        <v/>
      </c>
    </row>
    <row r="99" spans="1:7" x14ac:dyDescent="0.45">
      <c r="A99" s="1" t="s">
        <v>228</v>
      </c>
      <c r="B99" s="1" t="s">
        <v>213</v>
      </c>
      <c r="C99" s="1" t="s">
        <v>79</v>
      </c>
      <c r="D99" s="1" t="s">
        <v>214</v>
      </c>
      <c r="E99" s="1" t="s">
        <v>55</v>
      </c>
      <c r="F99" s="1" t="s">
        <v>353</v>
      </c>
      <c r="G99" s="1" t="str">
        <f>IFERROR(VLOOKUP(A99,Merge!$C$2:$D$122,2,FALSE),"")</f>
        <v/>
      </c>
    </row>
    <row r="100" spans="1:7" x14ac:dyDescent="0.45">
      <c r="A100" s="1" t="s">
        <v>229</v>
      </c>
      <c r="B100" s="1" t="s">
        <v>213</v>
      </c>
      <c r="C100" s="1" t="s">
        <v>133</v>
      </c>
      <c r="D100" s="1" t="s">
        <v>214</v>
      </c>
      <c r="E100" s="1" t="s">
        <v>49</v>
      </c>
      <c r="F100" s="1" t="s">
        <v>353</v>
      </c>
      <c r="G100" s="1" t="str">
        <f>IFERROR(VLOOKUP(A100,Merge!$C$2:$D$122,2,FALSE),"")</f>
        <v/>
      </c>
    </row>
    <row r="101" spans="1:7" x14ac:dyDescent="0.45">
      <c r="A101" s="1" t="s">
        <v>230</v>
      </c>
      <c r="B101" s="1" t="s">
        <v>213</v>
      </c>
      <c r="C101" s="1" t="s">
        <v>135</v>
      </c>
      <c r="D101" s="1" t="s">
        <v>214</v>
      </c>
      <c r="E101" s="1" t="s">
        <v>52</v>
      </c>
      <c r="F101" s="1" t="s">
        <v>353</v>
      </c>
      <c r="G101" s="1" t="str">
        <f>IFERROR(VLOOKUP(A101,Merge!$C$2:$D$122,2,FALSE),"")</f>
        <v/>
      </c>
    </row>
    <row r="102" spans="1:7" x14ac:dyDescent="0.45">
      <c r="A102" s="1" t="s">
        <v>231</v>
      </c>
      <c r="B102" s="1" t="s">
        <v>213</v>
      </c>
      <c r="C102" s="1" t="s">
        <v>137</v>
      </c>
      <c r="D102" s="1" t="s">
        <v>214</v>
      </c>
      <c r="E102" s="1" t="s">
        <v>55</v>
      </c>
      <c r="F102" s="1" t="s">
        <v>353</v>
      </c>
      <c r="G102" s="1" t="str">
        <f>IFERROR(VLOOKUP(A102,Merge!$C$2:$D$122,2,FALSE),"")</f>
        <v/>
      </c>
    </row>
    <row r="103" spans="1:7" x14ac:dyDescent="0.45">
      <c r="A103" s="1" t="s">
        <v>232</v>
      </c>
      <c r="B103" s="1" t="s">
        <v>213</v>
      </c>
      <c r="C103" s="1" t="s">
        <v>87</v>
      </c>
      <c r="D103" s="1" t="s">
        <v>214</v>
      </c>
      <c r="E103" s="1" t="s">
        <v>49</v>
      </c>
      <c r="F103" s="1" t="s">
        <v>353</v>
      </c>
      <c r="G103" s="1" t="str">
        <f>IFERROR(VLOOKUP(A103,Merge!$C$2:$D$122,2,FALSE),"")</f>
        <v/>
      </c>
    </row>
    <row r="104" spans="1:7" x14ac:dyDescent="0.45">
      <c r="A104" s="1" t="s">
        <v>233</v>
      </c>
      <c r="B104" s="1" t="s">
        <v>213</v>
      </c>
      <c r="C104" s="1" t="s">
        <v>89</v>
      </c>
      <c r="D104" s="1" t="s">
        <v>214</v>
      </c>
      <c r="E104" s="1" t="s">
        <v>55</v>
      </c>
      <c r="F104" s="1" t="s">
        <v>353</v>
      </c>
      <c r="G104" s="1" t="str">
        <f>IFERROR(VLOOKUP(A104,Merge!$C$2:$D$122,2,FALSE),"")</f>
        <v/>
      </c>
    </row>
    <row r="105" spans="1:7" x14ac:dyDescent="0.45">
      <c r="A105" s="1" t="s">
        <v>234</v>
      </c>
      <c r="B105" s="1" t="s">
        <v>213</v>
      </c>
      <c r="C105" s="1" t="s">
        <v>145</v>
      </c>
      <c r="D105" s="1" t="s">
        <v>214</v>
      </c>
      <c r="E105" s="1" t="s">
        <v>49</v>
      </c>
      <c r="F105" s="1" t="s">
        <v>353</v>
      </c>
      <c r="G105" s="1" t="str">
        <f>IFERROR(VLOOKUP(A105,Merge!$C$2:$D$122,2,FALSE),"")</f>
        <v/>
      </c>
    </row>
    <row r="106" spans="1:7" x14ac:dyDescent="0.45">
      <c r="A106" s="1" t="s">
        <v>235</v>
      </c>
      <c r="B106" s="1" t="s">
        <v>213</v>
      </c>
      <c r="C106" s="1" t="s">
        <v>147</v>
      </c>
      <c r="D106" s="1" t="s">
        <v>214</v>
      </c>
      <c r="E106" s="1" t="s">
        <v>55</v>
      </c>
      <c r="F106" s="1" t="s">
        <v>353</v>
      </c>
      <c r="G106" s="1" t="str">
        <f>IFERROR(VLOOKUP(A106,Merge!$C$2:$D$122,2,FALSE),"")</f>
        <v/>
      </c>
    </row>
    <row r="107" spans="1:7" x14ac:dyDescent="0.45">
      <c r="A107" s="1" t="s">
        <v>236</v>
      </c>
      <c r="B107" s="1" t="s">
        <v>213</v>
      </c>
      <c r="C107" s="1" t="s">
        <v>97</v>
      </c>
      <c r="D107" s="1" t="s">
        <v>214</v>
      </c>
      <c r="E107" s="1" t="s">
        <v>49</v>
      </c>
      <c r="F107" s="1" t="s">
        <v>353</v>
      </c>
      <c r="G107" s="1" t="str">
        <f>IFERROR(VLOOKUP(A107,Merge!$C$2:$D$122,2,FALSE),"")</f>
        <v/>
      </c>
    </row>
    <row r="108" spans="1:7" x14ac:dyDescent="0.45">
      <c r="A108" s="1" t="s">
        <v>237</v>
      </c>
      <c r="B108" s="1" t="s">
        <v>213</v>
      </c>
      <c r="C108" s="1" t="s">
        <v>99</v>
      </c>
      <c r="D108" s="1" t="s">
        <v>214</v>
      </c>
      <c r="E108" s="1" t="s">
        <v>52</v>
      </c>
      <c r="F108" s="1" t="s">
        <v>353</v>
      </c>
      <c r="G108" s="1" t="str">
        <f>IFERROR(VLOOKUP(A108,Merge!$C$2:$D$122,2,FALSE),"")</f>
        <v/>
      </c>
    </row>
    <row r="109" spans="1:7" x14ac:dyDescent="0.45">
      <c r="A109" s="1" t="s">
        <v>238</v>
      </c>
      <c r="B109" s="1" t="s">
        <v>213</v>
      </c>
      <c r="C109" s="1" t="s">
        <v>101</v>
      </c>
      <c r="D109" s="1" t="s">
        <v>214</v>
      </c>
      <c r="E109" s="1" t="s">
        <v>55</v>
      </c>
      <c r="F109" s="1" t="s">
        <v>353</v>
      </c>
      <c r="G109" s="1" t="str">
        <f>IFERROR(VLOOKUP(A109,Merge!$C$2:$D$122,2,FALSE),"")</f>
        <v/>
      </c>
    </row>
    <row r="110" spans="1:7" x14ac:dyDescent="0.45">
      <c r="A110" s="1" t="s">
        <v>239</v>
      </c>
      <c r="B110" s="1" t="s">
        <v>213</v>
      </c>
      <c r="C110" s="1" t="s">
        <v>155</v>
      </c>
      <c r="D110" s="1" t="s">
        <v>214</v>
      </c>
      <c r="E110" s="1" t="s">
        <v>49</v>
      </c>
      <c r="F110" s="1" t="s">
        <v>353</v>
      </c>
      <c r="G110" s="1" t="str">
        <f>IFERROR(VLOOKUP(A110,Merge!$C$2:$D$122,2,FALSE),"")</f>
        <v/>
      </c>
    </row>
    <row r="111" spans="1:7" x14ac:dyDescent="0.45">
      <c r="A111" s="1" t="s">
        <v>240</v>
      </c>
      <c r="B111" s="1" t="s">
        <v>213</v>
      </c>
      <c r="C111" s="1" t="s">
        <v>157</v>
      </c>
      <c r="D111" s="1" t="s">
        <v>214</v>
      </c>
      <c r="E111" s="1" t="s">
        <v>52</v>
      </c>
      <c r="F111" s="1" t="s">
        <v>353</v>
      </c>
      <c r="G111" s="1" t="str">
        <f>IFERROR(VLOOKUP(A111,Merge!$C$2:$D$122,2,FALSE),"")</f>
        <v/>
      </c>
    </row>
    <row r="112" spans="1:7" x14ac:dyDescent="0.45">
      <c r="A112" s="1" t="s">
        <v>241</v>
      </c>
      <c r="B112" s="1" t="s">
        <v>213</v>
      </c>
      <c r="C112" s="1" t="s">
        <v>159</v>
      </c>
      <c r="D112" s="1" t="s">
        <v>214</v>
      </c>
      <c r="E112" s="1" t="s">
        <v>55</v>
      </c>
      <c r="F112" s="1" t="s">
        <v>353</v>
      </c>
      <c r="G112" s="1" t="str">
        <f>IFERROR(VLOOKUP(A112,Merge!$C$2:$D$122,2,FALSE),"")</f>
        <v/>
      </c>
    </row>
    <row r="113" spans="1:7" x14ac:dyDescent="0.45">
      <c r="A113" s="1" t="s">
        <v>242</v>
      </c>
      <c r="B113" s="1" t="s">
        <v>213</v>
      </c>
      <c r="C113" s="1" t="s">
        <v>167</v>
      </c>
      <c r="D113" s="1" t="s">
        <v>214</v>
      </c>
      <c r="E113" s="1" t="s">
        <v>49</v>
      </c>
      <c r="F113" s="1" t="s">
        <v>353</v>
      </c>
      <c r="G113" s="1" t="str">
        <f>IFERROR(VLOOKUP(A113,Merge!$C$2:$D$122,2,FALSE),"")</f>
        <v/>
      </c>
    </row>
    <row r="114" spans="1:7" x14ac:dyDescent="0.45">
      <c r="A114" s="1" t="s">
        <v>243</v>
      </c>
      <c r="B114" s="1" t="s">
        <v>213</v>
      </c>
      <c r="C114" s="1" t="s">
        <v>169</v>
      </c>
      <c r="D114" s="1" t="s">
        <v>214</v>
      </c>
      <c r="E114" s="1" t="s">
        <v>52</v>
      </c>
      <c r="F114" s="1" t="s">
        <v>353</v>
      </c>
      <c r="G114" s="1" t="str">
        <f>IFERROR(VLOOKUP(A114,Merge!$C$2:$D$122,2,FALSE),"")</f>
        <v/>
      </c>
    </row>
    <row r="115" spans="1:7" x14ac:dyDescent="0.45">
      <c r="A115" s="1" t="s">
        <v>244</v>
      </c>
      <c r="B115" s="1" t="s">
        <v>213</v>
      </c>
      <c r="C115" s="1" t="s">
        <v>171</v>
      </c>
      <c r="D115" s="1" t="s">
        <v>214</v>
      </c>
      <c r="E115" s="1" t="s">
        <v>55</v>
      </c>
      <c r="F115" s="1" t="s">
        <v>353</v>
      </c>
      <c r="G115" s="1" t="str">
        <f>IFERROR(VLOOKUP(A115,Merge!$C$2:$D$122,2,FALSE),"")</f>
        <v/>
      </c>
    </row>
    <row r="116" spans="1:7" x14ac:dyDescent="0.45">
      <c r="A116" s="1" t="s">
        <v>245</v>
      </c>
      <c r="B116" s="1" t="s">
        <v>213</v>
      </c>
      <c r="C116" s="1" t="s">
        <v>179</v>
      </c>
      <c r="D116" s="1" t="s">
        <v>214</v>
      </c>
      <c r="E116" s="1" t="s">
        <v>49</v>
      </c>
      <c r="F116" s="1" t="s">
        <v>353</v>
      </c>
      <c r="G116" s="1" t="str">
        <f>IFERROR(VLOOKUP(A116,Merge!$C$2:$D$122,2,FALSE),"")</f>
        <v/>
      </c>
    </row>
    <row r="117" spans="1:7" x14ac:dyDescent="0.45">
      <c r="A117" s="1" t="s">
        <v>246</v>
      </c>
      <c r="B117" s="1" t="s">
        <v>213</v>
      </c>
      <c r="C117" s="1" t="s">
        <v>181</v>
      </c>
      <c r="D117" s="1" t="s">
        <v>214</v>
      </c>
      <c r="E117" s="1" t="s">
        <v>52</v>
      </c>
      <c r="F117" s="1" t="s">
        <v>353</v>
      </c>
      <c r="G117" s="1" t="str">
        <f>IFERROR(VLOOKUP(A117,Merge!$C$2:$D$122,2,FALSE),"")</f>
        <v/>
      </c>
    </row>
    <row r="118" spans="1:7" x14ac:dyDescent="0.45">
      <c r="A118" s="1" t="s">
        <v>247</v>
      </c>
      <c r="B118" s="1" t="s">
        <v>213</v>
      </c>
      <c r="C118" s="1" t="s">
        <v>183</v>
      </c>
      <c r="D118" s="1" t="s">
        <v>214</v>
      </c>
      <c r="E118" s="1" t="s">
        <v>55</v>
      </c>
      <c r="F118" s="1" t="s">
        <v>353</v>
      </c>
      <c r="G118" s="1" t="str">
        <f>IFERROR(VLOOKUP(A118,Merge!$C$2:$D$122,2,FALSE),"")</f>
        <v/>
      </c>
    </row>
    <row r="119" spans="1:7" x14ac:dyDescent="0.45">
      <c r="A119" s="1" t="s">
        <v>248</v>
      </c>
      <c r="B119" s="1" t="s">
        <v>213</v>
      </c>
      <c r="C119" s="1" t="s">
        <v>191</v>
      </c>
      <c r="D119" s="1" t="s">
        <v>214</v>
      </c>
      <c r="E119" s="1" t="s">
        <v>49</v>
      </c>
      <c r="F119" s="1" t="s">
        <v>353</v>
      </c>
      <c r="G119" s="1" t="str">
        <f>IFERROR(VLOOKUP(A119,Merge!$C$2:$D$122,2,FALSE),"")</f>
        <v/>
      </c>
    </row>
    <row r="120" spans="1:7" x14ac:dyDescent="0.45">
      <c r="A120" s="1" t="s">
        <v>249</v>
      </c>
      <c r="B120" s="1" t="s">
        <v>213</v>
      </c>
      <c r="C120" s="1" t="s">
        <v>193</v>
      </c>
      <c r="D120" s="1" t="s">
        <v>214</v>
      </c>
      <c r="E120" s="1" t="s">
        <v>52</v>
      </c>
      <c r="F120" s="1" t="s">
        <v>353</v>
      </c>
      <c r="G120" s="1" t="str">
        <f>IFERROR(VLOOKUP(A120,Merge!$C$2:$D$122,2,FALSE),"")</f>
        <v/>
      </c>
    </row>
    <row r="121" spans="1:7" x14ac:dyDescent="0.45">
      <c r="A121" s="1" t="s">
        <v>250</v>
      </c>
      <c r="B121" s="1" t="s">
        <v>213</v>
      </c>
      <c r="C121" s="1" t="s">
        <v>195</v>
      </c>
      <c r="D121" s="1" t="s">
        <v>214</v>
      </c>
      <c r="E121" s="1" t="s">
        <v>55</v>
      </c>
      <c r="F121" s="1" t="s">
        <v>353</v>
      </c>
      <c r="G121" s="1" t="str">
        <f>IFERROR(VLOOKUP(A121,Merge!$C$2:$D$122,2,FALSE),"")</f>
        <v/>
      </c>
    </row>
    <row r="122" spans="1:7" x14ac:dyDescent="0.45">
      <c r="A122" s="1" t="s">
        <v>251</v>
      </c>
      <c r="B122" s="1" t="s">
        <v>213</v>
      </c>
      <c r="C122" s="1" t="s">
        <v>202</v>
      </c>
      <c r="D122" s="1" t="s">
        <v>214</v>
      </c>
      <c r="E122" s="1" t="s">
        <v>49</v>
      </c>
      <c r="F122" s="1" t="s">
        <v>353</v>
      </c>
      <c r="G122" s="1" t="str">
        <f>IFERROR(VLOOKUP(A122,Merge!$C$2:$D$122,2,FALSE),"")</f>
        <v/>
      </c>
    </row>
    <row r="123" spans="1:7" x14ac:dyDescent="0.45">
      <c r="A123" s="1" t="s">
        <v>252</v>
      </c>
      <c r="B123" s="1" t="s">
        <v>213</v>
      </c>
      <c r="C123" s="1" t="s">
        <v>204</v>
      </c>
      <c r="D123" s="1" t="s">
        <v>214</v>
      </c>
      <c r="E123" s="1" t="s">
        <v>205</v>
      </c>
      <c r="F123" s="1" t="s">
        <v>353</v>
      </c>
      <c r="G123" s="1" t="str">
        <f>IFERROR(VLOOKUP(A123,Merge!$C$2:$D$122,2,FALSE),"")</f>
        <v/>
      </c>
    </row>
  </sheetData>
  <phoneticPr fontId="5"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9D59E-1F2B-4F2F-B6E3-596B0AAA634C}">
  <dimension ref="A1:E122"/>
  <sheetViews>
    <sheetView workbookViewId="0">
      <selection activeCell="G10" sqref="G10"/>
    </sheetView>
  </sheetViews>
  <sheetFormatPr defaultRowHeight="14.5" x14ac:dyDescent="0.35"/>
  <cols>
    <col min="1" max="1" width="60.6328125" bestFit="1" customWidth="1"/>
    <col min="2" max="2" width="12.1796875" bestFit="1" customWidth="1"/>
    <col min="3" max="3" width="60.6328125" bestFit="1" customWidth="1"/>
    <col min="4" max="4" width="36.54296875" customWidth="1"/>
    <col min="5" max="5" width="12.36328125" bestFit="1" customWidth="1"/>
  </cols>
  <sheetData>
    <row r="1" spans="1:5" ht="18" thickTop="1" thickBot="1" x14ac:dyDescent="0.5">
      <c r="A1" s="3" t="s">
        <v>343</v>
      </c>
      <c r="B1" s="3" t="s">
        <v>344</v>
      </c>
      <c r="C1" s="4" t="s">
        <v>345</v>
      </c>
      <c r="E1" s="2" t="s">
        <v>346</v>
      </c>
    </row>
    <row r="2" spans="1:5" ht="15" thickTop="1" x14ac:dyDescent="0.35">
      <c r="A2" t="s">
        <v>6</v>
      </c>
      <c r="C2" t="str">
        <f>IF(B2="",A2,B2)</f>
        <v>DamageDef+CAT_SplitDamage.label</v>
      </c>
      <c r="D2" t="s">
        <v>253</v>
      </c>
      <c r="E2">
        <f>IF(ISERROR(B2),"",MATCH(C2,Main_240305!$A$2:$A$123,0))</f>
        <v>1</v>
      </c>
    </row>
    <row r="3" spans="1:5" x14ac:dyDescent="0.35">
      <c r="A3" t="s">
        <v>10</v>
      </c>
      <c r="C3" t="str">
        <f t="shared" ref="C3:C66" si="0">IF(B3="",A3,B3)</f>
        <v>DamageDef+CAT_SplitDamage.deathMessage</v>
      </c>
      <c r="D3" t="s">
        <v>254</v>
      </c>
      <c r="E3">
        <f>IF(ISERROR(B3),"",MATCH(C3,Main_240305!$A$2:$A$123,0))</f>
        <v>2</v>
      </c>
    </row>
    <row r="4" spans="1:5" x14ac:dyDescent="0.35">
      <c r="A4" t="s">
        <v>35</v>
      </c>
      <c r="C4" t="str">
        <f t="shared" si="0"/>
        <v>DamageDef+CAT_GrievousCut.label</v>
      </c>
      <c r="D4" t="s">
        <v>255</v>
      </c>
      <c r="E4">
        <f>IF(ISERROR(B4),"",MATCH(C4,Main_240305!$A$2:$A$123,0))</f>
        <v>13</v>
      </c>
    </row>
    <row r="5" spans="1:5" x14ac:dyDescent="0.35">
      <c r="A5" t="s">
        <v>37</v>
      </c>
      <c r="C5" t="str">
        <f t="shared" si="0"/>
        <v>DamageDef+CAT_GrievousCut.deathMessage</v>
      </c>
      <c r="D5" t="s">
        <v>256</v>
      </c>
      <c r="E5">
        <f>IF(ISERROR(B5),"",MATCH(C5,Main_240305!$A$2:$A$123,0))</f>
        <v>14</v>
      </c>
    </row>
    <row r="6" spans="1:5" x14ac:dyDescent="0.35">
      <c r="A6" t="s">
        <v>17</v>
      </c>
      <c r="C6" t="str">
        <f t="shared" si="0"/>
        <v>HediffDef+CAT_GrievousCutHediff.label</v>
      </c>
      <c r="D6" t="s">
        <v>255</v>
      </c>
      <c r="E6">
        <f>IF(ISERROR(B6),"",MATCH(C6,Main_240305!$A$2:$A$123,0))</f>
        <v>4</v>
      </c>
    </row>
    <row r="7" spans="1:5" x14ac:dyDescent="0.35">
      <c r="A7" t="s">
        <v>20</v>
      </c>
      <c r="C7" t="str">
        <f t="shared" si="0"/>
        <v>HediffDef+CAT_GrievousCutHediff.labelNoun</v>
      </c>
      <c r="D7" t="s">
        <v>255</v>
      </c>
      <c r="E7">
        <f>IF(ISERROR(B7),"",MATCH(C7,Main_240305!$A$2:$A$123,0))</f>
        <v>5</v>
      </c>
    </row>
    <row r="8" spans="1:5" x14ac:dyDescent="0.35">
      <c r="A8" t="s">
        <v>23</v>
      </c>
      <c r="C8" t="str">
        <f t="shared" si="0"/>
        <v>HediffDef+CAT_GrievousCutHediff.description</v>
      </c>
      <c r="D8" t="s">
        <v>257</v>
      </c>
      <c r="E8">
        <f>IF(ISERROR(B8),"",MATCH(C8,Main_240305!$A$2:$A$123,0))</f>
        <v>6</v>
      </c>
    </row>
    <row r="9" spans="1:5" x14ac:dyDescent="0.35">
      <c r="A9" t="s">
        <v>258</v>
      </c>
      <c r="C9" t="str">
        <f t="shared" si="0"/>
        <v>HediffDef+CAT_GrievousCutHediff.comps.0.labelTendedWell</v>
      </c>
      <c r="D9" t="s">
        <v>259</v>
      </c>
      <c r="E9">
        <f>IF(ISERROR(B9),"",MATCH(C9,Main_240305!$A$2:$A$123,0))</f>
        <v>9</v>
      </c>
    </row>
    <row r="10" spans="1:5" x14ac:dyDescent="0.35">
      <c r="A10" t="s">
        <v>260</v>
      </c>
      <c r="C10" t="str">
        <f t="shared" si="0"/>
        <v>HediffDef+CAT_GrievousCutHediff.comps.0.labelTendedWellInner</v>
      </c>
      <c r="D10" t="s">
        <v>261</v>
      </c>
      <c r="E10">
        <f>IF(ISERROR(B10),"",MATCH(C10,Main_240305!$A$2:$A$123,0))</f>
        <v>10</v>
      </c>
    </row>
    <row r="11" spans="1:5" x14ac:dyDescent="0.35">
      <c r="A11" t="s">
        <v>262</v>
      </c>
      <c r="C11" t="str">
        <f t="shared" si="0"/>
        <v>HediffDef+CAT_GrievousCutHediff.comps.0.labelSolidTendedWell</v>
      </c>
      <c r="D11" t="s">
        <v>263</v>
      </c>
      <c r="E11">
        <f>IF(ISERROR(B11),"",MATCH(C11,Main_240305!$A$2:$A$123,0))</f>
        <v>11</v>
      </c>
    </row>
    <row r="12" spans="1:5" x14ac:dyDescent="0.35">
      <c r="A12" t="s">
        <v>32</v>
      </c>
      <c r="C12" t="str">
        <f t="shared" si="0"/>
        <v>HediffDef+CAT_GrievousCutHediff.comps.2.permanentLabel</v>
      </c>
      <c r="D12" t="s">
        <v>264</v>
      </c>
      <c r="E12">
        <f>IF(ISERROR(B12),"",MATCH(C12,Main_240305!$A$2:$A$123,0))</f>
        <v>12</v>
      </c>
    </row>
    <row r="13" spans="1:5" x14ac:dyDescent="0.35">
      <c r="A13" t="s">
        <v>26</v>
      </c>
      <c r="C13" t="str">
        <f t="shared" si="0"/>
        <v>HediffDef+CAT_GrievousCutHediff.injuryProps.destroyedLabel</v>
      </c>
      <c r="D13" t="s">
        <v>265</v>
      </c>
      <c r="E13">
        <f>IF(ISERROR(B13),"",MATCH(C13,Main_240305!$A$2:$A$123,0))</f>
        <v>7</v>
      </c>
    </row>
    <row r="14" spans="1:5" x14ac:dyDescent="0.35">
      <c r="A14" t="s">
        <v>29</v>
      </c>
      <c r="C14" t="str">
        <f t="shared" si="0"/>
        <v>HediffDef+CAT_GrievousCutHediff.injuryProps.destroyedOutLabel</v>
      </c>
      <c r="D14" t="s">
        <v>266</v>
      </c>
      <c r="E14">
        <f>IF(ISERROR(B14),"",MATCH(C14,Main_240305!$A$2:$A$123,0))</f>
        <v>8</v>
      </c>
    </row>
    <row r="15" spans="1:5" x14ac:dyDescent="0.35">
      <c r="A15" t="s">
        <v>40</v>
      </c>
      <c r="C15" t="str">
        <f t="shared" si="0"/>
        <v>ThingDef+CAT_PlasmaAxe.label</v>
      </c>
      <c r="D15" t="s">
        <v>267</v>
      </c>
      <c r="E15">
        <f>IF(ISERROR(B15),"",MATCH(C15,Main_240305!$A$2:$A$123,0))</f>
        <v>15</v>
      </c>
    </row>
    <row r="16" spans="1:5" x14ac:dyDescent="0.35">
      <c r="A16" t="s">
        <v>44</v>
      </c>
      <c r="C16" t="str">
        <f t="shared" si="0"/>
        <v>ThingDef+CAT_PlasmaAxe.description</v>
      </c>
      <c r="D16" t="s">
        <v>268</v>
      </c>
      <c r="E16">
        <f>IF(ISERROR(B16),"",MATCH(C16,Main_240305!$A$2:$A$123,0))</f>
        <v>16</v>
      </c>
    </row>
    <row r="17" spans="1:5" x14ac:dyDescent="0.35">
      <c r="A17" t="s">
        <v>47</v>
      </c>
      <c r="C17" t="str">
        <f t="shared" si="0"/>
        <v>ThingDef+CAT_PlasmaAxe.tools.0.label</v>
      </c>
      <c r="D17" t="s">
        <v>269</v>
      </c>
      <c r="E17">
        <f>IF(ISERROR(B17),"",MATCH(C17,Main_240305!$A$2:$A$123,0))</f>
        <v>17</v>
      </c>
    </row>
    <row r="18" spans="1:5" x14ac:dyDescent="0.35">
      <c r="A18" t="s">
        <v>50</v>
      </c>
      <c r="C18" t="str">
        <f t="shared" si="0"/>
        <v>ThingDef+CAT_PlasmaAxe.tools.1.label</v>
      </c>
      <c r="D18" t="s">
        <v>270</v>
      </c>
      <c r="E18">
        <f>IF(ISERROR(B18),"",MATCH(C18,Main_240305!$A$2:$A$123,0))</f>
        <v>18</v>
      </c>
    </row>
    <row r="19" spans="1:5" x14ac:dyDescent="0.35">
      <c r="A19" t="s">
        <v>53</v>
      </c>
      <c r="C19" t="str">
        <f t="shared" si="0"/>
        <v>ThingDef+CAT_PlasmaAxe.tools.2.label</v>
      </c>
      <c r="D19" t="s">
        <v>271</v>
      </c>
      <c r="E19">
        <f>IF(ISERROR(B19),"",MATCH(C19,Main_240305!$A$2:$A$123,0))</f>
        <v>19</v>
      </c>
    </row>
    <row r="20" spans="1:5" x14ac:dyDescent="0.35">
      <c r="A20" t="s">
        <v>56</v>
      </c>
      <c r="C20" t="str">
        <f t="shared" si="0"/>
        <v>ThingDef+CAT_PlasmaHalberd.label</v>
      </c>
      <c r="D20" t="s">
        <v>272</v>
      </c>
      <c r="E20">
        <f>IF(ISERROR(B20),"",MATCH(C20,Main_240305!$A$2:$A$123,0))</f>
        <v>20</v>
      </c>
    </row>
    <row r="21" spans="1:5" x14ac:dyDescent="0.35">
      <c r="A21" t="s">
        <v>59</v>
      </c>
      <c r="C21" t="str">
        <f t="shared" si="0"/>
        <v>ThingDef+CAT_PlasmaHalberd.description</v>
      </c>
      <c r="D21" t="s">
        <v>273</v>
      </c>
      <c r="E21">
        <f>IF(ISERROR(B21),"",MATCH(C21,Main_240305!$A$2:$A$123,0))</f>
        <v>21</v>
      </c>
    </row>
    <row r="22" spans="1:5" x14ac:dyDescent="0.35">
      <c r="A22" t="s">
        <v>62</v>
      </c>
      <c r="C22" t="str">
        <f t="shared" si="0"/>
        <v>ThingDef+CAT_PlasmaHalberd.tools.0.label</v>
      </c>
      <c r="D22" t="s">
        <v>269</v>
      </c>
      <c r="E22">
        <f>IF(ISERROR(B22),"",MATCH(C22,Main_240305!$A$2:$A$123,0))</f>
        <v>22</v>
      </c>
    </row>
    <row r="23" spans="1:5" x14ac:dyDescent="0.35">
      <c r="A23" t="s">
        <v>64</v>
      </c>
      <c r="C23" t="str">
        <f t="shared" si="0"/>
        <v>ThingDef+CAT_PlasmaHalberd.tools.1.label</v>
      </c>
      <c r="D23" t="s">
        <v>274</v>
      </c>
      <c r="E23">
        <f>IF(ISERROR(B23),"",MATCH(C23,Main_240305!$A$2:$A$123,0))</f>
        <v>23</v>
      </c>
    </row>
    <row r="24" spans="1:5" x14ac:dyDescent="0.35">
      <c r="A24" t="s">
        <v>66</v>
      </c>
      <c r="C24" t="str">
        <f t="shared" si="0"/>
        <v>ThingDef+CAT_PlasmaHalberd.tools.2.label</v>
      </c>
      <c r="D24" t="s">
        <v>271</v>
      </c>
      <c r="E24">
        <f>IF(ISERROR(B24),"",MATCH(C24,Main_240305!$A$2:$A$123,0))</f>
        <v>24</v>
      </c>
    </row>
    <row r="25" spans="1:5" x14ac:dyDescent="0.35">
      <c r="A25" t="s">
        <v>68</v>
      </c>
      <c r="C25" t="str">
        <f t="shared" si="0"/>
        <v>ThingDef+CAT_PlasmaKhopesh.label</v>
      </c>
      <c r="D25" t="s">
        <v>275</v>
      </c>
      <c r="E25">
        <f>IF(ISERROR(B25),"",MATCH(C25,Main_240305!$A$2:$A$123,0))</f>
        <v>25</v>
      </c>
    </row>
    <row r="26" spans="1:5" x14ac:dyDescent="0.35">
      <c r="A26" t="s">
        <v>71</v>
      </c>
      <c r="C26" t="str">
        <f t="shared" si="0"/>
        <v>ThingDef+CAT_PlasmaKhopesh.description</v>
      </c>
      <c r="D26" t="s">
        <v>276</v>
      </c>
      <c r="E26">
        <f>IF(ISERROR(B26),"",MATCH(C26,Main_240305!$A$2:$A$123,0))</f>
        <v>26</v>
      </c>
    </row>
    <row r="27" spans="1:5" x14ac:dyDescent="0.35">
      <c r="A27" t="s">
        <v>74</v>
      </c>
      <c r="C27" t="str">
        <f t="shared" si="0"/>
        <v>ThingDef+CAT_PlasmaKhopesh.tools.0.label</v>
      </c>
      <c r="D27" t="s">
        <v>269</v>
      </c>
      <c r="E27">
        <f>IF(ISERROR(B27),"",MATCH(C27,Main_240305!$A$2:$A$123,0))</f>
        <v>27</v>
      </c>
    </row>
    <row r="28" spans="1:5" x14ac:dyDescent="0.35">
      <c r="A28" t="s">
        <v>76</v>
      </c>
      <c r="C28" t="str">
        <f t="shared" si="0"/>
        <v>ThingDef+CAT_PlasmaKhopesh.tools.1.label</v>
      </c>
      <c r="D28" t="s">
        <v>277</v>
      </c>
      <c r="E28">
        <f>IF(ISERROR(B28),"",MATCH(C28,Main_240305!$A$2:$A$123,0))</f>
        <v>28</v>
      </c>
    </row>
    <row r="29" spans="1:5" x14ac:dyDescent="0.35">
      <c r="A29" t="s">
        <v>78</v>
      </c>
      <c r="C29" t="str">
        <f t="shared" si="0"/>
        <v>ThingDef+CAT_PlasmaKhopesh.tools.2.label</v>
      </c>
      <c r="D29" t="s">
        <v>278</v>
      </c>
      <c r="E29">
        <f>IF(ISERROR(B29),"",MATCH(C29,Main_240305!$A$2:$A$123,0))</f>
        <v>29</v>
      </c>
    </row>
    <row r="30" spans="1:5" x14ac:dyDescent="0.35">
      <c r="A30" t="s">
        <v>80</v>
      </c>
      <c r="C30" t="str">
        <f t="shared" si="0"/>
        <v>ThingDef+CAT_PlasmaScythe.label</v>
      </c>
      <c r="D30" t="s">
        <v>279</v>
      </c>
      <c r="E30">
        <f>IF(ISERROR(B30),"",MATCH(C30,Main_240305!$A$2:$A$123,0))</f>
        <v>30</v>
      </c>
    </row>
    <row r="31" spans="1:5" x14ac:dyDescent="0.35">
      <c r="A31" t="s">
        <v>83</v>
      </c>
      <c r="C31" t="str">
        <f t="shared" si="0"/>
        <v>ThingDef+CAT_PlasmaScythe.description</v>
      </c>
      <c r="D31" t="s">
        <v>280</v>
      </c>
      <c r="E31">
        <f>IF(ISERROR(B31),"",MATCH(C31,Main_240305!$A$2:$A$123,0))</f>
        <v>31</v>
      </c>
    </row>
    <row r="32" spans="1:5" x14ac:dyDescent="0.35">
      <c r="A32" t="s">
        <v>86</v>
      </c>
      <c r="C32" t="str">
        <f t="shared" si="0"/>
        <v>ThingDef+CAT_PlasmaScythe.tools.0.label</v>
      </c>
      <c r="D32" t="s">
        <v>269</v>
      </c>
      <c r="E32">
        <f>IF(ISERROR(B32),"",MATCH(C32,Main_240305!$A$2:$A$123,0))</f>
        <v>32</v>
      </c>
    </row>
    <row r="33" spans="1:5" x14ac:dyDescent="0.35">
      <c r="A33" t="s">
        <v>88</v>
      </c>
      <c r="C33" t="str">
        <f t="shared" si="0"/>
        <v>ThingDef+CAT_PlasmaScythe.tools.1.label</v>
      </c>
      <c r="D33" t="s">
        <v>281</v>
      </c>
      <c r="E33">
        <f>IF(ISERROR(B33),"",MATCH(C33,Main_240305!$A$2:$A$123,0))</f>
        <v>33</v>
      </c>
    </row>
    <row r="34" spans="1:5" x14ac:dyDescent="0.35">
      <c r="A34" t="s">
        <v>90</v>
      </c>
      <c r="C34" t="str">
        <f t="shared" si="0"/>
        <v>ThingDef+CAT_PlasmaTwinBlades.label</v>
      </c>
      <c r="D34" t="s">
        <v>282</v>
      </c>
      <c r="E34">
        <f>IF(ISERROR(B34),"",MATCH(C34,Main_240305!$A$2:$A$123,0))</f>
        <v>34</v>
      </c>
    </row>
    <row r="35" spans="1:5" x14ac:dyDescent="0.35">
      <c r="A35" t="s">
        <v>93</v>
      </c>
      <c r="C35" t="str">
        <f t="shared" si="0"/>
        <v>ThingDef+CAT_PlasmaTwinBlades.description</v>
      </c>
      <c r="D35" t="s">
        <v>283</v>
      </c>
      <c r="E35">
        <f>IF(ISERROR(B35),"",MATCH(C35,Main_240305!$A$2:$A$123,0))</f>
        <v>35</v>
      </c>
    </row>
    <row r="36" spans="1:5" x14ac:dyDescent="0.35">
      <c r="A36" t="s">
        <v>96</v>
      </c>
      <c r="C36" t="str">
        <f t="shared" si="0"/>
        <v>ThingDef+CAT_PlasmaTwinBlades.tools.0.label</v>
      </c>
      <c r="D36" t="s">
        <v>269</v>
      </c>
      <c r="E36">
        <f>IF(ISERROR(B36),"",MATCH(C36,Main_240305!$A$2:$A$123,0))</f>
        <v>36</v>
      </c>
    </row>
    <row r="37" spans="1:5" x14ac:dyDescent="0.35">
      <c r="A37" t="s">
        <v>98</v>
      </c>
      <c r="C37" t="str">
        <f t="shared" si="0"/>
        <v>ThingDef+CAT_PlasmaTwinBlades.tools.1.label</v>
      </c>
      <c r="D37" t="s">
        <v>277</v>
      </c>
      <c r="E37">
        <f>IF(ISERROR(B37),"",MATCH(C37,Main_240305!$A$2:$A$123,0))</f>
        <v>37</v>
      </c>
    </row>
    <row r="38" spans="1:5" x14ac:dyDescent="0.35">
      <c r="A38" t="s">
        <v>100</v>
      </c>
      <c r="C38" t="str">
        <f t="shared" si="0"/>
        <v>ThingDef+CAT_PlasmaTwinBlades.tools.2.label</v>
      </c>
      <c r="D38" t="s">
        <v>278</v>
      </c>
      <c r="E38">
        <f>IF(ISERROR(B38),"",MATCH(C38,Main_240305!$A$2:$A$123,0))</f>
        <v>38</v>
      </c>
    </row>
    <row r="39" spans="1:5" x14ac:dyDescent="0.35">
      <c r="A39" t="s">
        <v>102</v>
      </c>
      <c r="C39" t="str">
        <f t="shared" si="0"/>
        <v>ThingDef+CAT_PlasmaAxeBladelink.label</v>
      </c>
      <c r="D39" t="s">
        <v>284</v>
      </c>
      <c r="E39">
        <f>IF(ISERROR(B39),"",MATCH(C39,Main_240305!$A$2:$A$123,0))</f>
        <v>39</v>
      </c>
    </row>
    <row r="40" spans="1:5" x14ac:dyDescent="0.35">
      <c r="A40" t="s">
        <v>105</v>
      </c>
      <c r="C40" t="str">
        <f t="shared" si="0"/>
        <v>ThingDef+CAT_PlasmaAxeBladelink.description</v>
      </c>
      <c r="D40" t="s">
        <v>285</v>
      </c>
      <c r="E40">
        <f>IF(ISERROR(B40),"",MATCH(C40,Main_240305!$A$2:$A$123,0))</f>
        <v>40</v>
      </c>
    </row>
    <row r="41" spans="1:5" x14ac:dyDescent="0.35">
      <c r="A41" t="s">
        <v>108</v>
      </c>
      <c r="C41" t="str">
        <f t="shared" si="0"/>
        <v>ThingDef+CAT_PlasmaAxeBladelink.tools.0.label</v>
      </c>
      <c r="D41" t="s">
        <v>269</v>
      </c>
      <c r="E41">
        <f>IF(ISERROR(B41),"",MATCH(C41,Main_240305!$A$2:$A$123,0))</f>
        <v>41</v>
      </c>
    </row>
    <row r="42" spans="1:5" x14ac:dyDescent="0.35">
      <c r="A42" t="s">
        <v>110</v>
      </c>
      <c r="C42" t="str">
        <f t="shared" si="0"/>
        <v>ThingDef+CAT_PlasmaAxeBladelink.tools.1.label</v>
      </c>
      <c r="D42" t="s">
        <v>270</v>
      </c>
      <c r="E42">
        <f>IF(ISERROR(B42),"",MATCH(C42,Main_240305!$A$2:$A$123,0))</f>
        <v>42</v>
      </c>
    </row>
    <row r="43" spans="1:5" x14ac:dyDescent="0.35">
      <c r="A43" t="s">
        <v>112</v>
      </c>
      <c r="C43" t="str">
        <f t="shared" si="0"/>
        <v>ThingDef+CAT_PlasmaAxeBladelink.tools.2.label</v>
      </c>
      <c r="D43" t="s">
        <v>271</v>
      </c>
      <c r="E43">
        <f>IF(ISERROR(B43),"",MATCH(C43,Main_240305!$A$2:$A$123,0))</f>
        <v>43</v>
      </c>
    </row>
    <row r="44" spans="1:5" x14ac:dyDescent="0.35">
      <c r="A44" t="s">
        <v>114</v>
      </c>
      <c r="C44" t="str">
        <f t="shared" si="0"/>
        <v>ThingDef+CAT_PlasmaHalberdBladelink.label</v>
      </c>
      <c r="D44" t="s">
        <v>286</v>
      </c>
      <c r="E44">
        <f>IF(ISERROR(B44),"",MATCH(C44,Main_240305!$A$2:$A$123,0))</f>
        <v>44</v>
      </c>
    </row>
    <row r="45" spans="1:5" x14ac:dyDescent="0.35">
      <c r="A45" t="s">
        <v>117</v>
      </c>
      <c r="C45" t="str">
        <f t="shared" si="0"/>
        <v>ThingDef+CAT_PlasmaHalberdBladelink.description</v>
      </c>
      <c r="D45" t="s">
        <v>287</v>
      </c>
      <c r="E45">
        <f>IF(ISERROR(B45),"",MATCH(C45,Main_240305!$A$2:$A$123,0))</f>
        <v>45</v>
      </c>
    </row>
    <row r="46" spans="1:5" x14ac:dyDescent="0.35">
      <c r="A46" t="s">
        <v>120</v>
      </c>
      <c r="C46" t="str">
        <f t="shared" si="0"/>
        <v>ThingDef+CAT_PlasmaHalberdBladelink.tools.0.label</v>
      </c>
      <c r="D46" t="s">
        <v>269</v>
      </c>
      <c r="E46">
        <f>IF(ISERROR(B46),"",MATCH(C46,Main_240305!$A$2:$A$123,0))</f>
        <v>46</v>
      </c>
    </row>
    <row r="47" spans="1:5" x14ac:dyDescent="0.35">
      <c r="A47" t="s">
        <v>122</v>
      </c>
      <c r="C47" t="str">
        <f t="shared" si="0"/>
        <v>ThingDef+CAT_PlasmaHalberdBladelink.tools.1.label</v>
      </c>
      <c r="D47" t="s">
        <v>274</v>
      </c>
      <c r="E47">
        <f>IF(ISERROR(B47),"",MATCH(C47,Main_240305!$A$2:$A$123,0))</f>
        <v>47</v>
      </c>
    </row>
    <row r="48" spans="1:5" x14ac:dyDescent="0.35">
      <c r="A48" t="s">
        <v>124</v>
      </c>
      <c r="C48" t="str">
        <f t="shared" si="0"/>
        <v>ThingDef+CAT_PlasmaHalberdBladelink.tools.2.label</v>
      </c>
      <c r="D48" t="s">
        <v>271</v>
      </c>
      <c r="E48">
        <f>IF(ISERROR(B48),"",MATCH(C48,Main_240305!$A$2:$A$123,0))</f>
        <v>48</v>
      </c>
    </row>
    <row r="49" spans="1:5" x14ac:dyDescent="0.35">
      <c r="A49" t="s">
        <v>126</v>
      </c>
      <c r="C49" t="str">
        <f t="shared" si="0"/>
        <v>ThingDef+CAT_PlasmaKhopeshBladelink.label</v>
      </c>
      <c r="D49" t="s">
        <v>288</v>
      </c>
      <c r="E49">
        <f>IF(ISERROR(B49),"",MATCH(C49,Main_240305!$A$2:$A$123,0))</f>
        <v>49</v>
      </c>
    </row>
    <row r="50" spans="1:5" x14ac:dyDescent="0.35">
      <c r="A50" t="s">
        <v>129</v>
      </c>
      <c r="C50" t="str">
        <f t="shared" si="0"/>
        <v>ThingDef+CAT_PlasmaKhopeshBladelink.description</v>
      </c>
      <c r="D50" t="s">
        <v>289</v>
      </c>
      <c r="E50">
        <f>IF(ISERROR(B50),"",MATCH(C50,Main_240305!$A$2:$A$123,0))</f>
        <v>50</v>
      </c>
    </row>
    <row r="51" spans="1:5" x14ac:dyDescent="0.35">
      <c r="A51" t="s">
        <v>132</v>
      </c>
      <c r="C51" t="str">
        <f t="shared" si="0"/>
        <v>ThingDef+CAT_PlasmaKhopeshBladelink.tools.0.label</v>
      </c>
      <c r="D51" t="s">
        <v>269</v>
      </c>
      <c r="E51">
        <f>IF(ISERROR(B51),"",MATCH(C51,Main_240305!$A$2:$A$123,0))</f>
        <v>51</v>
      </c>
    </row>
    <row r="52" spans="1:5" x14ac:dyDescent="0.35">
      <c r="A52" t="s">
        <v>134</v>
      </c>
      <c r="C52" t="str">
        <f t="shared" si="0"/>
        <v>ThingDef+CAT_PlasmaKhopeshBladelink.tools.1.label</v>
      </c>
      <c r="D52" t="s">
        <v>277</v>
      </c>
      <c r="E52">
        <f>IF(ISERROR(B52),"",MATCH(C52,Main_240305!$A$2:$A$123,0))</f>
        <v>52</v>
      </c>
    </row>
    <row r="53" spans="1:5" x14ac:dyDescent="0.35">
      <c r="A53" t="s">
        <v>136</v>
      </c>
      <c r="C53" t="str">
        <f t="shared" si="0"/>
        <v>ThingDef+CAT_PlasmaKhopeshBladelink.tools.2.label</v>
      </c>
      <c r="D53" t="s">
        <v>278</v>
      </c>
      <c r="E53">
        <f>IF(ISERROR(B53),"",MATCH(C53,Main_240305!$A$2:$A$123,0))</f>
        <v>53</v>
      </c>
    </row>
    <row r="54" spans="1:5" x14ac:dyDescent="0.35">
      <c r="A54" t="s">
        <v>138</v>
      </c>
      <c r="C54" t="str">
        <f t="shared" si="0"/>
        <v>ThingDef+CAT_PlasmaScytheBladelink.label</v>
      </c>
      <c r="D54" t="s">
        <v>290</v>
      </c>
      <c r="E54">
        <f>IF(ISERROR(B54),"",MATCH(C54,Main_240305!$A$2:$A$123,0))</f>
        <v>54</v>
      </c>
    </row>
    <row r="55" spans="1:5" x14ac:dyDescent="0.35">
      <c r="A55" t="s">
        <v>141</v>
      </c>
      <c r="C55" t="str">
        <f t="shared" si="0"/>
        <v>ThingDef+CAT_PlasmaScytheBladelink.description</v>
      </c>
      <c r="D55" t="s">
        <v>291</v>
      </c>
      <c r="E55">
        <f>IF(ISERROR(B55),"",MATCH(C55,Main_240305!$A$2:$A$123,0))</f>
        <v>55</v>
      </c>
    </row>
    <row r="56" spans="1:5" x14ac:dyDescent="0.35">
      <c r="A56" t="s">
        <v>144</v>
      </c>
      <c r="C56" t="str">
        <f t="shared" si="0"/>
        <v>ThingDef+CAT_PlasmaScytheBladelink.tools.0.label</v>
      </c>
      <c r="D56" t="s">
        <v>269</v>
      </c>
      <c r="E56">
        <f>IF(ISERROR(B56),"",MATCH(C56,Main_240305!$A$2:$A$123,0))</f>
        <v>56</v>
      </c>
    </row>
    <row r="57" spans="1:5" x14ac:dyDescent="0.35">
      <c r="A57" t="s">
        <v>146</v>
      </c>
      <c r="C57" t="str">
        <f t="shared" si="0"/>
        <v>ThingDef+CAT_PlasmaScytheBladelink.tools.1.label</v>
      </c>
      <c r="D57" t="s">
        <v>281</v>
      </c>
      <c r="E57">
        <f>IF(ISERROR(B57),"",MATCH(C57,Main_240305!$A$2:$A$123,0))</f>
        <v>57</v>
      </c>
    </row>
    <row r="58" spans="1:5" x14ac:dyDescent="0.35">
      <c r="A58" t="s">
        <v>148</v>
      </c>
      <c r="C58" t="str">
        <f t="shared" si="0"/>
        <v>ThingDef+CAT_PlasmaTwinBladesBladelink.label</v>
      </c>
      <c r="D58" t="s">
        <v>292</v>
      </c>
      <c r="E58">
        <f>IF(ISERROR(B58),"",MATCH(C58,Main_240305!$A$2:$A$123,0))</f>
        <v>58</v>
      </c>
    </row>
    <row r="59" spans="1:5" x14ac:dyDescent="0.35">
      <c r="A59" t="s">
        <v>151</v>
      </c>
      <c r="C59" t="str">
        <f t="shared" si="0"/>
        <v>ThingDef+CAT_PlasmaTwinBladesBladelink.description</v>
      </c>
      <c r="D59" t="s">
        <v>293</v>
      </c>
      <c r="E59">
        <f>IF(ISERROR(B59),"",MATCH(C59,Main_240305!$A$2:$A$123,0))</f>
        <v>59</v>
      </c>
    </row>
    <row r="60" spans="1:5" x14ac:dyDescent="0.35">
      <c r="A60" t="s">
        <v>154</v>
      </c>
      <c r="C60" t="str">
        <f t="shared" si="0"/>
        <v>ThingDef+CAT_PlasmaTwinBladesBladelink.tools.0.label</v>
      </c>
      <c r="D60" t="s">
        <v>269</v>
      </c>
      <c r="E60">
        <f>IF(ISERROR(B60),"",MATCH(C60,Main_240305!$A$2:$A$123,0))</f>
        <v>60</v>
      </c>
    </row>
    <row r="61" spans="1:5" x14ac:dyDescent="0.35">
      <c r="A61" t="s">
        <v>156</v>
      </c>
      <c r="C61" t="str">
        <f t="shared" si="0"/>
        <v>ThingDef+CAT_PlasmaTwinBladesBladelink.tools.1.label</v>
      </c>
      <c r="D61" t="s">
        <v>277</v>
      </c>
      <c r="E61">
        <f>IF(ISERROR(B61),"",MATCH(C61,Main_240305!$A$2:$A$123,0))</f>
        <v>61</v>
      </c>
    </row>
    <row r="62" spans="1:5" x14ac:dyDescent="0.35">
      <c r="A62" t="s">
        <v>158</v>
      </c>
      <c r="C62" t="str">
        <f t="shared" si="0"/>
        <v>ThingDef+CAT_PlasmaTwinBladesBladelink.tools.2.label</v>
      </c>
      <c r="D62" t="s">
        <v>278</v>
      </c>
      <c r="E62">
        <f>IF(ISERROR(B62),"",MATCH(C62,Main_240305!$A$2:$A$123,0))</f>
        <v>62</v>
      </c>
    </row>
    <row r="63" spans="1:5" x14ac:dyDescent="0.35">
      <c r="A63" t="s">
        <v>160</v>
      </c>
      <c r="C63" t="str">
        <f t="shared" si="0"/>
        <v>ThingDef+CAT_PlasmaGreatsword.label</v>
      </c>
      <c r="D63" t="s">
        <v>294</v>
      </c>
      <c r="E63">
        <f>IF(ISERROR(B63),"",MATCH(C63,Main_240305!$A$2:$A$123,0))</f>
        <v>63</v>
      </c>
    </row>
    <row r="64" spans="1:5" x14ac:dyDescent="0.35">
      <c r="A64" t="s">
        <v>163</v>
      </c>
      <c r="C64" t="str">
        <f t="shared" si="0"/>
        <v>ThingDef+CAT_PlasmaGreatsword.description</v>
      </c>
      <c r="D64" t="s">
        <v>295</v>
      </c>
      <c r="E64">
        <f>IF(ISERROR(B64),"",MATCH(C64,Main_240305!$A$2:$A$123,0))</f>
        <v>64</v>
      </c>
    </row>
    <row r="65" spans="1:5" x14ac:dyDescent="0.35">
      <c r="A65" t="s">
        <v>166</v>
      </c>
      <c r="C65" t="str">
        <f t="shared" si="0"/>
        <v>ThingDef+CAT_PlasmaGreatsword.tools.0.label</v>
      </c>
      <c r="D65" t="s">
        <v>269</v>
      </c>
      <c r="E65">
        <f>IF(ISERROR(B65),"",MATCH(C65,Main_240305!$A$2:$A$123,0))</f>
        <v>65</v>
      </c>
    </row>
    <row r="66" spans="1:5" x14ac:dyDescent="0.35">
      <c r="A66" t="s">
        <v>168</v>
      </c>
      <c r="C66" t="str">
        <f t="shared" si="0"/>
        <v>ThingDef+CAT_PlasmaGreatsword.tools.1.label</v>
      </c>
      <c r="D66" t="s">
        <v>277</v>
      </c>
      <c r="E66">
        <f>IF(ISERROR(B66),"",MATCH(C66,Main_240305!$A$2:$A$123,0))</f>
        <v>66</v>
      </c>
    </row>
    <row r="67" spans="1:5" x14ac:dyDescent="0.35">
      <c r="A67" t="s">
        <v>170</v>
      </c>
      <c r="C67" t="str">
        <f t="shared" ref="C67:C122" si="1">IF(B67="",A67,B67)</f>
        <v>ThingDef+CAT_PlasmaGreatsword.tools.2.label</v>
      </c>
      <c r="D67" t="s">
        <v>278</v>
      </c>
      <c r="E67">
        <f>IF(ISERROR(B67),"",MATCH(C67,Main_240305!$A$2:$A$123,0))</f>
        <v>67</v>
      </c>
    </row>
    <row r="68" spans="1:5" x14ac:dyDescent="0.35">
      <c r="A68" t="s">
        <v>172</v>
      </c>
      <c r="C68" t="str">
        <f t="shared" si="1"/>
        <v>ThingDef+CAT_PlasmaGreatswordBladelink.label</v>
      </c>
      <c r="D68" t="s">
        <v>296</v>
      </c>
      <c r="E68">
        <f>IF(ISERROR(B68),"",MATCH(C68,Main_240305!$A$2:$A$123,0))</f>
        <v>68</v>
      </c>
    </row>
    <row r="69" spans="1:5" x14ac:dyDescent="0.35">
      <c r="A69" t="s">
        <v>175</v>
      </c>
      <c r="C69" t="str">
        <f t="shared" si="1"/>
        <v>ThingDef+CAT_PlasmaGreatswordBladelink.description</v>
      </c>
      <c r="D69" t="s">
        <v>297</v>
      </c>
      <c r="E69">
        <f>IF(ISERROR(B69),"",MATCH(C69,Main_240305!$A$2:$A$123,0))</f>
        <v>69</v>
      </c>
    </row>
    <row r="70" spans="1:5" x14ac:dyDescent="0.35">
      <c r="A70" t="s">
        <v>178</v>
      </c>
      <c r="C70" t="str">
        <f t="shared" si="1"/>
        <v>ThingDef+CAT_PlasmaGreatswordBladelink.tools.0.label</v>
      </c>
      <c r="D70" t="s">
        <v>269</v>
      </c>
      <c r="E70">
        <f>IF(ISERROR(B70),"",MATCH(C70,Main_240305!$A$2:$A$123,0))</f>
        <v>70</v>
      </c>
    </row>
    <row r="71" spans="1:5" x14ac:dyDescent="0.35">
      <c r="A71" t="s">
        <v>180</v>
      </c>
      <c r="C71" t="str">
        <f t="shared" si="1"/>
        <v>ThingDef+CAT_PlasmaGreatswordBladelink.tools.1.label</v>
      </c>
      <c r="D71" t="s">
        <v>277</v>
      </c>
      <c r="E71">
        <f>IF(ISERROR(B71),"",MATCH(C71,Main_240305!$A$2:$A$123,0))</f>
        <v>71</v>
      </c>
    </row>
    <row r="72" spans="1:5" x14ac:dyDescent="0.35">
      <c r="A72" t="s">
        <v>182</v>
      </c>
      <c r="C72" t="str">
        <f t="shared" si="1"/>
        <v>ThingDef+CAT_PlasmaGreatswordBladelink.tools.2.label</v>
      </c>
      <c r="D72" t="s">
        <v>278</v>
      </c>
      <c r="E72">
        <f>IF(ISERROR(B72),"",MATCH(C72,Main_240305!$A$2:$A$123,0))</f>
        <v>72</v>
      </c>
    </row>
    <row r="73" spans="1:5" x14ac:dyDescent="0.35">
      <c r="A73" t="s">
        <v>184</v>
      </c>
      <c r="C73" t="str">
        <f t="shared" si="1"/>
        <v>ThingDef+CAT_PrestigePlasmaSwordBladelink.label</v>
      </c>
      <c r="D73" t="s">
        <v>298</v>
      </c>
      <c r="E73">
        <f>IF(ISERROR(B73),"",MATCH(C73,Main_240305!$A$2:$A$123,0))</f>
        <v>73</v>
      </c>
    </row>
    <row r="74" spans="1:5" x14ac:dyDescent="0.35">
      <c r="A74" t="s">
        <v>187</v>
      </c>
      <c r="C74" t="str">
        <f t="shared" si="1"/>
        <v>ThingDef+CAT_PrestigePlasmaSwordBladelink.description</v>
      </c>
      <c r="D74" t="s">
        <v>299</v>
      </c>
      <c r="E74">
        <f>IF(ISERROR(B74),"",MATCH(C74,Main_240305!$A$2:$A$123,0))</f>
        <v>74</v>
      </c>
    </row>
    <row r="75" spans="1:5" x14ac:dyDescent="0.35">
      <c r="A75" t="s">
        <v>190</v>
      </c>
      <c r="C75" t="str">
        <f t="shared" si="1"/>
        <v>ThingDef+CAT_PrestigePlasmaSwordBladelink.tools.0.label</v>
      </c>
      <c r="D75" t="s">
        <v>269</v>
      </c>
      <c r="E75">
        <f>IF(ISERROR(B75),"",MATCH(C75,Main_240305!$A$2:$A$123,0))</f>
        <v>75</v>
      </c>
    </row>
    <row r="76" spans="1:5" x14ac:dyDescent="0.35">
      <c r="A76" t="s">
        <v>192</v>
      </c>
      <c r="C76" t="str">
        <f t="shared" si="1"/>
        <v>ThingDef+CAT_PrestigePlasmaSwordBladelink.tools.1.label</v>
      </c>
      <c r="D76" t="s">
        <v>277</v>
      </c>
      <c r="E76">
        <f>IF(ISERROR(B76),"",MATCH(C76,Main_240305!$A$2:$A$123,0))</f>
        <v>76</v>
      </c>
    </row>
    <row r="77" spans="1:5" x14ac:dyDescent="0.35">
      <c r="A77" t="s">
        <v>194</v>
      </c>
      <c r="C77" t="str">
        <f t="shared" si="1"/>
        <v>ThingDef+CAT_PrestigePlasmaSwordBladelink.tools.2.label</v>
      </c>
      <c r="D77" t="s">
        <v>278</v>
      </c>
      <c r="E77">
        <f>IF(ISERROR(B77),"",MATCH(C77,Main_240305!$A$2:$A$123,0))</f>
        <v>77</v>
      </c>
    </row>
    <row r="78" spans="1:5" x14ac:dyDescent="0.35">
      <c r="A78" t="s">
        <v>196</v>
      </c>
      <c r="C78" t="str">
        <f t="shared" si="1"/>
        <v>ThingDef+CAT_PrestigePlasmaGreataxeBladelink.label</v>
      </c>
      <c r="D78" t="s">
        <v>300</v>
      </c>
      <c r="E78">
        <f>IF(ISERROR(B78),"",MATCH(C78,Main_240305!$A$2:$A$123,0))</f>
        <v>78</v>
      </c>
    </row>
    <row r="79" spans="1:5" x14ac:dyDescent="0.35">
      <c r="A79" t="s">
        <v>199</v>
      </c>
      <c r="C79" t="str">
        <f t="shared" si="1"/>
        <v>ThingDef+CAT_PrestigePlasmaGreataxeBladelink.description</v>
      </c>
      <c r="D79" t="s">
        <v>301</v>
      </c>
      <c r="E79">
        <f>IF(ISERROR(B79),"",MATCH(C79,Main_240305!$A$2:$A$123,0))</f>
        <v>79</v>
      </c>
    </row>
    <row r="80" spans="1:5" x14ac:dyDescent="0.35">
      <c r="A80" t="s">
        <v>201</v>
      </c>
      <c r="C80" t="str">
        <f t="shared" si="1"/>
        <v>ThingDef+CAT_PrestigePlasmaGreataxeBladelink.tools.0.label</v>
      </c>
      <c r="D80" t="s">
        <v>269</v>
      </c>
      <c r="E80">
        <f>IF(ISERROR(B80),"",MATCH(C80,Main_240305!$A$2:$A$123,0))</f>
        <v>80</v>
      </c>
    </row>
    <row r="81" spans="1:5" x14ac:dyDescent="0.35">
      <c r="A81" t="s">
        <v>203</v>
      </c>
      <c r="C81" t="str">
        <f t="shared" si="1"/>
        <v>ThingDef+CAT_PrestigePlasmaGreataxeBladelink.tools.1.label</v>
      </c>
      <c r="D81" t="s">
        <v>302</v>
      </c>
      <c r="E81">
        <f>IF(ISERROR(B81),"",MATCH(C81,Main_240305!$A$2:$A$123,0))</f>
        <v>81</v>
      </c>
    </row>
    <row r="82" spans="1:5" x14ac:dyDescent="0.35">
      <c r="A82" t="s">
        <v>303</v>
      </c>
      <c r="B82" t="e">
        <f>NA()</f>
        <v>#N/A</v>
      </c>
      <c r="C82" t="e">
        <f t="shared" si="1"/>
        <v>#N/A</v>
      </c>
      <c r="D82" t="s">
        <v>269</v>
      </c>
      <c r="E82" t="str">
        <f>IF(ISERROR(B82),"",MATCH(C82,Main_240305!$A$2:$A$123,0))</f>
        <v/>
      </c>
    </row>
    <row r="83" spans="1:5" x14ac:dyDescent="0.35">
      <c r="A83" t="s">
        <v>304</v>
      </c>
      <c r="B83" t="e">
        <f>NA()</f>
        <v>#N/A</v>
      </c>
      <c r="C83" t="e">
        <f t="shared" si="1"/>
        <v>#N/A</v>
      </c>
      <c r="D83" t="s">
        <v>270</v>
      </c>
      <c r="E83" t="str">
        <f>IF(ISERROR(B83),"",MATCH(C83,Main_240305!$A$2:$A$123,0))</f>
        <v/>
      </c>
    </row>
    <row r="84" spans="1:5" x14ac:dyDescent="0.35">
      <c r="A84" t="s">
        <v>305</v>
      </c>
      <c r="B84" t="e">
        <f>NA()</f>
        <v>#N/A</v>
      </c>
      <c r="C84" t="e">
        <f t="shared" si="1"/>
        <v>#N/A</v>
      </c>
      <c r="D84" t="s">
        <v>271</v>
      </c>
      <c r="E84" t="str">
        <f>IF(ISERROR(B84),"",MATCH(C84,Main_240305!$A$2:$A$123,0))</f>
        <v/>
      </c>
    </row>
    <row r="85" spans="1:5" x14ac:dyDescent="0.35">
      <c r="A85" t="s">
        <v>306</v>
      </c>
      <c r="B85" t="e">
        <f>NA()</f>
        <v>#N/A</v>
      </c>
      <c r="C85" t="e">
        <f t="shared" si="1"/>
        <v>#N/A</v>
      </c>
      <c r="D85" t="s">
        <v>269</v>
      </c>
      <c r="E85" t="str">
        <f>IF(ISERROR(B85),"",MATCH(C85,Main_240305!$A$2:$A$123,0))</f>
        <v/>
      </c>
    </row>
    <row r="86" spans="1:5" x14ac:dyDescent="0.35">
      <c r="A86" t="s">
        <v>307</v>
      </c>
      <c r="B86" t="e">
        <f>NA()</f>
        <v>#N/A</v>
      </c>
      <c r="C86" t="e">
        <f t="shared" si="1"/>
        <v>#N/A</v>
      </c>
      <c r="D86" t="s">
        <v>270</v>
      </c>
      <c r="E86" t="str">
        <f>IF(ISERROR(B86),"",MATCH(C86,Main_240305!$A$2:$A$123,0))</f>
        <v/>
      </c>
    </row>
    <row r="87" spans="1:5" x14ac:dyDescent="0.35">
      <c r="A87" t="s">
        <v>308</v>
      </c>
      <c r="B87" t="e">
        <f>NA()</f>
        <v>#N/A</v>
      </c>
      <c r="C87" t="e">
        <f t="shared" si="1"/>
        <v>#N/A</v>
      </c>
      <c r="D87" t="s">
        <v>271</v>
      </c>
      <c r="E87" t="str">
        <f>IF(ISERROR(B87),"",MATCH(C87,Main_240305!$A$2:$A$123,0))</f>
        <v/>
      </c>
    </row>
    <row r="88" spans="1:5" x14ac:dyDescent="0.35">
      <c r="A88" t="s">
        <v>309</v>
      </c>
      <c r="B88" t="e">
        <f>NA()</f>
        <v>#N/A</v>
      </c>
      <c r="C88" t="e">
        <f t="shared" si="1"/>
        <v>#N/A</v>
      </c>
      <c r="D88" t="s">
        <v>269</v>
      </c>
      <c r="E88" t="str">
        <f>IF(ISERROR(B88),"",MATCH(C88,Main_240305!$A$2:$A$123,0))</f>
        <v/>
      </c>
    </row>
    <row r="89" spans="1:5" x14ac:dyDescent="0.35">
      <c r="A89" t="s">
        <v>310</v>
      </c>
      <c r="B89" t="e">
        <f>NA()</f>
        <v>#N/A</v>
      </c>
      <c r="C89" t="e">
        <f t="shared" si="1"/>
        <v>#N/A</v>
      </c>
      <c r="D89" t="s">
        <v>274</v>
      </c>
      <c r="E89" t="str">
        <f>IF(ISERROR(B89),"",MATCH(C89,Main_240305!$A$2:$A$123,0))</f>
        <v/>
      </c>
    </row>
    <row r="90" spans="1:5" x14ac:dyDescent="0.35">
      <c r="A90" t="s">
        <v>311</v>
      </c>
      <c r="B90" t="e">
        <f>NA()</f>
        <v>#N/A</v>
      </c>
      <c r="C90" t="e">
        <f t="shared" si="1"/>
        <v>#N/A</v>
      </c>
      <c r="D90" t="s">
        <v>271</v>
      </c>
      <c r="E90" t="str">
        <f>IF(ISERROR(B90),"",MATCH(C90,Main_240305!$A$2:$A$123,0))</f>
        <v/>
      </c>
    </row>
    <row r="91" spans="1:5" x14ac:dyDescent="0.35">
      <c r="A91" t="s">
        <v>312</v>
      </c>
      <c r="B91" t="e">
        <f>NA()</f>
        <v>#N/A</v>
      </c>
      <c r="C91" t="e">
        <f t="shared" si="1"/>
        <v>#N/A</v>
      </c>
      <c r="D91" t="s">
        <v>269</v>
      </c>
      <c r="E91" t="str">
        <f>IF(ISERROR(B91),"",MATCH(C91,Main_240305!$A$2:$A$123,0))</f>
        <v/>
      </c>
    </row>
    <row r="92" spans="1:5" x14ac:dyDescent="0.35">
      <c r="A92" t="s">
        <v>313</v>
      </c>
      <c r="B92" t="e">
        <f>NA()</f>
        <v>#N/A</v>
      </c>
      <c r="C92" t="e">
        <f t="shared" si="1"/>
        <v>#N/A</v>
      </c>
      <c r="D92" t="s">
        <v>274</v>
      </c>
      <c r="E92" t="str">
        <f>IF(ISERROR(B92),"",MATCH(C92,Main_240305!$A$2:$A$123,0))</f>
        <v/>
      </c>
    </row>
    <row r="93" spans="1:5" x14ac:dyDescent="0.35">
      <c r="A93" t="s">
        <v>314</v>
      </c>
      <c r="B93" t="e">
        <f>NA()</f>
        <v>#N/A</v>
      </c>
      <c r="C93" t="e">
        <f t="shared" si="1"/>
        <v>#N/A</v>
      </c>
      <c r="D93" t="s">
        <v>271</v>
      </c>
      <c r="E93" t="str">
        <f>IF(ISERROR(B93),"",MATCH(C93,Main_240305!$A$2:$A$123,0))</f>
        <v/>
      </c>
    </row>
    <row r="94" spans="1:5" x14ac:dyDescent="0.35">
      <c r="A94" t="s">
        <v>315</v>
      </c>
      <c r="B94" t="e">
        <f>NA()</f>
        <v>#N/A</v>
      </c>
      <c r="C94" t="e">
        <f t="shared" si="1"/>
        <v>#N/A</v>
      </c>
      <c r="D94" t="s">
        <v>269</v>
      </c>
      <c r="E94" t="str">
        <f>IF(ISERROR(B94),"",MATCH(C94,Main_240305!$A$2:$A$123,0))</f>
        <v/>
      </c>
    </row>
    <row r="95" spans="1:5" x14ac:dyDescent="0.35">
      <c r="A95" t="s">
        <v>316</v>
      </c>
      <c r="B95" t="e">
        <f>NA()</f>
        <v>#N/A</v>
      </c>
      <c r="C95" t="e">
        <f t="shared" si="1"/>
        <v>#N/A</v>
      </c>
      <c r="D95" t="s">
        <v>277</v>
      </c>
      <c r="E95" t="str">
        <f>IF(ISERROR(B95),"",MATCH(C95,Main_240305!$A$2:$A$123,0))</f>
        <v/>
      </c>
    </row>
    <row r="96" spans="1:5" x14ac:dyDescent="0.35">
      <c r="A96" t="s">
        <v>317</v>
      </c>
      <c r="B96" t="e">
        <f>NA()</f>
        <v>#N/A</v>
      </c>
      <c r="C96" t="e">
        <f t="shared" si="1"/>
        <v>#N/A</v>
      </c>
      <c r="D96" t="s">
        <v>278</v>
      </c>
      <c r="E96" t="str">
        <f>IF(ISERROR(B96),"",MATCH(C96,Main_240305!$A$2:$A$123,0))</f>
        <v/>
      </c>
    </row>
    <row r="97" spans="1:5" x14ac:dyDescent="0.35">
      <c r="A97" t="s">
        <v>318</v>
      </c>
      <c r="B97" t="e">
        <f>NA()</f>
        <v>#N/A</v>
      </c>
      <c r="C97" t="e">
        <f t="shared" si="1"/>
        <v>#N/A</v>
      </c>
      <c r="D97" t="s">
        <v>269</v>
      </c>
      <c r="E97" t="str">
        <f>IF(ISERROR(B97),"",MATCH(C97,Main_240305!$A$2:$A$123,0))</f>
        <v/>
      </c>
    </row>
    <row r="98" spans="1:5" x14ac:dyDescent="0.35">
      <c r="A98" t="s">
        <v>319</v>
      </c>
      <c r="B98" t="e">
        <f>NA()</f>
        <v>#N/A</v>
      </c>
      <c r="C98" t="e">
        <f t="shared" si="1"/>
        <v>#N/A</v>
      </c>
      <c r="D98" t="s">
        <v>277</v>
      </c>
      <c r="E98" t="str">
        <f>IF(ISERROR(B98),"",MATCH(C98,Main_240305!$A$2:$A$123,0))</f>
        <v/>
      </c>
    </row>
    <row r="99" spans="1:5" x14ac:dyDescent="0.35">
      <c r="A99" t="s">
        <v>320</v>
      </c>
      <c r="B99" t="e">
        <f>NA()</f>
        <v>#N/A</v>
      </c>
      <c r="C99" t="e">
        <f t="shared" si="1"/>
        <v>#N/A</v>
      </c>
      <c r="D99" t="s">
        <v>278</v>
      </c>
      <c r="E99" t="str">
        <f>IF(ISERROR(B99),"",MATCH(C99,Main_240305!$A$2:$A$123,0))</f>
        <v/>
      </c>
    </row>
    <row r="100" spans="1:5" x14ac:dyDescent="0.35">
      <c r="A100" t="s">
        <v>321</v>
      </c>
      <c r="B100" t="e">
        <f>NA()</f>
        <v>#N/A</v>
      </c>
      <c r="C100" t="e">
        <f t="shared" si="1"/>
        <v>#N/A</v>
      </c>
      <c r="D100" t="s">
        <v>269</v>
      </c>
      <c r="E100" t="str">
        <f>IF(ISERROR(B100),"",MATCH(C100,Main_240305!$A$2:$A$123,0))</f>
        <v/>
      </c>
    </row>
    <row r="101" spans="1:5" x14ac:dyDescent="0.35">
      <c r="A101" t="s">
        <v>322</v>
      </c>
      <c r="B101" t="e">
        <f>NA()</f>
        <v>#N/A</v>
      </c>
      <c r="C101" t="e">
        <f t="shared" si="1"/>
        <v>#N/A</v>
      </c>
      <c r="D101" t="s">
        <v>281</v>
      </c>
      <c r="E101" t="str">
        <f>IF(ISERROR(B101),"",MATCH(C101,Main_240305!$A$2:$A$123,0))</f>
        <v/>
      </c>
    </row>
    <row r="102" spans="1:5" x14ac:dyDescent="0.35">
      <c r="A102" t="s">
        <v>323</v>
      </c>
      <c r="B102" t="e">
        <f>NA()</f>
        <v>#N/A</v>
      </c>
      <c r="C102" t="e">
        <f t="shared" si="1"/>
        <v>#N/A</v>
      </c>
      <c r="D102" t="s">
        <v>269</v>
      </c>
      <c r="E102" t="str">
        <f>IF(ISERROR(B102),"",MATCH(C102,Main_240305!$A$2:$A$123,0))</f>
        <v/>
      </c>
    </row>
    <row r="103" spans="1:5" x14ac:dyDescent="0.35">
      <c r="A103" t="s">
        <v>324</v>
      </c>
      <c r="B103" t="e">
        <f>NA()</f>
        <v>#N/A</v>
      </c>
      <c r="C103" t="e">
        <f t="shared" si="1"/>
        <v>#N/A</v>
      </c>
      <c r="D103" t="s">
        <v>281</v>
      </c>
      <c r="E103" t="str">
        <f>IF(ISERROR(B103),"",MATCH(C103,Main_240305!$A$2:$A$123,0))</f>
        <v/>
      </c>
    </row>
    <row r="104" spans="1:5" x14ac:dyDescent="0.35">
      <c r="A104" t="s">
        <v>325</v>
      </c>
      <c r="B104" t="e">
        <f>NA()</f>
        <v>#N/A</v>
      </c>
      <c r="C104" t="e">
        <f t="shared" si="1"/>
        <v>#N/A</v>
      </c>
      <c r="D104" t="s">
        <v>269</v>
      </c>
      <c r="E104" t="str">
        <f>IF(ISERROR(B104),"",MATCH(C104,Main_240305!$A$2:$A$123,0))</f>
        <v/>
      </c>
    </row>
    <row r="105" spans="1:5" x14ac:dyDescent="0.35">
      <c r="A105" t="s">
        <v>326</v>
      </c>
      <c r="B105" t="e">
        <f>NA()</f>
        <v>#N/A</v>
      </c>
      <c r="C105" t="e">
        <f t="shared" si="1"/>
        <v>#N/A</v>
      </c>
      <c r="D105" t="s">
        <v>277</v>
      </c>
      <c r="E105" t="str">
        <f>IF(ISERROR(B105),"",MATCH(C105,Main_240305!$A$2:$A$123,0))</f>
        <v/>
      </c>
    </row>
    <row r="106" spans="1:5" x14ac:dyDescent="0.35">
      <c r="A106" t="s">
        <v>327</v>
      </c>
      <c r="B106" t="e">
        <f>NA()</f>
        <v>#N/A</v>
      </c>
      <c r="C106" t="e">
        <f t="shared" si="1"/>
        <v>#N/A</v>
      </c>
      <c r="D106" t="s">
        <v>278</v>
      </c>
      <c r="E106" t="str">
        <f>IF(ISERROR(B106),"",MATCH(C106,Main_240305!$A$2:$A$123,0))</f>
        <v/>
      </c>
    </row>
    <row r="107" spans="1:5" x14ac:dyDescent="0.35">
      <c r="A107" t="s">
        <v>328</v>
      </c>
      <c r="B107" t="e">
        <f>NA()</f>
        <v>#N/A</v>
      </c>
      <c r="C107" t="e">
        <f t="shared" si="1"/>
        <v>#N/A</v>
      </c>
      <c r="D107" t="s">
        <v>269</v>
      </c>
      <c r="E107" t="str">
        <f>IF(ISERROR(B107),"",MATCH(C107,Main_240305!$A$2:$A$123,0))</f>
        <v/>
      </c>
    </row>
    <row r="108" spans="1:5" x14ac:dyDescent="0.35">
      <c r="A108" t="s">
        <v>329</v>
      </c>
      <c r="B108" t="e">
        <f>NA()</f>
        <v>#N/A</v>
      </c>
      <c r="C108" t="e">
        <f t="shared" si="1"/>
        <v>#N/A</v>
      </c>
      <c r="D108" t="s">
        <v>277</v>
      </c>
      <c r="E108" t="str">
        <f>IF(ISERROR(B108),"",MATCH(C108,Main_240305!$A$2:$A$123,0))</f>
        <v/>
      </c>
    </row>
    <row r="109" spans="1:5" x14ac:dyDescent="0.35">
      <c r="A109" t="s">
        <v>330</v>
      </c>
      <c r="B109" t="e">
        <f>NA()</f>
        <v>#N/A</v>
      </c>
      <c r="C109" t="e">
        <f t="shared" si="1"/>
        <v>#N/A</v>
      </c>
      <c r="D109" t="s">
        <v>278</v>
      </c>
      <c r="E109" t="str">
        <f>IF(ISERROR(B109),"",MATCH(C109,Main_240305!$A$2:$A$123,0))</f>
        <v/>
      </c>
    </row>
    <row r="110" spans="1:5" x14ac:dyDescent="0.35">
      <c r="A110" t="s">
        <v>331</v>
      </c>
      <c r="B110" t="e">
        <f>NA()</f>
        <v>#N/A</v>
      </c>
      <c r="C110" t="e">
        <f t="shared" si="1"/>
        <v>#N/A</v>
      </c>
      <c r="D110" t="s">
        <v>269</v>
      </c>
      <c r="E110" t="str">
        <f>IF(ISERROR(B110),"",MATCH(C110,Main_240305!$A$2:$A$123,0))</f>
        <v/>
      </c>
    </row>
    <row r="111" spans="1:5" x14ac:dyDescent="0.35">
      <c r="A111" t="s">
        <v>332</v>
      </c>
      <c r="B111" t="e">
        <f>NA()</f>
        <v>#N/A</v>
      </c>
      <c r="C111" t="e">
        <f t="shared" si="1"/>
        <v>#N/A</v>
      </c>
      <c r="D111" t="s">
        <v>277</v>
      </c>
      <c r="E111" t="str">
        <f>IF(ISERROR(B111),"",MATCH(C111,Main_240305!$A$2:$A$123,0))</f>
        <v/>
      </c>
    </row>
    <row r="112" spans="1:5" x14ac:dyDescent="0.35">
      <c r="A112" t="s">
        <v>333</v>
      </c>
      <c r="B112" t="e">
        <f>NA()</f>
        <v>#N/A</v>
      </c>
      <c r="C112" t="e">
        <f t="shared" si="1"/>
        <v>#N/A</v>
      </c>
      <c r="D112" t="s">
        <v>278</v>
      </c>
      <c r="E112" t="str">
        <f>IF(ISERROR(B112),"",MATCH(C112,Main_240305!$A$2:$A$123,0))</f>
        <v/>
      </c>
    </row>
    <row r="113" spans="1:5" x14ac:dyDescent="0.35">
      <c r="A113" t="s">
        <v>334</v>
      </c>
      <c r="B113" t="e">
        <f>NA()</f>
        <v>#N/A</v>
      </c>
      <c r="C113" t="e">
        <f t="shared" si="1"/>
        <v>#N/A</v>
      </c>
      <c r="D113" t="s">
        <v>269</v>
      </c>
      <c r="E113" t="str">
        <f>IF(ISERROR(B113),"",MATCH(C113,Main_240305!$A$2:$A$123,0))</f>
        <v/>
      </c>
    </row>
    <row r="114" spans="1:5" x14ac:dyDescent="0.35">
      <c r="A114" t="s">
        <v>335</v>
      </c>
      <c r="B114" t="e">
        <f>NA()</f>
        <v>#N/A</v>
      </c>
      <c r="C114" t="e">
        <f t="shared" si="1"/>
        <v>#N/A</v>
      </c>
      <c r="D114" t="s">
        <v>277</v>
      </c>
      <c r="E114" t="str">
        <f>IF(ISERROR(B114),"",MATCH(C114,Main_240305!$A$2:$A$123,0))</f>
        <v/>
      </c>
    </row>
    <row r="115" spans="1:5" x14ac:dyDescent="0.35">
      <c r="A115" t="s">
        <v>336</v>
      </c>
      <c r="B115" t="e">
        <f>NA()</f>
        <v>#N/A</v>
      </c>
      <c r="C115" t="e">
        <f t="shared" si="1"/>
        <v>#N/A</v>
      </c>
      <c r="D115" t="s">
        <v>278</v>
      </c>
      <c r="E115" t="str">
        <f>IF(ISERROR(B115),"",MATCH(C115,Main_240305!$A$2:$A$123,0))</f>
        <v/>
      </c>
    </row>
    <row r="116" spans="1:5" x14ac:dyDescent="0.35">
      <c r="A116" t="s">
        <v>337</v>
      </c>
      <c r="B116" t="e">
        <f>NA()</f>
        <v>#N/A</v>
      </c>
      <c r="C116" t="e">
        <f t="shared" si="1"/>
        <v>#N/A</v>
      </c>
      <c r="D116" t="s">
        <v>269</v>
      </c>
      <c r="E116" t="str">
        <f>IF(ISERROR(B116),"",MATCH(C116,Main_240305!$A$2:$A$123,0))</f>
        <v/>
      </c>
    </row>
    <row r="117" spans="1:5" x14ac:dyDescent="0.35">
      <c r="A117" t="s">
        <v>338</v>
      </c>
      <c r="B117" t="e">
        <f>NA()</f>
        <v>#N/A</v>
      </c>
      <c r="C117" t="e">
        <f t="shared" si="1"/>
        <v>#N/A</v>
      </c>
      <c r="D117" t="s">
        <v>277</v>
      </c>
      <c r="E117" t="str">
        <f>IF(ISERROR(B117),"",MATCH(C117,Main_240305!$A$2:$A$123,0))</f>
        <v/>
      </c>
    </row>
    <row r="118" spans="1:5" x14ac:dyDescent="0.35">
      <c r="A118" t="s">
        <v>339</v>
      </c>
      <c r="B118" t="e">
        <f>NA()</f>
        <v>#N/A</v>
      </c>
      <c r="C118" t="e">
        <f t="shared" si="1"/>
        <v>#N/A</v>
      </c>
      <c r="D118" t="s">
        <v>278</v>
      </c>
      <c r="E118" t="str">
        <f>IF(ISERROR(B118),"",MATCH(C118,Main_240305!$A$2:$A$123,0))</f>
        <v/>
      </c>
    </row>
    <row r="119" spans="1:5" x14ac:dyDescent="0.35">
      <c r="A119" t="s">
        <v>340</v>
      </c>
      <c r="B119" t="e">
        <f>NA()</f>
        <v>#N/A</v>
      </c>
      <c r="C119" t="e">
        <f t="shared" si="1"/>
        <v>#N/A</v>
      </c>
      <c r="D119" t="s">
        <v>269</v>
      </c>
      <c r="E119" t="str">
        <f>IF(ISERROR(B119),"",MATCH(C119,Main_240305!$A$2:$A$123,0))</f>
        <v/>
      </c>
    </row>
    <row r="120" spans="1:5" x14ac:dyDescent="0.35">
      <c r="A120" t="s">
        <v>341</v>
      </c>
      <c r="B120" t="e">
        <f>NA()</f>
        <v>#N/A</v>
      </c>
      <c r="C120" t="e">
        <f t="shared" si="1"/>
        <v>#N/A</v>
      </c>
      <c r="D120" t="s">
        <v>302</v>
      </c>
      <c r="E120" t="str">
        <f>IF(ISERROR(B120),"",MATCH(C120,Main_240305!$A$2:$A$123,0))</f>
        <v/>
      </c>
    </row>
    <row r="121" spans="1:5" x14ac:dyDescent="0.35">
      <c r="A121" t="s">
        <v>206</v>
      </c>
      <c r="C121" t="str">
        <f t="shared" si="1"/>
        <v>ToolCapacityDef+CAT_Split.label</v>
      </c>
      <c r="D121" t="s">
        <v>253</v>
      </c>
      <c r="E121">
        <f>IF(ISERROR(B121),"",MATCH(C121,Main_240305!$A$2:$A$123,0))</f>
        <v>82</v>
      </c>
    </row>
    <row r="122" spans="1:5" x14ac:dyDescent="0.35">
      <c r="A122" t="s">
        <v>209</v>
      </c>
      <c r="C122" t="str">
        <f t="shared" si="1"/>
        <v>ToolCapacityDef+CAT_PlasmaScytheHead.label</v>
      </c>
      <c r="D122" t="s">
        <v>281</v>
      </c>
      <c r="E122">
        <f>IF(ISERROR(B122),"",MATCH(C122,Main_240305!$A$2:$A$123,0))</f>
        <v>83</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Main_240305</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2024-03-05T09:08:51Z</dcterms:created>
  <dcterms:modified xsi:type="dcterms:W3CDTF">2024-03-05T09:30:00Z</dcterms:modified>
</cp:coreProperties>
</file>