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tone\Desktop\MendAndRecycle - 735241897\"/>
    </mc:Choice>
  </mc:AlternateContent>
  <xr:revisionPtr revIDLastSave="0" documentId="13_ncr:1_{CA0C404C-4C97-4545-BA84-50D365FBF134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" sheetId="1" r:id="rId1"/>
    <sheet name="Merge_RKTM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2" i="1"/>
  <c r="B20" i="3" a="1"/>
  <c r="B20" i="3" s="1"/>
  <c r="A20" i="3" a="1"/>
  <c r="A20" i="3" s="1"/>
  <c r="C16" i="3"/>
  <c r="D16" i="3"/>
  <c r="E16" i="3"/>
  <c r="F16" i="3"/>
  <c r="G16" i="3"/>
  <c r="H16" i="3"/>
  <c r="I16" i="3"/>
  <c r="J16" i="3"/>
  <c r="K16" i="3"/>
  <c r="C13" i="3"/>
  <c r="D13" i="3"/>
  <c r="E13" i="3"/>
  <c r="C10" i="3"/>
  <c r="D10" i="3"/>
  <c r="E10" i="3"/>
  <c r="F10" i="3"/>
  <c r="G10" i="3"/>
  <c r="H10" i="3"/>
  <c r="I10" i="3"/>
  <c r="J10" i="3"/>
  <c r="C7" i="3"/>
  <c r="D7" i="3"/>
  <c r="T4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C1" i="3"/>
  <c r="D1" i="3"/>
  <c r="B16" i="3"/>
  <c r="B15" i="3" s="1"/>
  <c r="B14" i="3" s="1"/>
  <c r="B13" i="3" s="1"/>
  <c r="B12" i="3" s="1"/>
  <c r="B11" i="3" s="1"/>
  <c r="B10" i="3" s="1"/>
  <c r="B9" i="3" s="1"/>
  <c r="B8" i="3" s="1"/>
  <c r="B7" i="3" s="1"/>
  <c r="B6" i="3" s="1"/>
  <c r="B5" i="3" s="1"/>
  <c r="B4" i="3" s="1"/>
  <c r="B3" i="3" s="1"/>
  <c r="B2" i="3" s="1"/>
  <c r="B1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강석진</author>
  </authors>
  <commentList>
    <comment ref="E34" authorId="0" shapeId="0" xr:uid="{FAC3D94A-221F-4F87-B933-93B14D1A9519}">
      <text>
        <r>
          <rPr>
            <b/>
            <sz val="9"/>
            <color indexed="81"/>
            <rFont val="돋움"/>
            <family val="3"/>
            <charset val="129"/>
          </rPr>
          <t>모드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타이틀은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바꾸지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말아주세요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<sst xmlns="http://schemas.openxmlformats.org/spreadsheetml/2006/main" count="315" uniqueCount="231">
  <si>
    <t>Class+Node [(Identifier (Key)]</t>
  </si>
  <si>
    <t>Class [Not chosen]</t>
  </si>
  <si>
    <t>Node [Not chosen]</t>
  </si>
  <si>
    <t>EN [Source string]</t>
  </si>
  <si>
    <t>KO [Translation]</t>
  </si>
  <si>
    <t>Configs [Not chosen]</t>
  </si>
  <si>
    <t>JobDef+Mend.reportString</t>
  </si>
  <si>
    <t>JobDef</t>
  </si>
  <si>
    <t>Mend.reportString</t>
  </si>
  <si>
    <t>Mending TargetB.</t>
  </si>
  <si>
    <t>pakageID</t>
  </si>
  <si>
    <t>JobDef+Recycle.reportString</t>
  </si>
  <si>
    <t>Recycle.reportString</t>
  </si>
  <si>
    <t>Recycling TargetB.</t>
  </si>
  <si>
    <t>notfood.MendAndRecycle</t>
  </si>
  <si>
    <t>RecipeDef+MendSimpleApparel.label</t>
  </si>
  <si>
    <t>RecipeDef</t>
  </si>
  <si>
    <t>MendSimpleApparel.label</t>
  </si>
  <si>
    <t>mend simple apparel</t>
  </si>
  <si>
    <t>modName (folderName)</t>
  </si>
  <si>
    <t>RecipeDef+MendSimpleApparel.description</t>
  </si>
  <si>
    <t>MendSimpleApparel.description</t>
  </si>
  <si>
    <t>Mend simple apparel.</t>
  </si>
  <si>
    <t>MendAndRecycle - 735241897</t>
  </si>
  <si>
    <t>RecipeDef+MendSimpleApparel.jobString</t>
  </si>
  <si>
    <t>MendSimpleApparel.jobString</t>
  </si>
  <si>
    <t>Mending.</t>
  </si>
  <si>
    <t>RecipeDef+MendComplexApparel.label</t>
  </si>
  <si>
    <t>MendComplexApparel.label</t>
  </si>
  <si>
    <t>mend complex apparel</t>
  </si>
  <si>
    <t>RecipeDef+MendComplexApparel.description</t>
  </si>
  <si>
    <t>MendComplexApparel.description</t>
  </si>
  <si>
    <t>Mend armor.</t>
  </si>
  <si>
    <t>RecipeDef+MendComplexApparel.jobString</t>
  </si>
  <si>
    <t>MendComplexApparel.jobString</t>
  </si>
  <si>
    <t>RecipeDef+MendSimpleWeapon.label</t>
  </si>
  <si>
    <t>MendSimpleWeapon.label</t>
  </si>
  <si>
    <t>repair simple weapon</t>
  </si>
  <si>
    <t>RecipeDef+MendSimpleWeapon.description</t>
  </si>
  <si>
    <t>MendSimpleWeapon.description</t>
  </si>
  <si>
    <t>Repair weapon.</t>
  </si>
  <si>
    <t>RecipeDef+MendSimpleWeapon.jobString</t>
  </si>
  <si>
    <t>MendSimpleWeapon.jobString</t>
  </si>
  <si>
    <t>Repairing.</t>
  </si>
  <si>
    <t>RecipeDef+MendComplexWeapon.label</t>
  </si>
  <si>
    <t>MendComplexWeapon.label</t>
  </si>
  <si>
    <t>repair complex weapon</t>
  </si>
  <si>
    <t>RecipeDef+MendComplexWeapon.description</t>
  </si>
  <si>
    <t>MendComplexWeapon.description</t>
  </si>
  <si>
    <t>RecipeDef+MendComplexWeapon.jobString</t>
  </si>
  <si>
    <t>MendComplexWeapon.jobString</t>
  </si>
  <si>
    <t>RecipeDef+RecycleApparel.label</t>
  </si>
  <si>
    <t>RecycleApparel.label</t>
  </si>
  <si>
    <t>recycle apparel</t>
  </si>
  <si>
    <t>RecipeDef+RecycleApparel.description</t>
  </si>
  <si>
    <t>RecycleApparel.description</t>
  </si>
  <si>
    <t>Recycle apparel into their basic components.</t>
  </si>
  <si>
    <t>RecipeDef+RecycleApparel.jobString</t>
  </si>
  <si>
    <t>RecycleApparel.jobString</t>
  </si>
  <si>
    <t>Recycling.</t>
  </si>
  <si>
    <t>RecipeDef+MakeMendingKit.label</t>
  </si>
  <si>
    <t>MakeMendingKit.label</t>
  </si>
  <si>
    <t>make mending kits</t>
  </si>
  <si>
    <t>RecipeDef+MakeMendingKit.description</t>
  </si>
  <si>
    <t>MakeMendingKit.description</t>
  </si>
  <si>
    <t>Crafts mending kits from materials. Produces enough to re-stock the mending table.</t>
  </si>
  <si>
    <t>RecipeDef+MakeMendingKit.jobString</t>
  </si>
  <si>
    <t>MakeMendingKit.jobString</t>
  </si>
  <si>
    <t>Crafting mending kit.</t>
  </si>
  <si>
    <t>ResearchProjectDef+Mending.label</t>
  </si>
  <si>
    <t>ResearchProjectDef</t>
  </si>
  <si>
    <t>Mending.label</t>
  </si>
  <si>
    <t>Mending</t>
  </si>
  <si>
    <t>ResearchProjectDef+Mending.description</t>
  </si>
  <si>
    <t>Mending.description</t>
  </si>
  <si>
    <t>Mend and repair damaged items.</t>
  </si>
  <si>
    <t>ThingDef+TableMending.label</t>
  </si>
  <si>
    <t>ThingDef</t>
  </si>
  <si>
    <t>TableMending.label</t>
  </si>
  <si>
    <t>mending workbench</t>
  </si>
  <si>
    <t>ThingDef+TableMending.description</t>
  </si>
  <si>
    <t>TableMending.description</t>
  </si>
  <si>
    <t>A workbench equipped with all the tools required to mend and repair damaged items. Requires power and consumes mending kits. Mending kits can be made in the tailoring benches.</t>
  </si>
  <si>
    <t>ThingDef+MendingKit.label</t>
  </si>
  <si>
    <t>MendingKit.label</t>
  </si>
  <si>
    <t>mending kit</t>
  </si>
  <si>
    <t>ThingDef+MendingKit.description</t>
  </si>
  <si>
    <t>MendingKit.description</t>
  </si>
  <si>
    <t>Miscellaneous cloth, bits and parts. Necessary for repairing weapons and mending apparel.</t>
  </si>
  <si>
    <t>WorkGiverDef+DoBillsMending.label</t>
  </si>
  <si>
    <t>WorkGiverDef</t>
  </si>
  <si>
    <t>DoBillsMending.label</t>
  </si>
  <si>
    <t>mend</t>
  </si>
  <si>
    <t>WorkGiverDef+DoBillsMending.verb</t>
  </si>
  <si>
    <t>DoBillsMending.verb</t>
  </si>
  <si>
    <t>WorkGiverDef+DoBillsMending.gerund</t>
  </si>
  <si>
    <t>DoBillsMending.gerund</t>
  </si>
  <si>
    <t>mending</t>
  </si>
  <si>
    <t>WorkGiverDef+DoBillsMakeApparel.label</t>
  </si>
  <si>
    <t>DoBillsMakeApparel.label</t>
  </si>
  <si>
    <t>make apparel</t>
  </si>
  <si>
    <t>WorkGiverDef+DoBillsMakeApparel.verb</t>
  </si>
  <si>
    <t>DoBillsMakeApparel.verb</t>
  </si>
  <si>
    <t>tailor</t>
  </si>
  <si>
    <t>WorkGiverDef+DoBillsMakeApparel.gerund</t>
  </si>
  <si>
    <t>DoBillsMakeApparel.gerund</t>
  </si>
  <si>
    <t>tailoring at</t>
  </si>
  <si>
    <t>Keyed+MendRecycle</t>
  </si>
  <si>
    <t>Keyed</t>
  </si>
  <si>
    <t>MendRecycle</t>
  </si>
  <si>
    <t>MendAndRecycle</t>
  </si>
  <si>
    <t>Keyed+MendRecycle.RemovesDeadman</t>
  </si>
  <si>
    <t>MendRecycle.RemovesDeadman</t>
  </si>
  <si>
    <t>Removes Deadman from Apparel</t>
  </si>
  <si>
    <t>Keyed+MendRecycle.RemovesDeadmanTooltip</t>
  </si>
  <si>
    <t>MendRecycle.RemovesDeadmanTooltip</t>
  </si>
  <si>
    <t>Does fully fixing an apparel in the mending table remove the deadman tag?</t>
  </si>
  <si>
    <t>Keyed+MendRecycle.UseTableMending</t>
  </si>
  <si>
    <t>MendRecycle.UseTableMending</t>
  </si>
  <si>
    <t>Uses Mending Table</t>
  </si>
  <si>
    <t>Keyed+MendRecycle.UseTableMendingTooltip</t>
  </si>
  <si>
    <t>MendRecycle.UseTableMendingTooltip</t>
  </si>
  <si>
    <t>Does it use the mending table? (Needs restart)</t>
  </si>
  <si>
    <t>Keyed+MendRecycle.RequiresFuel</t>
  </si>
  <si>
    <t>MendRecycle.RequiresFuel</t>
  </si>
  <si>
    <t>Requires Fuel</t>
  </si>
  <si>
    <t>Keyed+MendRecycle.RequiresFuelTooltip</t>
  </si>
  <si>
    <t>MendRecycle.RequiresFuelTooltip</t>
  </si>
  <si>
    <t>Does the mending table need mending kits? (Needs restart)</t>
  </si>
  <si>
    <t>Keyed+MendRecycle.RequiresPower</t>
  </si>
  <si>
    <t>MendRecycle.RequiresPower</t>
  </si>
  <si>
    <t>Requires Power</t>
  </si>
  <si>
    <t>Keyed+MendRecycle.RequiresPowerTooltip</t>
  </si>
  <si>
    <t>MendRecycle.RequiresPowerTooltip</t>
  </si>
  <si>
    <t>Does the mending table require power? (Needs restart)</t>
  </si>
  <si>
    <t>Keyed+MendRecycle.MaxHPCost</t>
  </si>
  <si>
    <t>MendRecycle.MaxHPCost</t>
  </si>
  <si>
    <t>Percentage of Max Hit Points in play</t>
  </si>
  <si>
    <t>Keyed+MendRecycle.FailChances</t>
  </si>
  <si>
    <t>MendRecycle.FailChances</t>
  </si>
  <si>
    <t>Fail Chance per Tech Level</t>
  </si>
  <si>
    <t>/MendRecycle.FailChances</t>
  </si>
  <si>
    <t>/MendRecycle.MaxHPCost</t>
  </si>
  <si>
    <t>/MendRecycle.RemovesDeadman</t>
  </si>
  <si>
    <t>/MendRecycle.RemovesDeadmanTooltip</t>
  </si>
  <si>
    <t>/MendRecycle.RequiresFuel</t>
  </si>
  <si>
    <t>/MendRecycle.RequiresFuelTooltip</t>
  </si>
  <si>
    <t>/MendRecycle.RequiresPower</t>
  </si>
  <si>
    <t>/MendRecycle.RequiresPowerTooltip</t>
  </si>
  <si>
    <t>/MendRecycle</t>
  </si>
  <si>
    <t>기술 수준별 수선 실패 확률</t>
  </si>
  <si>
    <t>단위 주기당 HP 회복 비율</t>
  </si>
  <si>
    <t>유품 속성 제거</t>
  </si>
  <si>
    <t>수선 작업대에서 완전히 수리되면 유품 속성을 제거합니까?</t>
  </si>
  <si>
    <t>연료 필요</t>
  </si>
  <si>
    <t>수선 작업대 사용에 수선 도구가 필요합니까? (재시작 필요)</t>
  </si>
  <si>
    <t>전력 필요</t>
  </si>
  <si>
    <t>수선 작업대 사용에 전력이 필요합니까? (재시작 필요)</t>
  </si>
  <si>
    <t>MendAndRecycle 모드</t>
  </si>
  <si>
    <t>Keyed</t>
    <phoneticPr fontId="3" type="noConversion"/>
  </si>
  <si>
    <t>RKTM [Mod] [Not chosen]</t>
    <phoneticPr fontId="3" type="noConversion"/>
  </si>
  <si>
    <t>JobDef</t>
    <phoneticPr fontId="3" type="noConversion"/>
  </si>
  <si>
    <t>RecipeDef</t>
    <phoneticPr fontId="3" type="noConversion"/>
  </si>
  <si>
    <t>ResearchProjectDef</t>
    <phoneticPr fontId="3" type="noConversion"/>
  </si>
  <si>
    <t>ThingDef</t>
    <phoneticPr fontId="3" type="noConversion"/>
  </si>
  <si>
    <t>WorkGiverDef</t>
    <phoneticPr fontId="3" type="noConversion"/>
  </si>
  <si>
    <t>/Mend.reportString</t>
  </si>
  <si>
    <t>/Recycle.reportString</t>
  </si>
  <si>
    <t>TargetB를 수선하는 중.</t>
  </si>
  <si>
    <t>TargetB를 재활용하는 중.</t>
  </si>
  <si>
    <t>/MakeMendingKit.description</t>
  </si>
  <si>
    <t>/MakeMendingKit.jobString</t>
  </si>
  <si>
    <t>/MakeMendingKit.label</t>
  </si>
  <si>
    <t>/MendComplexApparel.description</t>
  </si>
  <si>
    <t>/MendComplexApparel.jobString</t>
  </si>
  <si>
    <t>/MendComplexApparel.label</t>
  </si>
  <si>
    <t>/MendComplexWeapon.description</t>
  </si>
  <si>
    <t>/MendComplexWeapon.jobString</t>
  </si>
  <si>
    <t>/MendComplexWeapon.label</t>
  </si>
  <si>
    <t>/MendSimpleApparel.description</t>
  </si>
  <si>
    <t>/MendSimpleApparel.jobString</t>
  </si>
  <si>
    <t>/MendSimpleApparel.label</t>
  </si>
  <si>
    <t>/MendSimpleWeapon.description</t>
  </si>
  <si>
    <t>/MendSimpleWeapon.jobString</t>
  </si>
  <si>
    <t>/MendSimpleWeapon.label</t>
  </si>
  <si>
    <t>/RecycleApparel.description</t>
  </si>
  <si>
    <t>/RecycleApparel.jobString</t>
  </si>
  <si>
    <t>/RecycleApparel.label</t>
  </si>
  <si>
    <t>각종 재료로 수선 도구를 제작합니다. 수선 작업대에 보충하기에 충분한 양을 생산합니다.</t>
  </si>
  <si>
    <t>수선 도구 제작 중.</t>
  </si>
  <si>
    <t>수선 도구 제작</t>
  </si>
  <si>
    <t>방어구를 수선합니다.</t>
  </si>
  <si>
    <t>수선 중.</t>
  </si>
  <si>
    <t>복잡한 의류 수선</t>
  </si>
  <si>
    <t>복잡한 무기를 수리합니다.</t>
  </si>
  <si>
    <t>수리 중.</t>
  </si>
  <si>
    <t>복잡한 무기 수리</t>
  </si>
  <si>
    <t>의류를 수선합니다.</t>
  </si>
  <si>
    <t>간단한 의류 수선</t>
  </si>
  <si>
    <t>무기를 수리합니다.</t>
  </si>
  <si>
    <t>간단한 무기 수리</t>
  </si>
  <si>
    <t>의류를 재활용하여 재료로 되돌립니다.</t>
  </si>
  <si>
    <t>재활용 중</t>
  </si>
  <si>
    <t>의류 재활용</t>
  </si>
  <si>
    <t>/Mending.description</t>
  </si>
  <si>
    <t>/Mending.label</t>
  </si>
  <si>
    <t>손상된 아이템을 수선하거나 수리합니다.</t>
  </si>
  <si>
    <t>수선</t>
  </si>
  <si>
    <t>/MendingKit.description</t>
  </si>
  <si>
    <t>/MendingKit.label</t>
  </si>
  <si>
    <t>/TableMending.description</t>
  </si>
  <si>
    <t>/TableMending.label</t>
  </si>
  <si>
    <t>/TableMending_Blueprint.label</t>
  </si>
  <si>
    <t>/TableMending_Blueprint_Install.label</t>
  </si>
  <si>
    <t>/TableMending_Frame.description</t>
  </si>
  <si>
    <t>/TableMending_Frame.label</t>
  </si>
  <si>
    <t>잡다한 옷감, 도구, 부품들입니다. 무기 수리나 의류 수선에 필요합니다.</t>
  </si>
  <si>
    <t>수선 도구</t>
  </si>
  <si>
    <t>손상된 아이템을 수선하거나 수리하기 위한 모든 공구가 갖춰진 작업대입니다. 전력을 소모하고 수선 도구가 필요합니다. 수선 도구는 전기 재봉 작업대에서 제작할 수 있습니다.</t>
  </si>
  <si>
    <t>수선 작업대</t>
  </si>
  <si>
    <t>수선 작업대 (청사진)</t>
  </si>
  <si>
    <t>수선 작업대 (건설 중)</t>
  </si>
  <si>
    <t>/DoBillsMending.gerund</t>
  </si>
  <si>
    <t>/DoBillsMending.label</t>
  </si>
  <si>
    <t>/DoBillsMending.verb</t>
  </si>
  <si>
    <t/>
  </si>
  <si>
    <t>TargetB 수선 중</t>
    <phoneticPr fontId="3" type="noConversion"/>
  </si>
  <si>
    <t>TargetB 재활용 중</t>
    <phoneticPr fontId="3" type="noConversion"/>
  </si>
  <si>
    <t>수선 중</t>
    <phoneticPr fontId="3" type="noConversion"/>
  </si>
  <si>
    <t>수리 중</t>
    <phoneticPr fontId="3" type="noConversion"/>
  </si>
  <si>
    <t>수선 도구 제작 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</si>
</sst>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b/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A6A6A6"/>
      </patternFill>
    </fill>
    <fill>
      <patternFill patternType="solid">
        <fgColor rgb="FFF79646"/>
      </patternFill>
    </fill>
    <fill>
      <patternFill patternType="solid">
        <fgColor rgb="FFFFFF00"/>
      </patternFill>
    </fill>
    <fill>
      <patternFill patternType="solid">
        <fgColor rgb="FFA5A5A5"/>
      </patternFill>
    </fill>
    <fill>
      <patternFill patternType="solid">
        <fgColor indexed="22"/>
        <bgColor indexed="7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6" borderId="1" applyNumberFormat="0" applyAlignment="0" applyProtection="0">
      <alignment vertical="center"/>
    </xf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7" borderId="0" xfId="0" applyFont="1" applyFill="1" applyAlignment="1">
      <alignment vertical="center"/>
    </xf>
    <xf numFmtId="0" fontId="4" fillId="7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2" borderId="2" xfId="0" applyFill="1" applyBorder="1"/>
    <xf numFmtId="0" fontId="1" fillId="6" borderId="1" xfId="1" applyAlignment="1"/>
  </cellXfs>
  <cellStyles count="2">
    <cellStyle name="셀 확인" xfId="1" builtinId="23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>
      <selection activeCell="G45" sqref="G45"/>
    </sheetView>
  </sheetViews>
  <sheetFormatPr defaultRowHeight="17" x14ac:dyDescent="0.45"/>
  <cols>
    <col min="1" max="1" width="42.1640625" bestFit="1" customWidth="1"/>
    <col min="2" max="2" width="17.83203125" bestFit="1" customWidth="1"/>
    <col min="3" max="3" width="35.4140625" bestFit="1" customWidth="1"/>
    <col min="4" max="4" width="70.5" customWidth="1"/>
    <col min="5" max="5" width="52.9140625" bestFit="1" customWidth="1"/>
    <col min="6" max="6" width="27.75" bestFit="1" customWidth="1"/>
    <col min="7" max="7" width="52.9140625" bestFit="1" customWidth="1"/>
  </cols>
  <sheetData>
    <row r="1" spans="1:7" x14ac:dyDescent="0.4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2" t="s">
        <v>5</v>
      </c>
      <c r="G1" s="2" t="s">
        <v>160</v>
      </c>
    </row>
    <row r="2" spans="1:7" x14ac:dyDescent="0.45">
      <c r="A2" s="1" t="s">
        <v>6</v>
      </c>
      <c r="B2" s="1" t="s">
        <v>7</v>
      </c>
      <c r="C2" s="1" t="s">
        <v>8</v>
      </c>
      <c r="D2" s="1" t="s">
        <v>9</v>
      </c>
      <c r="E2" s="1" t="s">
        <v>226</v>
      </c>
      <c r="F2" s="3" t="s">
        <v>10</v>
      </c>
      <c r="G2" t="str">
        <f>IFERROR(VLOOKUP(A2,Merge_RKTM!$A$20:$B$61,2,FALSE),"")</f>
        <v>TargetB를 수선하는 중.</v>
      </c>
    </row>
    <row r="3" spans="1:7" x14ac:dyDescent="0.45">
      <c r="A3" s="8" t="s">
        <v>11</v>
      </c>
      <c r="B3" s="8" t="s">
        <v>7</v>
      </c>
      <c r="C3" s="8" t="s">
        <v>12</v>
      </c>
      <c r="D3" s="8" t="s">
        <v>13</v>
      </c>
      <c r="E3" s="8" t="s">
        <v>227</v>
      </c>
      <c r="F3" s="4" t="s">
        <v>14</v>
      </c>
      <c r="G3" t="str">
        <f>IFERROR(VLOOKUP(A3,Merge_RKTM!$A$20:$B$61,2,FALSE),"")</f>
        <v>TargetB를 재활용하는 중.</v>
      </c>
    </row>
    <row r="4" spans="1:7" x14ac:dyDescent="0.45">
      <c r="A4" s="1" t="s">
        <v>15</v>
      </c>
      <c r="B4" s="1" t="s">
        <v>16</v>
      </c>
      <c r="C4" s="1" t="s">
        <v>17</v>
      </c>
      <c r="D4" s="1" t="s">
        <v>18</v>
      </c>
      <c r="E4" s="1" t="s">
        <v>198</v>
      </c>
      <c r="F4" s="3" t="s">
        <v>19</v>
      </c>
      <c r="G4" t="str">
        <f>IFERROR(VLOOKUP(A4,Merge_RKTM!$A$20:$B$61,2,FALSE),"")</f>
        <v>간단한 의류 수선</v>
      </c>
    </row>
    <row r="5" spans="1:7" x14ac:dyDescent="0.45">
      <c r="A5" s="1" t="s">
        <v>20</v>
      </c>
      <c r="B5" s="1" t="s">
        <v>16</v>
      </c>
      <c r="C5" s="1" t="s">
        <v>21</v>
      </c>
      <c r="D5" s="1" t="s">
        <v>22</v>
      </c>
      <c r="E5" s="1" t="s">
        <v>197</v>
      </c>
      <c r="F5" s="4" t="s">
        <v>23</v>
      </c>
      <c r="G5" t="str">
        <f>IFERROR(VLOOKUP(A5,Merge_RKTM!$A$20:$B$61,2,FALSE),"")</f>
        <v>의류를 수선합니다.</v>
      </c>
    </row>
    <row r="6" spans="1:7" x14ac:dyDescent="0.45">
      <c r="A6" s="8" t="s">
        <v>24</v>
      </c>
      <c r="B6" s="8" t="s">
        <v>16</v>
      </c>
      <c r="C6" s="8" t="s">
        <v>25</v>
      </c>
      <c r="D6" s="8" t="s">
        <v>26</v>
      </c>
      <c r="E6" s="8" t="s">
        <v>228</v>
      </c>
      <c r="G6" t="str">
        <f>IFERROR(VLOOKUP(A6,Merge_RKTM!$A$20:$B$61,2,FALSE),"")</f>
        <v>수선 중.</v>
      </c>
    </row>
    <row r="7" spans="1:7" x14ac:dyDescent="0.45">
      <c r="A7" s="1" t="s">
        <v>27</v>
      </c>
      <c r="B7" s="1" t="s">
        <v>16</v>
      </c>
      <c r="C7" s="1" t="s">
        <v>28</v>
      </c>
      <c r="D7" s="1" t="s">
        <v>29</v>
      </c>
      <c r="E7" s="1" t="s">
        <v>193</v>
      </c>
      <c r="G7" t="str">
        <f>IFERROR(VLOOKUP(A7,Merge_RKTM!$A$20:$B$61,2,FALSE),"")</f>
        <v>복잡한 의류 수선</v>
      </c>
    </row>
    <row r="8" spans="1:7" x14ac:dyDescent="0.45">
      <c r="A8" s="1" t="s">
        <v>30</v>
      </c>
      <c r="B8" s="1" t="s">
        <v>16</v>
      </c>
      <c r="C8" s="1" t="s">
        <v>31</v>
      </c>
      <c r="D8" s="1" t="s">
        <v>32</v>
      </c>
      <c r="E8" s="1" t="s">
        <v>191</v>
      </c>
      <c r="G8" t="str">
        <f>IFERROR(VLOOKUP(A8,Merge_RKTM!$A$20:$B$61,2,FALSE),"")</f>
        <v>방어구를 수선합니다.</v>
      </c>
    </row>
    <row r="9" spans="1:7" x14ac:dyDescent="0.45">
      <c r="A9" s="8" t="s">
        <v>33</v>
      </c>
      <c r="B9" s="8" t="s">
        <v>16</v>
      </c>
      <c r="C9" s="8" t="s">
        <v>34</v>
      </c>
      <c r="D9" s="8" t="s">
        <v>26</v>
      </c>
      <c r="E9" s="8" t="s">
        <v>228</v>
      </c>
      <c r="G9" t="str">
        <f>IFERROR(VLOOKUP(A9,Merge_RKTM!$A$20:$B$61,2,FALSE),"")</f>
        <v>수선 중.</v>
      </c>
    </row>
    <row r="10" spans="1:7" x14ac:dyDescent="0.45">
      <c r="A10" s="1" t="s">
        <v>35</v>
      </c>
      <c r="B10" s="1" t="s">
        <v>16</v>
      </c>
      <c r="C10" s="1" t="s">
        <v>36</v>
      </c>
      <c r="D10" s="1" t="s">
        <v>37</v>
      </c>
      <c r="E10" s="1" t="s">
        <v>200</v>
      </c>
      <c r="G10" t="str">
        <f>IFERROR(VLOOKUP(A10,Merge_RKTM!$A$20:$B$61,2,FALSE),"")</f>
        <v>간단한 무기 수리</v>
      </c>
    </row>
    <row r="11" spans="1:7" x14ac:dyDescent="0.45">
      <c r="A11" s="1" t="s">
        <v>38</v>
      </c>
      <c r="B11" s="1" t="s">
        <v>16</v>
      </c>
      <c r="C11" s="1" t="s">
        <v>39</v>
      </c>
      <c r="D11" s="1" t="s">
        <v>40</v>
      </c>
      <c r="E11" s="1" t="s">
        <v>199</v>
      </c>
      <c r="G11" t="str">
        <f>IFERROR(VLOOKUP(A11,Merge_RKTM!$A$20:$B$61,2,FALSE),"")</f>
        <v>무기를 수리합니다.</v>
      </c>
    </row>
    <row r="12" spans="1:7" x14ac:dyDescent="0.45">
      <c r="A12" s="8" t="s">
        <v>41</v>
      </c>
      <c r="B12" s="8" t="s">
        <v>16</v>
      </c>
      <c r="C12" s="8" t="s">
        <v>42</v>
      </c>
      <c r="D12" s="8" t="s">
        <v>43</v>
      </c>
      <c r="E12" s="8" t="s">
        <v>229</v>
      </c>
      <c r="G12" t="str">
        <f>IFERROR(VLOOKUP(A12,Merge_RKTM!$A$20:$B$61,2,FALSE),"")</f>
        <v>수리 중.</v>
      </c>
    </row>
    <row r="13" spans="1:7" x14ac:dyDescent="0.45">
      <c r="A13" s="1" t="s">
        <v>44</v>
      </c>
      <c r="B13" s="1" t="s">
        <v>16</v>
      </c>
      <c r="C13" s="1" t="s">
        <v>45</v>
      </c>
      <c r="D13" s="1" t="s">
        <v>46</v>
      </c>
      <c r="E13" s="1" t="s">
        <v>196</v>
      </c>
      <c r="G13" t="str">
        <f>IFERROR(VLOOKUP(A13,Merge_RKTM!$A$20:$B$61,2,FALSE),"")</f>
        <v>복잡한 무기 수리</v>
      </c>
    </row>
    <row r="14" spans="1:7" x14ac:dyDescent="0.45">
      <c r="A14" s="1" t="s">
        <v>47</v>
      </c>
      <c r="B14" s="1" t="s">
        <v>16</v>
      </c>
      <c r="C14" s="1" t="s">
        <v>48</v>
      </c>
      <c r="D14" s="1" t="s">
        <v>40</v>
      </c>
      <c r="E14" s="1" t="s">
        <v>194</v>
      </c>
      <c r="G14" t="str">
        <f>IFERROR(VLOOKUP(A14,Merge_RKTM!$A$20:$B$61,2,FALSE),"")</f>
        <v>복잡한 무기를 수리합니다.</v>
      </c>
    </row>
    <row r="15" spans="1:7" x14ac:dyDescent="0.45">
      <c r="A15" s="8" t="s">
        <v>49</v>
      </c>
      <c r="B15" s="8" t="s">
        <v>16</v>
      </c>
      <c r="C15" s="8" t="s">
        <v>50</v>
      </c>
      <c r="D15" s="8" t="s">
        <v>43</v>
      </c>
      <c r="E15" s="8" t="s">
        <v>229</v>
      </c>
      <c r="G15" t="str">
        <f>IFERROR(VLOOKUP(A15,Merge_RKTM!$A$20:$B$61,2,FALSE),"")</f>
        <v>수리 중.</v>
      </c>
    </row>
    <row r="16" spans="1:7" x14ac:dyDescent="0.45">
      <c r="A16" s="1" t="s">
        <v>51</v>
      </c>
      <c r="B16" s="1" t="s">
        <v>16</v>
      </c>
      <c r="C16" s="1" t="s">
        <v>52</v>
      </c>
      <c r="D16" s="1" t="s">
        <v>53</v>
      </c>
      <c r="E16" s="1" t="s">
        <v>203</v>
      </c>
      <c r="G16" t="str">
        <f>IFERROR(VLOOKUP(A16,Merge_RKTM!$A$20:$B$61,2,FALSE),"")</f>
        <v>의류 재활용</v>
      </c>
    </row>
    <row r="17" spans="1:7" x14ac:dyDescent="0.45">
      <c r="A17" s="1" t="s">
        <v>54</v>
      </c>
      <c r="B17" s="1" t="s">
        <v>16</v>
      </c>
      <c r="C17" s="1" t="s">
        <v>55</v>
      </c>
      <c r="D17" s="1" t="s">
        <v>56</v>
      </c>
      <c r="E17" s="1" t="s">
        <v>201</v>
      </c>
      <c r="G17" t="str">
        <f>IFERROR(VLOOKUP(A17,Merge_RKTM!$A$20:$B$61,2,FALSE),"")</f>
        <v>의류를 재활용하여 재료로 되돌립니다.</v>
      </c>
    </row>
    <row r="18" spans="1:7" x14ac:dyDescent="0.45">
      <c r="A18" s="8" t="s">
        <v>57</v>
      </c>
      <c r="B18" s="8" t="s">
        <v>16</v>
      </c>
      <c r="C18" s="8" t="s">
        <v>58</v>
      </c>
      <c r="D18" s="8" t="s">
        <v>59</v>
      </c>
      <c r="E18" s="8" t="s">
        <v>202</v>
      </c>
      <c r="G18" t="str">
        <f>IFERROR(VLOOKUP(A18,Merge_RKTM!$A$20:$B$61,2,FALSE),"")</f>
        <v>재활용 중</v>
      </c>
    </row>
    <row r="19" spans="1:7" x14ac:dyDescent="0.45">
      <c r="A19" s="1" t="s">
        <v>60</v>
      </c>
      <c r="B19" s="1" t="s">
        <v>16</v>
      </c>
      <c r="C19" s="1" t="s">
        <v>61</v>
      </c>
      <c r="D19" s="1" t="s">
        <v>62</v>
      </c>
      <c r="E19" s="1" t="s">
        <v>190</v>
      </c>
      <c r="G19" t="str">
        <f>IFERROR(VLOOKUP(A19,Merge_RKTM!$A$20:$B$61,2,FALSE),"")</f>
        <v>수선 도구 제작</v>
      </c>
    </row>
    <row r="20" spans="1:7" x14ac:dyDescent="0.45">
      <c r="A20" s="1" t="s">
        <v>63</v>
      </c>
      <c r="B20" s="1" t="s">
        <v>16</v>
      </c>
      <c r="C20" s="1" t="s">
        <v>64</v>
      </c>
      <c r="D20" s="1" t="s">
        <v>65</v>
      </c>
      <c r="E20" s="1" t="s">
        <v>188</v>
      </c>
      <c r="G20" t="str">
        <f>IFERROR(VLOOKUP(A20,Merge_RKTM!$A$20:$B$61,2,FALSE),"")</f>
        <v>각종 재료로 수선 도구를 제작합니다. 수선 작업대에 보충하기에 충분한 양을 생산합니다.</v>
      </c>
    </row>
    <row r="21" spans="1:7" x14ac:dyDescent="0.45">
      <c r="A21" s="8" t="s">
        <v>66</v>
      </c>
      <c r="B21" s="8" t="s">
        <v>16</v>
      </c>
      <c r="C21" s="8" t="s">
        <v>67</v>
      </c>
      <c r="D21" s="8" t="s">
        <v>68</v>
      </c>
      <c r="E21" s="8" t="s">
        <v>230</v>
      </c>
      <c r="G21" t="str">
        <f>IFERROR(VLOOKUP(A21,Merge_RKTM!$A$20:$B$61,2,FALSE),"")</f>
        <v>수선 도구 제작 중.</v>
      </c>
    </row>
    <row r="22" spans="1:7" x14ac:dyDescent="0.45">
      <c r="A22" s="1" t="s">
        <v>69</v>
      </c>
      <c r="B22" s="1" t="s">
        <v>70</v>
      </c>
      <c r="C22" s="1" t="s">
        <v>71</v>
      </c>
      <c r="D22" s="1" t="s">
        <v>72</v>
      </c>
      <c r="E22" s="1" t="s">
        <v>207</v>
      </c>
      <c r="G22" t="str">
        <f>IFERROR(VLOOKUP(A22,Merge_RKTM!$A$20:$B$61,2,FALSE),"")</f>
        <v>수선</v>
      </c>
    </row>
    <row r="23" spans="1:7" x14ac:dyDescent="0.45">
      <c r="A23" s="8" t="s">
        <v>73</v>
      </c>
      <c r="B23" s="8" t="s">
        <v>70</v>
      </c>
      <c r="C23" s="8" t="s">
        <v>74</v>
      </c>
      <c r="D23" s="8" t="s">
        <v>75</v>
      </c>
      <c r="E23" s="8" t="s">
        <v>206</v>
      </c>
      <c r="G23" t="str">
        <f>IFERROR(VLOOKUP(A23,Merge_RKTM!$A$20:$B$61,2,FALSE),"")</f>
        <v>손상된 아이템을 수선하거나 수리합니다.</v>
      </c>
    </row>
    <row r="24" spans="1:7" x14ac:dyDescent="0.45">
      <c r="A24" s="1" t="s">
        <v>76</v>
      </c>
      <c r="B24" s="1" t="s">
        <v>77</v>
      </c>
      <c r="C24" s="1" t="s">
        <v>78</v>
      </c>
      <c r="D24" s="1" t="s">
        <v>79</v>
      </c>
      <c r="E24" s="1" t="s">
        <v>219</v>
      </c>
      <c r="G24" t="str">
        <f>IFERROR(VLOOKUP(A24,Merge_RKTM!$A$20:$B$61,2,FALSE),"")</f>
        <v>수선 작업대</v>
      </c>
    </row>
    <row r="25" spans="1:7" x14ac:dyDescent="0.45">
      <c r="A25" s="1" t="s">
        <v>80</v>
      </c>
      <c r="B25" s="1" t="s">
        <v>77</v>
      </c>
      <c r="C25" s="1" t="s">
        <v>81</v>
      </c>
      <c r="D25" s="1" t="s">
        <v>82</v>
      </c>
      <c r="E25" s="1" t="s">
        <v>218</v>
      </c>
      <c r="G25" t="str">
        <f>IFERROR(VLOOKUP(A25,Merge_RKTM!$A$20:$B$61,2,FALSE),"")</f>
        <v>손상된 아이템을 수선하거나 수리하기 위한 모든 공구가 갖춰진 작업대입니다. 전력을 소모하고 수선 도구가 필요합니다. 수선 도구는 전기 재봉 작업대에서 제작할 수 있습니다.</v>
      </c>
    </row>
    <row r="26" spans="1:7" x14ac:dyDescent="0.45">
      <c r="A26" s="1" t="s">
        <v>83</v>
      </c>
      <c r="B26" s="1" t="s">
        <v>77</v>
      </c>
      <c r="C26" s="1" t="s">
        <v>84</v>
      </c>
      <c r="D26" s="1" t="s">
        <v>85</v>
      </c>
      <c r="E26" s="1" t="s">
        <v>217</v>
      </c>
      <c r="G26" t="str">
        <f>IFERROR(VLOOKUP(A26,Merge_RKTM!$A$20:$B$61,2,FALSE),"")</f>
        <v>수선 도구</v>
      </c>
    </row>
    <row r="27" spans="1:7" x14ac:dyDescent="0.45">
      <c r="A27" s="8" t="s">
        <v>86</v>
      </c>
      <c r="B27" s="8" t="s">
        <v>77</v>
      </c>
      <c r="C27" s="8" t="s">
        <v>87</v>
      </c>
      <c r="D27" s="8" t="s">
        <v>88</v>
      </c>
      <c r="E27" s="8" t="s">
        <v>216</v>
      </c>
      <c r="G27" t="str">
        <f>IFERROR(VLOOKUP(A27,Merge_RKTM!$A$20:$B$61,2,FALSE),"")</f>
        <v>잡다한 옷감, 도구, 부품들입니다. 무기 수리나 의류 수선에 필요합니다.</v>
      </c>
    </row>
    <row r="28" spans="1:7" x14ac:dyDescent="0.45">
      <c r="A28" s="1" t="s">
        <v>89</v>
      </c>
      <c r="B28" s="1" t="s">
        <v>90</v>
      </c>
      <c r="C28" s="1" t="s">
        <v>91</v>
      </c>
      <c r="D28" s="1" t="s">
        <v>92</v>
      </c>
      <c r="E28" s="1" t="s">
        <v>207</v>
      </c>
      <c r="G28" t="str">
        <f>IFERROR(VLOOKUP(A28,Merge_RKTM!$A$20:$B$61,2,FALSE),"")</f>
        <v>수선</v>
      </c>
    </row>
    <row r="29" spans="1:7" x14ac:dyDescent="0.45">
      <c r="A29" s="1" t="s">
        <v>93</v>
      </c>
      <c r="B29" s="1" t="s">
        <v>90</v>
      </c>
      <c r="C29" s="1" t="s">
        <v>94</v>
      </c>
      <c r="D29" s="1" t="s">
        <v>92</v>
      </c>
      <c r="E29" s="1" t="s">
        <v>207</v>
      </c>
      <c r="G29" t="str">
        <f>IFERROR(VLOOKUP(A29,Merge_RKTM!$A$20:$B$61,2,FALSE),"")</f>
        <v>수선</v>
      </c>
    </row>
    <row r="30" spans="1:7" x14ac:dyDescent="0.45">
      <c r="A30" s="1" t="s">
        <v>95</v>
      </c>
      <c r="B30" s="1" t="s">
        <v>90</v>
      </c>
      <c r="C30" s="1" t="s">
        <v>96</v>
      </c>
      <c r="D30" s="1" t="s">
        <v>97</v>
      </c>
      <c r="E30" s="1" t="s">
        <v>207</v>
      </c>
      <c r="G30" t="str">
        <f>IFERROR(VLOOKUP(A30,Merge_RKTM!$A$20:$B$61,2,FALSE),"")</f>
        <v>수선</v>
      </c>
    </row>
    <row r="31" spans="1:7" x14ac:dyDescent="0.45">
      <c r="A31" s="1" t="s">
        <v>98</v>
      </c>
      <c r="B31" s="1" t="s">
        <v>90</v>
      </c>
      <c r="C31" s="1" t="s">
        <v>99</v>
      </c>
      <c r="D31" s="1" t="s">
        <v>100</v>
      </c>
      <c r="E31" s="1" t="s">
        <v>225</v>
      </c>
      <c r="G31" t="str">
        <f>IFERROR(VLOOKUP(A31,Merge_RKTM!$A$20:$B$61,2,FALSE),"")</f>
        <v/>
      </c>
    </row>
    <row r="32" spans="1:7" x14ac:dyDescent="0.45">
      <c r="A32" s="1" t="s">
        <v>101</v>
      </c>
      <c r="B32" s="1" t="s">
        <v>90</v>
      </c>
      <c r="C32" s="1" t="s">
        <v>102</v>
      </c>
      <c r="D32" s="1" t="s">
        <v>103</v>
      </c>
      <c r="E32" s="1" t="s">
        <v>225</v>
      </c>
      <c r="G32" t="str">
        <f>IFERROR(VLOOKUP(A32,Merge_RKTM!$A$20:$B$61,2,FALSE),"")</f>
        <v/>
      </c>
    </row>
    <row r="33" spans="1:7" ht="17.5" thickBot="1" x14ac:dyDescent="0.5">
      <c r="A33" s="8" t="s">
        <v>104</v>
      </c>
      <c r="B33" s="8" t="s">
        <v>90</v>
      </c>
      <c r="C33" s="8" t="s">
        <v>105</v>
      </c>
      <c r="D33" s="8" t="s">
        <v>106</v>
      </c>
      <c r="E33" s="8" t="s">
        <v>225</v>
      </c>
      <c r="G33" t="str">
        <f>IFERROR(VLOOKUP(A33,Merge_RKTM!$A$20:$B$61,2,FALSE),"")</f>
        <v/>
      </c>
    </row>
    <row r="34" spans="1:7" ht="18" thickTop="1" thickBot="1" x14ac:dyDescent="0.5">
      <c r="A34" s="1" t="s">
        <v>107</v>
      </c>
      <c r="B34" s="1" t="s">
        <v>108</v>
      </c>
      <c r="C34" s="1" t="s">
        <v>109</v>
      </c>
      <c r="D34" s="1" t="s">
        <v>110</v>
      </c>
      <c r="E34" s="9"/>
      <c r="G34" t="str">
        <f>IFERROR(VLOOKUP(A34,Merge_RKTM!$A$20:$B$61,2,FALSE),"")</f>
        <v>MendAndRecycle 모드</v>
      </c>
    </row>
    <row r="35" spans="1:7" ht="17.5" thickTop="1" x14ac:dyDescent="0.45">
      <c r="A35" s="1" t="s">
        <v>111</v>
      </c>
      <c r="B35" s="1" t="s">
        <v>108</v>
      </c>
      <c r="C35" s="1" t="s">
        <v>112</v>
      </c>
      <c r="D35" s="1" t="s">
        <v>113</v>
      </c>
      <c r="E35" s="1" t="s">
        <v>152</v>
      </c>
      <c r="G35" t="str">
        <f>IFERROR(VLOOKUP(A35,Merge_RKTM!$A$20:$B$61,2,FALSE),"")</f>
        <v>유품 속성 제거</v>
      </c>
    </row>
    <row r="36" spans="1:7" x14ac:dyDescent="0.45">
      <c r="A36" s="1" t="s">
        <v>114</v>
      </c>
      <c r="B36" s="1" t="s">
        <v>108</v>
      </c>
      <c r="C36" s="1" t="s">
        <v>115</v>
      </c>
      <c r="D36" s="1" t="s">
        <v>116</v>
      </c>
      <c r="E36" s="1" t="s">
        <v>153</v>
      </c>
      <c r="G36" t="str">
        <f>IFERROR(VLOOKUP(A36,Merge_RKTM!$A$20:$B$61,2,FALSE),"")</f>
        <v>수선 작업대에서 완전히 수리되면 유품 속성을 제거합니까?</v>
      </c>
    </row>
    <row r="37" spans="1:7" x14ac:dyDescent="0.45">
      <c r="A37" s="1" t="s">
        <v>117</v>
      </c>
      <c r="B37" s="1" t="s">
        <v>108</v>
      </c>
      <c r="C37" s="1" t="s">
        <v>118</v>
      </c>
      <c r="D37" s="1" t="s">
        <v>119</v>
      </c>
      <c r="E37" s="1" t="s">
        <v>225</v>
      </c>
      <c r="G37" t="str">
        <f>IFERROR(VLOOKUP(A37,Merge_RKTM!$A$20:$B$61,2,FALSE),"")</f>
        <v/>
      </c>
    </row>
    <row r="38" spans="1:7" x14ac:dyDescent="0.45">
      <c r="A38" s="1" t="s">
        <v>120</v>
      </c>
      <c r="B38" s="1" t="s">
        <v>108</v>
      </c>
      <c r="C38" s="1" t="s">
        <v>121</v>
      </c>
      <c r="D38" s="1" t="s">
        <v>122</v>
      </c>
      <c r="E38" s="1" t="s">
        <v>225</v>
      </c>
      <c r="G38" t="str">
        <f>IFERROR(VLOOKUP(A38,Merge_RKTM!$A$20:$B$61,2,FALSE),"")</f>
        <v/>
      </c>
    </row>
    <row r="39" spans="1:7" x14ac:dyDescent="0.45">
      <c r="A39" s="1" t="s">
        <v>123</v>
      </c>
      <c r="B39" s="1" t="s">
        <v>108</v>
      </c>
      <c r="C39" s="1" t="s">
        <v>124</v>
      </c>
      <c r="D39" s="1" t="s">
        <v>125</v>
      </c>
      <c r="E39" s="1" t="s">
        <v>154</v>
      </c>
      <c r="G39" t="str">
        <f>IFERROR(VLOOKUP(A39,Merge_RKTM!$A$20:$B$61,2,FALSE),"")</f>
        <v>연료 필요</v>
      </c>
    </row>
    <row r="40" spans="1:7" x14ac:dyDescent="0.45">
      <c r="A40" s="1" t="s">
        <v>126</v>
      </c>
      <c r="B40" s="1" t="s">
        <v>108</v>
      </c>
      <c r="C40" s="1" t="s">
        <v>127</v>
      </c>
      <c r="D40" s="1" t="s">
        <v>128</v>
      </c>
      <c r="E40" s="1" t="s">
        <v>155</v>
      </c>
      <c r="G40" t="str">
        <f>IFERROR(VLOOKUP(A40,Merge_RKTM!$A$20:$B$61,2,FALSE),"")</f>
        <v>수선 작업대 사용에 수선 도구가 필요합니까? (재시작 필요)</v>
      </c>
    </row>
    <row r="41" spans="1:7" x14ac:dyDescent="0.45">
      <c r="A41" s="1" t="s">
        <v>129</v>
      </c>
      <c r="B41" s="1" t="s">
        <v>108</v>
      </c>
      <c r="C41" s="1" t="s">
        <v>130</v>
      </c>
      <c r="D41" s="1" t="s">
        <v>131</v>
      </c>
      <c r="E41" s="1" t="s">
        <v>156</v>
      </c>
      <c r="G41" t="str">
        <f>IFERROR(VLOOKUP(A41,Merge_RKTM!$A$20:$B$61,2,FALSE),"")</f>
        <v>전력 필요</v>
      </c>
    </row>
    <row r="42" spans="1:7" x14ac:dyDescent="0.45">
      <c r="A42" s="1" t="s">
        <v>132</v>
      </c>
      <c r="B42" s="1" t="s">
        <v>108</v>
      </c>
      <c r="C42" s="1" t="s">
        <v>133</v>
      </c>
      <c r="D42" s="1" t="s">
        <v>134</v>
      </c>
      <c r="E42" s="1" t="s">
        <v>157</v>
      </c>
      <c r="G42" t="str">
        <f>IFERROR(VLOOKUP(A42,Merge_RKTM!$A$20:$B$61,2,FALSE),"")</f>
        <v>수선 작업대 사용에 전력이 필요합니까? (재시작 필요)</v>
      </c>
    </row>
    <row r="43" spans="1:7" x14ac:dyDescent="0.45">
      <c r="A43" s="1" t="s">
        <v>135</v>
      </c>
      <c r="B43" s="1" t="s">
        <v>108</v>
      </c>
      <c r="C43" s="1" t="s">
        <v>136</v>
      </c>
      <c r="D43" s="1" t="s">
        <v>137</v>
      </c>
      <c r="E43" s="1" t="s">
        <v>151</v>
      </c>
      <c r="G43" t="str">
        <f>IFERROR(VLOOKUP(A43,Merge_RKTM!$A$20:$B$61,2,FALSE),"")</f>
        <v>단위 주기당 HP 회복 비율</v>
      </c>
    </row>
    <row r="44" spans="1:7" x14ac:dyDescent="0.45">
      <c r="A44" s="8" t="s">
        <v>138</v>
      </c>
      <c r="B44" s="8" t="s">
        <v>108</v>
      </c>
      <c r="C44" s="8" t="s">
        <v>139</v>
      </c>
      <c r="D44" s="8" t="s">
        <v>140</v>
      </c>
      <c r="E44" s="8" t="s">
        <v>150</v>
      </c>
      <c r="G44" t="str">
        <f>IFERROR(VLOOKUP(A44,Merge_RKTM!$A$20:$B$61,2,FALSE),"")</f>
        <v>기술 수준별 수선 실패 확률</v>
      </c>
    </row>
  </sheetData>
  <phoneticPr fontId="3" type="noConversion"/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5C201-86B9-49F0-8398-4E320BD90966}">
  <dimension ref="A1:T61"/>
  <sheetViews>
    <sheetView topLeftCell="A19" workbookViewId="0">
      <selection activeCell="A20" sqref="A20"/>
    </sheetView>
  </sheetViews>
  <sheetFormatPr defaultRowHeight="17" x14ac:dyDescent="0.45"/>
  <sheetData>
    <row r="1" spans="1:20" x14ac:dyDescent="0.45">
      <c r="A1" t="s">
        <v>161</v>
      </c>
      <c r="B1" t="str">
        <f>_xlfn.CONCAT($A1,REPLACE(B2,1,1,"+"))</f>
        <v>JobDef+ecipeDef+esearchProjectDef+hingDef+orkGiverDef+eyed+</v>
      </c>
      <c r="C1" t="str">
        <f t="shared" ref="C1:D1" si="0">_xlfn.CONCAT($A1,REPLACE(C2,1,1,"+"))</f>
        <v>JobDef+Mend.reportString</v>
      </c>
      <c r="D1" t="str">
        <f t="shared" si="0"/>
        <v>JobDef+Recycle.reportString</v>
      </c>
    </row>
    <row r="2" spans="1:20" x14ac:dyDescent="0.45">
      <c r="B2" t="str">
        <f t="shared" ref="B2:B16" si="1">_xlfn.CONCAT($A2,REPLACE(B3,1,1,"+"))</f>
        <v>+ecipeDef+esearchProjectDef+hingDef+orkGiverDef+eyed+</v>
      </c>
      <c r="C2" s="5" t="s">
        <v>166</v>
      </c>
      <c r="D2" s="6" t="s">
        <v>167</v>
      </c>
    </row>
    <row r="3" spans="1:20" x14ac:dyDescent="0.45">
      <c r="B3" t="str">
        <f t="shared" si="1"/>
        <v>+ecipeDef+esearchProjectDef+hingDef+orkGiverDef+eyed+</v>
      </c>
      <c r="C3" s="7" t="s">
        <v>168</v>
      </c>
      <c r="D3" s="7" t="s">
        <v>169</v>
      </c>
    </row>
    <row r="4" spans="1:20" x14ac:dyDescent="0.45">
      <c r="A4" t="s">
        <v>162</v>
      </c>
      <c r="B4" t="str">
        <f t="shared" si="1"/>
        <v>RecipeDef+esearchProjectDef+hingDef+orkGiverDef+eyed+</v>
      </c>
      <c r="C4" t="str">
        <f t="shared" ref="C4" si="2">_xlfn.CONCAT($A4,REPLACE(C5,1,1,"+"))</f>
        <v>RecipeDef+MakeMendingKit.description</v>
      </c>
      <c r="D4" t="str">
        <f t="shared" ref="D4" si="3">_xlfn.CONCAT($A4,REPLACE(D5,1,1,"+"))</f>
        <v>RecipeDef+MakeMendingKit.jobString</v>
      </c>
      <c r="E4" t="str">
        <f t="shared" ref="E4" si="4">_xlfn.CONCAT($A4,REPLACE(E5,1,1,"+"))</f>
        <v>RecipeDef+MakeMendingKit.label</v>
      </c>
      <c r="F4" t="str">
        <f t="shared" ref="F4" si="5">_xlfn.CONCAT($A4,REPLACE(F5,1,1,"+"))</f>
        <v>RecipeDef+MendComplexApparel.description</v>
      </c>
      <c r="G4" t="str">
        <f t="shared" ref="G4" si="6">_xlfn.CONCAT($A4,REPLACE(G5,1,1,"+"))</f>
        <v>RecipeDef+MendComplexApparel.jobString</v>
      </c>
      <c r="H4" t="str">
        <f t="shared" ref="H4" si="7">_xlfn.CONCAT($A4,REPLACE(H5,1,1,"+"))</f>
        <v>RecipeDef+MendComplexApparel.label</v>
      </c>
      <c r="I4" t="str">
        <f t="shared" ref="I4" si="8">_xlfn.CONCAT($A4,REPLACE(I5,1,1,"+"))</f>
        <v>RecipeDef+MendComplexWeapon.description</v>
      </c>
      <c r="J4" t="str">
        <f t="shared" ref="J4" si="9">_xlfn.CONCAT($A4,REPLACE(J5,1,1,"+"))</f>
        <v>RecipeDef+MendComplexWeapon.jobString</v>
      </c>
      <c r="K4" t="str">
        <f t="shared" ref="K4" si="10">_xlfn.CONCAT($A4,REPLACE(K5,1,1,"+"))</f>
        <v>RecipeDef+MendComplexWeapon.label</v>
      </c>
      <c r="L4" t="str">
        <f t="shared" ref="L4" si="11">_xlfn.CONCAT($A4,REPLACE(L5,1,1,"+"))</f>
        <v>RecipeDef+MendSimpleApparel.description</v>
      </c>
      <c r="M4" t="str">
        <f t="shared" ref="M4" si="12">_xlfn.CONCAT($A4,REPLACE(M5,1,1,"+"))</f>
        <v>RecipeDef+MendSimpleApparel.jobString</v>
      </c>
      <c r="N4" t="str">
        <f t="shared" ref="N4" si="13">_xlfn.CONCAT($A4,REPLACE(N5,1,1,"+"))</f>
        <v>RecipeDef+MendSimpleApparel.label</v>
      </c>
      <c r="O4" t="str">
        <f t="shared" ref="O4" si="14">_xlfn.CONCAT($A4,REPLACE(O5,1,1,"+"))</f>
        <v>RecipeDef+MendSimpleWeapon.description</v>
      </c>
      <c r="P4" t="str">
        <f t="shared" ref="P4" si="15">_xlfn.CONCAT($A4,REPLACE(P5,1,1,"+"))</f>
        <v>RecipeDef+MendSimpleWeapon.jobString</v>
      </c>
      <c r="Q4" t="str">
        <f t="shared" ref="Q4" si="16">_xlfn.CONCAT($A4,REPLACE(Q5,1,1,"+"))</f>
        <v>RecipeDef+MendSimpleWeapon.label</v>
      </c>
      <c r="R4" t="str">
        <f t="shared" ref="R4" si="17">_xlfn.CONCAT($A4,REPLACE(R5,1,1,"+"))</f>
        <v>RecipeDef+RecycleApparel.description</v>
      </c>
      <c r="S4" t="str">
        <f t="shared" ref="S4:T4" si="18">_xlfn.CONCAT($A4,REPLACE(S5,1,1,"+"))</f>
        <v>RecipeDef+RecycleApparel.jobString</v>
      </c>
      <c r="T4" t="str">
        <f t="shared" si="18"/>
        <v>RecipeDef+RecycleApparel.label</v>
      </c>
    </row>
    <row r="5" spans="1:20" x14ac:dyDescent="0.45">
      <c r="B5" t="str">
        <f t="shared" si="1"/>
        <v>+esearchProjectDef+hingDef+orkGiverDef+eyed+</v>
      </c>
      <c r="C5" s="5" t="s">
        <v>170</v>
      </c>
      <c r="D5" s="6" t="s">
        <v>171</v>
      </c>
      <c r="E5" s="6" t="s">
        <v>172</v>
      </c>
      <c r="F5" s="6" t="s">
        <v>173</v>
      </c>
      <c r="G5" s="6" t="s">
        <v>174</v>
      </c>
      <c r="H5" s="6" t="s">
        <v>175</v>
      </c>
      <c r="I5" s="6" t="s">
        <v>176</v>
      </c>
      <c r="J5" s="6" t="s">
        <v>177</v>
      </c>
      <c r="K5" s="6" t="s">
        <v>178</v>
      </c>
      <c r="L5" s="6" t="s">
        <v>179</v>
      </c>
      <c r="M5" s="6" t="s">
        <v>180</v>
      </c>
      <c r="N5" s="6" t="s">
        <v>181</v>
      </c>
      <c r="O5" s="6" t="s">
        <v>182</v>
      </c>
      <c r="P5" s="6" t="s">
        <v>183</v>
      </c>
      <c r="Q5" s="6" t="s">
        <v>184</v>
      </c>
      <c r="R5" s="6" t="s">
        <v>185</v>
      </c>
      <c r="S5" s="6" t="s">
        <v>186</v>
      </c>
      <c r="T5" s="6" t="s">
        <v>187</v>
      </c>
    </row>
    <row r="6" spans="1:20" x14ac:dyDescent="0.45">
      <c r="B6" t="str">
        <f t="shared" si="1"/>
        <v>+esearchProjectDef+hingDef+orkGiverDef+eyed+</v>
      </c>
      <c r="C6" s="7" t="s">
        <v>188</v>
      </c>
      <c r="D6" s="7" t="s">
        <v>189</v>
      </c>
      <c r="E6" s="7" t="s">
        <v>190</v>
      </c>
      <c r="F6" s="7" t="s">
        <v>191</v>
      </c>
      <c r="G6" s="7" t="s">
        <v>192</v>
      </c>
      <c r="H6" s="7" t="s">
        <v>193</v>
      </c>
      <c r="I6" s="7" t="s">
        <v>194</v>
      </c>
      <c r="J6" s="7" t="s">
        <v>195</v>
      </c>
      <c r="K6" s="7" t="s">
        <v>196</v>
      </c>
      <c r="L6" s="7" t="s">
        <v>197</v>
      </c>
      <c r="M6" s="7" t="s">
        <v>192</v>
      </c>
      <c r="N6" s="7" t="s">
        <v>198</v>
      </c>
      <c r="O6" s="7" t="s">
        <v>199</v>
      </c>
      <c r="P6" s="7" t="s">
        <v>195</v>
      </c>
      <c r="Q6" s="7" t="s">
        <v>200</v>
      </c>
      <c r="R6" s="7" t="s">
        <v>201</v>
      </c>
      <c r="S6" s="7" t="s">
        <v>202</v>
      </c>
      <c r="T6" s="7" t="s">
        <v>203</v>
      </c>
    </row>
    <row r="7" spans="1:20" x14ac:dyDescent="0.45">
      <c r="A7" t="s">
        <v>163</v>
      </c>
      <c r="B7" t="str">
        <f t="shared" si="1"/>
        <v>ResearchProjectDef+hingDef+orkGiverDef+eyed+</v>
      </c>
      <c r="C7" t="str">
        <f t="shared" ref="C7" si="19">_xlfn.CONCAT($A7,REPLACE(C8,1,1,"+"))</f>
        <v>ResearchProjectDef+Mending.description</v>
      </c>
      <c r="D7" t="str">
        <f t="shared" ref="D7" si="20">_xlfn.CONCAT($A7,REPLACE(D8,1,1,"+"))</f>
        <v>ResearchProjectDef+Mending.label</v>
      </c>
    </row>
    <row r="8" spans="1:20" x14ac:dyDescent="0.45">
      <c r="B8" t="str">
        <f t="shared" si="1"/>
        <v>+hingDef+orkGiverDef+eyed+</v>
      </c>
      <c r="C8" s="5" t="s">
        <v>204</v>
      </c>
      <c r="D8" s="6" t="s">
        <v>205</v>
      </c>
    </row>
    <row r="9" spans="1:20" x14ac:dyDescent="0.45">
      <c r="B9" t="str">
        <f t="shared" si="1"/>
        <v>+hingDef+orkGiverDef+eyed+</v>
      </c>
      <c r="C9" s="7" t="s">
        <v>206</v>
      </c>
      <c r="D9" s="7" t="s">
        <v>207</v>
      </c>
    </row>
    <row r="10" spans="1:20" x14ac:dyDescent="0.45">
      <c r="A10" t="s">
        <v>164</v>
      </c>
      <c r="B10" t="str">
        <f t="shared" si="1"/>
        <v>ThingDef+orkGiverDef+eyed+</v>
      </c>
      <c r="C10" t="str">
        <f t="shared" ref="C10" si="21">_xlfn.CONCAT($A10,REPLACE(C11,1,1,"+"))</f>
        <v>ThingDef+MendingKit.description</v>
      </c>
      <c r="D10" t="str">
        <f t="shared" ref="D10" si="22">_xlfn.CONCAT($A10,REPLACE(D11,1,1,"+"))</f>
        <v>ThingDef+MendingKit.label</v>
      </c>
      <c r="E10" t="str">
        <f t="shared" ref="E10" si="23">_xlfn.CONCAT($A10,REPLACE(E11,1,1,"+"))</f>
        <v>ThingDef+TableMending.description</v>
      </c>
      <c r="F10" t="str">
        <f t="shared" ref="F10" si="24">_xlfn.CONCAT($A10,REPLACE(F11,1,1,"+"))</f>
        <v>ThingDef+TableMending.label</v>
      </c>
      <c r="G10" t="str">
        <f t="shared" ref="G10" si="25">_xlfn.CONCAT($A10,REPLACE(G11,1,1,"+"))</f>
        <v>ThingDef+TableMending_Blueprint.label</v>
      </c>
      <c r="H10" t="str">
        <f t="shared" ref="H10" si="26">_xlfn.CONCAT($A10,REPLACE(H11,1,1,"+"))</f>
        <v>ThingDef+TableMending_Blueprint_Install.label</v>
      </c>
      <c r="I10" t="str">
        <f t="shared" ref="I10" si="27">_xlfn.CONCAT($A10,REPLACE(I11,1,1,"+"))</f>
        <v>ThingDef+TableMending_Frame.description</v>
      </c>
      <c r="J10" t="str">
        <f t="shared" ref="J10" si="28">_xlfn.CONCAT($A10,REPLACE(J11,1,1,"+"))</f>
        <v>ThingDef+TableMending_Frame.label</v>
      </c>
    </row>
    <row r="11" spans="1:20" x14ac:dyDescent="0.45">
      <c r="B11" t="str">
        <f t="shared" si="1"/>
        <v>+orkGiverDef+eyed+</v>
      </c>
      <c r="C11" s="5" t="s">
        <v>208</v>
      </c>
      <c r="D11" s="6" t="s">
        <v>209</v>
      </c>
      <c r="E11" s="6" t="s">
        <v>210</v>
      </c>
      <c r="F11" s="6" t="s">
        <v>211</v>
      </c>
      <c r="G11" s="6" t="s">
        <v>212</v>
      </c>
      <c r="H11" s="6" t="s">
        <v>213</v>
      </c>
      <c r="I11" s="6" t="s">
        <v>214</v>
      </c>
      <c r="J11" s="6" t="s">
        <v>215</v>
      </c>
    </row>
    <row r="12" spans="1:20" x14ac:dyDescent="0.45">
      <c r="B12" t="str">
        <f t="shared" si="1"/>
        <v>+orkGiverDef+eyed+</v>
      </c>
      <c r="C12" s="7" t="s">
        <v>216</v>
      </c>
      <c r="D12" s="7" t="s">
        <v>217</v>
      </c>
      <c r="E12" s="7" t="s">
        <v>218</v>
      </c>
      <c r="F12" s="7" t="s">
        <v>219</v>
      </c>
      <c r="G12" s="7" t="s">
        <v>220</v>
      </c>
      <c r="H12" s="7" t="s">
        <v>220</v>
      </c>
      <c r="I12" s="7" t="s">
        <v>218</v>
      </c>
      <c r="J12" s="7" t="s">
        <v>221</v>
      </c>
    </row>
    <row r="13" spans="1:20" x14ac:dyDescent="0.45">
      <c r="A13" t="s">
        <v>165</v>
      </c>
      <c r="B13" t="str">
        <f t="shared" si="1"/>
        <v>WorkGiverDef+eyed+</v>
      </c>
      <c r="C13" t="str">
        <f t="shared" ref="C13" si="29">_xlfn.CONCAT($A13,REPLACE(C14,1,1,"+"))</f>
        <v>WorkGiverDef+DoBillsMending.gerund</v>
      </c>
      <c r="D13" t="str">
        <f t="shared" ref="D13" si="30">_xlfn.CONCAT($A13,REPLACE(D14,1,1,"+"))</f>
        <v>WorkGiverDef+DoBillsMending.label</v>
      </c>
      <c r="E13" t="str">
        <f t="shared" ref="E13" si="31">_xlfn.CONCAT($A13,REPLACE(E14,1,1,"+"))</f>
        <v>WorkGiverDef+DoBillsMending.verb</v>
      </c>
    </row>
    <row r="14" spans="1:20" x14ac:dyDescent="0.45">
      <c r="B14" t="str">
        <f t="shared" si="1"/>
        <v>+eyed+</v>
      </c>
      <c r="C14" s="5" t="s">
        <v>222</v>
      </c>
      <c r="D14" s="6" t="s">
        <v>223</v>
      </c>
      <c r="E14" s="6" t="s">
        <v>224</v>
      </c>
    </row>
    <row r="15" spans="1:20" x14ac:dyDescent="0.45">
      <c r="B15" t="str">
        <f t="shared" si="1"/>
        <v>+eyed+</v>
      </c>
      <c r="C15" s="7" t="s">
        <v>207</v>
      </c>
      <c r="D15" s="7" t="s">
        <v>207</v>
      </c>
      <c r="E15" s="7" t="s">
        <v>207</v>
      </c>
    </row>
    <row r="16" spans="1:20" x14ac:dyDescent="0.45">
      <c r="A16" t="s">
        <v>159</v>
      </c>
      <c r="B16" t="str">
        <f t="shared" si="1"/>
        <v>Keyed+</v>
      </c>
      <c r="C16" t="str">
        <f t="shared" ref="C16" si="32">_xlfn.CONCAT($A16,REPLACE(C17,1,1,"+"))</f>
        <v>Keyed+MendRecycle.FailChances</v>
      </c>
      <c r="D16" t="str">
        <f t="shared" ref="D16" si="33">_xlfn.CONCAT($A16,REPLACE(D17,1,1,"+"))</f>
        <v>Keyed+MendRecycle.MaxHPCost</v>
      </c>
      <c r="E16" t="str">
        <f t="shared" ref="E16" si="34">_xlfn.CONCAT($A16,REPLACE(E17,1,1,"+"))</f>
        <v>Keyed+MendRecycle.RemovesDeadman</v>
      </c>
      <c r="F16" t="str">
        <f t="shared" ref="F16" si="35">_xlfn.CONCAT($A16,REPLACE(F17,1,1,"+"))</f>
        <v>Keyed+MendRecycle.RemovesDeadmanTooltip</v>
      </c>
      <c r="G16" t="str">
        <f t="shared" ref="G16" si="36">_xlfn.CONCAT($A16,REPLACE(G17,1,1,"+"))</f>
        <v>Keyed+MendRecycle.RequiresFuel</v>
      </c>
      <c r="H16" t="str">
        <f t="shared" ref="H16" si="37">_xlfn.CONCAT($A16,REPLACE(H17,1,1,"+"))</f>
        <v>Keyed+MendRecycle.RequiresFuelTooltip</v>
      </c>
      <c r="I16" t="str">
        <f t="shared" ref="I16" si="38">_xlfn.CONCAT($A16,REPLACE(I17,1,1,"+"))</f>
        <v>Keyed+MendRecycle.RequiresPower</v>
      </c>
      <c r="J16" t="str">
        <f t="shared" ref="J16" si="39">_xlfn.CONCAT($A16,REPLACE(J17,1,1,"+"))</f>
        <v>Keyed+MendRecycle.RequiresPowerTooltip</v>
      </c>
      <c r="K16" t="str">
        <f t="shared" ref="K16" si="40">_xlfn.CONCAT($A16,REPLACE(K17,1,1,"+"))</f>
        <v>Keyed+MendRecycle</v>
      </c>
    </row>
    <row r="17" spans="1:11" x14ac:dyDescent="0.45">
      <c r="C17" s="5" t="s">
        <v>141</v>
      </c>
      <c r="D17" s="6" t="s">
        <v>142</v>
      </c>
      <c r="E17" s="6" t="s">
        <v>143</v>
      </c>
      <c r="F17" s="6" t="s">
        <v>144</v>
      </c>
      <c r="G17" s="6" t="s">
        <v>145</v>
      </c>
      <c r="H17" s="6" t="s">
        <v>146</v>
      </c>
      <c r="I17" s="6" t="s">
        <v>147</v>
      </c>
      <c r="J17" s="6" t="s">
        <v>148</v>
      </c>
      <c r="K17" s="6" t="s">
        <v>149</v>
      </c>
    </row>
    <row r="18" spans="1:11" x14ac:dyDescent="0.45">
      <c r="C18" s="7" t="s">
        <v>150</v>
      </c>
      <c r="D18" s="7" t="s">
        <v>151</v>
      </c>
      <c r="E18" s="7" t="s">
        <v>152</v>
      </c>
      <c r="F18" s="7" t="s">
        <v>153</v>
      </c>
      <c r="G18" s="7" t="s">
        <v>154</v>
      </c>
      <c r="H18" s="7" t="s">
        <v>155</v>
      </c>
      <c r="I18" s="7" t="s">
        <v>156</v>
      </c>
      <c r="J18" s="7" t="s">
        <v>157</v>
      </c>
      <c r="K18" s="7" t="s">
        <v>158</v>
      </c>
    </row>
    <row r="20" spans="1:11" x14ac:dyDescent="0.45">
      <c r="A20" t="str" cm="1">
        <f t="array" ref="A20:A61">TRANSPOSE(_xlfn.HSTACK(C1:D1,C4:T4,C7:D7,C10:J10,C13:E13,C16:K16))</f>
        <v>JobDef+Mend.reportString</v>
      </c>
      <c r="B20" t="str" cm="1">
        <f t="array" ref="B20:B61">TRANSPOSE(_xlfn.HSTACK(C3:D3,C6:T6,C9:D9,C12:J12,C15:E15,C18:K18))</f>
        <v>TargetB를 수선하는 중.</v>
      </c>
    </row>
    <row r="21" spans="1:11" x14ac:dyDescent="0.45">
      <c r="A21" t="str">
        <v>JobDef+Recycle.reportString</v>
      </c>
      <c r="B21" t="str">
        <v>TargetB를 재활용하는 중.</v>
      </c>
    </row>
    <row r="22" spans="1:11" x14ac:dyDescent="0.45">
      <c r="A22" t="str">
        <v>RecipeDef+MakeMendingKit.description</v>
      </c>
      <c r="B22" t="str">
        <v>각종 재료로 수선 도구를 제작합니다. 수선 작업대에 보충하기에 충분한 양을 생산합니다.</v>
      </c>
    </row>
    <row r="23" spans="1:11" x14ac:dyDescent="0.45">
      <c r="A23" t="str">
        <v>RecipeDef+MakeMendingKit.jobString</v>
      </c>
      <c r="B23" t="str">
        <v>수선 도구 제작 중.</v>
      </c>
    </row>
    <row r="24" spans="1:11" x14ac:dyDescent="0.45">
      <c r="A24" t="str">
        <v>RecipeDef+MakeMendingKit.label</v>
      </c>
      <c r="B24" t="str">
        <v>수선 도구 제작</v>
      </c>
    </row>
    <row r="25" spans="1:11" x14ac:dyDescent="0.45">
      <c r="A25" t="str">
        <v>RecipeDef+MendComplexApparel.description</v>
      </c>
      <c r="B25" t="str">
        <v>방어구를 수선합니다.</v>
      </c>
    </row>
    <row r="26" spans="1:11" x14ac:dyDescent="0.45">
      <c r="A26" t="str">
        <v>RecipeDef+MendComplexApparel.jobString</v>
      </c>
      <c r="B26" t="str">
        <v>수선 중.</v>
      </c>
    </row>
    <row r="27" spans="1:11" x14ac:dyDescent="0.45">
      <c r="A27" t="str">
        <v>RecipeDef+MendComplexApparel.label</v>
      </c>
      <c r="B27" t="str">
        <v>복잡한 의류 수선</v>
      </c>
    </row>
    <row r="28" spans="1:11" x14ac:dyDescent="0.45">
      <c r="A28" t="str">
        <v>RecipeDef+MendComplexWeapon.description</v>
      </c>
      <c r="B28" t="str">
        <v>복잡한 무기를 수리합니다.</v>
      </c>
    </row>
    <row r="29" spans="1:11" x14ac:dyDescent="0.45">
      <c r="A29" t="str">
        <v>RecipeDef+MendComplexWeapon.jobString</v>
      </c>
      <c r="B29" t="str">
        <v>수리 중.</v>
      </c>
    </row>
    <row r="30" spans="1:11" x14ac:dyDescent="0.45">
      <c r="A30" t="str">
        <v>RecipeDef+MendComplexWeapon.label</v>
      </c>
      <c r="B30" t="str">
        <v>복잡한 무기 수리</v>
      </c>
    </row>
    <row r="31" spans="1:11" x14ac:dyDescent="0.45">
      <c r="A31" t="str">
        <v>RecipeDef+MendSimpleApparel.description</v>
      </c>
      <c r="B31" t="str">
        <v>의류를 수선합니다.</v>
      </c>
    </row>
    <row r="32" spans="1:11" x14ac:dyDescent="0.45">
      <c r="A32" t="str">
        <v>RecipeDef+MendSimpleApparel.jobString</v>
      </c>
      <c r="B32" t="str">
        <v>수선 중.</v>
      </c>
    </row>
    <row r="33" spans="1:2" x14ac:dyDescent="0.45">
      <c r="A33" t="str">
        <v>RecipeDef+MendSimpleApparel.label</v>
      </c>
      <c r="B33" t="str">
        <v>간단한 의류 수선</v>
      </c>
    </row>
    <row r="34" spans="1:2" x14ac:dyDescent="0.45">
      <c r="A34" t="str">
        <v>RecipeDef+MendSimpleWeapon.description</v>
      </c>
      <c r="B34" t="str">
        <v>무기를 수리합니다.</v>
      </c>
    </row>
    <row r="35" spans="1:2" x14ac:dyDescent="0.45">
      <c r="A35" t="str">
        <v>RecipeDef+MendSimpleWeapon.jobString</v>
      </c>
      <c r="B35" t="str">
        <v>수리 중.</v>
      </c>
    </row>
    <row r="36" spans="1:2" x14ac:dyDescent="0.45">
      <c r="A36" t="str">
        <v>RecipeDef+MendSimpleWeapon.label</v>
      </c>
      <c r="B36" t="str">
        <v>간단한 무기 수리</v>
      </c>
    </row>
    <row r="37" spans="1:2" x14ac:dyDescent="0.45">
      <c r="A37" t="str">
        <v>RecipeDef+RecycleApparel.description</v>
      </c>
      <c r="B37" t="str">
        <v>의류를 재활용하여 재료로 되돌립니다.</v>
      </c>
    </row>
    <row r="38" spans="1:2" x14ac:dyDescent="0.45">
      <c r="A38" t="str">
        <v>RecipeDef+RecycleApparel.jobString</v>
      </c>
      <c r="B38" t="str">
        <v>재활용 중</v>
      </c>
    </row>
    <row r="39" spans="1:2" x14ac:dyDescent="0.45">
      <c r="A39" t="str">
        <v>RecipeDef+RecycleApparel.label</v>
      </c>
      <c r="B39" t="str">
        <v>의류 재활용</v>
      </c>
    </row>
    <row r="40" spans="1:2" x14ac:dyDescent="0.45">
      <c r="A40" t="str">
        <v>ResearchProjectDef+Mending.description</v>
      </c>
      <c r="B40" t="str">
        <v>손상된 아이템을 수선하거나 수리합니다.</v>
      </c>
    </row>
    <row r="41" spans="1:2" x14ac:dyDescent="0.45">
      <c r="A41" t="str">
        <v>ResearchProjectDef+Mending.label</v>
      </c>
      <c r="B41" t="str">
        <v>수선</v>
      </c>
    </row>
    <row r="42" spans="1:2" x14ac:dyDescent="0.45">
      <c r="A42" t="str">
        <v>ThingDef+MendingKit.description</v>
      </c>
      <c r="B42" t="str">
        <v>잡다한 옷감, 도구, 부품들입니다. 무기 수리나 의류 수선에 필요합니다.</v>
      </c>
    </row>
    <row r="43" spans="1:2" x14ac:dyDescent="0.45">
      <c r="A43" t="str">
        <v>ThingDef+MendingKit.label</v>
      </c>
      <c r="B43" t="str">
        <v>수선 도구</v>
      </c>
    </row>
    <row r="44" spans="1:2" x14ac:dyDescent="0.45">
      <c r="A44" t="str">
        <v>ThingDef+TableMending.description</v>
      </c>
      <c r="B44" t="str">
        <v>손상된 아이템을 수선하거나 수리하기 위한 모든 공구가 갖춰진 작업대입니다. 전력을 소모하고 수선 도구가 필요합니다. 수선 도구는 전기 재봉 작업대에서 제작할 수 있습니다.</v>
      </c>
    </row>
    <row r="45" spans="1:2" x14ac:dyDescent="0.45">
      <c r="A45" t="str">
        <v>ThingDef+TableMending.label</v>
      </c>
      <c r="B45" t="str">
        <v>수선 작업대</v>
      </c>
    </row>
    <row r="46" spans="1:2" x14ac:dyDescent="0.45">
      <c r="A46" t="str">
        <v>ThingDef+TableMending_Blueprint.label</v>
      </c>
      <c r="B46" t="str">
        <v>수선 작업대 (청사진)</v>
      </c>
    </row>
    <row r="47" spans="1:2" x14ac:dyDescent="0.45">
      <c r="A47" t="str">
        <v>ThingDef+TableMending_Blueprint_Install.label</v>
      </c>
      <c r="B47" t="str">
        <v>수선 작업대 (청사진)</v>
      </c>
    </row>
    <row r="48" spans="1:2" x14ac:dyDescent="0.45">
      <c r="A48" t="str">
        <v>ThingDef+TableMending_Frame.description</v>
      </c>
      <c r="B48" t="str">
        <v>손상된 아이템을 수선하거나 수리하기 위한 모든 공구가 갖춰진 작업대입니다. 전력을 소모하고 수선 도구가 필요합니다. 수선 도구는 전기 재봉 작업대에서 제작할 수 있습니다.</v>
      </c>
    </row>
    <row r="49" spans="1:2" x14ac:dyDescent="0.45">
      <c r="A49" t="str">
        <v>ThingDef+TableMending_Frame.label</v>
      </c>
      <c r="B49" t="str">
        <v>수선 작업대 (건설 중)</v>
      </c>
    </row>
    <row r="50" spans="1:2" x14ac:dyDescent="0.45">
      <c r="A50" t="str">
        <v>WorkGiverDef+DoBillsMending.gerund</v>
      </c>
      <c r="B50" t="str">
        <v>수선</v>
      </c>
    </row>
    <row r="51" spans="1:2" x14ac:dyDescent="0.45">
      <c r="A51" t="str">
        <v>WorkGiverDef+DoBillsMending.label</v>
      </c>
      <c r="B51" t="str">
        <v>수선</v>
      </c>
    </row>
    <row r="52" spans="1:2" x14ac:dyDescent="0.45">
      <c r="A52" t="str">
        <v>WorkGiverDef+DoBillsMending.verb</v>
      </c>
      <c r="B52" t="str">
        <v>수선</v>
      </c>
    </row>
    <row r="53" spans="1:2" x14ac:dyDescent="0.45">
      <c r="A53" t="str">
        <v>Keyed+MendRecycle.FailChances</v>
      </c>
      <c r="B53" t="str">
        <v>기술 수준별 수선 실패 확률</v>
      </c>
    </row>
    <row r="54" spans="1:2" x14ac:dyDescent="0.45">
      <c r="A54" t="str">
        <v>Keyed+MendRecycle.MaxHPCost</v>
      </c>
      <c r="B54" t="str">
        <v>단위 주기당 HP 회복 비율</v>
      </c>
    </row>
    <row r="55" spans="1:2" x14ac:dyDescent="0.45">
      <c r="A55" t="str">
        <v>Keyed+MendRecycle.RemovesDeadman</v>
      </c>
      <c r="B55" t="str">
        <v>유품 속성 제거</v>
      </c>
    </row>
    <row r="56" spans="1:2" x14ac:dyDescent="0.45">
      <c r="A56" t="str">
        <v>Keyed+MendRecycle.RemovesDeadmanTooltip</v>
      </c>
      <c r="B56" t="str">
        <v>수선 작업대에서 완전히 수리되면 유품 속성을 제거합니까?</v>
      </c>
    </row>
    <row r="57" spans="1:2" x14ac:dyDescent="0.45">
      <c r="A57" t="str">
        <v>Keyed+MendRecycle.RequiresFuel</v>
      </c>
      <c r="B57" t="str">
        <v>연료 필요</v>
      </c>
    </row>
    <row r="58" spans="1:2" x14ac:dyDescent="0.45">
      <c r="A58" t="str">
        <v>Keyed+MendRecycle.RequiresFuelTooltip</v>
      </c>
      <c r="B58" t="str">
        <v>수선 작업대 사용에 수선 도구가 필요합니까? (재시작 필요)</v>
      </c>
    </row>
    <row r="59" spans="1:2" x14ac:dyDescent="0.45">
      <c r="A59" t="str">
        <v>Keyed+MendRecycle.RequiresPower</v>
      </c>
      <c r="B59" t="str">
        <v>전력 필요</v>
      </c>
    </row>
    <row r="60" spans="1:2" x14ac:dyDescent="0.45">
      <c r="A60" t="str">
        <v>Keyed+MendRecycle.RequiresPowerTooltip</v>
      </c>
      <c r="B60" t="str">
        <v>수선 작업대 사용에 전력이 필요합니까? (재시작 필요)</v>
      </c>
    </row>
    <row r="61" spans="1:2" x14ac:dyDescent="0.45">
      <c r="A61" t="str">
        <v>Keyed+MendRecycle</v>
      </c>
      <c r="B61" t="str">
        <v>MendAndRecycle 모드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</vt:lpstr>
      <vt:lpstr>Merge_RKTM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석진 강</cp:lastModifiedBy>
  <dcterms:created xsi:type="dcterms:W3CDTF">2023-11-13T15:21:47Z</dcterms:created>
  <dcterms:modified xsi:type="dcterms:W3CDTF">2023-11-13T19:21:24Z</dcterms:modified>
</cp:coreProperties>
</file>