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tone\Desktop\Dubs Skylights - 833899765\"/>
    </mc:Choice>
  </mc:AlternateContent>
  <xr:revisionPtr revIDLastSave="0" documentId="13_ncr:1_{7FAF99D8-EED0-4FC7-896F-F81EB0409BF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E18" i="2" s="1"/>
  <c r="B30" i="2"/>
  <c r="B29" i="2"/>
  <c r="B28" i="2"/>
  <c r="B25" i="2"/>
  <c r="B24" i="2"/>
  <c r="B23" i="2"/>
  <c r="C23" i="2" s="1"/>
  <c r="B20" i="2"/>
  <c r="B19" i="2"/>
  <c r="E19" i="2" s="1"/>
  <c r="B15" i="2"/>
  <c r="B14" i="2"/>
  <c r="C14" i="2" s="1"/>
  <c r="B13" i="2"/>
  <c r="E3" i="2"/>
  <c r="E4" i="2"/>
  <c r="E5" i="2"/>
  <c r="E6" i="2"/>
  <c r="E7" i="2"/>
  <c r="E8" i="2"/>
  <c r="E9" i="2"/>
  <c r="E10" i="2"/>
  <c r="E11" i="2"/>
  <c r="E12" i="2"/>
  <c r="E13" i="2"/>
  <c r="E15" i="2"/>
  <c r="E16" i="2"/>
  <c r="E17" i="2"/>
  <c r="E20" i="2"/>
  <c r="E21" i="2"/>
  <c r="E22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" i="2"/>
  <c r="C3" i="2"/>
  <c r="C4" i="2"/>
  <c r="C5" i="2"/>
  <c r="C6" i="2"/>
  <c r="C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  <c r="G3" i="1"/>
  <c r="G4" i="1"/>
  <c r="G5" i="1"/>
  <c r="G6" i="1"/>
  <c r="G13" i="1"/>
  <c r="G14" i="1"/>
  <c r="G21" i="1"/>
  <c r="G22" i="1"/>
  <c r="G2" i="1"/>
  <c r="E14" i="2" l="1"/>
  <c r="E23" i="2"/>
  <c r="G16" i="1"/>
  <c r="G27" i="1"/>
  <c r="G15" i="1"/>
  <c r="G26" i="1"/>
  <c r="G25" i="1"/>
  <c r="G24" i="1"/>
  <c r="G12" i="1"/>
  <c r="G23" i="1"/>
  <c r="G11" i="1"/>
  <c r="G10" i="1"/>
  <c r="G9" i="1"/>
  <c r="G20" i="1"/>
  <c r="G8" i="1"/>
  <c r="G31" i="1"/>
  <c r="G19" i="1"/>
  <c r="G7" i="1"/>
  <c r="G30" i="1"/>
  <c r="G18" i="1"/>
  <c r="G29" i="1"/>
  <c r="G17" i="1"/>
  <c r="G28" i="1"/>
</calcChain>
</file>

<file path=xl/sharedStrings.xml><?xml version="1.0" encoding="utf-8"?>
<sst xmlns="http://schemas.openxmlformats.org/spreadsheetml/2006/main" count="240" uniqueCount="157">
  <si>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</si>
  <si>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</si>
  <si>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</si>
  <si>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</si>
  <si>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</si>
  <si>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</si>
  <si>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DesignationCategoryDef+skylights.label</t>
  </si>
  <si>
    <t>DesignationCategoryDef</t>
  </si>
  <si>
    <t>skylights.label</t>
  </si>
  <si>
    <t>Skylights</t>
  </si>
  <si>
    <t>pakageID</t>
  </si>
  <si>
    <t>DesignationCategoryDef+skylights.description</t>
  </si>
  <si>
    <t>skylights.description</t>
  </si>
  <si>
    <t>Skylights.</t>
  </si>
  <si>
    <t>RecipeDef+SmeltGlass.label</t>
  </si>
  <si>
    <t>RecipeDef</t>
  </si>
  <si>
    <t>SmeltGlass.label</t>
  </si>
  <si>
    <t>smelt glass</t>
  </si>
  <si>
    <t>modName (folderName)</t>
  </si>
  <si>
    <t>RecipeDef+SmeltGlass.description</t>
  </si>
  <si>
    <t>SmeltGlass.description</t>
  </si>
  <si>
    <t>Make framed glass windows.</t>
  </si>
  <si>
    <t>RecipeDef+SmeltGlass.jobString</t>
  </si>
  <si>
    <t>SmeltGlass.jobString</t>
  </si>
  <si>
    <t>Smelting glass.</t>
  </si>
  <si>
    <t>RecipeDef+SmeltGlass4x.label</t>
  </si>
  <si>
    <t>SmeltGlass4x.label</t>
  </si>
  <si>
    <t>smelt glass x4</t>
  </si>
  <si>
    <t>RecipeDef+SmeltGlass4x.description</t>
  </si>
  <si>
    <t>SmeltGlass4x.description</t>
  </si>
  <si>
    <t>RecipeDef+SmeltGlass4x.jobString</t>
  </si>
  <si>
    <t>SmeltGlass4x.jobString</t>
  </si>
  <si>
    <t>RoomRoleDef+IndoorGarden.label</t>
  </si>
  <si>
    <t>RoomRoleDef</t>
  </si>
  <si>
    <t>IndoorGarden.label</t>
  </si>
  <si>
    <t>Indoor Garden</t>
  </si>
  <si>
    <t>JobDef+SkygazeIndoors.reportString</t>
  </si>
  <si>
    <t>JobDef</t>
  </si>
  <si>
    <t>SkygazeIndoors.reportString</t>
  </si>
  <si>
    <t>skygazing.</t>
  </si>
  <si>
    <t>JobDef+GoForWalkIndoors.reportString</t>
  </si>
  <si>
    <t>GoForWalkIndoors.reportString</t>
  </si>
  <si>
    <t>going for a walk.</t>
  </si>
  <si>
    <t>ThingDef+SkyLightA.label</t>
  </si>
  <si>
    <t>ThingDef</t>
  </si>
  <si>
    <t>SkyLightA.label</t>
  </si>
  <si>
    <t>SkyLight</t>
  </si>
  <si>
    <t>ThingDef+SkyLightA.description</t>
  </si>
  <si>
    <t>SkyLightA.description</t>
  </si>
  <si>
    <t>Lets in daylight through a window in the roof.</t>
  </si>
  <si>
    <t>ThingDef+SkyLightD.label</t>
  </si>
  <si>
    <t>SkyLightD.label</t>
  </si>
  <si>
    <t>SkyLight 2x2</t>
  </si>
  <si>
    <t>ThingDef+SkyLightD.description</t>
  </si>
  <si>
    <t>SkyLightD.description</t>
  </si>
  <si>
    <t>ThingDef+SkyLightB.label</t>
  </si>
  <si>
    <t>SkyLightB.label</t>
  </si>
  <si>
    <t>SkyLight 3x3</t>
  </si>
  <si>
    <t>ThingDef+SkyLightB.description</t>
  </si>
  <si>
    <t>SkyLightB.description</t>
  </si>
  <si>
    <t>ThingDef+SkyLightC.label</t>
  </si>
  <si>
    <t>SkyLightC.label</t>
  </si>
  <si>
    <t>SkyLight 1x4</t>
  </si>
  <si>
    <t>ThingDef+SkyLightC.description</t>
  </si>
  <si>
    <t>SkyLightC.description</t>
  </si>
  <si>
    <t>ThingDef+GlassPane.label</t>
  </si>
  <si>
    <t>GlassPane.label</t>
  </si>
  <si>
    <t>Glass Pane</t>
  </si>
  <si>
    <t>ThingDef+GlassPane.description</t>
  </si>
  <si>
    <t>GlassPane.description</t>
  </si>
  <si>
    <t>A pane of framed glass used for making skylights.</t>
  </si>
  <si>
    <t>Keyed+NotUnderConstructedRoof</t>
  </si>
  <si>
    <t>Keyed</t>
  </si>
  <si>
    <t>NotUnderConstructedRoof</t>
  </si>
  <si>
    <t>Must be placed on constructed roof</t>
  </si>
  <si>
    <t>Keyed+RemoveSkylights</t>
  </si>
  <si>
    <t>RemoveSkylights</t>
  </si>
  <si>
    <t>Remove Skylights</t>
  </si>
  <si>
    <t>Keyed+DeconstructLights</t>
  </si>
  <si>
    <t>DeconstructLights</t>
  </si>
  <si>
    <t>Designate Skylights for deconstruction</t>
  </si>
  <si>
    <t>Keyed+MustBeSkylight</t>
  </si>
  <si>
    <t>MustBeSkylight</t>
  </si>
  <si>
    <t>Must Be Skylight</t>
  </si>
  <si>
    <t>Keyed+NotWithinRoomBounds</t>
  </si>
  <si>
    <t>NotWithinRoomBounds</t>
  </si>
  <si>
    <t>Not Within Room Bounds</t>
  </si>
  <si>
    <t>Keyed+hideWindows</t>
  </si>
  <si>
    <t>hideWindows</t>
  </si>
  <si>
    <t>Hide Windows</t>
  </si>
  <si>
    <t>Keyed+hideWindowsTip</t>
  </si>
  <si>
    <t>hideWindowsTip</t>
  </si>
  <si>
    <t>Hide the frame of skylights, dont forget they are there!</t>
  </si>
  <si>
    <t>Keyed+SunlightHeatsRoom</t>
  </si>
  <si>
    <t>SunlightHeatsRoom</t>
  </si>
  <si>
    <t>Sunlight Heats Rooms</t>
  </si>
  <si>
    <t>Keyed+SunlightHeatsRoomTip</t>
  </si>
  <si>
    <t>SunlightHeatsRoomTip</t>
  </si>
  <si>
    <t>Skylights will emit heat when the sun is shining</t>
  </si>
  <si>
    <t>채광창.</t>
  </si>
  <si>
    <t>채광창</t>
  </si>
  <si>
    <t>KeyBindingCategoryDef+Architect_skylights.description</t>
  </si>
  <si>
    <t>구상 메뉴의 "채광창"에 대한 단축키입니다</t>
  </si>
  <si>
    <t>KeyBindingCategoryDef+Architect_skylights.label</t>
  </si>
  <si>
    <t>프레임 유리창을 만듭니다.</t>
  </si>
  <si>
    <t>판유리 제작 중.</t>
  </si>
  <si>
    <t>판유리 제작</t>
  </si>
  <si>
    <t>채광 창을 만들기 위해 사용되는 프레임 유리.</t>
  </si>
  <si>
    <t>판유리</t>
  </si>
  <si>
    <t>옥상의 유리를 통해 햇빛을 받을수 있습니다.</t>
  </si>
  <si>
    <t>ThingDef+SkyLightA_Blueprint.label</t>
  </si>
  <si>
    <t>채광창 (청사진)</t>
  </si>
  <si>
    <t>ThingDef+SkyLightA_Frame.description</t>
  </si>
  <si>
    <t>ThingDef+SkyLightA_Frame.label</t>
  </si>
  <si>
    <t>채광창 (건설 중)</t>
  </si>
  <si>
    <t>채광창 3x3</t>
  </si>
  <si>
    <t>ThingDef+SkyLightB_Blueprint.label</t>
  </si>
  <si>
    <t>채광창 3x3 (청사진)</t>
  </si>
  <si>
    <t>ThingDef+SkyLightB_Frame.description</t>
  </si>
  <si>
    <t>ThingDef+SkyLightB_Frame.label</t>
  </si>
  <si>
    <t>채광창 3x3 (건설 중)</t>
  </si>
  <si>
    <t>채광창 1x4</t>
  </si>
  <si>
    <t>ThingDef+SkyLightC_Blueprint.label</t>
  </si>
  <si>
    <t>채광창 1x4 (청사진)</t>
  </si>
  <si>
    <t>ThingDef+SkyLightC_Frame.description</t>
  </si>
  <si>
    <t>ThingDef+SkyLightC_Frame.label</t>
  </si>
  <si>
    <t>채광창 1x4 (건설 중)</t>
  </si>
  <si>
    <t>채광창 2x2</t>
  </si>
  <si>
    <t>ThingDef+SkyLightD_Blueprint.label</t>
  </si>
  <si>
    <t>채광창 2x2 (청사진)</t>
  </si>
  <si>
    <t>ThingDef+SkyLightD_Frame.description</t>
  </si>
  <si>
    <t>ThingDef+SkyLightD_Frame.label</t>
  </si>
  <si>
    <t>채광창 2x2 (건설 중)</t>
  </si>
  <si>
    <t>채광창을 해체합니다,</t>
  </si>
  <si>
    <t>채광창 숨기기</t>
  </si>
  <si>
    <t>채광창을 숨깁니다.</t>
  </si>
  <si>
    <t>채광창이어야 함</t>
  </si>
  <si>
    <t>이곳은 지붕구역이 아닙니다.</t>
  </si>
  <si>
    <t>채광창 제거</t>
  </si>
  <si>
    <t>RKTM [Mod] [Not chosen]</t>
    <phoneticPr fontId="4" type="noConversion"/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</si>
  <si>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</si>
  <si>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</si>
  <si>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</si>
  <si>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/>
  </si>
  <si>
    <t>판유리 제작 x4</t>
    <phoneticPr fontId="4" type="noConversion"/>
  </si>
  <si>
    <t>판유리 제작 중</t>
    <phoneticPr fontId="4" type="noConversion"/>
  </si>
  <si>
    <t>실내 정원</t>
    <phoneticPr fontId="4" type="noConversion"/>
  </si>
  <si>
    <t>지붕에 지어야 합니다.</t>
    <phoneticPr fontId="4" type="noConversion"/>
  </si>
  <si>
    <t>채광창 (2x2)</t>
    <phoneticPr fontId="4" type="noConversion"/>
  </si>
  <si>
    <t>채광창 (3x3)</t>
    <phoneticPr fontId="4" type="noConversion"/>
  </si>
  <si>
    <t>채광창 (1x4)</t>
    <phoneticPr fontId="4" type="noConversion"/>
  </si>
  <si>
    <t>채광창</t>
    <phoneticPr fontId="4" type="noConversion"/>
  </si>
  <si>
    <t>실내가 아닙니다.</t>
    <phoneticPr fontId="4" type="noConversion"/>
  </si>
  <si>
    <t>별 구경 중</t>
    <phoneticPr fontId="4" type="noConversion"/>
  </si>
  <si>
    <t>산책 중</t>
    <phoneticPr fontId="4" type="noConversion"/>
  </si>
  <si>
    <t>Dubs Skylights - 833899765</t>
    <phoneticPr fontId="4" type="noConversion"/>
  </si>
  <si>
    <t>Dubwise.DubsSkylights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</si>
</sst>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A9" sqref="A9"/>
    </sheetView>
  </sheetViews>
  <sheetFormatPr defaultRowHeight="17" x14ac:dyDescent="0.45"/>
  <cols>
    <col min="1" max="1" width="41.6640625" bestFit="1" customWidth="1"/>
    <col min="2" max="2" width="22.33203125" bestFit="1" customWidth="1"/>
    <col min="3" max="3" width="28.25" bestFit="1" customWidth="1"/>
    <col min="4" max="4" width="50.6640625" bestFit="1" customWidth="1"/>
    <col min="5" max="5" width="32" customWidth="1"/>
    <col min="6" max="6" width="25.66406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139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100</v>
      </c>
      <c r="F2" s="3" t="s">
        <v>10</v>
      </c>
      <c r="G2" t="str">
        <f>IFERROR(VLOOKUP(A2,Merge_RKTM!$C$2:$D$36,2,FALSE),"")</f>
        <v>채광창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99</v>
      </c>
      <c r="F3" s="4" t="s">
        <v>156</v>
      </c>
      <c r="G3" t="str">
        <f>IFERROR(VLOOKUP(A3,Merge_RKTM!$C$2:$D$36,2,FALSE),"")</f>
        <v>채광창.</v>
      </c>
    </row>
    <row r="4" spans="1:7" x14ac:dyDescent="0.45">
      <c r="A4" s="1" t="s">
        <v>14</v>
      </c>
      <c r="B4" s="1" t="s">
        <v>15</v>
      </c>
      <c r="C4" s="1" t="s">
        <v>16</v>
      </c>
      <c r="D4" s="1" t="s">
        <v>17</v>
      </c>
      <c r="E4" s="1" t="s">
        <v>106</v>
      </c>
      <c r="F4" s="3" t="s">
        <v>18</v>
      </c>
      <c r="G4" t="str">
        <f>IFERROR(VLOOKUP(A4,Merge_RKTM!$C$2:$D$36,2,FALSE),"")</f>
        <v>판유리 제작</v>
      </c>
    </row>
    <row r="5" spans="1:7" x14ac:dyDescent="0.45">
      <c r="A5" s="1" t="s">
        <v>19</v>
      </c>
      <c r="B5" s="1" t="s">
        <v>15</v>
      </c>
      <c r="C5" s="1" t="s">
        <v>20</v>
      </c>
      <c r="D5" s="1" t="s">
        <v>21</v>
      </c>
      <c r="E5" s="1" t="s">
        <v>104</v>
      </c>
      <c r="F5" s="4" t="s">
        <v>155</v>
      </c>
      <c r="G5" t="str">
        <f>IFERROR(VLOOKUP(A5,Merge_RKTM!$C$2:$D$36,2,FALSE),"")</f>
        <v>프레임 유리창을 만듭니다.</v>
      </c>
    </row>
    <row r="6" spans="1:7" x14ac:dyDescent="0.45">
      <c r="A6" s="1" t="s">
        <v>22</v>
      </c>
      <c r="B6" s="1" t="s">
        <v>15</v>
      </c>
      <c r="C6" s="1" t="s">
        <v>23</v>
      </c>
      <c r="D6" s="1" t="s">
        <v>24</v>
      </c>
      <c r="E6" s="1" t="s">
        <v>145</v>
      </c>
      <c r="G6" t="str">
        <f>IFERROR(VLOOKUP(A6,Merge_RKTM!$C$2:$D$36,2,FALSE),"")</f>
        <v>판유리 제작 중.</v>
      </c>
    </row>
    <row r="7" spans="1:7" x14ac:dyDescent="0.45">
      <c r="A7" s="1" t="s">
        <v>25</v>
      </c>
      <c r="B7" s="1" t="s">
        <v>15</v>
      </c>
      <c r="C7" s="1" t="s">
        <v>26</v>
      </c>
      <c r="D7" s="1" t="s">
        <v>27</v>
      </c>
      <c r="E7" s="1" t="s">
        <v>144</v>
      </c>
      <c r="G7" t="str">
        <f>IFERROR(VLOOKUP(A7,Merge_RKTM!$C$2:$D$36,2,FALSE),"")</f>
        <v/>
      </c>
    </row>
    <row r="8" spans="1:7" x14ac:dyDescent="0.45">
      <c r="A8" s="1" t="s">
        <v>28</v>
      </c>
      <c r="B8" s="1" t="s">
        <v>15</v>
      </c>
      <c r="C8" s="1" t="s">
        <v>29</v>
      </c>
      <c r="D8" s="1" t="s">
        <v>21</v>
      </c>
      <c r="E8" s="1" t="s">
        <v>104</v>
      </c>
      <c r="G8" t="str">
        <f>IFERROR(VLOOKUP(A8,Merge_RKTM!$C$2:$D$36,2,FALSE),"")</f>
        <v/>
      </c>
    </row>
    <row r="9" spans="1:7" x14ac:dyDescent="0.45">
      <c r="A9" s="1" t="s">
        <v>30</v>
      </c>
      <c r="B9" s="1" t="s">
        <v>15</v>
      </c>
      <c r="C9" s="1" t="s">
        <v>31</v>
      </c>
      <c r="D9" s="1" t="s">
        <v>24</v>
      </c>
      <c r="E9" s="1" t="s">
        <v>145</v>
      </c>
      <c r="G9" t="str">
        <f>IFERROR(VLOOKUP(A9,Merge_RKTM!$C$2:$D$36,2,FALSE),"")</f>
        <v/>
      </c>
    </row>
    <row r="10" spans="1:7" x14ac:dyDescent="0.45">
      <c r="A10" s="1" t="s">
        <v>32</v>
      </c>
      <c r="B10" s="1" t="s">
        <v>33</v>
      </c>
      <c r="C10" s="1" t="s">
        <v>34</v>
      </c>
      <c r="D10" s="1" t="s">
        <v>35</v>
      </c>
      <c r="E10" s="1" t="s">
        <v>146</v>
      </c>
      <c r="G10" t="str">
        <f>IFERROR(VLOOKUP(A10,Merge_RKTM!$C$2:$D$36,2,FALSE),"")</f>
        <v/>
      </c>
    </row>
    <row r="11" spans="1:7" x14ac:dyDescent="0.45">
      <c r="A11" s="1" t="s">
        <v>36</v>
      </c>
      <c r="B11" s="1" t="s">
        <v>37</v>
      </c>
      <c r="C11" s="1" t="s">
        <v>38</v>
      </c>
      <c r="D11" s="1" t="s">
        <v>39</v>
      </c>
      <c r="E11" s="1" t="s">
        <v>153</v>
      </c>
      <c r="G11" t="str">
        <f>IFERROR(VLOOKUP(A11,Merge_RKTM!$C$2:$D$36,2,FALSE),"")</f>
        <v/>
      </c>
    </row>
    <row r="12" spans="1:7" x14ac:dyDescent="0.45">
      <c r="A12" s="1" t="s">
        <v>40</v>
      </c>
      <c r="B12" s="1" t="s">
        <v>37</v>
      </c>
      <c r="C12" s="1" t="s">
        <v>41</v>
      </c>
      <c r="D12" s="1" t="s">
        <v>42</v>
      </c>
      <c r="E12" s="1" t="s">
        <v>154</v>
      </c>
      <c r="G12" t="str">
        <f>IFERROR(VLOOKUP(A12,Merge_RKTM!$C$2:$D$36,2,FALSE),"")</f>
        <v/>
      </c>
    </row>
    <row r="13" spans="1:7" x14ac:dyDescent="0.45">
      <c r="A13" s="1" t="s">
        <v>43</v>
      </c>
      <c r="B13" s="1" t="s">
        <v>44</v>
      </c>
      <c r="C13" s="1" t="s">
        <v>45</v>
      </c>
      <c r="D13" s="1" t="s">
        <v>46</v>
      </c>
      <c r="E13" s="1" t="s">
        <v>151</v>
      </c>
      <c r="G13" t="str">
        <f>IFERROR(VLOOKUP(A13,Merge_RKTM!$C$2:$D$36,2,FALSE),"")</f>
        <v>채광창</v>
      </c>
    </row>
    <row r="14" spans="1:7" x14ac:dyDescent="0.45">
      <c r="A14" s="1" t="s">
        <v>47</v>
      </c>
      <c r="B14" s="1" t="s">
        <v>44</v>
      </c>
      <c r="C14" s="1" t="s">
        <v>48</v>
      </c>
      <c r="D14" s="1" t="s">
        <v>49</v>
      </c>
      <c r="E14" s="1" t="s">
        <v>109</v>
      </c>
      <c r="G14" t="str">
        <f>IFERROR(VLOOKUP(A14,Merge_RKTM!$C$2:$D$36,2,FALSE),"")</f>
        <v>옥상의 유리를 통해 햇빛을 받을수 있습니다.</v>
      </c>
    </row>
    <row r="15" spans="1:7" x14ac:dyDescent="0.45">
      <c r="A15" s="1" t="s">
        <v>50</v>
      </c>
      <c r="B15" s="1" t="s">
        <v>44</v>
      </c>
      <c r="C15" s="1" t="s">
        <v>51</v>
      </c>
      <c r="D15" s="1" t="s">
        <v>52</v>
      </c>
      <c r="E15" s="1" t="s">
        <v>148</v>
      </c>
      <c r="G15" t="str">
        <f>IFERROR(VLOOKUP(A15,Merge_RKTM!$C$2:$D$36,2,FALSE),"")</f>
        <v>채광창 2x2</v>
      </c>
    </row>
    <row r="16" spans="1:7" x14ac:dyDescent="0.45">
      <c r="A16" s="1" t="s">
        <v>53</v>
      </c>
      <c r="B16" s="1" t="s">
        <v>44</v>
      </c>
      <c r="C16" s="1" t="s">
        <v>54</v>
      </c>
      <c r="D16" s="1" t="s">
        <v>49</v>
      </c>
      <c r="E16" s="1" t="s">
        <v>109</v>
      </c>
      <c r="G16" t="str">
        <f>IFERROR(VLOOKUP(A16,Merge_RKTM!$C$2:$D$36,2,FALSE),"")</f>
        <v>옥상의 유리를 통해 햇빛을 받을수 있습니다.</v>
      </c>
    </row>
    <row r="17" spans="1:7" x14ac:dyDescent="0.45">
      <c r="A17" s="1" t="s">
        <v>55</v>
      </c>
      <c r="B17" s="1" t="s">
        <v>44</v>
      </c>
      <c r="C17" s="1" t="s">
        <v>56</v>
      </c>
      <c r="D17" s="1" t="s">
        <v>57</v>
      </c>
      <c r="E17" s="1" t="s">
        <v>149</v>
      </c>
      <c r="G17" t="str">
        <f>IFERROR(VLOOKUP(A17,Merge_RKTM!$C$2:$D$36,2,FALSE),"")</f>
        <v>채광창 3x3</v>
      </c>
    </row>
    <row r="18" spans="1:7" x14ac:dyDescent="0.45">
      <c r="A18" s="1" t="s">
        <v>58</v>
      </c>
      <c r="B18" s="1" t="s">
        <v>44</v>
      </c>
      <c r="C18" s="1" t="s">
        <v>59</v>
      </c>
      <c r="D18" s="1" t="s">
        <v>49</v>
      </c>
      <c r="E18" s="1" t="s">
        <v>109</v>
      </c>
      <c r="G18" t="str">
        <f>IFERROR(VLOOKUP(A18,Merge_RKTM!$C$2:$D$36,2,FALSE),"")</f>
        <v>옥상의 유리를 통해 햇빛을 받을수 있습니다.</v>
      </c>
    </row>
    <row r="19" spans="1:7" x14ac:dyDescent="0.45">
      <c r="A19" s="1" t="s">
        <v>60</v>
      </c>
      <c r="B19" s="1" t="s">
        <v>44</v>
      </c>
      <c r="C19" s="1" t="s">
        <v>61</v>
      </c>
      <c r="D19" s="1" t="s">
        <v>62</v>
      </c>
      <c r="E19" s="1" t="s">
        <v>150</v>
      </c>
      <c r="G19" t="str">
        <f>IFERROR(VLOOKUP(A19,Merge_RKTM!$C$2:$D$36,2,FALSE),"")</f>
        <v>채광창 1x4</v>
      </c>
    </row>
    <row r="20" spans="1:7" x14ac:dyDescent="0.45">
      <c r="A20" s="1" t="s">
        <v>63</v>
      </c>
      <c r="B20" s="1" t="s">
        <v>44</v>
      </c>
      <c r="C20" s="1" t="s">
        <v>64</v>
      </c>
      <c r="D20" s="1" t="s">
        <v>49</v>
      </c>
      <c r="E20" s="1" t="s">
        <v>109</v>
      </c>
      <c r="G20" t="str">
        <f>IFERROR(VLOOKUP(A20,Merge_RKTM!$C$2:$D$36,2,FALSE),"")</f>
        <v>옥상의 유리를 통해 햇빛을 받을수 있습니다.</v>
      </c>
    </row>
    <row r="21" spans="1:7" x14ac:dyDescent="0.45">
      <c r="A21" s="1" t="s">
        <v>65</v>
      </c>
      <c r="B21" s="1" t="s">
        <v>44</v>
      </c>
      <c r="C21" s="1" t="s">
        <v>66</v>
      </c>
      <c r="D21" s="1" t="s">
        <v>67</v>
      </c>
      <c r="E21" s="1" t="s">
        <v>108</v>
      </c>
      <c r="G21" t="str">
        <f>IFERROR(VLOOKUP(A21,Merge_RKTM!$C$2:$D$36,2,FALSE),"")</f>
        <v>판유리</v>
      </c>
    </row>
    <row r="22" spans="1:7" x14ac:dyDescent="0.45">
      <c r="A22" s="1" t="s">
        <v>68</v>
      </c>
      <c r="B22" s="1" t="s">
        <v>44</v>
      </c>
      <c r="C22" s="1" t="s">
        <v>69</v>
      </c>
      <c r="D22" s="1" t="s">
        <v>70</v>
      </c>
      <c r="E22" s="1" t="s">
        <v>107</v>
      </c>
      <c r="G22" t="str">
        <f>IFERROR(VLOOKUP(A22,Merge_RKTM!$C$2:$D$36,2,FALSE),"")</f>
        <v>채광 창을 만들기 위해 사용되는 프레임 유리.</v>
      </c>
    </row>
    <row r="23" spans="1:7" x14ac:dyDescent="0.45">
      <c r="A23" s="1" t="s">
        <v>71</v>
      </c>
      <c r="B23" s="1" t="s">
        <v>72</v>
      </c>
      <c r="C23" s="1" t="s">
        <v>73</v>
      </c>
      <c r="D23" s="1" t="s">
        <v>74</v>
      </c>
      <c r="E23" s="1" t="s">
        <v>147</v>
      </c>
      <c r="G23" t="str">
        <f>IFERROR(VLOOKUP(A23,Merge_RKTM!$C$2:$D$36,2,FALSE),"")</f>
        <v/>
      </c>
    </row>
    <row r="24" spans="1:7" x14ac:dyDescent="0.45">
      <c r="A24" s="1" t="s">
        <v>75</v>
      </c>
      <c r="B24" s="1" t="s">
        <v>72</v>
      </c>
      <c r="C24" s="1" t="s">
        <v>76</v>
      </c>
      <c r="D24" s="1" t="s">
        <v>77</v>
      </c>
      <c r="E24" s="1" t="s">
        <v>138</v>
      </c>
      <c r="G24" t="str">
        <f>IFERROR(VLOOKUP(A24,Merge_RKTM!$C$2:$D$36,2,FALSE),"")</f>
        <v>채광창 제거</v>
      </c>
    </row>
    <row r="25" spans="1:7" x14ac:dyDescent="0.45">
      <c r="A25" s="1" t="s">
        <v>78</v>
      </c>
      <c r="B25" s="1" t="s">
        <v>72</v>
      </c>
      <c r="C25" s="1" t="s">
        <v>79</v>
      </c>
      <c r="D25" s="1" t="s">
        <v>80</v>
      </c>
      <c r="E25" s="1" t="s">
        <v>133</v>
      </c>
      <c r="G25" t="str">
        <f>IFERROR(VLOOKUP(A25,Merge_RKTM!$C$2:$D$36,2,FALSE),"")</f>
        <v>채광창을 해체합니다,</v>
      </c>
    </row>
    <row r="26" spans="1:7" x14ac:dyDescent="0.45">
      <c r="A26" s="1" t="s">
        <v>81</v>
      </c>
      <c r="B26" s="1" t="s">
        <v>72</v>
      </c>
      <c r="C26" s="1" t="s">
        <v>82</v>
      </c>
      <c r="D26" s="1" t="s">
        <v>83</v>
      </c>
      <c r="E26" s="1" t="s">
        <v>136</v>
      </c>
      <c r="G26" t="str">
        <f>IFERROR(VLOOKUP(A26,Merge_RKTM!$C$2:$D$36,2,FALSE),"")</f>
        <v>채광창이어야 함</v>
      </c>
    </row>
    <row r="27" spans="1:7" x14ac:dyDescent="0.45">
      <c r="A27" s="1" t="s">
        <v>84</v>
      </c>
      <c r="B27" s="1" t="s">
        <v>72</v>
      </c>
      <c r="C27" s="1" t="s">
        <v>85</v>
      </c>
      <c r="D27" s="1" t="s">
        <v>86</v>
      </c>
      <c r="E27" s="1" t="s">
        <v>152</v>
      </c>
      <c r="G27" t="str">
        <f>IFERROR(VLOOKUP(A27,Merge_RKTM!$C$2:$D$36,2,FALSE),"")</f>
        <v>이곳은 지붕구역이 아닙니다.</v>
      </c>
    </row>
    <row r="28" spans="1:7" x14ac:dyDescent="0.45">
      <c r="A28" s="1" t="s">
        <v>87</v>
      </c>
      <c r="B28" s="1" t="s">
        <v>72</v>
      </c>
      <c r="C28" s="1" t="s">
        <v>88</v>
      </c>
      <c r="D28" s="1" t="s">
        <v>89</v>
      </c>
      <c r="E28" s="1" t="s">
        <v>134</v>
      </c>
      <c r="G28" t="str">
        <f>IFERROR(VLOOKUP(A28,Merge_RKTM!$C$2:$D$36,2,FALSE),"")</f>
        <v>채광창 숨기기</v>
      </c>
    </row>
    <row r="29" spans="1:7" x14ac:dyDescent="0.45">
      <c r="A29" s="1" t="s">
        <v>90</v>
      </c>
      <c r="B29" s="1" t="s">
        <v>72</v>
      </c>
      <c r="C29" s="1" t="s">
        <v>91</v>
      </c>
      <c r="D29" s="1" t="s">
        <v>92</v>
      </c>
      <c r="E29" s="1" t="s">
        <v>135</v>
      </c>
      <c r="G29" t="str">
        <f>IFERROR(VLOOKUP(A29,Merge_RKTM!$C$2:$D$36,2,FALSE),"")</f>
        <v>채광창을 숨깁니다.</v>
      </c>
    </row>
    <row r="30" spans="1:7" x14ac:dyDescent="0.45">
      <c r="A30" s="1" t="s">
        <v>93</v>
      </c>
      <c r="B30" s="1" t="s">
        <v>72</v>
      </c>
      <c r="C30" s="1" t="s">
        <v>94</v>
      </c>
      <c r="D30" s="1" t="s">
        <v>95</v>
      </c>
      <c r="E30" s="1" t="s">
        <v>143</v>
      </c>
      <c r="G30" t="str">
        <f>IFERROR(VLOOKUP(A30,Merge_RKTM!$C$2:$D$36,2,FALSE),"")</f>
        <v/>
      </c>
    </row>
    <row r="31" spans="1:7" x14ac:dyDescent="0.45">
      <c r="A31" s="1" t="s">
        <v>96</v>
      </c>
      <c r="B31" s="1" t="s">
        <v>72</v>
      </c>
      <c r="C31" s="1" t="s">
        <v>97</v>
      </c>
      <c r="D31" s="1" t="s">
        <v>98</v>
      </c>
      <c r="E31" s="1" t="s">
        <v>143</v>
      </c>
      <c r="G31" t="str">
        <f>IFERROR(VLOOKUP(A31,Merge_RKTM!$C$2:$D$36,2,FALSE),"")</f>
        <v/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98E8-D011-4996-B120-A1365B5692A2}">
  <dimension ref="A1:E36"/>
  <sheetViews>
    <sheetView workbookViewId="0">
      <selection activeCell="B4" sqref="B4"/>
    </sheetView>
  </sheetViews>
  <sheetFormatPr defaultRowHeight="17" x14ac:dyDescent="0.45"/>
  <cols>
    <col min="1" max="1" width="49.6640625" bestFit="1" customWidth="1"/>
    <col min="2" max="2" width="11.08203125" bestFit="1" customWidth="1"/>
    <col min="3" max="3" width="49.6640625" bestFit="1" customWidth="1"/>
    <col min="4" max="4" width="40.6640625" bestFit="1" customWidth="1"/>
  </cols>
  <sheetData>
    <row r="1" spans="1:5" x14ac:dyDescent="0.45">
      <c r="A1" s="5" t="s">
        <v>140</v>
      </c>
      <c r="B1" s="6" t="s">
        <v>141</v>
      </c>
      <c r="C1" s="7" t="s">
        <v>142</v>
      </c>
    </row>
    <row r="2" spans="1:5" x14ac:dyDescent="0.45">
      <c r="A2" t="s">
        <v>11</v>
      </c>
      <c r="C2" t="str">
        <f>IF(B2="",A2,B2)</f>
        <v>DesignationCategoryDef+skylights.description</v>
      </c>
      <c r="D2" t="s">
        <v>99</v>
      </c>
      <c r="E2">
        <f>IF(ISERROR(B2),"",MATCH(C2,Main!$A$2:$A$31,0))</f>
        <v>2</v>
      </c>
    </row>
    <row r="3" spans="1:5" x14ac:dyDescent="0.45">
      <c r="A3" t="s">
        <v>6</v>
      </c>
      <c r="C3" t="str">
        <f t="shared" ref="C3:C36" si="0">IF(B3="",A3,B3)</f>
        <v>DesignationCategoryDef+skylights.label</v>
      </c>
      <c r="D3" t="s">
        <v>100</v>
      </c>
      <c r="E3">
        <f>IF(ISERROR(B3),"",MATCH(C3,Main!$A$2:$A$31,0))</f>
        <v>1</v>
      </c>
    </row>
    <row r="4" spans="1:5" x14ac:dyDescent="0.45">
      <c r="A4" t="s">
        <v>101</v>
      </c>
      <c r="C4" t="str">
        <f t="shared" si="0"/>
        <v>KeyBindingCategoryDef+Architect_skylights.description</v>
      </c>
      <c r="D4" t="s">
        <v>102</v>
      </c>
      <c r="E4" t="e">
        <f>IF(ISERROR(B4),"",MATCH(C4,Main!$A$2:$A$31,0))</f>
        <v>#N/A</v>
      </c>
    </row>
    <row r="5" spans="1:5" x14ac:dyDescent="0.45">
      <c r="A5" t="s">
        <v>103</v>
      </c>
      <c r="C5" t="str">
        <f t="shared" si="0"/>
        <v>KeyBindingCategoryDef+Architect_skylights.label</v>
      </c>
      <c r="D5" t="s">
        <v>100</v>
      </c>
      <c r="E5" t="e">
        <f>IF(ISERROR(B5),"",MATCH(C5,Main!$A$2:$A$31,0))</f>
        <v>#N/A</v>
      </c>
    </row>
    <row r="6" spans="1:5" x14ac:dyDescent="0.45">
      <c r="A6" t="s">
        <v>19</v>
      </c>
      <c r="C6" t="str">
        <f t="shared" si="0"/>
        <v>RecipeDef+SmeltGlass.description</v>
      </c>
      <c r="D6" t="s">
        <v>104</v>
      </c>
      <c r="E6">
        <f>IF(ISERROR(B6),"",MATCH(C6,Main!$A$2:$A$31,0))</f>
        <v>4</v>
      </c>
    </row>
    <row r="7" spans="1:5" x14ac:dyDescent="0.45">
      <c r="A7" t="s">
        <v>22</v>
      </c>
      <c r="C7" t="str">
        <f t="shared" si="0"/>
        <v>RecipeDef+SmeltGlass.jobString</v>
      </c>
      <c r="D7" t="s">
        <v>105</v>
      </c>
      <c r="E7">
        <f>IF(ISERROR(B7),"",MATCH(C7,Main!$A$2:$A$31,0))</f>
        <v>5</v>
      </c>
    </row>
    <row r="8" spans="1:5" x14ac:dyDescent="0.45">
      <c r="A8" t="s">
        <v>14</v>
      </c>
      <c r="C8" t="str">
        <f t="shared" si="0"/>
        <v>RecipeDef+SmeltGlass.label</v>
      </c>
      <c r="D8" t="s">
        <v>106</v>
      </c>
      <c r="E8">
        <f>IF(ISERROR(B8),"",MATCH(C8,Main!$A$2:$A$31,0))</f>
        <v>3</v>
      </c>
    </row>
    <row r="9" spans="1:5" x14ac:dyDescent="0.45">
      <c r="A9" t="s">
        <v>68</v>
      </c>
      <c r="C9" t="str">
        <f t="shared" si="0"/>
        <v>ThingDef+GlassPane.description</v>
      </c>
      <c r="D9" t="s">
        <v>107</v>
      </c>
      <c r="E9">
        <f>IF(ISERROR(B9),"",MATCH(C9,Main!$A$2:$A$31,0))</f>
        <v>21</v>
      </c>
    </row>
    <row r="10" spans="1:5" x14ac:dyDescent="0.45">
      <c r="A10" t="s">
        <v>65</v>
      </c>
      <c r="C10" t="str">
        <f t="shared" si="0"/>
        <v>ThingDef+GlassPane.label</v>
      </c>
      <c r="D10" t="s">
        <v>108</v>
      </c>
      <c r="E10">
        <f>IF(ISERROR(B10),"",MATCH(C10,Main!$A$2:$A$31,0))</f>
        <v>20</v>
      </c>
    </row>
    <row r="11" spans="1:5" x14ac:dyDescent="0.45">
      <c r="A11" t="s">
        <v>47</v>
      </c>
      <c r="C11" t="str">
        <f t="shared" si="0"/>
        <v>ThingDef+SkyLightA.description</v>
      </c>
      <c r="D11" t="s">
        <v>109</v>
      </c>
      <c r="E11">
        <f>IF(ISERROR(B11),"",MATCH(C11,Main!$A$2:$A$31,0))</f>
        <v>13</v>
      </c>
    </row>
    <row r="12" spans="1:5" x14ac:dyDescent="0.45">
      <c r="A12" t="s">
        <v>43</v>
      </c>
      <c r="C12" t="str">
        <f t="shared" si="0"/>
        <v>ThingDef+SkyLightA.label</v>
      </c>
      <c r="D12" t="s">
        <v>100</v>
      </c>
      <c r="E12">
        <f>IF(ISERROR(B12),"",MATCH(C12,Main!$A$2:$A$31,0))</f>
        <v>12</v>
      </c>
    </row>
    <row r="13" spans="1:5" x14ac:dyDescent="0.45">
      <c r="A13" t="s">
        <v>110</v>
      </c>
      <c r="B13" t="e">
        <f>NA()</f>
        <v>#N/A</v>
      </c>
      <c r="C13" t="e">
        <f t="shared" si="0"/>
        <v>#N/A</v>
      </c>
      <c r="D13" t="s">
        <v>111</v>
      </c>
      <c r="E13" t="str">
        <f>IF(ISERROR(B13),"",MATCH(C13,Main!$A$2:$A$31,0))</f>
        <v/>
      </c>
    </row>
    <row r="14" spans="1:5" x14ac:dyDescent="0.45">
      <c r="A14" t="s">
        <v>112</v>
      </c>
      <c r="B14" t="e">
        <f>NA()</f>
        <v>#N/A</v>
      </c>
      <c r="C14" t="e">
        <f t="shared" si="0"/>
        <v>#N/A</v>
      </c>
      <c r="D14" t="s">
        <v>109</v>
      </c>
      <c r="E14" t="str">
        <f>IF(ISERROR(B14),"",MATCH(C14,Main!$A$2:$A$31,0))</f>
        <v/>
      </c>
    </row>
    <row r="15" spans="1:5" x14ac:dyDescent="0.45">
      <c r="A15" t="s">
        <v>113</v>
      </c>
      <c r="B15" t="e">
        <f>NA()</f>
        <v>#N/A</v>
      </c>
      <c r="C15" t="e">
        <f t="shared" si="0"/>
        <v>#N/A</v>
      </c>
      <c r="D15" t="s">
        <v>114</v>
      </c>
      <c r="E15" t="str">
        <f>IF(ISERROR(B15),"",MATCH(C15,Main!$A$2:$A$31,0))</f>
        <v/>
      </c>
    </row>
    <row r="16" spans="1:5" x14ac:dyDescent="0.45">
      <c r="A16" t="s">
        <v>58</v>
      </c>
      <c r="C16" t="str">
        <f t="shared" si="0"/>
        <v>ThingDef+SkyLightB.description</v>
      </c>
      <c r="D16" t="s">
        <v>109</v>
      </c>
      <c r="E16">
        <f>IF(ISERROR(B16),"",MATCH(C16,Main!$A$2:$A$31,0))</f>
        <v>17</v>
      </c>
    </row>
    <row r="17" spans="1:5" x14ac:dyDescent="0.45">
      <c r="A17" t="s">
        <v>55</v>
      </c>
      <c r="C17" t="str">
        <f t="shared" si="0"/>
        <v>ThingDef+SkyLightB.label</v>
      </c>
      <c r="D17" t="s">
        <v>115</v>
      </c>
      <c r="E17">
        <f>IF(ISERROR(B17),"",MATCH(C17,Main!$A$2:$A$31,0))</f>
        <v>16</v>
      </c>
    </row>
    <row r="18" spans="1:5" x14ac:dyDescent="0.45">
      <c r="A18" t="s">
        <v>116</v>
      </c>
      <c r="B18" t="e">
        <f>NA()</f>
        <v>#N/A</v>
      </c>
      <c r="C18" t="e">
        <f t="shared" si="0"/>
        <v>#N/A</v>
      </c>
      <c r="D18" t="s">
        <v>117</v>
      </c>
      <c r="E18" t="str">
        <f>IF(ISERROR(B18),"",MATCH(C18,Main!$A$2:$A$31,0))</f>
        <v/>
      </c>
    </row>
    <row r="19" spans="1:5" x14ac:dyDescent="0.45">
      <c r="A19" t="s">
        <v>118</v>
      </c>
      <c r="B19" t="e">
        <f>NA()</f>
        <v>#N/A</v>
      </c>
      <c r="C19" t="e">
        <f t="shared" si="0"/>
        <v>#N/A</v>
      </c>
      <c r="D19" t="s">
        <v>109</v>
      </c>
      <c r="E19" t="str">
        <f>IF(ISERROR(B19),"",MATCH(C19,Main!$A$2:$A$31,0))</f>
        <v/>
      </c>
    </row>
    <row r="20" spans="1:5" x14ac:dyDescent="0.45">
      <c r="A20" t="s">
        <v>119</v>
      </c>
      <c r="B20" t="e">
        <f>NA()</f>
        <v>#N/A</v>
      </c>
      <c r="C20" t="e">
        <f t="shared" si="0"/>
        <v>#N/A</v>
      </c>
      <c r="D20" t="s">
        <v>120</v>
      </c>
      <c r="E20" t="str">
        <f>IF(ISERROR(B20),"",MATCH(C20,Main!$A$2:$A$31,0))</f>
        <v/>
      </c>
    </row>
    <row r="21" spans="1:5" x14ac:dyDescent="0.45">
      <c r="A21" t="s">
        <v>63</v>
      </c>
      <c r="C21" t="str">
        <f t="shared" si="0"/>
        <v>ThingDef+SkyLightC.description</v>
      </c>
      <c r="D21" t="s">
        <v>109</v>
      </c>
      <c r="E21">
        <f>IF(ISERROR(B21),"",MATCH(C21,Main!$A$2:$A$31,0))</f>
        <v>19</v>
      </c>
    </row>
    <row r="22" spans="1:5" x14ac:dyDescent="0.45">
      <c r="A22" t="s">
        <v>60</v>
      </c>
      <c r="C22" t="str">
        <f t="shared" si="0"/>
        <v>ThingDef+SkyLightC.label</v>
      </c>
      <c r="D22" t="s">
        <v>121</v>
      </c>
      <c r="E22">
        <f>IF(ISERROR(B22),"",MATCH(C22,Main!$A$2:$A$31,0))</f>
        <v>18</v>
      </c>
    </row>
    <row r="23" spans="1:5" x14ac:dyDescent="0.45">
      <c r="A23" t="s">
        <v>122</v>
      </c>
      <c r="B23" t="e">
        <f>NA()</f>
        <v>#N/A</v>
      </c>
      <c r="C23" t="e">
        <f t="shared" si="0"/>
        <v>#N/A</v>
      </c>
      <c r="D23" t="s">
        <v>123</v>
      </c>
      <c r="E23" t="str">
        <f>IF(ISERROR(B23),"",MATCH(C23,Main!$A$2:$A$31,0))</f>
        <v/>
      </c>
    </row>
    <row r="24" spans="1:5" x14ac:dyDescent="0.45">
      <c r="A24" t="s">
        <v>124</v>
      </c>
      <c r="B24" t="e">
        <f>NA()</f>
        <v>#N/A</v>
      </c>
      <c r="C24" t="e">
        <f t="shared" si="0"/>
        <v>#N/A</v>
      </c>
      <c r="D24" t="s">
        <v>109</v>
      </c>
      <c r="E24" t="str">
        <f>IF(ISERROR(B24),"",MATCH(C24,Main!$A$2:$A$31,0))</f>
        <v/>
      </c>
    </row>
    <row r="25" spans="1:5" x14ac:dyDescent="0.45">
      <c r="A25" t="s">
        <v>125</v>
      </c>
      <c r="B25" t="e">
        <f>NA()</f>
        <v>#N/A</v>
      </c>
      <c r="C25" t="e">
        <f t="shared" si="0"/>
        <v>#N/A</v>
      </c>
      <c r="D25" t="s">
        <v>126</v>
      </c>
      <c r="E25" t="str">
        <f>IF(ISERROR(B25),"",MATCH(C25,Main!$A$2:$A$31,0))</f>
        <v/>
      </c>
    </row>
    <row r="26" spans="1:5" x14ac:dyDescent="0.45">
      <c r="A26" t="s">
        <v>53</v>
      </c>
      <c r="C26" t="str">
        <f t="shared" si="0"/>
        <v>ThingDef+SkyLightD.description</v>
      </c>
      <c r="D26" t="s">
        <v>109</v>
      </c>
      <c r="E26">
        <f>IF(ISERROR(B26),"",MATCH(C26,Main!$A$2:$A$31,0))</f>
        <v>15</v>
      </c>
    </row>
    <row r="27" spans="1:5" x14ac:dyDescent="0.45">
      <c r="A27" t="s">
        <v>50</v>
      </c>
      <c r="C27" t="str">
        <f t="shared" si="0"/>
        <v>ThingDef+SkyLightD.label</v>
      </c>
      <c r="D27" t="s">
        <v>127</v>
      </c>
      <c r="E27">
        <f>IF(ISERROR(B27),"",MATCH(C27,Main!$A$2:$A$31,0))</f>
        <v>14</v>
      </c>
    </row>
    <row r="28" spans="1:5" x14ac:dyDescent="0.45">
      <c r="A28" t="s">
        <v>128</v>
      </c>
      <c r="B28" t="e">
        <f>NA()</f>
        <v>#N/A</v>
      </c>
      <c r="C28" t="e">
        <f t="shared" si="0"/>
        <v>#N/A</v>
      </c>
      <c r="D28" t="s">
        <v>129</v>
      </c>
      <c r="E28" t="str">
        <f>IF(ISERROR(B28),"",MATCH(C28,Main!$A$2:$A$31,0))</f>
        <v/>
      </c>
    </row>
    <row r="29" spans="1:5" x14ac:dyDescent="0.45">
      <c r="A29" t="s">
        <v>130</v>
      </c>
      <c r="B29" t="e">
        <f>NA()</f>
        <v>#N/A</v>
      </c>
      <c r="C29" t="e">
        <f t="shared" si="0"/>
        <v>#N/A</v>
      </c>
      <c r="D29" t="s">
        <v>109</v>
      </c>
      <c r="E29" t="str">
        <f>IF(ISERROR(B29),"",MATCH(C29,Main!$A$2:$A$31,0))</f>
        <v/>
      </c>
    </row>
    <row r="30" spans="1:5" x14ac:dyDescent="0.45">
      <c r="A30" t="s">
        <v>131</v>
      </c>
      <c r="B30" t="e">
        <f>NA()</f>
        <v>#N/A</v>
      </c>
      <c r="C30" t="e">
        <f t="shared" si="0"/>
        <v>#N/A</v>
      </c>
      <c r="D30" t="s">
        <v>132</v>
      </c>
      <c r="E30" t="str">
        <f>IF(ISERROR(B30),"",MATCH(C30,Main!$A$2:$A$31,0))</f>
        <v/>
      </c>
    </row>
    <row r="31" spans="1:5" x14ac:dyDescent="0.45">
      <c r="A31" t="s">
        <v>78</v>
      </c>
      <c r="C31" t="str">
        <f t="shared" si="0"/>
        <v>Keyed+DeconstructLights</v>
      </c>
      <c r="D31" t="s">
        <v>133</v>
      </c>
      <c r="E31">
        <f>IF(ISERROR(B31),"",MATCH(C31,Main!$A$2:$A$31,0))</f>
        <v>24</v>
      </c>
    </row>
    <row r="32" spans="1:5" x14ac:dyDescent="0.45">
      <c r="A32" t="s">
        <v>87</v>
      </c>
      <c r="C32" t="str">
        <f t="shared" si="0"/>
        <v>Keyed+hideWindows</v>
      </c>
      <c r="D32" t="s">
        <v>134</v>
      </c>
      <c r="E32">
        <f>IF(ISERROR(B32),"",MATCH(C32,Main!$A$2:$A$31,0))</f>
        <v>27</v>
      </c>
    </row>
    <row r="33" spans="1:5" x14ac:dyDescent="0.45">
      <c r="A33" t="s">
        <v>90</v>
      </c>
      <c r="C33" t="str">
        <f t="shared" si="0"/>
        <v>Keyed+hideWindowsTip</v>
      </c>
      <c r="D33" t="s">
        <v>135</v>
      </c>
      <c r="E33">
        <f>IF(ISERROR(B33),"",MATCH(C33,Main!$A$2:$A$31,0))</f>
        <v>28</v>
      </c>
    </row>
    <row r="34" spans="1:5" x14ac:dyDescent="0.45">
      <c r="A34" t="s">
        <v>81</v>
      </c>
      <c r="C34" t="str">
        <f t="shared" si="0"/>
        <v>Keyed+MustBeSkylight</v>
      </c>
      <c r="D34" t="s">
        <v>136</v>
      </c>
      <c r="E34">
        <f>IF(ISERROR(B34),"",MATCH(C34,Main!$A$2:$A$31,0))</f>
        <v>25</v>
      </c>
    </row>
    <row r="35" spans="1:5" x14ac:dyDescent="0.45">
      <c r="A35" t="s">
        <v>84</v>
      </c>
      <c r="C35" t="str">
        <f t="shared" si="0"/>
        <v>Keyed+NotWithinRoomBounds</v>
      </c>
      <c r="D35" t="s">
        <v>137</v>
      </c>
      <c r="E35">
        <f>IF(ISERROR(B35),"",MATCH(C35,Main!$A$2:$A$31,0))</f>
        <v>26</v>
      </c>
    </row>
    <row r="36" spans="1:5" x14ac:dyDescent="0.45">
      <c r="A36" t="s">
        <v>75</v>
      </c>
      <c r="C36" t="str">
        <f t="shared" si="0"/>
        <v>Keyed+RemoveSkylights</v>
      </c>
      <c r="D36" t="s">
        <v>138</v>
      </c>
      <c r="E36">
        <f>IF(ISERROR(B36),"",MATCH(C36,Main!$A$2:$A$31,0))</f>
        <v>23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2023-12-11T22:29:30Z</dcterms:created>
  <dcterms:modified xsi:type="dcterms:W3CDTF">2023-12-11T22:53:03Z</dcterms:modified>
</cp:coreProperties>
</file>