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12\USCM - Core - 726855894\"/>
    </mc:Choice>
  </mc:AlternateContent>
  <xr:revisionPtr revIDLastSave="0" documentId="13_ncr:1_{05C9E911-FA45-43F7-A4DE-7CAA75BA641E}" xr6:coauthVersionLast="47" xr6:coauthVersionMax="47" xr10:uidLastSave="{00000000-0000-0000-0000-000000000000}"/>
  <bookViews>
    <workbookView xWindow="-110" yWindow="-110" windowWidth="38620" windowHeight="21220" xr2:uid="{00000000-000D-0000-FFFF-FFFF00000000}"/>
  </bookViews>
  <sheets>
    <sheet name="Main_240419"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E9" i="2" s="1"/>
  <c r="B10" i="2"/>
  <c r="E10" i="2" s="1"/>
  <c r="B11" i="2"/>
  <c r="E11" i="2" s="1"/>
  <c r="B12" i="2"/>
  <c r="E12" i="2" s="1"/>
  <c r="B13" i="2"/>
  <c r="E13" i="2" s="1"/>
  <c r="B14" i="2"/>
  <c r="C14" i="2" s="1"/>
  <c r="B15" i="2"/>
  <c r="B16" i="2"/>
  <c r="B17" i="2"/>
  <c r="B18" i="2"/>
  <c r="B19" i="2"/>
  <c r="B2" i="2"/>
  <c r="E3" i="2"/>
  <c r="E4" i="2"/>
  <c r="E5" i="2"/>
  <c r="E6" i="2"/>
  <c r="E7" i="2"/>
  <c r="E8"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2" i="2"/>
  <c r="C3" i="2"/>
  <c r="C4" i="2"/>
  <c r="C5" i="2"/>
  <c r="C6" i="2"/>
  <c r="C7" i="2"/>
  <c r="C8" i="2"/>
  <c r="C9" i="2"/>
  <c r="C10" i="2"/>
  <c r="C11" i="2"/>
  <c r="C12" i="2"/>
  <c r="C13"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2" i="2"/>
  <c r="E14" i="2" l="1"/>
</calcChain>
</file>

<file path=xl/sharedStrings.xml><?xml version="1.0" encoding="utf-8"?>
<sst xmlns="http://schemas.openxmlformats.org/spreadsheetml/2006/main" count="502" uniqueCount="282">
  <si>
    <t>Class+Node [(Identifier (Key)]</t>
  </si>
  <si>
    <t>Class [Not chosen]</t>
  </si>
  <si>
    <t>Node [Not chosen]</t>
  </si>
  <si>
    <t>Required Mods [Not chosen]</t>
  </si>
  <si>
    <t>English [Source string]</t>
  </si>
  <si>
    <t>Korean (한국어) [Translation]</t>
  </si>
  <si>
    <t>ThingCategoryDef+USCMWeapons.label</t>
  </si>
  <si>
    <t>ThingCategoryDef</t>
  </si>
  <si>
    <t>USCMWeapons.label</t>
  </si>
  <si>
    <t>USCM Weapons</t>
  </si>
  <si>
    <t>ThingCategoryDef+USCMApparels.label</t>
  </si>
  <si>
    <t>USCMApparels.label</t>
  </si>
  <si>
    <t>USCM apparels</t>
  </si>
  <si>
    <t>ThingCategoryDef+USCMHeadgears.label</t>
  </si>
  <si>
    <t>USCMHeadgears.label</t>
  </si>
  <si>
    <t>USCM headgears</t>
  </si>
  <si>
    <t>ThingDef+Marine_TShirt.label</t>
  </si>
  <si>
    <t>ThingDef</t>
  </si>
  <si>
    <t>Marine_TShirt.label</t>
  </si>
  <si>
    <t>Marine T-Shirt</t>
  </si>
  <si>
    <t>ThingDef+Marine_TShirt.description</t>
  </si>
  <si>
    <t>Marine_TShirt.description</t>
  </si>
  <si>
    <t>A basic T-shirt.</t>
  </si>
  <si>
    <t>ThingDef+USCM_Bodysuit.label</t>
  </si>
  <si>
    <t>USCM_Bodysuit.label</t>
  </si>
  <si>
    <t>USCM bodysuit</t>
  </si>
  <si>
    <t>ThingDef+USCM_Bodysuit.description</t>
  </si>
  <si>
    <t>USCM_Bodysuit.description</t>
  </si>
  <si>
    <t>These bodysuits are made to protect most of the body of USCM footmen.</t>
  </si>
  <si>
    <t>ThingDef+USCM_CamoPants.label</t>
  </si>
  <si>
    <t>USCM_CamoPants.label</t>
  </si>
  <si>
    <t>USCM standard pants</t>
  </si>
  <si>
    <t>ThingDef+USCM_CamoPants.description</t>
  </si>
  <si>
    <t>USCM_CamoPants.description</t>
  </si>
  <si>
    <t>Standard pants of USCM troopers.</t>
  </si>
  <si>
    <t>ThingDef+USCM_M3_CamoArmor.label</t>
  </si>
  <si>
    <t>USCM_M3_CamoArmor.label</t>
  </si>
  <si>
    <t>USCM M3 Armor</t>
  </si>
  <si>
    <t>ThingDef+USCM_M3_CamoArmor.description</t>
  </si>
  <si>
    <t>USCM_M3_CamoArmor.description</t>
  </si>
  <si>
    <t>M3 Body armor. Standard issue for USCM troopers.</t>
  </si>
  <si>
    <t>ThingDef+USCM_CamoHelmet.label</t>
  </si>
  <si>
    <t>USCM_CamoHelmet.label</t>
  </si>
  <si>
    <t>M10 ballistic helmet</t>
  </si>
  <si>
    <t>ThingDef+USCM_CamoHelmet.description</t>
  </si>
  <si>
    <t>USCM_CamoHelmet.description</t>
  </si>
  <si>
    <t>Marine M10 Ballistic helmet. Standard issue for Colonial Marines.</t>
  </si>
  <si>
    <t>ThingDef+USCM_PilotHelmet.label</t>
  </si>
  <si>
    <t>USCM_PilotHelmet.label</t>
  </si>
  <si>
    <t>USCM Pilot helmet</t>
  </si>
  <si>
    <t>ThingDef+USCM_PilotHelmet.description</t>
  </si>
  <si>
    <t>USCM_PilotHelmet.description</t>
  </si>
  <si>
    <t>Standard helmet used by pilots but also snipers and all advanced units across all USCM fleets. This helmet use the M10 structure and provides communication and optic protection devices.</t>
  </si>
  <si>
    <t>ThingDef+Bullet_M4A3_USCM.label</t>
  </si>
  <si>
    <t>Bullet_M4A3_USCM.label</t>
  </si>
  <si>
    <t>9mm caliber bullet</t>
  </si>
  <si>
    <t>ThingDef+Gun_M4A3_USCM.label</t>
  </si>
  <si>
    <t>Gun_M4A3_USCM.label</t>
  </si>
  <si>
    <t>M4A3 Service Pistol</t>
  </si>
  <si>
    <t>ThingDef+Gun_M4A3_USCM.description</t>
  </si>
  <si>
    <t>Gun_M4A3_USCM.description</t>
  </si>
  <si>
    <t>The M4A3 is notable for being the standard issue sidearm of the United States Colonial Marine Corps and is standard for USCM Medics and Synthetics.</t>
  </si>
  <si>
    <t>ThingDef+Gun_M4A3_USCM.verbs.Verb_Shoot.label</t>
  </si>
  <si>
    <t>Gun_M4A3_USCM.verbs.Verb_Shoot.label</t>
  </si>
  <si>
    <t>ThingDef+Gun_M4A3_USCM.tools.0.label</t>
  </si>
  <si>
    <t>Gun_M4A3_USCM.tools.0.label</t>
  </si>
  <si>
    <t>grip</t>
  </si>
  <si>
    <t>ThingDef+Gun_M4A3_USCM.tools.1.label</t>
  </si>
  <si>
    <t>Gun_M4A3_USCM.tools.1.label</t>
  </si>
  <si>
    <t>barrel</t>
  </si>
  <si>
    <t>ThingDef+Bullet_M4A4_USCM.label</t>
  </si>
  <si>
    <t>Bullet_M4A4_USCM.label</t>
  </si>
  <si>
    <t>.45 caliber bullet</t>
  </si>
  <si>
    <t>ThingDef+Gun_M4A4_USCM.label</t>
  </si>
  <si>
    <t>Gun_M4A4_USCM.label</t>
  </si>
  <si>
    <t>M4A4 Pistol</t>
  </si>
  <si>
    <t>ThingDef+Gun_M4A4_USCM.description</t>
  </si>
  <si>
    <t>Gun_M4A4_USCM.description</t>
  </si>
  <si>
    <t>The M4A4 is an upgrade over the M4A3, trading the 9mm round for a .45 caliber cartridge, granting it increased power at the cost of a slightly smaller magazine capacity.</t>
  </si>
  <si>
    <t>ThingDef+Gun_M4A4_USCM.verbs.Verb_Shoot.label</t>
  </si>
  <si>
    <t>Gun_M4A4_USCM.verbs.Verb_Shoot.label</t>
  </si>
  <si>
    <t>ThingDef+Gun_M4A4_USCM.tools.0.label</t>
  </si>
  <si>
    <t>Gun_M4A4_USCM.tools.0.label</t>
  </si>
  <si>
    <t>ThingDef+Gun_M4A4_USCM.tools.1.label</t>
  </si>
  <si>
    <t>Gun_M4A4_USCM.tools.1.label</t>
  </si>
  <si>
    <t>ThingDef+Bullet_88mod4_USCM.label</t>
  </si>
  <si>
    <t>Bullet_88mod4_USCM.label</t>
  </si>
  <si>
    <t>.9mm caliber bullet</t>
  </si>
  <si>
    <t>ThingDef+Gun_88mod4_USCM.label</t>
  </si>
  <si>
    <t>Gun_88mod4_USCM.label</t>
  </si>
  <si>
    <t>88 Mod 4 Combat Pistol</t>
  </si>
  <si>
    <t>ThingDef+Gun_88mod4_USCM.description</t>
  </si>
  <si>
    <t>Gun_88mod4_USCM.description</t>
  </si>
  <si>
    <t>The 88 Mod 4 Combat Pistol, also known simply as the Combat Pistol, is a 9mm, 18-round, blowback-operated, striker-fired, double action only, semi-automatic, pistol manufactured by Weyland-Yutani. Made completely of nano-bound hard impact plastic and other synthetic materials its low power damages are balanced by a fast fire rate.</t>
  </si>
  <si>
    <t>ThingDef+Gun_88mod4_USCM.verbs.Verb_Shoot.label</t>
  </si>
  <si>
    <t>Gun_88mod4_USCM.verbs.Verb_Shoot.label</t>
  </si>
  <si>
    <t>ThingDef+Gun_88mod4_USCM.tools.0.label</t>
  </si>
  <si>
    <t>Gun_88mod4_USCM.tools.0.label</t>
  </si>
  <si>
    <t>ThingDef+Gun_88mod4_USCM.tools.1.label</t>
  </si>
  <si>
    <t>Gun_88mod4_USCM.tools.1.label</t>
  </si>
  <si>
    <t>ThingDef+Bullet_M37A2_USCM.label</t>
  </si>
  <si>
    <t>Bullet_M37A2_USCM.label</t>
  </si>
  <si>
    <t>330mm bullet</t>
  </si>
  <si>
    <t>ThingDef+Gun_M37A2_USCM.label</t>
  </si>
  <si>
    <t>Gun_M37A2_USCM.label</t>
  </si>
  <si>
    <t>M37A2 Pump Shotgun</t>
  </si>
  <si>
    <t>ThingDef+Gun_M37A2_USCM.description</t>
  </si>
  <si>
    <t>Gun_M37A2_USCM.description</t>
  </si>
  <si>
    <t>The M37A2 Pump Shotgun, also known as the M37A2 Combat Shotgun, is a pump-action combat shotgun manufactured by Armat Battlefield Systems. The M37A2 is a simple and effective pump-action shotgun; its "classic" pump-action allows extremely powerful shells to be fired reliably. The M37A2 is employed by the United States Colonial Marine Corps and Weyland-Yutani PMCs.</t>
  </si>
  <si>
    <t>ThingDef+Gun_M37A2_USCM.verbs.Verb_Shoot.label</t>
  </si>
  <si>
    <t>Gun_M37A2_USCM.verbs.Verb_Shoot.label</t>
  </si>
  <si>
    <t>ThingDef+Gun_M37A2_USCM.tools.0.label</t>
  </si>
  <si>
    <t>Gun_M37A2_USCM.tools.0.label</t>
  </si>
  <si>
    <t>stock</t>
  </si>
  <si>
    <t>ThingDef+Gun_M37A2_USCM.tools.1.label</t>
  </si>
  <si>
    <t>Gun_M37A2_USCM.tools.1.label</t>
  </si>
  <si>
    <t>ThingDef+Bullet_M41A_USCM.label</t>
  </si>
  <si>
    <t>Bullet_M41A_USCM.label</t>
  </si>
  <si>
    <t>10×24mm Caseless bullet</t>
  </si>
  <si>
    <t>ThingDef+Gun_M41A_USCM.label</t>
  </si>
  <si>
    <t>Gun_M41A_USCM.label</t>
  </si>
  <si>
    <t>M41A Pulse Rifle</t>
  </si>
  <si>
    <t>ThingDef+Gun_M41A_USCM.description</t>
  </si>
  <si>
    <t>Gun_M41A_USCM.description</t>
  </si>
  <si>
    <t>The M41A Pulse Rifle is a pulse-action, air-cooled, selective fire assault rifle chambered for 10×24mm Caseless ammunition manufactured by Armat Battlefield Systems. It is mainly employed by the United States Colonial Marine Corps and the United States Army as their primary infantry weapon.</t>
  </si>
  <si>
    <t>ThingDef+Gun_M41A_USCM.verbs.Verb_Shoot.label</t>
  </si>
  <si>
    <t>Gun_M41A_USCM.verbs.Verb_Shoot.label</t>
  </si>
  <si>
    <t>ThingDef+Gun_M41A_USCM.tools.0.label</t>
  </si>
  <si>
    <t>Gun_M41A_USCM.tools.0.label</t>
  </si>
  <si>
    <t>ThingDef+Gun_M41A_USCM.tools.1.label</t>
  </si>
  <si>
    <t>Gun_M41A_USCM.tools.1.label</t>
  </si>
  <si>
    <t>ThingDef+Bullet_M42A_USCM.label</t>
  </si>
  <si>
    <t>Bullet_M42A_USCM.label</t>
  </si>
  <si>
    <t>10×28mm Caseless bullet</t>
  </si>
  <si>
    <t>ThingDef+Gun_M42A_USCM.label</t>
  </si>
  <si>
    <t>Gun_M42A_USCM.label</t>
  </si>
  <si>
    <t>M42A Sniper Rifle</t>
  </si>
  <si>
    <t>ThingDef+Gun_M42A_USCM.description</t>
  </si>
  <si>
    <t>Gun_M42A_USCM.description</t>
  </si>
  <si>
    <t>The M42A Scope Rifle is an American-made semi-automatic sniper rifle chambered for 10mm M252 HEAP ammunition. It is employed as the primary sniper weapon of the United States Colonial Marine Corps.</t>
  </si>
  <si>
    <t>ThingDef+Gun_M42A_USCM.verbs.Verb_Shoot.label</t>
  </si>
  <si>
    <t>Gun_M42A_USCM.verbs.Verb_Shoot.label</t>
  </si>
  <si>
    <t>ThingDef+Gun_M42A_USCM.tools.0.label</t>
  </si>
  <si>
    <t>Gun_M42A_USCM.tools.0.label</t>
  </si>
  <si>
    <t>ThingDef+Gun_M42A_USCM.tools.1.label</t>
  </si>
  <si>
    <t>Gun_M42A_USCM.tools.1.label</t>
  </si>
  <si>
    <t>ThingDef+Bullet_M56_USCM.label</t>
  </si>
  <si>
    <t>Bullet_M56_USCM.label</t>
  </si>
  <si>
    <t>ThingDef+Gun_M56_USCM.label</t>
  </si>
  <si>
    <t>Gun_M56_USCM.label</t>
  </si>
  <si>
    <t>M56 Smartgun</t>
  </si>
  <si>
    <t>ThingDef+Gun_M56_USCM.description</t>
  </si>
  <si>
    <t>Gun_M56_USCM.description</t>
  </si>
  <si>
    <t>The M56 Smartgun is a man-portable heavy machine gun with automatic targeting capabilities chambered for 10×28mm Caseless ammunition. It is notably employed by the United States Colonial Marine Corps. It hurts like hell.</t>
  </si>
  <si>
    <t>ThingDef+Gun_M56_USCM.verbs.Verb_Shoot.label</t>
  </si>
  <si>
    <t>Gun_M56_USCM.verbs.Verb_Shoot.label</t>
  </si>
  <si>
    <t>ThingDef+Gun_M56_USCM.tools.0.label</t>
  </si>
  <si>
    <t>Gun_M56_USCM.tools.0.label</t>
  </si>
  <si>
    <t>ThingDef+Gun_M56_USCM.tools.1.label</t>
  </si>
  <si>
    <t>Gun_M56_USCM.tools.1.label</t>
  </si>
  <si>
    <t>ThingDef+Bullet_M240_USCM.label</t>
  </si>
  <si>
    <t>Bullet_M240_USCM.label</t>
  </si>
  <si>
    <t>Incendiary fuel Ammo</t>
  </si>
  <si>
    <t>ThingDef+Gun_M240_USCM.label</t>
  </si>
  <si>
    <t>Gun_M240_USCM.label</t>
  </si>
  <si>
    <t>M240 Incinerator Unit</t>
  </si>
  <si>
    <t>ThingDef+Gun_M240_USCM.description</t>
  </si>
  <si>
    <t>Gun_M240_USCM.description</t>
  </si>
  <si>
    <t>The M240 Incinerator Unit, also known as the M240 Flamethrower (or M240 Flame Thrower) and colloquially as the "Bake-a-Flake", is a carbine-style flamethrower employed by the United States Colonial Marine Corps. The M240 is undoubtedly one of the most fearsome weapons in the Marine inventory, and has proven especially useful in close combat against soft targets. It is also ideal for use against fortifications.</t>
  </si>
  <si>
    <t>ThingDef+Gun_M240_USCM.verbs.Verb_Shoot.label</t>
  </si>
  <si>
    <t>Gun_M240_USCM.verbs.Verb_Shoot.label</t>
  </si>
  <si>
    <t>ThingDef+Gun_M240_USCM.tools.0.label</t>
  </si>
  <si>
    <t>Gun_M240_USCM.tools.0.label</t>
  </si>
  <si>
    <t>ThingDef+Bullet_M5_USCM.label</t>
  </si>
  <si>
    <t>Bullet_M5_USCM.label</t>
  </si>
  <si>
    <t>M5 RPG Ammunition</t>
  </si>
  <si>
    <t>ThingDef+Gun_M5_USCM.label</t>
  </si>
  <si>
    <t>Gun_M5_USCM.label</t>
  </si>
  <si>
    <t>M5 Rocket Propelled Grenade</t>
  </si>
  <si>
    <t>ThingDef+Gun_M5_USCM.description</t>
  </si>
  <si>
    <t>Gun_M5_USCM.description</t>
  </si>
  <si>
    <t>The M5 Rocket Propelled Grenade (RPG) is a portable, shoulder-fired, reloadable, semi-automatic unguided anti-armor rocket-propelled grenade launcher used by United States Colonial Marine Corps as their standard issue RPG. Able to load up to 4 rockets, the M5 RPG is the favorite anti-infantry toy of the USCM.</t>
  </si>
  <si>
    <t>ThingDef+Gun_M5_USCM.verbs.Verb_Shoot.label</t>
  </si>
  <si>
    <t>Gun_M5_USCM.verbs.Verb_Shoot.label</t>
  </si>
  <si>
    <t>ThingDef+Gun_M5_USCM.tools.0.label</t>
  </si>
  <si>
    <t>Gun_M5_USCM.tools.0.label</t>
  </si>
  <si>
    <t>TraderKindDef+USCMTrader.label</t>
  </si>
  <si>
    <t>TraderKindDef</t>
  </si>
  <si>
    <t>USCMTrader.label</t>
  </si>
  <si>
    <t>USCM Surplus seller</t>
  </si>
  <si>
    <t>RecipeDef+Make_Marine_TShirt.description</t>
  </si>
  <si>
    <t>해병대 티셔츠를 만듭니다.</t>
  </si>
  <si>
    <t>RecipeDef+Make_Marine_TShirt.jobString</t>
  </si>
  <si>
    <t>해병대 티셔츠 만드는 중.</t>
  </si>
  <si>
    <t>RecipeDef+Make_Marine_TShirt.label</t>
  </si>
  <si>
    <t>해병대 티셔츠 만들기</t>
  </si>
  <si>
    <t>RecipeDef+Make_USCM_Bodysuit.description</t>
  </si>
  <si>
    <t>USCM 바디수트를 만듭니다.</t>
  </si>
  <si>
    <t>RecipeDef+Make_USCM_Bodysuit.jobString</t>
  </si>
  <si>
    <t>USCM 바디수트 만드는 중.</t>
  </si>
  <si>
    <t>RecipeDef+Make_USCM_Bodysuit.label</t>
  </si>
  <si>
    <t>USCM 바디수트 만들기</t>
  </si>
  <si>
    <t>RecipeDef+Make_USCM_CamoHelmet.description</t>
  </si>
  <si>
    <t>M10 방탄모를 만듭니다.</t>
  </si>
  <si>
    <t>RecipeDef+Make_USCM_CamoHelmet.jobString</t>
  </si>
  <si>
    <t>M10 방탄모 만드는 중.</t>
  </si>
  <si>
    <t>RecipeDef+Make_USCM_CamoHelmet.label</t>
  </si>
  <si>
    <t>M10 방탄모 만들기</t>
  </si>
  <si>
    <t>RecipeDef+Make_USCM_CamoPants.description</t>
  </si>
  <si>
    <t>USCM 표준지급 바지를 만듭니다.</t>
  </si>
  <si>
    <t>RecipeDef+Make_USCM_CamoPants.jobString</t>
  </si>
  <si>
    <t>USCM 표준지급 바지 만드는 중.</t>
  </si>
  <si>
    <t>RecipeDef+Make_USCM_CamoPants.label</t>
  </si>
  <si>
    <t>USCM 표준지급 바지 만들기</t>
  </si>
  <si>
    <t>RecipeDef+Make_USCM_M3_CamoArmor.description</t>
  </si>
  <si>
    <t>USCM M3 갑옷을 만듭니다.</t>
  </si>
  <si>
    <t>RecipeDef+Make_USCM_M3_CamoArmor.jobString</t>
  </si>
  <si>
    <t>USCM M3 갑옷 만드는 중.</t>
  </si>
  <si>
    <t>RecipeDef+Make_USCM_M3_CamoArmor.label</t>
  </si>
  <si>
    <t>USCM M3 갑옷 만들기</t>
  </si>
  <si>
    <t>RecipeDef+Make_USCM_PilotHelmet.description</t>
  </si>
  <si>
    <t>USCM 조종사 헬멧을 만듭니다.</t>
  </si>
  <si>
    <t>RecipeDef+Make_USCM_PilotHelmet.jobString</t>
  </si>
  <si>
    <t>USCM 조종사 헬멧 만드는 중.</t>
  </si>
  <si>
    <t>RecipeDef+Make_USCM_PilotHelmet.label</t>
  </si>
  <si>
    <t>USCM 조종사 헬멧 만들기</t>
  </si>
  <si>
    <t>USCM 의상</t>
  </si>
  <si>
    <t>USCM 머리장비</t>
  </si>
  <si>
    <t>USCM 무기</t>
  </si>
  <si>
    <t>.9mm 구경 총알</t>
  </si>
  <si>
    <t>소이탄</t>
  </si>
  <si>
    <t>330mm 탄</t>
  </si>
  <si>
    <t>10×24mm 무탄피탄</t>
  </si>
  <si>
    <t>10×28mm 무탄피탄</t>
  </si>
  <si>
    <t>9mm 구경 총알</t>
  </si>
  <si>
    <t>.45 구경 총알</t>
  </si>
  <si>
    <t>M5 RPG 탄약</t>
  </si>
  <si>
    <t>단순한 전투권총이라고 불리는 88 Mod 4 전투권총은 9mm 18구경, 블로우백, 스트라이커 격발방식, 더블액션의 Weyland-Yutani에서 제작된 반자동 권총입니다. 나노결합 내충격 플라스틱과 기타 합성물질로 완벽하게 제작되었으며, 약한 파괴력은 발사 속도와 균형을 이룹니다.</t>
  </si>
  <si>
    <t>88 Mod 4 전투권총</t>
  </si>
  <si>
    <t>손잡이</t>
  </si>
  <si>
    <t>총열</t>
  </si>
  <si>
    <t>M240 소각 유닛(또는 M240 화염방사기)라고도 불리는 M240 소각 유닛은 USCM에서 채택한 카빈 풍의 화염방사기입니다. M240은 의심의 여지없는 해병대의 가장 무서운 무기 중 하나이며, 연약한 대상과 근접 전투에서 특히 유용합니다. 특히 요새에 대항하여 사용하기에 이상적인 무기입니다.</t>
  </si>
  <si>
    <t>M240 소각 유닛</t>
  </si>
  <si>
    <t>M37A2 전투 산탄총으로 알려진 M37A2 반자동 산탄총은 Armat Battlefield Systems에서 제작한 반자동 산탄총입니다. M37A2는 간단하지만 효과적인 반자동 산탄총입니다. 고전적인 펌프 동작을 통해 매우 강력한 탄약을 안정적으로 발사할 수 있습니다. M37A2는 USCM 및 Weyland-Yutani PMC에서 채택해 보급되고 있습니다.</t>
  </si>
  <si>
    <t>M37A2 반자동 산탄총</t>
  </si>
  <si>
    <t>개머리판</t>
  </si>
  <si>
    <t>M41A 펄스소총은 Armat Battlefield Systems에서 제조한 10x24mm 무탄피탄을 발사하는 펄스 액션, 공냉식, 선택적 발사 기능을 갖춘 돌격 소총입니다. 주로 USCM와 연합 국가 육군 보병의 주무기로 채택되었습니다.</t>
  </si>
  <si>
    <t>M41A 펄스소총</t>
  </si>
  <si>
    <t>M42A 저격소총은 연합 국가에서 제작된 반자동 저격소총으로 10MM M252 HEAP탄을 사용합니다. USCM 저격수의 주무기로 채택되었습니다.</t>
  </si>
  <si>
    <t>M42A 저격소총</t>
  </si>
  <si>
    <t>M4A3은 USCM에 지급되는 표준 제식 장비로 알려졌으며, USCM 의무대와 통합부대의 표준 장비입니다.</t>
  </si>
  <si>
    <t>M4A3 제식권총</t>
  </si>
  <si>
    <t>M4A4는 M4A3의 업그레이드 판으로, 9mm 구경을 0.45 구경 카트리지로 교체하고, 약간 작은 탄창을 사용하여 전력을 증가시켰습니다.</t>
  </si>
  <si>
    <t>M4A4 권총</t>
  </si>
  <si>
    <t>M5 로켓 추진 유탄발사기(RPG)는 USCM가 표준 발매 RPG로 사용하는 재장전 가능한 휴대용 어깨 격발식 반자동 무유도 장갑파괴 유탄 발사기입니다. 최대 4개의 로켓을 장착할 수 있는 M5 RPG는 USCM에서 가장 선호하는 대 보병용 무기입니다.</t>
  </si>
  <si>
    <t>M5 로켓 추진 유탄발사기</t>
  </si>
  <si>
    <t>M56 스마트건은 10x28mm 무탄피탄을 사용하는 자동 조준기능을 갖춘 휴대용 중기관총입니다. USCM의 주력 무기로 사용되고 있으며, 지옥을 보여줍니다.</t>
  </si>
  <si>
    <t>M56 스마트건</t>
  </si>
  <si>
    <t>기본적인 티셔츠입니다.</t>
  </si>
  <si>
    <t>해병대 티셔츠</t>
  </si>
  <si>
    <t>ThingDef+TrainingBullet.label</t>
  </si>
  <si>
    <t>훈련탄</t>
  </si>
  <si>
    <t>이 바디수트는 USCM 보병의 전신을 보호하기 위해 설계되었습니다.</t>
  </si>
  <si>
    <t>USCM 바디수트</t>
  </si>
  <si>
    <t>해병대 M10 방탄모. 해병대에 지급되는 표준 지급품입니다.</t>
  </si>
  <si>
    <t>M10 방탄모</t>
  </si>
  <si>
    <t>USCM의 공수부대에 지급되는 표준 바지입니다.</t>
  </si>
  <si>
    <t>USCM 표준지급 바지</t>
  </si>
  <si>
    <t>M3 전신 갑옷. USCM의 공수부대에 지급되는 표준 지급품입니다.</t>
  </si>
  <si>
    <t>USCM M3 갑옷</t>
  </si>
  <si>
    <t>조종사가 사용하는 표준 헬멧일뿐만 아니라 저격수 및 모든 USCM 함대의 모든 고급 유닛들이 사용하는 헬멧입니다. 이 헬멧은 M10 구조를 사용하고 통신 및 시력 보호 장치를 제공합니다.</t>
  </si>
  <si>
    <t>USCM 조종사 헬멧</t>
  </si>
  <si>
    <t>USCM 군납 상인</t>
  </si>
  <si>
    <t>{*ThingDef+Gun_M4A3_USCM.label}</t>
  </si>
  <si>
    <t>{*ThingDef+Gun_M4A4_USCM.label}</t>
  </si>
  <si>
    <t>{*ThingDef+Gun_88mod4_USCM.label}</t>
  </si>
  <si>
    <t>{*ThingDef+Gun_M37A2_USCM.label}</t>
  </si>
  <si>
    <t>{*ThingDef+Gun_M41A_USCM.label}</t>
  </si>
  <si>
    <t>{*ThingDef+Gun_M42A_USCM.label}</t>
  </si>
  <si>
    <t>{*ThingDef+Gun_M56_USCM.label}</t>
  </si>
  <si>
    <t>{*ThingDef+Gun_M240_USCM.label}</t>
  </si>
  <si>
    <t>{*ThingDef+Gun_M5_USCM.label}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</si>
</sst>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font>
    <font>
      <sz val="11"/>
      <color rgb="FF000000"/>
      <name val="맑은 고딕"/>
      <family val="2"/>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pplyBorder="0"/>
  </cellStyleXfs>
  <cellXfs count="2">
    <xf numFmtId="0" fontId="0" fillId="0" borderId="0" xfId="0"/>
    <xf numFmtId="0" fontId="1"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9"/>
  <sheetViews>
    <sheetView tabSelected="1" workbookViewId="0">
      <selection activeCell="G3" sqref="G3"/>
    </sheetView>
  </sheetViews>
  <sheetFormatPr defaultColWidth="9.1796875" defaultRowHeight="17" x14ac:dyDescent="0.45"/>
  <cols>
    <col min="1" max="1" width="53.26953125" style="1" bestFit="1" customWidth="1"/>
    <col min="2" max="2" width="19.1796875" style="1" bestFit="1" customWidth="1"/>
    <col min="3" max="3" width="42.90625" style="1" bestFit="1" customWidth="1"/>
    <col min="4" max="4" width="29.26953125" style="1" bestFit="1" customWidth="1"/>
    <col min="5" max="5" width="45.1796875" style="1" customWidth="1"/>
    <col min="6" max="6" width="68.726562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228</v>
      </c>
    </row>
    <row r="3" spans="1:6" x14ac:dyDescent="0.45">
      <c r="A3" s="1" t="s">
        <v>10</v>
      </c>
      <c r="B3" s="1" t="s">
        <v>7</v>
      </c>
      <c r="C3" s="1" t="s">
        <v>11</v>
      </c>
      <c r="E3" s="1" t="s">
        <v>12</v>
      </c>
      <c r="F3" s="1" t="s">
        <v>226</v>
      </c>
    </row>
    <row r="4" spans="1:6" x14ac:dyDescent="0.45">
      <c r="A4" s="1" t="s">
        <v>13</v>
      </c>
      <c r="B4" s="1" t="s">
        <v>7</v>
      </c>
      <c r="C4" s="1" t="s">
        <v>14</v>
      </c>
      <c r="E4" s="1" t="s">
        <v>15</v>
      </c>
      <c r="F4" s="1" t="s">
        <v>227</v>
      </c>
    </row>
    <row r="5" spans="1:6" x14ac:dyDescent="0.45">
      <c r="A5" s="1" t="s">
        <v>16</v>
      </c>
      <c r="B5" s="1" t="s">
        <v>17</v>
      </c>
      <c r="C5" s="1" t="s">
        <v>18</v>
      </c>
      <c r="E5" s="1" t="s">
        <v>19</v>
      </c>
      <c r="F5" s="1" t="s">
        <v>259</v>
      </c>
    </row>
    <row r="6" spans="1:6" x14ac:dyDescent="0.45">
      <c r="A6" s="1" t="s">
        <v>20</v>
      </c>
      <c r="B6" s="1" t="s">
        <v>17</v>
      </c>
      <c r="C6" s="1" t="s">
        <v>21</v>
      </c>
      <c r="E6" s="1" t="s">
        <v>22</v>
      </c>
      <c r="F6" s="1" t="s">
        <v>258</v>
      </c>
    </row>
    <row r="7" spans="1:6" x14ac:dyDescent="0.45">
      <c r="A7" s="1" t="s">
        <v>23</v>
      </c>
      <c r="B7" s="1" t="s">
        <v>17</v>
      </c>
      <c r="C7" s="1" t="s">
        <v>24</v>
      </c>
      <c r="E7" s="1" t="s">
        <v>25</v>
      </c>
      <c r="F7" s="1" t="s">
        <v>263</v>
      </c>
    </row>
    <row r="8" spans="1:6" x14ac:dyDescent="0.45">
      <c r="A8" s="1" t="s">
        <v>26</v>
      </c>
      <c r="B8" s="1" t="s">
        <v>17</v>
      </c>
      <c r="C8" s="1" t="s">
        <v>27</v>
      </c>
      <c r="E8" s="1" t="s">
        <v>28</v>
      </c>
      <c r="F8" s="1" t="s">
        <v>262</v>
      </c>
    </row>
    <row r="9" spans="1:6" x14ac:dyDescent="0.45">
      <c r="A9" s="1" t="s">
        <v>29</v>
      </c>
      <c r="B9" s="1" t="s">
        <v>17</v>
      </c>
      <c r="C9" s="1" t="s">
        <v>30</v>
      </c>
      <c r="E9" s="1" t="s">
        <v>31</v>
      </c>
      <c r="F9" s="1" t="s">
        <v>267</v>
      </c>
    </row>
    <row r="10" spans="1:6" x14ac:dyDescent="0.45">
      <c r="A10" s="1" t="s">
        <v>32</v>
      </c>
      <c r="B10" s="1" t="s">
        <v>17</v>
      </c>
      <c r="C10" s="1" t="s">
        <v>33</v>
      </c>
      <c r="E10" s="1" t="s">
        <v>34</v>
      </c>
      <c r="F10" s="1" t="s">
        <v>266</v>
      </c>
    </row>
    <row r="11" spans="1:6" x14ac:dyDescent="0.45">
      <c r="A11" s="1" t="s">
        <v>35</v>
      </c>
      <c r="B11" s="1" t="s">
        <v>17</v>
      </c>
      <c r="C11" s="1" t="s">
        <v>36</v>
      </c>
      <c r="E11" s="1" t="s">
        <v>37</v>
      </c>
      <c r="F11" s="1" t="s">
        <v>269</v>
      </c>
    </row>
    <row r="12" spans="1:6" x14ac:dyDescent="0.45">
      <c r="A12" s="1" t="s">
        <v>38</v>
      </c>
      <c r="B12" s="1" t="s">
        <v>17</v>
      </c>
      <c r="C12" s="1" t="s">
        <v>39</v>
      </c>
      <c r="E12" s="1" t="s">
        <v>40</v>
      </c>
      <c r="F12" s="1" t="s">
        <v>268</v>
      </c>
    </row>
    <row r="13" spans="1:6" x14ac:dyDescent="0.45">
      <c r="A13" s="1" t="s">
        <v>41</v>
      </c>
      <c r="B13" s="1" t="s">
        <v>17</v>
      </c>
      <c r="C13" s="1" t="s">
        <v>42</v>
      </c>
      <c r="E13" s="1" t="s">
        <v>43</v>
      </c>
      <c r="F13" s="1" t="s">
        <v>265</v>
      </c>
    </row>
    <row r="14" spans="1:6" x14ac:dyDescent="0.45">
      <c r="A14" s="1" t="s">
        <v>44</v>
      </c>
      <c r="B14" s="1" t="s">
        <v>17</v>
      </c>
      <c r="C14" s="1" t="s">
        <v>45</v>
      </c>
      <c r="E14" s="1" t="s">
        <v>46</v>
      </c>
      <c r="F14" s="1" t="s">
        <v>264</v>
      </c>
    </row>
    <row r="15" spans="1:6" x14ac:dyDescent="0.45">
      <c r="A15" s="1" t="s">
        <v>47</v>
      </c>
      <c r="B15" s="1" t="s">
        <v>17</v>
      </c>
      <c r="C15" s="1" t="s">
        <v>48</v>
      </c>
      <c r="E15" s="1" t="s">
        <v>49</v>
      </c>
      <c r="F15" s="1" t="s">
        <v>271</v>
      </c>
    </row>
    <row r="16" spans="1:6" x14ac:dyDescent="0.45">
      <c r="A16" s="1" t="s">
        <v>50</v>
      </c>
      <c r="B16" s="1" t="s">
        <v>17</v>
      </c>
      <c r="C16" s="1" t="s">
        <v>51</v>
      </c>
      <c r="E16" s="1" t="s">
        <v>52</v>
      </c>
      <c r="F16" s="1" t="s">
        <v>270</v>
      </c>
    </row>
    <row r="17" spans="1:6" x14ac:dyDescent="0.45">
      <c r="A17" s="1" t="s">
        <v>53</v>
      </c>
      <c r="B17" s="1" t="s">
        <v>17</v>
      </c>
      <c r="C17" s="1" t="s">
        <v>54</v>
      </c>
      <c r="E17" s="1" t="s">
        <v>55</v>
      </c>
      <c r="F17" s="1" t="s">
        <v>234</v>
      </c>
    </row>
    <row r="18" spans="1:6" x14ac:dyDescent="0.45">
      <c r="A18" s="1" t="s">
        <v>56</v>
      </c>
      <c r="B18" s="1" t="s">
        <v>17</v>
      </c>
      <c r="C18" s="1" t="s">
        <v>57</v>
      </c>
      <c r="E18" s="1" t="s">
        <v>58</v>
      </c>
      <c r="F18" s="1" t="s">
        <v>251</v>
      </c>
    </row>
    <row r="19" spans="1:6" x14ac:dyDescent="0.45">
      <c r="A19" s="1" t="s">
        <v>59</v>
      </c>
      <c r="B19" s="1" t="s">
        <v>17</v>
      </c>
      <c r="C19" s="1" t="s">
        <v>60</v>
      </c>
      <c r="E19" s="1" t="s">
        <v>61</v>
      </c>
      <c r="F19" s="1" t="s">
        <v>250</v>
      </c>
    </row>
    <row r="20" spans="1:6" x14ac:dyDescent="0.45">
      <c r="A20" s="1" t="s">
        <v>62</v>
      </c>
      <c r="B20" s="1" t="s">
        <v>17</v>
      </c>
      <c r="C20" s="1" t="s">
        <v>63</v>
      </c>
      <c r="E20" s="1" t="s">
        <v>58</v>
      </c>
      <c r="F20" s="1" t="s">
        <v>273</v>
      </c>
    </row>
    <row r="21" spans="1:6" x14ac:dyDescent="0.45">
      <c r="A21" s="1" t="s">
        <v>64</v>
      </c>
      <c r="B21" s="1" t="s">
        <v>17</v>
      </c>
      <c r="C21" s="1" t="s">
        <v>65</v>
      </c>
      <c r="E21" s="1" t="s">
        <v>66</v>
      </c>
      <c r="F21" s="1" t="s">
        <v>239</v>
      </c>
    </row>
    <row r="22" spans="1:6" x14ac:dyDescent="0.45">
      <c r="A22" s="1" t="s">
        <v>67</v>
      </c>
      <c r="B22" s="1" t="s">
        <v>17</v>
      </c>
      <c r="C22" s="1" t="s">
        <v>68</v>
      </c>
      <c r="E22" s="1" t="s">
        <v>69</v>
      </c>
      <c r="F22" s="1" t="s">
        <v>240</v>
      </c>
    </row>
    <row r="23" spans="1:6" x14ac:dyDescent="0.45">
      <c r="A23" s="1" t="s">
        <v>70</v>
      </c>
      <c r="B23" s="1" t="s">
        <v>17</v>
      </c>
      <c r="C23" s="1" t="s">
        <v>71</v>
      </c>
      <c r="E23" s="1" t="s">
        <v>72</v>
      </c>
      <c r="F23" s="1" t="s">
        <v>235</v>
      </c>
    </row>
    <row r="24" spans="1:6" x14ac:dyDescent="0.45">
      <c r="A24" s="1" t="s">
        <v>73</v>
      </c>
      <c r="B24" s="1" t="s">
        <v>17</v>
      </c>
      <c r="C24" s="1" t="s">
        <v>74</v>
      </c>
      <c r="E24" s="1" t="s">
        <v>75</v>
      </c>
      <c r="F24" s="1" t="s">
        <v>253</v>
      </c>
    </row>
    <row r="25" spans="1:6" x14ac:dyDescent="0.45">
      <c r="A25" s="1" t="s">
        <v>76</v>
      </c>
      <c r="B25" s="1" t="s">
        <v>17</v>
      </c>
      <c r="C25" s="1" t="s">
        <v>77</v>
      </c>
      <c r="E25" s="1" t="s">
        <v>78</v>
      </c>
      <c r="F25" s="1" t="s">
        <v>252</v>
      </c>
    </row>
    <row r="26" spans="1:6" x14ac:dyDescent="0.45">
      <c r="A26" s="1" t="s">
        <v>79</v>
      </c>
      <c r="B26" s="1" t="s">
        <v>17</v>
      </c>
      <c r="C26" s="1" t="s">
        <v>80</v>
      </c>
      <c r="E26" s="1" t="s">
        <v>75</v>
      </c>
      <c r="F26" s="1" t="s">
        <v>274</v>
      </c>
    </row>
    <row r="27" spans="1:6" x14ac:dyDescent="0.45">
      <c r="A27" s="1" t="s">
        <v>81</v>
      </c>
      <c r="B27" s="1" t="s">
        <v>17</v>
      </c>
      <c r="C27" s="1" t="s">
        <v>82</v>
      </c>
      <c r="E27" s="1" t="s">
        <v>66</v>
      </c>
      <c r="F27" s="1" t="s">
        <v>239</v>
      </c>
    </row>
    <row r="28" spans="1:6" x14ac:dyDescent="0.45">
      <c r="A28" s="1" t="s">
        <v>83</v>
      </c>
      <c r="B28" s="1" t="s">
        <v>17</v>
      </c>
      <c r="C28" s="1" t="s">
        <v>84</v>
      </c>
      <c r="E28" s="1" t="s">
        <v>69</v>
      </c>
      <c r="F28" s="1" t="s">
        <v>240</v>
      </c>
    </row>
    <row r="29" spans="1:6" x14ac:dyDescent="0.45">
      <c r="A29" s="1" t="s">
        <v>85</v>
      </c>
      <c r="B29" s="1" t="s">
        <v>17</v>
      </c>
      <c r="C29" s="1" t="s">
        <v>86</v>
      </c>
      <c r="E29" s="1" t="s">
        <v>87</v>
      </c>
      <c r="F29" s="1" t="s">
        <v>229</v>
      </c>
    </row>
    <row r="30" spans="1:6" x14ac:dyDescent="0.45">
      <c r="A30" s="1" t="s">
        <v>88</v>
      </c>
      <c r="B30" s="1" t="s">
        <v>17</v>
      </c>
      <c r="C30" s="1" t="s">
        <v>89</v>
      </c>
      <c r="E30" s="1" t="s">
        <v>90</v>
      </c>
      <c r="F30" s="1" t="s">
        <v>238</v>
      </c>
    </row>
    <row r="31" spans="1:6" x14ac:dyDescent="0.45">
      <c r="A31" s="1" t="s">
        <v>91</v>
      </c>
      <c r="B31" s="1" t="s">
        <v>17</v>
      </c>
      <c r="C31" s="1" t="s">
        <v>92</v>
      </c>
      <c r="E31" s="1" t="s">
        <v>93</v>
      </c>
      <c r="F31" s="1" t="s">
        <v>237</v>
      </c>
    </row>
    <row r="32" spans="1:6" x14ac:dyDescent="0.45">
      <c r="A32" s="1" t="s">
        <v>94</v>
      </c>
      <c r="B32" s="1" t="s">
        <v>17</v>
      </c>
      <c r="C32" s="1" t="s">
        <v>95</v>
      </c>
      <c r="E32" s="1" t="s">
        <v>90</v>
      </c>
      <c r="F32" s="1" t="s">
        <v>275</v>
      </c>
    </row>
    <row r="33" spans="1:6" x14ac:dyDescent="0.45">
      <c r="A33" s="1" t="s">
        <v>96</v>
      </c>
      <c r="B33" s="1" t="s">
        <v>17</v>
      </c>
      <c r="C33" s="1" t="s">
        <v>97</v>
      </c>
      <c r="E33" s="1" t="s">
        <v>66</v>
      </c>
      <c r="F33" s="1" t="s">
        <v>239</v>
      </c>
    </row>
    <row r="34" spans="1:6" x14ac:dyDescent="0.45">
      <c r="A34" s="1" t="s">
        <v>98</v>
      </c>
      <c r="B34" s="1" t="s">
        <v>17</v>
      </c>
      <c r="C34" s="1" t="s">
        <v>99</v>
      </c>
      <c r="E34" s="1" t="s">
        <v>69</v>
      </c>
      <c r="F34" s="1" t="s">
        <v>240</v>
      </c>
    </row>
    <row r="35" spans="1:6" x14ac:dyDescent="0.45">
      <c r="A35" s="1" t="s">
        <v>100</v>
      </c>
      <c r="B35" s="1" t="s">
        <v>17</v>
      </c>
      <c r="C35" s="1" t="s">
        <v>101</v>
      </c>
      <c r="E35" s="1" t="s">
        <v>102</v>
      </c>
      <c r="F35" s="1" t="s">
        <v>231</v>
      </c>
    </row>
    <row r="36" spans="1:6" x14ac:dyDescent="0.45">
      <c r="A36" s="1" t="s">
        <v>103</v>
      </c>
      <c r="B36" s="1" t="s">
        <v>17</v>
      </c>
      <c r="C36" s="1" t="s">
        <v>104</v>
      </c>
      <c r="E36" s="1" t="s">
        <v>105</v>
      </c>
      <c r="F36" s="1" t="s">
        <v>244</v>
      </c>
    </row>
    <row r="37" spans="1:6" x14ac:dyDescent="0.45">
      <c r="A37" s="1" t="s">
        <v>106</v>
      </c>
      <c r="B37" s="1" t="s">
        <v>17</v>
      </c>
      <c r="C37" s="1" t="s">
        <v>107</v>
      </c>
      <c r="E37" s="1" t="s">
        <v>108</v>
      </c>
      <c r="F37" s="1" t="s">
        <v>243</v>
      </c>
    </row>
    <row r="38" spans="1:6" x14ac:dyDescent="0.45">
      <c r="A38" s="1" t="s">
        <v>109</v>
      </c>
      <c r="B38" s="1" t="s">
        <v>17</v>
      </c>
      <c r="C38" s="1" t="s">
        <v>110</v>
      </c>
      <c r="E38" s="1" t="s">
        <v>105</v>
      </c>
      <c r="F38" s="1" t="s">
        <v>276</v>
      </c>
    </row>
    <row r="39" spans="1:6" x14ac:dyDescent="0.45">
      <c r="A39" s="1" t="s">
        <v>111</v>
      </c>
      <c r="B39" s="1" t="s">
        <v>17</v>
      </c>
      <c r="C39" s="1" t="s">
        <v>112</v>
      </c>
      <c r="E39" s="1" t="s">
        <v>113</v>
      </c>
      <c r="F39" s="1" t="s">
        <v>245</v>
      </c>
    </row>
    <row r="40" spans="1:6" x14ac:dyDescent="0.45">
      <c r="A40" s="1" t="s">
        <v>114</v>
      </c>
      <c r="B40" s="1" t="s">
        <v>17</v>
      </c>
      <c r="C40" s="1" t="s">
        <v>115</v>
      </c>
      <c r="E40" s="1" t="s">
        <v>69</v>
      </c>
      <c r="F40" s="1" t="s">
        <v>240</v>
      </c>
    </row>
    <row r="41" spans="1:6" x14ac:dyDescent="0.45">
      <c r="A41" s="1" t="s">
        <v>116</v>
      </c>
      <c r="B41" s="1" t="s">
        <v>17</v>
      </c>
      <c r="C41" s="1" t="s">
        <v>117</v>
      </c>
      <c r="E41" s="1" t="s">
        <v>118</v>
      </c>
      <c r="F41" s="1" t="s">
        <v>232</v>
      </c>
    </row>
    <row r="42" spans="1:6" x14ac:dyDescent="0.45">
      <c r="A42" s="1" t="s">
        <v>119</v>
      </c>
      <c r="B42" s="1" t="s">
        <v>17</v>
      </c>
      <c r="C42" s="1" t="s">
        <v>120</v>
      </c>
      <c r="E42" s="1" t="s">
        <v>121</v>
      </c>
      <c r="F42" s="1" t="s">
        <v>247</v>
      </c>
    </row>
    <row r="43" spans="1:6" x14ac:dyDescent="0.45">
      <c r="A43" s="1" t="s">
        <v>122</v>
      </c>
      <c r="B43" s="1" t="s">
        <v>17</v>
      </c>
      <c r="C43" s="1" t="s">
        <v>123</v>
      </c>
      <c r="E43" s="1" t="s">
        <v>124</v>
      </c>
      <c r="F43" s="1" t="s">
        <v>246</v>
      </c>
    </row>
    <row r="44" spans="1:6" x14ac:dyDescent="0.45">
      <c r="A44" s="1" t="s">
        <v>125</v>
      </c>
      <c r="B44" s="1" t="s">
        <v>17</v>
      </c>
      <c r="C44" s="1" t="s">
        <v>126</v>
      </c>
      <c r="E44" s="1" t="s">
        <v>121</v>
      </c>
      <c r="F44" s="1" t="s">
        <v>277</v>
      </c>
    </row>
    <row r="45" spans="1:6" x14ac:dyDescent="0.45">
      <c r="A45" s="1" t="s">
        <v>127</v>
      </c>
      <c r="B45" s="1" t="s">
        <v>17</v>
      </c>
      <c r="C45" s="1" t="s">
        <v>128</v>
      </c>
      <c r="E45" s="1" t="s">
        <v>113</v>
      </c>
      <c r="F45" s="1" t="s">
        <v>245</v>
      </c>
    </row>
    <row r="46" spans="1:6" x14ac:dyDescent="0.45">
      <c r="A46" s="1" t="s">
        <v>129</v>
      </c>
      <c r="B46" s="1" t="s">
        <v>17</v>
      </c>
      <c r="C46" s="1" t="s">
        <v>130</v>
      </c>
      <c r="E46" s="1" t="s">
        <v>69</v>
      </c>
      <c r="F46" s="1" t="s">
        <v>240</v>
      </c>
    </row>
    <row r="47" spans="1:6" x14ac:dyDescent="0.45">
      <c r="A47" s="1" t="s">
        <v>131</v>
      </c>
      <c r="B47" s="1" t="s">
        <v>17</v>
      </c>
      <c r="C47" s="1" t="s">
        <v>132</v>
      </c>
      <c r="E47" s="1" t="s">
        <v>133</v>
      </c>
      <c r="F47" s="1" t="s">
        <v>233</v>
      </c>
    </row>
    <row r="48" spans="1:6" x14ac:dyDescent="0.45">
      <c r="A48" s="1" t="s">
        <v>134</v>
      </c>
      <c r="B48" s="1" t="s">
        <v>17</v>
      </c>
      <c r="C48" s="1" t="s">
        <v>135</v>
      </c>
      <c r="E48" s="1" t="s">
        <v>136</v>
      </c>
      <c r="F48" s="1" t="s">
        <v>249</v>
      </c>
    </row>
    <row r="49" spans="1:6" x14ac:dyDescent="0.45">
      <c r="A49" s="1" t="s">
        <v>137</v>
      </c>
      <c r="B49" s="1" t="s">
        <v>17</v>
      </c>
      <c r="C49" s="1" t="s">
        <v>138</v>
      </c>
      <c r="E49" s="1" t="s">
        <v>139</v>
      </c>
      <c r="F49" s="1" t="s">
        <v>248</v>
      </c>
    </row>
    <row r="50" spans="1:6" x14ac:dyDescent="0.45">
      <c r="A50" s="1" t="s">
        <v>140</v>
      </c>
      <c r="B50" s="1" t="s">
        <v>17</v>
      </c>
      <c r="C50" s="1" t="s">
        <v>141</v>
      </c>
      <c r="E50" s="1" t="s">
        <v>136</v>
      </c>
      <c r="F50" s="1" t="s">
        <v>278</v>
      </c>
    </row>
    <row r="51" spans="1:6" x14ac:dyDescent="0.45">
      <c r="A51" s="1" t="s">
        <v>142</v>
      </c>
      <c r="B51" s="1" t="s">
        <v>17</v>
      </c>
      <c r="C51" s="1" t="s">
        <v>143</v>
      </c>
      <c r="E51" s="1" t="s">
        <v>113</v>
      </c>
      <c r="F51" s="1" t="s">
        <v>245</v>
      </c>
    </row>
    <row r="52" spans="1:6" x14ac:dyDescent="0.45">
      <c r="A52" s="1" t="s">
        <v>144</v>
      </c>
      <c r="B52" s="1" t="s">
        <v>17</v>
      </c>
      <c r="C52" s="1" t="s">
        <v>145</v>
      </c>
      <c r="E52" s="1" t="s">
        <v>69</v>
      </c>
      <c r="F52" s="1" t="s">
        <v>240</v>
      </c>
    </row>
    <row r="53" spans="1:6" x14ac:dyDescent="0.45">
      <c r="A53" s="1" t="s">
        <v>146</v>
      </c>
      <c r="B53" s="1" t="s">
        <v>17</v>
      </c>
      <c r="C53" s="1" t="s">
        <v>147</v>
      </c>
      <c r="E53" s="1" t="s">
        <v>133</v>
      </c>
      <c r="F53" s="1" t="s">
        <v>233</v>
      </c>
    </row>
    <row r="54" spans="1:6" x14ac:dyDescent="0.45">
      <c r="A54" s="1" t="s">
        <v>148</v>
      </c>
      <c r="B54" s="1" t="s">
        <v>17</v>
      </c>
      <c r="C54" s="1" t="s">
        <v>149</v>
      </c>
      <c r="E54" s="1" t="s">
        <v>150</v>
      </c>
      <c r="F54" s="1" t="s">
        <v>257</v>
      </c>
    </row>
    <row r="55" spans="1:6" x14ac:dyDescent="0.45">
      <c r="A55" s="1" t="s">
        <v>151</v>
      </c>
      <c r="B55" s="1" t="s">
        <v>17</v>
      </c>
      <c r="C55" s="1" t="s">
        <v>152</v>
      </c>
      <c r="E55" s="1" t="s">
        <v>153</v>
      </c>
      <c r="F55" s="1" t="s">
        <v>256</v>
      </c>
    </row>
    <row r="56" spans="1:6" x14ac:dyDescent="0.45">
      <c r="A56" s="1" t="s">
        <v>154</v>
      </c>
      <c r="B56" s="1" t="s">
        <v>17</v>
      </c>
      <c r="C56" s="1" t="s">
        <v>155</v>
      </c>
      <c r="E56" s="1" t="s">
        <v>150</v>
      </c>
      <c r="F56" s="1" t="s">
        <v>279</v>
      </c>
    </row>
    <row r="57" spans="1:6" x14ac:dyDescent="0.45">
      <c r="A57" s="1" t="s">
        <v>156</v>
      </c>
      <c r="B57" s="1" t="s">
        <v>17</v>
      </c>
      <c r="C57" s="1" t="s">
        <v>157</v>
      </c>
      <c r="E57" s="1" t="s">
        <v>113</v>
      </c>
      <c r="F57" s="1" t="s">
        <v>245</v>
      </c>
    </row>
    <row r="58" spans="1:6" x14ac:dyDescent="0.45">
      <c r="A58" s="1" t="s">
        <v>158</v>
      </c>
      <c r="B58" s="1" t="s">
        <v>17</v>
      </c>
      <c r="C58" s="1" t="s">
        <v>159</v>
      </c>
      <c r="E58" s="1" t="s">
        <v>69</v>
      </c>
      <c r="F58" s="1" t="s">
        <v>240</v>
      </c>
    </row>
    <row r="59" spans="1:6" x14ac:dyDescent="0.45">
      <c r="A59" s="1" t="s">
        <v>160</v>
      </c>
      <c r="B59" s="1" t="s">
        <v>17</v>
      </c>
      <c r="C59" s="1" t="s">
        <v>161</v>
      </c>
      <c r="E59" s="1" t="s">
        <v>162</v>
      </c>
      <c r="F59" s="1" t="s">
        <v>230</v>
      </c>
    </row>
    <row r="60" spans="1:6" x14ac:dyDescent="0.45">
      <c r="A60" s="1" t="s">
        <v>163</v>
      </c>
      <c r="B60" s="1" t="s">
        <v>17</v>
      </c>
      <c r="C60" s="1" t="s">
        <v>164</v>
      </c>
      <c r="E60" s="1" t="s">
        <v>165</v>
      </c>
      <c r="F60" s="1" t="s">
        <v>242</v>
      </c>
    </row>
    <row r="61" spans="1:6" x14ac:dyDescent="0.45">
      <c r="A61" s="1" t="s">
        <v>166</v>
      </c>
      <c r="B61" s="1" t="s">
        <v>17</v>
      </c>
      <c r="C61" s="1" t="s">
        <v>167</v>
      </c>
      <c r="E61" s="1" t="s">
        <v>168</v>
      </c>
      <c r="F61" s="1" t="s">
        <v>241</v>
      </c>
    </row>
    <row r="62" spans="1:6" x14ac:dyDescent="0.45">
      <c r="A62" s="1" t="s">
        <v>169</v>
      </c>
      <c r="B62" s="1" t="s">
        <v>17</v>
      </c>
      <c r="C62" s="1" t="s">
        <v>170</v>
      </c>
      <c r="E62" s="1" t="s">
        <v>165</v>
      </c>
      <c r="F62" s="1" t="s">
        <v>280</v>
      </c>
    </row>
    <row r="63" spans="1:6" x14ac:dyDescent="0.45">
      <c r="A63" s="1" t="s">
        <v>171</v>
      </c>
      <c r="B63" s="1" t="s">
        <v>17</v>
      </c>
      <c r="C63" s="1" t="s">
        <v>172</v>
      </c>
      <c r="E63" s="1" t="s">
        <v>69</v>
      </c>
      <c r="F63" s="1" t="s">
        <v>240</v>
      </c>
    </row>
    <row r="64" spans="1:6" x14ac:dyDescent="0.45">
      <c r="A64" s="1" t="s">
        <v>173</v>
      </c>
      <c r="B64" s="1" t="s">
        <v>17</v>
      </c>
      <c r="C64" s="1" t="s">
        <v>174</v>
      </c>
      <c r="E64" s="1" t="s">
        <v>175</v>
      </c>
      <c r="F64" s="1" t="s">
        <v>236</v>
      </c>
    </row>
    <row r="65" spans="1:6" x14ac:dyDescent="0.45">
      <c r="A65" s="1" t="s">
        <v>176</v>
      </c>
      <c r="B65" s="1" t="s">
        <v>17</v>
      </c>
      <c r="C65" s="1" t="s">
        <v>177</v>
      </c>
      <c r="E65" s="1" t="s">
        <v>178</v>
      </c>
      <c r="F65" s="1" t="s">
        <v>255</v>
      </c>
    </row>
    <row r="66" spans="1:6" x14ac:dyDescent="0.45">
      <c r="A66" s="1" t="s">
        <v>179</v>
      </c>
      <c r="B66" s="1" t="s">
        <v>17</v>
      </c>
      <c r="C66" s="1" t="s">
        <v>180</v>
      </c>
      <c r="E66" s="1" t="s">
        <v>181</v>
      </c>
      <c r="F66" s="1" t="s">
        <v>254</v>
      </c>
    </row>
    <row r="67" spans="1:6" x14ac:dyDescent="0.45">
      <c r="A67" s="1" t="s">
        <v>182</v>
      </c>
      <c r="B67" s="1" t="s">
        <v>17</v>
      </c>
      <c r="C67" s="1" t="s">
        <v>183</v>
      </c>
      <c r="E67" s="1" t="s">
        <v>178</v>
      </c>
      <c r="F67" s="1" t="s">
        <v>281</v>
      </c>
    </row>
    <row r="68" spans="1:6" x14ac:dyDescent="0.45">
      <c r="A68" s="1" t="s">
        <v>184</v>
      </c>
      <c r="B68" s="1" t="s">
        <v>17</v>
      </c>
      <c r="C68" s="1" t="s">
        <v>185</v>
      </c>
      <c r="E68" s="1" t="s">
        <v>69</v>
      </c>
      <c r="F68" s="1" t="s">
        <v>240</v>
      </c>
    </row>
    <row r="69" spans="1:6" x14ac:dyDescent="0.45">
      <c r="A69" s="1" t="s">
        <v>186</v>
      </c>
      <c r="B69" s="1" t="s">
        <v>187</v>
      </c>
      <c r="C69" s="1" t="s">
        <v>188</v>
      </c>
      <c r="E69" s="1" t="s">
        <v>189</v>
      </c>
      <c r="F69" s="1" t="s">
        <v>272</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1E57A-0C05-4D27-931B-D0DCD70C076B}">
  <dimension ref="A2:E79"/>
  <sheetViews>
    <sheetView topLeftCell="A26" workbookViewId="0">
      <selection activeCell="J22" sqref="J22"/>
    </sheetView>
  </sheetViews>
  <sheetFormatPr defaultRowHeight="14.5" x14ac:dyDescent="0.35"/>
  <cols>
    <col min="1" max="1" width="48.90625" bestFit="1" customWidth="1"/>
    <col min="3" max="3" width="48.90625" bestFit="1" customWidth="1"/>
    <col min="4" max="4" width="46.36328125" customWidth="1"/>
  </cols>
  <sheetData>
    <row r="2" spans="1:5" x14ac:dyDescent="0.35">
      <c r="A2" t="s">
        <v>190</v>
      </c>
      <c r="B2" t="e">
        <f>NA()</f>
        <v>#N/A</v>
      </c>
      <c r="C2" t="e">
        <f>IF(B2="",A2,B2)</f>
        <v>#N/A</v>
      </c>
      <c r="D2" t="s">
        <v>191</v>
      </c>
      <c r="E2" t="str">
        <f>IF(ISERROR(B2),"",MATCH(C2,Main_240419!$A$2:$A$69,0))</f>
        <v/>
      </c>
    </row>
    <row r="3" spans="1:5" x14ac:dyDescent="0.35">
      <c r="A3" t="s">
        <v>192</v>
      </c>
      <c r="B3" t="e">
        <f>NA()</f>
        <v>#N/A</v>
      </c>
      <c r="C3" t="e">
        <f t="shared" ref="C3:C66" si="0">IF(B3="",A3,B3)</f>
        <v>#N/A</v>
      </c>
      <c r="D3" t="s">
        <v>193</v>
      </c>
      <c r="E3" t="str">
        <f>IF(ISERROR(B3),"",MATCH(C3,Main_240419!$A$2:$A$69,0))</f>
        <v/>
      </c>
    </row>
    <row r="4" spans="1:5" x14ac:dyDescent="0.35">
      <c r="A4" t="s">
        <v>194</v>
      </c>
      <c r="B4" t="e">
        <f>NA()</f>
        <v>#N/A</v>
      </c>
      <c r="C4" t="e">
        <f t="shared" si="0"/>
        <v>#N/A</v>
      </c>
      <c r="D4" t="s">
        <v>195</v>
      </c>
      <c r="E4" t="str">
        <f>IF(ISERROR(B4),"",MATCH(C4,Main_240419!$A$2:$A$69,0))</f>
        <v/>
      </c>
    </row>
    <row r="5" spans="1:5" x14ac:dyDescent="0.35">
      <c r="A5" t="s">
        <v>196</v>
      </c>
      <c r="B5" t="e">
        <f>NA()</f>
        <v>#N/A</v>
      </c>
      <c r="C5" t="e">
        <f t="shared" si="0"/>
        <v>#N/A</v>
      </c>
      <c r="D5" t="s">
        <v>197</v>
      </c>
      <c r="E5" t="str">
        <f>IF(ISERROR(B5),"",MATCH(C5,Main_240419!$A$2:$A$69,0))</f>
        <v/>
      </c>
    </row>
    <row r="6" spans="1:5" x14ac:dyDescent="0.35">
      <c r="A6" t="s">
        <v>198</v>
      </c>
      <c r="B6" t="e">
        <f>NA()</f>
        <v>#N/A</v>
      </c>
      <c r="C6" t="e">
        <f t="shared" si="0"/>
        <v>#N/A</v>
      </c>
      <c r="D6" t="s">
        <v>199</v>
      </c>
      <c r="E6" t="str">
        <f>IF(ISERROR(B6),"",MATCH(C6,Main_240419!$A$2:$A$69,0))</f>
        <v/>
      </c>
    </row>
    <row r="7" spans="1:5" x14ac:dyDescent="0.35">
      <c r="A7" t="s">
        <v>200</v>
      </c>
      <c r="B7" t="e">
        <f>NA()</f>
        <v>#N/A</v>
      </c>
      <c r="C7" t="e">
        <f t="shared" si="0"/>
        <v>#N/A</v>
      </c>
      <c r="D7" t="s">
        <v>201</v>
      </c>
      <c r="E7" t="str">
        <f>IF(ISERROR(B7),"",MATCH(C7,Main_240419!$A$2:$A$69,0))</f>
        <v/>
      </c>
    </row>
    <row r="8" spans="1:5" x14ac:dyDescent="0.35">
      <c r="A8" t="s">
        <v>202</v>
      </c>
      <c r="B8" t="e">
        <f>NA()</f>
        <v>#N/A</v>
      </c>
      <c r="C8" t="e">
        <f t="shared" si="0"/>
        <v>#N/A</v>
      </c>
      <c r="D8" t="s">
        <v>203</v>
      </c>
      <c r="E8" t="str">
        <f>IF(ISERROR(B8),"",MATCH(C8,Main_240419!$A$2:$A$69,0))</f>
        <v/>
      </c>
    </row>
    <row r="9" spans="1:5" x14ac:dyDescent="0.35">
      <c r="A9" t="s">
        <v>204</v>
      </c>
      <c r="B9" t="e">
        <f>NA()</f>
        <v>#N/A</v>
      </c>
      <c r="C9" t="e">
        <f t="shared" si="0"/>
        <v>#N/A</v>
      </c>
      <c r="D9" t="s">
        <v>205</v>
      </c>
      <c r="E9" t="str">
        <f>IF(ISERROR(B9),"",MATCH(C9,Main_240419!$A$2:$A$69,0))</f>
        <v/>
      </c>
    </row>
    <row r="10" spans="1:5" x14ac:dyDescent="0.35">
      <c r="A10" t="s">
        <v>206</v>
      </c>
      <c r="B10" t="e">
        <f>NA()</f>
        <v>#N/A</v>
      </c>
      <c r="C10" t="e">
        <f t="shared" si="0"/>
        <v>#N/A</v>
      </c>
      <c r="D10" t="s">
        <v>207</v>
      </c>
      <c r="E10" t="str">
        <f>IF(ISERROR(B10),"",MATCH(C10,Main_240419!$A$2:$A$69,0))</f>
        <v/>
      </c>
    </row>
    <row r="11" spans="1:5" x14ac:dyDescent="0.35">
      <c r="A11" t="s">
        <v>208</v>
      </c>
      <c r="B11" t="e">
        <f>NA()</f>
        <v>#N/A</v>
      </c>
      <c r="C11" t="e">
        <f t="shared" si="0"/>
        <v>#N/A</v>
      </c>
      <c r="D11" t="s">
        <v>209</v>
      </c>
      <c r="E11" t="str">
        <f>IF(ISERROR(B11),"",MATCH(C11,Main_240419!$A$2:$A$69,0))</f>
        <v/>
      </c>
    </row>
    <row r="12" spans="1:5" x14ac:dyDescent="0.35">
      <c r="A12" t="s">
        <v>210</v>
      </c>
      <c r="B12" t="e">
        <f>NA()</f>
        <v>#N/A</v>
      </c>
      <c r="C12" t="e">
        <f t="shared" si="0"/>
        <v>#N/A</v>
      </c>
      <c r="D12" t="s">
        <v>211</v>
      </c>
      <c r="E12" t="str">
        <f>IF(ISERROR(B12),"",MATCH(C12,Main_240419!$A$2:$A$69,0))</f>
        <v/>
      </c>
    </row>
    <row r="13" spans="1:5" x14ac:dyDescent="0.35">
      <c r="A13" t="s">
        <v>212</v>
      </c>
      <c r="B13" t="e">
        <f>NA()</f>
        <v>#N/A</v>
      </c>
      <c r="C13" t="e">
        <f t="shared" si="0"/>
        <v>#N/A</v>
      </c>
      <c r="D13" t="s">
        <v>213</v>
      </c>
      <c r="E13" t="str">
        <f>IF(ISERROR(B13),"",MATCH(C13,Main_240419!$A$2:$A$69,0))</f>
        <v/>
      </c>
    </row>
    <row r="14" spans="1:5" x14ac:dyDescent="0.35">
      <c r="A14" t="s">
        <v>214</v>
      </c>
      <c r="B14" t="e">
        <f>NA()</f>
        <v>#N/A</v>
      </c>
      <c r="C14" t="e">
        <f t="shared" si="0"/>
        <v>#N/A</v>
      </c>
      <c r="D14" t="s">
        <v>215</v>
      </c>
      <c r="E14" t="str">
        <f>IF(ISERROR(B14),"",MATCH(C14,Main_240419!$A$2:$A$69,0))</f>
        <v/>
      </c>
    </row>
    <row r="15" spans="1:5" x14ac:dyDescent="0.35">
      <c r="A15" t="s">
        <v>216</v>
      </c>
      <c r="B15" t="e">
        <f>NA()</f>
        <v>#N/A</v>
      </c>
      <c r="C15" t="e">
        <f t="shared" si="0"/>
        <v>#N/A</v>
      </c>
      <c r="D15" t="s">
        <v>217</v>
      </c>
      <c r="E15" t="str">
        <f>IF(ISERROR(B15),"",MATCH(C15,Main_240419!$A$2:$A$69,0))</f>
        <v/>
      </c>
    </row>
    <row r="16" spans="1:5" x14ac:dyDescent="0.35">
      <c r="A16" t="s">
        <v>218</v>
      </c>
      <c r="B16" t="e">
        <f>NA()</f>
        <v>#N/A</v>
      </c>
      <c r="C16" t="e">
        <f t="shared" si="0"/>
        <v>#N/A</v>
      </c>
      <c r="D16" t="s">
        <v>219</v>
      </c>
      <c r="E16" t="str">
        <f>IF(ISERROR(B16),"",MATCH(C16,Main_240419!$A$2:$A$69,0))</f>
        <v/>
      </c>
    </row>
    <row r="17" spans="1:5" x14ac:dyDescent="0.35">
      <c r="A17" t="s">
        <v>220</v>
      </c>
      <c r="B17" t="e">
        <f>NA()</f>
        <v>#N/A</v>
      </c>
      <c r="C17" t="e">
        <f t="shared" si="0"/>
        <v>#N/A</v>
      </c>
      <c r="D17" t="s">
        <v>221</v>
      </c>
      <c r="E17" t="str">
        <f>IF(ISERROR(B17),"",MATCH(C17,Main_240419!$A$2:$A$69,0))</f>
        <v/>
      </c>
    </row>
    <row r="18" spans="1:5" x14ac:dyDescent="0.35">
      <c r="A18" t="s">
        <v>222</v>
      </c>
      <c r="B18" t="e">
        <f>NA()</f>
        <v>#N/A</v>
      </c>
      <c r="C18" t="e">
        <f t="shared" si="0"/>
        <v>#N/A</v>
      </c>
      <c r="D18" t="s">
        <v>223</v>
      </c>
      <c r="E18" t="str">
        <f>IF(ISERROR(B18),"",MATCH(C18,Main_240419!$A$2:$A$69,0))</f>
        <v/>
      </c>
    </row>
    <row r="19" spans="1:5" x14ac:dyDescent="0.35">
      <c r="A19" t="s">
        <v>224</v>
      </c>
      <c r="B19" t="e">
        <f>NA()</f>
        <v>#N/A</v>
      </c>
      <c r="C19" t="e">
        <f t="shared" si="0"/>
        <v>#N/A</v>
      </c>
      <c r="D19" t="s">
        <v>225</v>
      </c>
      <c r="E19" t="str">
        <f>IF(ISERROR(B19),"",MATCH(C19,Main_240419!$A$2:$A$69,0))</f>
        <v/>
      </c>
    </row>
    <row r="20" spans="1:5" x14ac:dyDescent="0.35">
      <c r="A20" t="s">
        <v>10</v>
      </c>
      <c r="C20" t="str">
        <f t="shared" si="0"/>
        <v>ThingCategoryDef+USCMApparels.label</v>
      </c>
      <c r="D20" t="s">
        <v>226</v>
      </c>
      <c r="E20">
        <f>IF(ISERROR(B20),"",MATCH(C20,Main_240419!$A$2:$A$69,0))</f>
        <v>2</v>
      </c>
    </row>
    <row r="21" spans="1:5" x14ac:dyDescent="0.35">
      <c r="A21" t="s">
        <v>13</v>
      </c>
      <c r="C21" t="str">
        <f t="shared" si="0"/>
        <v>ThingCategoryDef+USCMHeadgears.label</v>
      </c>
      <c r="D21" t="s">
        <v>227</v>
      </c>
      <c r="E21">
        <f>IF(ISERROR(B21),"",MATCH(C21,Main_240419!$A$2:$A$69,0))</f>
        <v>3</v>
      </c>
    </row>
    <row r="22" spans="1:5" x14ac:dyDescent="0.35">
      <c r="A22" t="s">
        <v>6</v>
      </c>
      <c r="C22" t="str">
        <f t="shared" si="0"/>
        <v>ThingCategoryDef+USCMWeapons.label</v>
      </c>
      <c r="D22" t="s">
        <v>228</v>
      </c>
      <c r="E22">
        <f>IF(ISERROR(B22),"",MATCH(C22,Main_240419!$A$2:$A$69,0))</f>
        <v>1</v>
      </c>
    </row>
    <row r="23" spans="1:5" x14ac:dyDescent="0.35">
      <c r="A23" t="s">
        <v>85</v>
      </c>
      <c r="C23" t="str">
        <f t="shared" si="0"/>
        <v>ThingDef+Bullet_88mod4_USCM.label</v>
      </c>
      <c r="D23" t="s">
        <v>229</v>
      </c>
      <c r="E23">
        <f>IF(ISERROR(B23),"",MATCH(C23,Main_240419!$A$2:$A$69,0))</f>
        <v>28</v>
      </c>
    </row>
    <row r="24" spans="1:5" x14ac:dyDescent="0.35">
      <c r="A24" t="s">
        <v>160</v>
      </c>
      <c r="C24" t="str">
        <f t="shared" si="0"/>
        <v>ThingDef+Bullet_M240_USCM.label</v>
      </c>
      <c r="D24" t="s">
        <v>230</v>
      </c>
      <c r="E24">
        <f>IF(ISERROR(B24),"",MATCH(C24,Main_240419!$A$2:$A$69,0))</f>
        <v>58</v>
      </c>
    </row>
    <row r="25" spans="1:5" x14ac:dyDescent="0.35">
      <c r="A25" t="s">
        <v>100</v>
      </c>
      <c r="C25" t="str">
        <f t="shared" si="0"/>
        <v>ThingDef+Bullet_M37A2_USCM.label</v>
      </c>
      <c r="D25" t="s">
        <v>231</v>
      </c>
      <c r="E25">
        <f>IF(ISERROR(B25),"",MATCH(C25,Main_240419!$A$2:$A$69,0))</f>
        <v>34</v>
      </c>
    </row>
    <row r="26" spans="1:5" x14ac:dyDescent="0.35">
      <c r="A26" t="s">
        <v>116</v>
      </c>
      <c r="C26" t="str">
        <f t="shared" si="0"/>
        <v>ThingDef+Bullet_M41A_USCM.label</v>
      </c>
      <c r="D26" t="s">
        <v>232</v>
      </c>
      <c r="E26">
        <f>IF(ISERROR(B26),"",MATCH(C26,Main_240419!$A$2:$A$69,0))</f>
        <v>40</v>
      </c>
    </row>
    <row r="27" spans="1:5" x14ac:dyDescent="0.35">
      <c r="A27" t="s">
        <v>131</v>
      </c>
      <c r="C27" t="str">
        <f t="shared" si="0"/>
        <v>ThingDef+Bullet_M42A_USCM.label</v>
      </c>
      <c r="D27" t="s">
        <v>233</v>
      </c>
      <c r="E27">
        <f>IF(ISERROR(B27),"",MATCH(C27,Main_240419!$A$2:$A$69,0))</f>
        <v>46</v>
      </c>
    </row>
    <row r="28" spans="1:5" x14ac:dyDescent="0.35">
      <c r="A28" t="s">
        <v>53</v>
      </c>
      <c r="C28" t="str">
        <f t="shared" si="0"/>
        <v>ThingDef+Bullet_M4A3_USCM.label</v>
      </c>
      <c r="D28" t="s">
        <v>234</v>
      </c>
      <c r="E28">
        <f>IF(ISERROR(B28),"",MATCH(C28,Main_240419!$A$2:$A$69,0))</f>
        <v>16</v>
      </c>
    </row>
    <row r="29" spans="1:5" x14ac:dyDescent="0.35">
      <c r="A29" t="s">
        <v>70</v>
      </c>
      <c r="C29" t="str">
        <f t="shared" si="0"/>
        <v>ThingDef+Bullet_M4A4_USCM.label</v>
      </c>
      <c r="D29" t="s">
        <v>235</v>
      </c>
      <c r="E29">
        <f>IF(ISERROR(B29),"",MATCH(C29,Main_240419!$A$2:$A$69,0))</f>
        <v>22</v>
      </c>
    </row>
    <row r="30" spans="1:5" x14ac:dyDescent="0.35">
      <c r="A30" t="s">
        <v>173</v>
      </c>
      <c r="C30" t="str">
        <f t="shared" si="0"/>
        <v>ThingDef+Bullet_M5_USCM.label</v>
      </c>
      <c r="D30" t="s">
        <v>236</v>
      </c>
      <c r="E30">
        <f>IF(ISERROR(B30),"",MATCH(C30,Main_240419!$A$2:$A$69,0))</f>
        <v>63</v>
      </c>
    </row>
    <row r="31" spans="1:5" x14ac:dyDescent="0.35">
      <c r="A31" t="s">
        <v>146</v>
      </c>
      <c r="C31" t="str">
        <f t="shared" si="0"/>
        <v>ThingDef+Bullet_M56_USCM.label</v>
      </c>
      <c r="D31" t="s">
        <v>233</v>
      </c>
      <c r="E31">
        <f>IF(ISERROR(B31),"",MATCH(C31,Main_240419!$A$2:$A$69,0))</f>
        <v>52</v>
      </c>
    </row>
    <row r="32" spans="1:5" x14ac:dyDescent="0.35">
      <c r="A32" t="s">
        <v>91</v>
      </c>
      <c r="C32" t="str">
        <f t="shared" si="0"/>
        <v>ThingDef+Gun_88mod4_USCM.description</v>
      </c>
      <c r="D32" t="s">
        <v>237</v>
      </c>
      <c r="E32">
        <f>IF(ISERROR(B32),"",MATCH(C32,Main_240419!$A$2:$A$69,0))</f>
        <v>30</v>
      </c>
    </row>
    <row r="33" spans="1:5" x14ac:dyDescent="0.35">
      <c r="A33" t="s">
        <v>88</v>
      </c>
      <c r="C33" t="str">
        <f t="shared" si="0"/>
        <v>ThingDef+Gun_88mod4_USCM.label</v>
      </c>
      <c r="D33" t="s">
        <v>238</v>
      </c>
      <c r="E33">
        <f>IF(ISERROR(B33),"",MATCH(C33,Main_240419!$A$2:$A$69,0))</f>
        <v>29</v>
      </c>
    </row>
    <row r="34" spans="1:5" x14ac:dyDescent="0.35">
      <c r="A34" t="s">
        <v>96</v>
      </c>
      <c r="C34" t="str">
        <f t="shared" si="0"/>
        <v>ThingDef+Gun_88mod4_USCM.tools.0.label</v>
      </c>
      <c r="D34" t="s">
        <v>239</v>
      </c>
      <c r="E34">
        <f>IF(ISERROR(B34),"",MATCH(C34,Main_240419!$A$2:$A$69,0))</f>
        <v>32</v>
      </c>
    </row>
    <row r="35" spans="1:5" x14ac:dyDescent="0.35">
      <c r="A35" t="s">
        <v>98</v>
      </c>
      <c r="C35" t="str">
        <f t="shared" si="0"/>
        <v>ThingDef+Gun_88mod4_USCM.tools.1.label</v>
      </c>
      <c r="D35" t="s">
        <v>240</v>
      </c>
      <c r="E35">
        <f>IF(ISERROR(B35),"",MATCH(C35,Main_240419!$A$2:$A$69,0))</f>
        <v>33</v>
      </c>
    </row>
    <row r="36" spans="1:5" x14ac:dyDescent="0.35">
      <c r="A36" t="s">
        <v>166</v>
      </c>
      <c r="C36" t="str">
        <f t="shared" si="0"/>
        <v>ThingDef+Gun_M240_USCM.description</v>
      </c>
      <c r="D36" t="s">
        <v>241</v>
      </c>
      <c r="E36">
        <f>IF(ISERROR(B36),"",MATCH(C36,Main_240419!$A$2:$A$69,0))</f>
        <v>60</v>
      </c>
    </row>
    <row r="37" spans="1:5" x14ac:dyDescent="0.35">
      <c r="A37" t="s">
        <v>163</v>
      </c>
      <c r="C37" t="str">
        <f t="shared" si="0"/>
        <v>ThingDef+Gun_M240_USCM.label</v>
      </c>
      <c r="D37" t="s">
        <v>242</v>
      </c>
      <c r="E37">
        <f>IF(ISERROR(B37),"",MATCH(C37,Main_240419!$A$2:$A$69,0))</f>
        <v>59</v>
      </c>
    </row>
    <row r="38" spans="1:5" x14ac:dyDescent="0.35">
      <c r="A38" t="s">
        <v>171</v>
      </c>
      <c r="C38" t="str">
        <f t="shared" si="0"/>
        <v>ThingDef+Gun_M240_USCM.tools.0.label</v>
      </c>
      <c r="D38" t="s">
        <v>240</v>
      </c>
      <c r="E38">
        <f>IF(ISERROR(B38),"",MATCH(C38,Main_240419!$A$2:$A$69,0))</f>
        <v>62</v>
      </c>
    </row>
    <row r="39" spans="1:5" x14ac:dyDescent="0.35">
      <c r="A39" t="s">
        <v>106</v>
      </c>
      <c r="C39" t="str">
        <f t="shared" si="0"/>
        <v>ThingDef+Gun_M37A2_USCM.description</v>
      </c>
      <c r="D39" t="s">
        <v>243</v>
      </c>
      <c r="E39">
        <f>IF(ISERROR(B39),"",MATCH(C39,Main_240419!$A$2:$A$69,0))</f>
        <v>36</v>
      </c>
    </row>
    <row r="40" spans="1:5" x14ac:dyDescent="0.35">
      <c r="A40" t="s">
        <v>103</v>
      </c>
      <c r="C40" t="str">
        <f t="shared" si="0"/>
        <v>ThingDef+Gun_M37A2_USCM.label</v>
      </c>
      <c r="D40" t="s">
        <v>244</v>
      </c>
      <c r="E40">
        <f>IF(ISERROR(B40),"",MATCH(C40,Main_240419!$A$2:$A$69,0))</f>
        <v>35</v>
      </c>
    </row>
    <row r="41" spans="1:5" x14ac:dyDescent="0.35">
      <c r="A41" t="s">
        <v>111</v>
      </c>
      <c r="C41" t="str">
        <f t="shared" si="0"/>
        <v>ThingDef+Gun_M37A2_USCM.tools.0.label</v>
      </c>
      <c r="D41" t="s">
        <v>245</v>
      </c>
      <c r="E41">
        <f>IF(ISERROR(B41),"",MATCH(C41,Main_240419!$A$2:$A$69,0))</f>
        <v>38</v>
      </c>
    </row>
    <row r="42" spans="1:5" x14ac:dyDescent="0.35">
      <c r="A42" t="s">
        <v>114</v>
      </c>
      <c r="C42" t="str">
        <f t="shared" si="0"/>
        <v>ThingDef+Gun_M37A2_USCM.tools.1.label</v>
      </c>
      <c r="D42" t="s">
        <v>240</v>
      </c>
      <c r="E42">
        <f>IF(ISERROR(B42),"",MATCH(C42,Main_240419!$A$2:$A$69,0))</f>
        <v>39</v>
      </c>
    </row>
    <row r="43" spans="1:5" x14ac:dyDescent="0.35">
      <c r="A43" t="s">
        <v>122</v>
      </c>
      <c r="C43" t="str">
        <f t="shared" si="0"/>
        <v>ThingDef+Gun_M41A_USCM.description</v>
      </c>
      <c r="D43" t="s">
        <v>246</v>
      </c>
      <c r="E43">
        <f>IF(ISERROR(B43),"",MATCH(C43,Main_240419!$A$2:$A$69,0))</f>
        <v>42</v>
      </c>
    </row>
    <row r="44" spans="1:5" x14ac:dyDescent="0.35">
      <c r="A44" t="s">
        <v>119</v>
      </c>
      <c r="C44" t="str">
        <f t="shared" si="0"/>
        <v>ThingDef+Gun_M41A_USCM.label</v>
      </c>
      <c r="D44" t="s">
        <v>247</v>
      </c>
      <c r="E44">
        <f>IF(ISERROR(B44),"",MATCH(C44,Main_240419!$A$2:$A$69,0))</f>
        <v>41</v>
      </c>
    </row>
    <row r="45" spans="1:5" x14ac:dyDescent="0.35">
      <c r="A45" t="s">
        <v>127</v>
      </c>
      <c r="C45" t="str">
        <f t="shared" si="0"/>
        <v>ThingDef+Gun_M41A_USCM.tools.0.label</v>
      </c>
      <c r="D45" t="s">
        <v>245</v>
      </c>
      <c r="E45">
        <f>IF(ISERROR(B45),"",MATCH(C45,Main_240419!$A$2:$A$69,0))</f>
        <v>44</v>
      </c>
    </row>
    <row r="46" spans="1:5" x14ac:dyDescent="0.35">
      <c r="A46" t="s">
        <v>129</v>
      </c>
      <c r="C46" t="str">
        <f t="shared" si="0"/>
        <v>ThingDef+Gun_M41A_USCM.tools.1.label</v>
      </c>
      <c r="D46" t="s">
        <v>240</v>
      </c>
      <c r="E46">
        <f>IF(ISERROR(B46),"",MATCH(C46,Main_240419!$A$2:$A$69,0))</f>
        <v>45</v>
      </c>
    </row>
    <row r="47" spans="1:5" x14ac:dyDescent="0.35">
      <c r="A47" t="s">
        <v>137</v>
      </c>
      <c r="C47" t="str">
        <f t="shared" si="0"/>
        <v>ThingDef+Gun_M42A_USCM.description</v>
      </c>
      <c r="D47" t="s">
        <v>248</v>
      </c>
      <c r="E47">
        <f>IF(ISERROR(B47),"",MATCH(C47,Main_240419!$A$2:$A$69,0))</f>
        <v>48</v>
      </c>
    </row>
    <row r="48" spans="1:5" x14ac:dyDescent="0.35">
      <c r="A48" t="s">
        <v>134</v>
      </c>
      <c r="C48" t="str">
        <f t="shared" si="0"/>
        <v>ThingDef+Gun_M42A_USCM.label</v>
      </c>
      <c r="D48" t="s">
        <v>249</v>
      </c>
      <c r="E48">
        <f>IF(ISERROR(B48),"",MATCH(C48,Main_240419!$A$2:$A$69,0))</f>
        <v>47</v>
      </c>
    </row>
    <row r="49" spans="1:5" x14ac:dyDescent="0.35">
      <c r="A49" t="s">
        <v>142</v>
      </c>
      <c r="C49" t="str">
        <f t="shared" si="0"/>
        <v>ThingDef+Gun_M42A_USCM.tools.0.label</v>
      </c>
      <c r="D49" t="s">
        <v>245</v>
      </c>
      <c r="E49">
        <f>IF(ISERROR(B49),"",MATCH(C49,Main_240419!$A$2:$A$69,0))</f>
        <v>50</v>
      </c>
    </row>
    <row r="50" spans="1:5" x14ac:dyDescent="0.35">
      <c r="A50" t="s">
        <v>144</v>
      </c>
      <c r="C50" t="str">
        <f t="shared" si="0"/>
        <v>ThingDef+Gun_M42A_USCM.tools.1.label</v>
      </c>
      <c r="D50" t="s">
        <v>240</v>
      </c>
      <c r="E50">
        <f>IF(ISERROR(B50),"",MATCH(C50,Main_240419!$A$2:$A$69,0))</f>
        <v>51</v>
      </c>
    </row>
    <row r="51" spans="1:5" x14ac:dyDescent="0.35">
      <c r="A51" t="s">
        <v>59</v>
      </c>
      <c r="C51" t="str">
        <f t="shared" si="0"/>
        <v>ThingDef+Gun_M4A3_USCM.description</v>
      </c>
      <c r="D51" t="s">
        <v>250</v>
      </c>
      <c r="E51">
        <f>IF(ISERROR(B51),"",MATCH(C51,Main_240419!$A$2:$A$69,0))</f>
        <v>18</v>
      </c>
    </row>
    <row r="52" spans="1:5" x14ac:dyDescent="0.35">
      <c r="A52" t="s">
        <v>56</v>
      </c>
      <c r="C52" t="str">
        <f t="shared" si="0"/>
        <v>ThingDef+Gun_M4A3_USCM.label</v>
      </c>
      <c r="D52" t="s">
        <v>251</v>
      </c>
      <c r="E52">
        <f>IF(ISERROR(B52),"",MATCH(C52,Main_240419!$A$2:$A$69,0))</f>
        <v>17</v>
      </c>
    </row>
    <row r="53" spans="1:5" x14ac:dyDescent="0.35">
      <c r="A53" t="s">
        <v>64</v>
      </c>
      <c r="C53" t="str">
        <f t="shared" si="0"/>
        <v>ThingDef+Gun_M4A3_USCM.tools.0.label</v>
      </c>
      <c r="D53" t="s">
        <v>239</v>
      </c>
      <c r="E53">
        <f>IF(ISERROR(B53),"",MATCH(C53,Main_240419!$A$2:$A$69,0))</f>
        <v>20</v>
      </c>
    </row>
    <row r="54" spans="1:5" x14ac:dyDescent="0.35">
      <c r="A54" t="s">
        <v>67</v>
      </c>
      <c r="C54" t="str">
        <f t="shared" si="0"/>
        <v>ThingDef+Gun_M4A3_USCM.tools.1.label</v>
      </c>
      <c r="D54" t="s">
        <v>240</v>
      </c>
      <c r="E54">
        <f>IF(ISERROR(B54),"",MATCH(C54,Main_240419!$A$2:$A$69,0))</f>
        <v>21</v>
      </c>
    </row>
    <row r="55" spans="1:5" x14ac:dyDescent="0.35">
      <c r="A55" t="s">
        <v>76</v>
      </c>
      <c r="C55" t="str">
        <f t="shared" si="0"/>
        <v>ThingDef+Gun_M4A4_USCM.description</v>
      </c>
      <c r="D55" t="s">
        <v>252</v>
      </c>
      <c r="E55">
        <f>IF(ISERROR(B55),"",MATCH(C55,Main_240419!$A$2:$A$69,0))</f>
        <v>24</v>
      </c>
    </row>
    <row r="56" spans="1:5" x14ac:dyDescent="0.35">
      <c r="A56" t="s">
        <v>73</v>
      </c>
      <c r="C56" t="str">
        <f t="shared" si="0"/>
        <v>ThingDef+Gun_M4A4_USCM.label</v>
      </c>
      <c r="D56" t="s">
        <v>253</v>
      </c>
      <c r="E56">
        <f>IF(ISERROR(B56),"",MATCH(C56,Main_240419!$A$2:$A$69,0))</f>
        <v>23</v>
      </c>
    </row>
    <row r="57" spans="1:5" x14ac:dyDescent="0.35">
      <c r="A57" t="s">
        <v>81</v>
      </c>
      <c r="C57" t="str">
        <f t="shared" si="0"/>
        <v>ThingDef+Gun_M4A4_USCM.tools.0.label</v>
      </c>
      <c r="D57" t="s">
        <v>239</v>
      </c>
      <c r="E57">
        <f>IF(ISERROR(B57),"",MATCH(C57,Main_240419!$A$2:$A$69,0))</f>
        <v>26</v>
      </c>
    </row>
    <row r="58" spans="1:5" x14ac:dyDescent="0.35">
      <c r="A58" t="s">
        <v>83</v>
      </c>
      <c r="C58" t="str">
        <f t="shared" si="0"/>
        <v>ThingDef+Gun_M4A4_USCM.tools.1.label</v>
      </c>
      <c r="D58" t="s">
        <v>240</v>
      </c>
      <c r="E58">
        <f>IF(ISERROR(B58),"",MATCH(C58,Main_240419!$A$2:$A$69,0))</f>
        <v>27</v>
      </c>
    </row>
    <row r="59" spans="1:5" x14ac:dyDescent="0.35">
      <c r="A59" t="s">
        <v>179</v>
      </c>
      <c r="C59" t="str">
        <f t="shared" si="0"/>
        <v>ThingDef+Gun_M5_USCM.description</v>
      </c>
      <c r="D59" t="s">
        <v>254</v>
      </c>
      <c r="E59">
        <f>IF(ISERROR(B59),"",MATCH(C59,Main_240419!$A$2:$A$69,0))</f>
        <v>65</v>
      </c>
    </row>
    <row r="60" spans="1:5" x14ac:dyDescent="0.35">
      <c r="A60" t="s">
        <v>176</v>
      </c>
      <c r="C60" t="str">
        <f t="shared" si="0"/>
        <v>ThingDef+Gun_M5_USCM.label</v>
      </c>
      <c r="D60" t="s">
        <v>255</v>
      </c>
      <c r="E60">
        <f>IF(ISERROR(B60),"",MATCH(C60,Main_240419!$A$2:$A$69,0))</f>
        <v>64</v>
      </c>
    </row>
    <row r="61" spans="1:5" x14ac:dyDescent="0.35">
      <c r="A61" t="s">
        <v>184</v>
      </c>
      <c r="C61" t="str">
        <f t="shared" si="0"/>
        <v>ThingDef+Gun_M5_USCM.tools.0.label</v>
      </c>
      <c r="D61" t="s">
        <v>240</v>
      </c>
      <c r="E61">
        <f>IF(ISERROR(B61),"",MATCH(C61,Main_240419!$A$2:$A$69,0))</f>
        <v>67</v>
      </c>
    </row>
    <row r="62" spans="1:5" x14ac:dyDescent="0.35">
      <c r="A62" t="s">
        <v>151</v>
      </c>
      <c r="C62" t="str">
        <f t="shared" si="0"/>
        <v>ThingDef+Gun_M56_USCM.description</v>
      </c>
      <c r="D62" t="s">
        <v>256</v>
      </c>
      <c r="E62">
        <f>IF(ISERROR(B62),"",MATCH(C62,Main_240419!$A$2:$A$69,0))</f>
        <v>54</v>
      </c>
    </row>
    <row r="63" spans="1:5" x14ac:dyDescent="0.35">
      <c r="A63" t="s">
        <v>148</v>
      </c>
      <c r="C63" t="str">
        <f t="shared" si="0"/>
        <v>ThingDef+Gun_M56_USCM.label</v>
      </c>
      <c r="D63" t="s">
        <v>257</v>
      </c>
      <c r="E63">
        <f>IF(ISERROR(B63),"",MATCH(C63,Main_240419!$A$2:$A$69,0))</f>
        <v>53</v>
      </c>
    </row>
    <row r="64" spans="1:5" x14ac:dyDescent="0.35">
      <c r="A64" t="s">
        <v>156</v>
      </c>
      <c r="C64" t="str">
        <f t="shared" si="0"/>
        <v>ThingDef+Gun_M56_USCM.tools.0.label</v>
      </c>
      <c r="D64" t="s">
        <v>245</v>
      </c>
      <c r="E64">
        <f>IF(ISERROR(B64),"",MATCH(C64,Main_240419!$A$2:$A$69,0))</f>
        <v>56</v>
      </c>
    </row>
    <row r="65" spans="1:5" x14ac:dyDescent="0.35">
      <c r="A65" t="s">
        <v>158</v>
      </c>
      <c r="C65" t="str">
        <f t="shared" si="0"/>
        <v>ThingDef+Gun_M56_USCM.tools.1.label</v>
      </c>
      <c r="D65" t="s">
        <v>240</v>
      </c>
      <c r="E65">
        <f>IF(ISERROR(B65),"",MATCH(C65,Main_240419!$A$2:$A$69,0))</f>
        <v>57</v>
      </c>
    </row>
    <row r="66" spans="1:5" x14ac:dyDescent="0.35">
      <c r="A66" t="s">
        <v>20</v>
      </c>
      <c r="C66" t="str">
        <f t="shared" si="0"/>
        <v>ThingDef+Marine_TShirt.description</v>
      </c>
      <c r="D66" t="s">
        <v>258</v>
      </c>
      <c r="E66">
        <f>IF(ISERROR(B66),"",MATCH(C66,Main_240419!$A$2:$A$69,0))</f>
        <v>5</v>
      </c>
    </row>
    <row r="67" spans="1:5" x14ac:dyDescent="0.35">
      <c r="A67" t="s">
        <v>16</v>
      </c>
      <c r="C67" t="str">
        <f t="shared" ref="C67:C79" si="1">IF(B67="",A67,B67)</f>
        <v>ThingDef+Marine_TShirt.label</v>
      </c>
      <c r="D67" t="s">
        <v>259</v>
      </c>
      <c r="E67">
        <f>IF(ISERROR(B67),"",MATCH(C67,Main_240419!$A$2:$A$69,0))</f>
        <v>4</v>
      </c>
    </row>
    <row r="68" spans="1:5" x14ac:dyDescent="0.35">
      <c r="A68" t="s">
        <v>260</v>
      </c>
      <c r="C68" t="str">
        <f t="shared" si="1"/>
        <v>ThingDef+TrainingBullet.label</v>
      </c>
      <c r="D68" t="s">
        <v>261</v>
      </c>
      <c r="E68" t="e">
        <f>IF(ISERROR(B68),"",MATCH(C68,Main_240419!$A$2:$A$69,0))</f>
        <v>#N/A</v>
      </c>
    </row>
    <row r="69" spans="1:5" x14ac:dyDescent="0.35">
      <c r="A69" t="s">
        <v>26</v>
      </c>
      <c r="C69" t="str">
        <f t="shared" si="1"/>
        <v>ThingDef+USCM_Bodysuit.description</v>
      </c>
      <c r="D69" t="s">
        <v>262</v>
      </c>
      <c r="E69">
        <f>IF(ISERROR(B69),"",MATCH(C69,Main_240419!$A$2:$A$69,0))</f>
        <v>7</v>
      </c>
    </row>
    <row r="70" spans="1:5" x14ac:dyDescent="0.35">
      <c r="A70" t="s">
        <v>23</v>
      </c>
      <c r="C70" t="str">
        <f t="shared" si="1"/>
        <v>ThingDef+USCM_Bodysuit.label</v>
      </c>
      <c r="D70" t="s">
        <v>263</v>
      </c>
      <c r="E70">
        <f>IF(ISERROR(B70),"",MATCH(C70,Main_240419!$A$2:$A$69,0))</f>
        <v>6</v>
      </c>
    </row>
    <row r="71" spans="1:5" x14ac:dyDescent="0.35">
      <c r="A71" t="s">
        <v>44</v>
      </c>
      <c r="C71" t="str">
        <f t="shared" si="1"/>
        <v>ThingDef+USCM_CamoHelmet.description</v>
      </c>
      <c r="D71" t="s">
        <v>264</v>
      </c>
      <c r="E71">
        <f>IF(ISERROR(B71),"",MATCH(C71,Main_240419!$A$2:$A$69,0))</f>
        <v>13</v>
      </c>
    </row>
    <row r="72" spans="1:5" x14ac:dyDescent="0.35">
      <c r="A72" t="s">
        <v>41</v>
      </c>
      <c r="C72" t="str">
        <f t="shared" si="1"/>
        <v>ThingDef+USCM_CamoHelmet.label</v>
      </c>
      <c r="D72" t="s">
        <v>265</v>
      </c>
      <c r="E72">
        <f>IF(ISERROR(B72),"",MATCH(C72,Main_240419!$A$2:$A$69,0))</f>
        <v>12</v>
      </c>
    </row>
    <row r="73" spans="1:5" x14ac:dyDescent="0.35">
      <c r="A73" t="s">
        <v>32</v>
      </c>
      <c r="C73" t="str">
        <f t="shared" si="1"/>
        <v>ThingDef+USCM_CamoPants.description</v>
      </c>
      <c r="D73" t="s">
        <v>266</v>
      </c>
      <c r="E73">
        <f>IF(ISERROR(B73),"",MATCH(C73,Main_240419!$A$2:$A$69,0))</f>
        <v>9</v>
      </c>
    </row>
    <row r="74" spans="1:5" x14ac:dyDescent="0.35">
      <c r="A74" t="s">
        <v>29</v>
      </c>
      <c r="C74" t="str">
        <f t="shared" si="1"/>
        <v>ThingDef+USCM_CamoPants.label</v>
      </c>
      <c r="D74" t="s">
        <v>267</v>
      </c>
      <c r="E74">
        <f>IF(ISERROR(B74),"",MATCH(C74,Main_240419!$A$2:$A$69,0))</f>
        <v>8</v>
      </c>
    </row>
    <row r="75" spans="1:5" x14ac:dyDescent="0.35">
      <c r="A75" t="s">
        <v>38</v>
      </c>
      <c r="C75" t="str">
        <f t="shared" si="1"/>
        <v>ThingDef+USCM_M3_CamoArmor.description</v>
      </c>
      <c r="D75" t="s">
        <v>268</v>
      </c>
      <c r="E75">
        <f>IF(ISERROR(B75),"",MATCH(C75,Main_240419!$A$2:$A$69,0))</f>
        <v>11</v>
      </c>
    </row>
    <row r="76" spans="1:5" x14ac:dyDescent="0.35">
      <c r="A76" t="s">
        <v>35</v>
      </c>
      <c r="C76" t="str">
        <f t="shared" si="1"/>
        <v>ThingDef+USCM_M3_CamoArmor.label</v>
      </c>
      <c r="D76" t="s">
        <v>269</v>
      </c>
      <c r="E76">
        <f>IF(ISERROR(B76),"",MATCH(C76,Main_240419!$A$2:$A$69,0))</f>
        <v>10</v>
      </c>
    </row>
    <row r="77" spans="1:5" x14ac:dyDescent="0.35">
      <c r="A77" t="s">
        <v>50</v>
      </c>
      <c r="C77" t="str">
        <f t="shared" si="1"/>
        <v>ThingDef+USCM_PilotHelmet.description</v>
      </c>
      <c r="D77" t="s">
        <v>270</v>
      </c>
      <c r="E77">
        <f>IF(ISERROR(B77),"",MATCH(C77,Main_240419!$A$2:$A$69,0))</f>
        <v>15</v>
      </c>
    </row>
    <row r="78" spans="1:5" x14ac:dyDescent="0.35">
      <c r="A78" t="s">
        <v>47</v>
      </c>
      <c r="C78" t="str">
        <f t="shared" si="1"/>
        <v>ThingDef+USCM_PilotHelmet.label</v>
      </c>
      <c r="D78" t="s">
        <v>271</v>
      </c>
      <c r="E78">
        <f>IF(ISERROR(B78),"",MATCH(C78,Main_240419!$A$2:$A$69,0))</f>
        <v>14</v>
      </c>
    </row>
    <row r="79" spans="1:5" x14ac:dyDescent="0.35">
      <c r="A79" t="s">
        <v>186</v>
      </c>
      <c r="C79" t="str">
        <f t="shared" si="1"/>
        <v>TraderKindDef+USCMTrader.label</v>
      </c>
      <c r="D79" t="s">
        <v>272</v>
      </c>
      <c r="E79">
        <f>IF(ISERROR(B79),"",MATCH(C79,Main_240419!$A$2:$A$69,0))</f>
        <v>68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Main_240419</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2024-04-18T15:35:03Z</dcterms:created>
  <dcterms:modified xsi:type="dcterms:W3CDTF">2024-04-18T17:04:12Z</dcterms:modified>
</cp:coreProperties>
</file>