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7.11\Vanya Shield (Continued) - 2432738429\"/>
    </mc:Choice>
  </mc:AlternateContent>
  <xr:revisionPtr revIDLastSave="0" documentId="13_ncr:1_{8E243387-33EF-4E13-857B-4D02F59ABFA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414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49" i="1"/>
  <c r="G50" i="1"/>
  <c r="G51" i="1"/>
  <c r="G52" i="1"/>
  <c r="G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G3" i="1" s="1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2" i="2"/>
  <c r="G48" i="1" l="1"/>
  <c r="G38" i="1"/>
  <c r="G69" i="1"/>
  <c r="G36" i="1"/>
  <c r="E36" i="2"/>
  <c r="G67" i="1"/>
  <c r="G26" i="1"/>
  <c r="G63" i="1"/>
  <c r="G62" i="1"/>
  <c r="G60" i="1"/>
  <c r="G57" i="1"/>
  <c r="G14" i="1"/>
  <c r="G12" i="1"/>
  <c r="G61" i="1"/>
  <c r="G37" i="1"/>
  <c r="G25" i="1"/>
  <c r="G13" i="1"/>
  <c r="G59" i="1"/>
  <c r="G47" i="1"/>
  <c r="G35" i="1"/>
  <c r="G11" i="1"/>
  <c r="G70" i="1"/>
  <c r="G58" i="1"/>
  <c r="G46" i="1"/>
  <c r="G34" i="1"/>
  <c r="G10" i="1"/>
  <c r="G45" i="1"/>
  <c r="G33" i="1"/>
  <c r="G9" i="1"/>
  <c r="G68" i="1"/>
  <c r="G56" i="1"/>
  <c r="G44" i="1"/>
  <c r="G32" i="1"/>
  <c r="G20" i="1"/>
  <c r="G8" i="1"/>
  <c r="G55" i="1"/>
  <c r="G43" i="1"/>
  <c r="G31" i="1"/>
  <c r="G19" i="1"/>
  <c r="G7" i="1"/>
  <c r="G66" i="1"/>
  <c r="G54" i="1"/>
  <c r="G42" i="1"/>
  <c r="G30" i="1"/>
  <c r="G18" i="1"/>
  <c r="G6" i="1"/>
  <c r="G65" i="1"/>
  <c r="G53" i="1"/>
  <c r="G41" i="1"/>
  <c r="G29" i="1"/>
  <c r="G17" i="1"/>
  <c r="G5" i="1"/>
  <c r="G64" i="1"/>
  <c r="G40" i="1"/>
  <c r="G28" i="1"/>
  <c r="G16" i="1"/>
  <c r="G4" i="1"/>
  <c r="G39" i="1"/>
  <c r="G27" i="1"/>
  <c r="G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RimWorldKorea</author>
  </authors>
  <commentList>
    <comment ref="G1" authorId="0" shapeId="0" xr:uid="{0FDB7013-B458-4512-9ADE-3DE5C80E4681}">
      <text>
        <r>
          <rPr>
            <b/>
            <sz val="9"/>
            <color indexed="81"/>
            <rFont val="Tahoma"/>
            <family val="2"/>
          </rPr>
          <t>RimWorldKorea: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변했습니다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재번역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유의하세요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<sst xmlns="http://schemas.openxmlformats.org/spreadsheetml/2006/main" count="494" uniqueCount="304">
  <si>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</si>
  <si>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</si>
  <si>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</si>
  <si>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</si>
  <si>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</si>
  <si>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</si>
  <si>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ThingCategoryDef+Vanya_Shield.label</t>
  </si>
  <si>
    <t>ThingCategoryDef</t>
  </si>
  <si>
    <t>Vanya_Shield.label</t>
  </si>
  <si>
    <t>Vanya shield belt</t>
  </si>
  <si>
    <t>ThingDef+VanyaES_D3Ks.label</t>
  </si>
  <si>
    <t>ThingDef</t>
  </si>
  <si>
    <t>VanyaES_D3Ks.label</t>
  </si>
  <si>
    <t>V-D3Kd shield belt</t>
  </si>
  <si>
    <t>ThingDef+VanyaES_D3Ks.description</t>
  </si>
  <si>
    <t>VanyaES_D3Ks.description</t>
  </si>
  <si>
    <t>Vanya energy shield belt. Defender series. One-time shield. The shield will disappear when the energy is exhausted. V-D3K is a public improvement type. This one-time shield reduces costs. V-D3K is the guardian of the poor.</t>
  </si>
  <si>
    <t>ThingDef+VanyaES_D4Fs.label</t>
  </si>
  <si>
    <t>VanyaES_D4Fs.label</t>
  </si>
  <si>
    <t>V-D4F shield belt</t>
  </si>
  <si>
    <t>ThingDef+VanyaES_D4Fs.description</t>
  </si>
  <si>
    <t>VanyaES_D4Fs.description</t>
  </si>
  <si>
    <t>Vanya energy shield belt. Defender series. First generation of mass production improved type. V-D4F has a higher energy ceiling than V-D4C. V-D4F can easily handle a small-scale battle, so it is popular with travelers and guards.</t>
  </si>
  <si>
    <t>ThingDef+VanyaES_D15s.label</t>
  </si>
  <si>
    <t>VanyaES_D15s.label</t>
  </si>
  <si>
    <t>V-D15 Blood Moon</t>
  </si>
  <si>
    <t>ThingDef+VanyaES_D15s.description</t>
  </si>
  <si>
    <t>VanyaES_D15s.description</t>
  </si>
  <si>
    <t>Vanya energy shield belt. Defender series. V-D15 was developed based on the experience of V-D5 Red Moon and V-D6 Darjeeling. V-D15 is a replacement for Darjeeling and V-D7 Maria. Only elite troops will equip it.</t>
  </si>
  <si>
    <t>ThingDef+VanyaES_D11Cs.label</t>
  </si>
  <si>
    <t>VanyaES_D11Cs.label</t>
  </si>
  <si>
    <t>V-D11Cd Sailfish D</t>
  </si>
  <si>
    <t>ThingDef+VanyaES_D11Cs.description</t>
  </si>
  <si>
    <t>VanyaES_D11Cs.description</t>
  </si>
  <si>
    <t>Vanya energy shield belt. Defender series. One-time shield. The shield will disappear when the energy is exhausted. Swordfish is popular with soldiers because of better price-quality ratio.</t>
  </si>
  <si>
    <t>ThingDef+VanyaES_D14s.label</t>
  </si>
  <si>
    <t>VanyaES_D14s.label</t>
  </si>
  <si>
    <t>V-D14 New Hope</t>
  </si>
  <si>
    <t>ThingDef+VanyaES_D14s.description</t>
  </si>
  <si>
    <t>VanyaES_D14s.description</t>
  </si>
  <si>
    <t>Vanya energy shield belt. Defender series. NewHope is the civil mass production type of the second generation products. V-D14 is usually offered to workers.</t>
  </si>
  <si>
    <t>ThingDef+VanyaES_D7Es.label</t>
  </si>
  <si>
    <t>VanyaES_D7Es.label</t>
  </si>
  <si>
    <t>V-D7Ed Maria D</t>
  </si>
  <si>
    <t>ThingDef+VanyaES_D7Es.description</t>
  </si>
  <si>
    <t>VanyaES_D7Es.description</t>
  </si>
  <si>
    <t>Vanya energy shield belt. Defender series. One-time shield. The shield will disappear when the energy is exhausted. Maria immune spirit attack and protection capacity greatly improved. V-D7 is one of the most popular products among frontline soldiers.</t>
  </si>
  <si>
    <t>ThingDef+VanyaES_D16s.label</t>
  </si>
  <si>
    <t>VanyaES_D16s.label</t>
  </si>
  <si>
    <t>V-D16 Darjeeling X</t>
  </si>
  <si>
    <t>ThingDef+VanyaES_D16s.description</t>
  </si>
  <si>
    <t>VanyaES_D16s.description</t>
  </si>
  <si>
    <t>Vanya energy shield belt. Defender series. Darjeeling X is also known as Super Darjeeling. it was developed based on the experience of V-D9 Aurora. Super Darjeeling uses a simplified V-D9 power system. Protection capacity improved. Darjeeling X is an attempt to develop a shield for space.</t>
  </si>
  <si>
    <t>ThingDef+VanyaES_D8Ss.label</t>
  </si>
  <si>
    <t>VanyaES_D8Ss.label</t>
  </si>
  <si>
    <t>V-D8S Solar Corona</t>
  </si>
  <si>
    <t>ThingDef+VanyaES_D8Ss.description</t>
  </si>
  <si>
    <t>VanyaES_D8Ss.description</t>
  </si>
  <si>
    <t>Vanya energy shield belt. Defender series. Third Generation experimental type. V-D8 immune spirit attack. SolarCorona has unparalleled temperature protection and defense.</t>
  </si>
  <si>
    <t>ThingDef+VanyaES_D9s.label</t>
  </si>
  <si>
    <t>VanyaES_D9s.label</t>
  </si>
  <si>
    <t>V-D9 Aurora</t>
  </si>
  <si>
    <t>ThingDef+VanyaES_D9s.description</t>
  </si>
  <si>
    <t>VanyaES_D9s.description</t>
  </si>
  <si>
    <t>Vanya energy shield belt. Defender series. Third Generation experimental type. V-D9 immune spirit attack and has unparalleled energy recovery speed. Aurora has a super power system. It will be invincible if the user's ability is strong enough.</t>
  </si>
  <si>
    <t>ThingDef+VanyaES_R017s.label</t>
  </si>
  <si>
    <t>VanyaES_R017s.label</t>
  </si>
  <si>
    <t>V-R0/17 Revolution</t>
  </si>
  <si>
    <t>ThingDef+VanyaES_R017s.description</t>
  </si>
  <si>
    <t>VanyaES_R017s.description</t>
  </si>
  <si>
    <t>Vanya energy shield belt. Revolutionary series. The shield of fighter. V-R0/17 equips the top microspace transition engine - R0. It helps the user completely avoid enemy attacks by phase shifting. V-R0/17 has unparalleled comprehensive maneuverability and close combat defense. This shield will play an amazing role under the control of the fighters.</t>
  </si>
  <si>
    <t>ThingDef+VanyaES_R3is.label</t>
  </si>
  <si>
    <t>VanyaES_R3is.label</t>
  </si>
  <si>
    <t>V-R3i Bullfrog</t>
  </si>
  <si>
    <t>ThingDef+VanyaES_R3is.description</t>
  </si>
  <si>
    <t>VanyaES_R3is.description</t>
  </si>
  <si>
    <t>Vanya energy shield belt. Revolutionary series. The shield of fighter. V-R3i equips the low cost microspace transition engine - R3. This shield helps the user completely avoid enemy attacks by phase shifting. It's equipped with automatic fire foam burster and an improved man-machine system. Bullfrog is usually offered to workers.</t>
  </si>
  <si>
    <t>ThingDef+VanyaES_R4ds.label</t>
  </si>
  <si>
    <t>VanyaES_R4ds.label</t>
  </si>
  <si>
    <t>V-R4dd Alert D</t>
  </si>
  <si>
    <t>ThingDef+VanyaES_R4ds.description</t>
  </si>
  <si>
    <t>VanyaES_R4ds.description</t>
  </si>
  <si>
    <t>Vanya energy shield belt. Revolutionary series. The shield of fighter. One-time shield. The shield will disappear when the energy is exhausted. V-R4 equips the microspace transition engine - R1. This shield helps the user completely avoid enemy attacks by phase shifting. This one-time shield reduces costs.</t>
  </si>
  <si>
    <t>ThingDef+VanyaES_R8hs.label</t>
  </si>
  <si>
    <t>VanyaES_R8hs.label</t>
  </si>
  <si>
    <t>V-R8h Mirage SE</t>
  </si>
  <si>
    <t>ThingDef+VanyaES_R8hs.description</t>
  </si>
  <si>
    <t>VanyaES_R8hs.description</t>
  </si>
  <si>
    <t>Vanya energy shield belt. Revolutionary series. The shield of fighter. Special edition. V-R8 equips the enhanced microspace transition engine - R1 plus. This shield helps the user completely avoid enemy attacks by phase shifting. V-R8E reduces costs by simplifying the design. Mirage SE is popular with fighters because of better price-quality ratio.</t>
  </si>
  <si>
    <t>ThingDef+VanyaES_R9ds.label</t>
  </si>
  <si>
    <t>VanyaES_R9ds.label</t>
  </si>
  <si>
    <t>V-R9dd Rocket Angel D</t>
  </si>
  <si>
    <t>ThingDef+VanyaES_R9ds.description</t>
  </si>
  <si>
    <t>VanyaES_R9ds.description</t>
  </si>
  <si>
    <t>Vanya energy shield belt. Revolutionary series. The shield of fighter. One-time shield. The shield will disappear when the energy is exhausted. V-R9b equips the microspace transition engine - R1. This shield helps the user completely avoid enemy attacks by phase shifting. V-R9b is equipped with a mental attack immune system. It releases smoke when it is broken. Rocket Angel D is popular with fighters because of better price-quality ratio.</t>
  </si>
  <si>
    <t>ThingDef+VanyaES_R10s.label</t>
  </si>
  <si>
    <t>VanyaES_R10s.label</t>
  </si>
  <si>
    <t>V-R10 Empire Angel</t>
  </si>
  <si>
    <t>ThingDef+VanyaES_R10s.description</t>
  </si>
  <si>
    <t>VanyaES_R10s.description</t>
  </si>
  <si>
    <t>Vanya energy shield belt. Revolutionary series. The shield of fighter. V-R10 was developed based on the experience of V-R9 Rocket Angel. Only elite troops will equip it.</t>
  </si>
  <si>
    <t>ThingDef+VanyaES_VC6s.label</t>
  </si>
  <si>
    <t>VanyaES_VC6s.label</t>
  </si>
  <si>
    <t>VV-C6 shield belt</t>
  </si>
  <si>
    <t>ThingDef+VanyaES_VC6s.description</t>
  </si>
  <si>
    <t>VanyaES_VC6s.description</t>
  </si>
  <si>
    <t>Vanya energy shield belt. Victor series. VV-C6 is the first mass-produced shield product of the Victor Military Group(VMG) after obtaining the Vanya technology license development rights. It's equipped with an excellent man-machine system. It releases smoke when it is broken. VV-C6 is usually offered to workers.</t>
  </si>
  <si>
    <t>ThingDef+VanyaES_VG8ds.label</t>
  </si>
  <si>
    <t>VanyaES_VG8ds.label</t>
  </si>
  <si>
    <t>VV-G8d Ranger</t>
  </si>
  <si>
    <t>ThingDef+VanyaES_VG8ds.description</t>
  </si>
  <si>
    <t>VanyaES_VG8ds.description</t>
  </si>
  <si>
    <t>Vanya energy shield belt. Victor series. The main product of the VMG. VV-G8d equips the spatial phase engine - Ranger. This shield helps the user completely avoid enemy attacks by phase shifting. Ranger is usually provided to combat forces.</t>
  </si>
  <si>
    <t>ThingDef+VanyaES_VN3rs.label</t>
  </si>
  <si>
    <t>VanyaES_VN3rs.label</t>
  </si>
  <si>
    <t>VV-N3r Archerfish</t>
  </si>
  <si>
    <t>ThingDef+VanyaES_VN3rs.description</t>
  </si>
  <si>
    <t>VanyaES_VN3rs.description</t>
  </si>
  <si>
    <t>Vanya energy shield belt. Victor series. One of VMG special shield products. The shield of shooter. VV-N3r is equipped with automatic fire foam burster and a mental attack immune system. Archerfish is usually provided to elite units.</t>
  </si>
  <si>
    <t>ThingDef+VanyaES_VN22ms.label</t>
  </si>
  <si>
    <t>VanyaES_VN22ms.label</t>
  </si>
  <si>
    <t>VV-N22m Raptor</t>
  </si>
  <si>
    <t>ThingDef+VanyaES_VN22ms.description</t>
  </si>
  <si>
    <t>VanyaES_VN22ms.description</t>
  </si>
  <si>
    <t>Vanya energy shield belt. Victor series. One of VMG special shield products. The shield of fighter. VV-N22m equips the spatial phase engine - Ranger. This shield helps the user completely avoid enemy attacks by phase shifting. VV-N22m is equipped with a mental attack immune system.</t>
  </si>
  <si>
    <t>ThingDef+VanyaES_VN5s.label</t>
  </si>
  <si>
    <t>VanyaES_VN5s.label</t>
  </si>
  <si>
    <t>VV-N5 Ratel</t>
  </si>
  <si>
    <t>ThingDef+VanyaES_VN5s.description</t>
  </si>
  <si>
    <t>VanyaES_VN5s.description</t>
  </si>
  <si>
    <t>Vanya energy shield belt. Victor series. One of VMG special shield products. The shield of stationary. VV-N5 is equipped with a mental attack immune system. It releases smoke when it is broken. Ratel is usually provided to elite units.</t>
  </si>
  <si>
    <t>ThingDef+VanyaES_VE14s.label</t>
  </si>
  <si>
    <t>VanyaES_VE14s.label</t>
  </si>
  <si>
    <t>VV-E14 Empire</t>
  </si>
  <si>
    <t>ThingDef+VanyaES_VE14s.description</t>
  </si>
  <si>
    <t>VanyaES_VE14s.description</t>
  </si>
  <si>
    <t>Vanya energy shield belt. Victor series. VV-E14 is a product for empire consumers. it was developed based on the experience of VV-E12 Tai Chi. Empire has strengthened psychic ability.</t>
  </si>
  <si>
    <t>ThingDef+VanyaES_VExs.label</t>
  </si>
  <si>
    <t>VanyaES_VExs.label</t>
  </si>
  <si>
    <t>VV-Ex Kaleidoscope</t>
  </si>
  <si>
    <t>ThingDef+VanyaES_VExs.description</t>
  </si>
  <si>
    <t>VanyaES_VExs.description</t>
  </si>
  <si>
    <t>Vanya energy shield belt. Victor series. The shield of mobility. VMG cutting-edge shield test works. The shield can be forced to reactivate by consuming hit points when it is broken. VV-Ex's recharge rate is unmatched. Kaleidoscope is a jewel in shield products.</t>
  </si>
  <si>
    <t>ThingDef+VanyaES_VE12s.label</t>
  </si>
  <si>
    <t>VanyaES_VE12s.label</t>
  </si>
  <si>
    <t>VV-E12 Tai Chi</t>
  </si>
  <si>
    <t>ThingDef+VanyaES_VE12s.description</t>
  </si>
  <si>
    <t>VanyaES_VE12s.description</t>
  </si>
  <si>
    <t>Vanya energy shield belt. Victor series. All-around shield. VMG cutting-edge shield test works. VV-E12 equips the spatial phase engine - Ranger. This shield helps the user completely avoid enemy attacks by phase shifting. VV-E12 is equipped with automatic fire foam burster, a mental attack immune system and a temperature control system. The shield can be forced to reactivate by consuming hit points when it is broken.</t>
  </si>
  <si>
    <t>ThingDef+Vanya_ShieldBelt.label</t>
  </si>
  <si>
    <t>Vanya_ShieldBelt.label</t>
  </si>
  <si>
    <t>Vanya Shield Belt</t>
  </si>
  <si>
    <t>ThingDef+Vanya_ShieldBelt.description</t>
  </si>
  <si>
    <t>Vanya_ShieldBelt.description</t>
  </si>
  <si>
    <t>A single-person energy shield device. It will attempt to stop any rapidly-moving projectile or energy attack that comes from a distance. It does nothing against melee attacks or shots from point-blank range. It also prevents firing past touch range.</t>
  </si>
  <si>
    <t>ThingDef+Vanya_ShieldBelt_MKII.label</t>
  </si>
  <si>
    <t>Vanya_ShieldBelt_MKII.label</t>
  </si>
  <si>
    <t>Vanya Shield Belt MKII</t>
  </si>
  <si>
    <t>ThingDef+Vanya_ShieldBelt_MKII.description</t>
  </si>
  <si>
    <t>Vanya_ShieldBelt_MKII.description</t>
  </si>
  <si>
    <t>Keyed+VSBNoEnoughHitPointsToReset</t>
  </si>
  <si>
    <t>Keyed</t>
  </si>
  <si>
    <t>VSBNoEnoughHitPointsToReset</t>
  </si>
  <si>
    <t>This has no enough hit points to be actived!</t>
  </si>
  <si>
    <t>Keyed+VSBForceResetLabel</t>
  </si>
  <si>
    <t>VSBForceResetLabel</t>
  </si>
  <si>
    <t>force active</t>
  </si>
  <si>
    <t>Keyed+VSBForceResetDESC</t>
  </si>
  <si>
    <t>VSBForceResetDESC</t>
  </si>
  <si>
    <t>You can pay 20 hit points to reactive the shield state.</t>
  </si>
  <si>
    <t>Keyed+VSVersionInfo</t>
  </si>
  <si>
    <t>VSVersionInfo</t>
  </si>
  <si>
    <t>version:{0}</t>
  </si>
  <si>
    <t>Keyed+VSAlias</t>
  </si>
  <si>
    <t>VSAlias</t>
  </si>
  <si>
    <t>alias:{0}</t>
  </si>
  <si>
    <t>Keyed+VSResetingTimeSec</t>
  </si>
  <si>
    <t>VSResetingTimeSec</t>
  </si>
  <si>
    <t>reactiving time(s):{0}</t>
  </si>
  <si>
    <t>Keyed+VSEnergyOnReset</t>
  </si>
  <si>
    <t>VSEnergyOnReset</t>
  </si>
  <si>
    <t>reactived energy:{0}</t>
  </si>
  <si>
    <t>Keyed+VSEnergyLossPerDamage</t>
  </si>
  <si>
    <t>VSEnergyLossPerDamage</t>
  </si>
  <si>
    <t>base energy cost of absord:{0} per 1 damage</t>
  </si>
  <si>
    <t>Keyed+VSMeleeCostFactor</t>
  </si>
  <si>
    <t>VSMeleeCostFactor</t>
  </si>
  <si>
    <t>melee absord factor:*{0}</t>
  </si>
  <si>
    <t>Keyed+VSRangedCostFactor</t>
  </si>
  <si>
    <t>VSRangedCostFactor</t>
  </si>
  <si>
    <t>ranged absord factor:*{0}</t>
  </si>
  <si>
    <t>Keyed+VSDodgeChanceWorn</t>
  </si>
  <si>
    <t>VSDodgeChanceWorn</t>
  </si>
  <si>
    <t>extra dodge chance:{0} (wearer dodge {1} * enhance dodge factor {2})</t>
  </si>
  <si>
    <t>Keyed+VSDodgeChanceDropped</t>
  </si>
  <si>
    <t>VSDodgeChanceDropped</t>
  </si>
  <si>
    <t>enhance dodge factor:{0}</t>
  </si>
  <si>
    <t>Keyed+VSExtraFunction</t>
  </si>
  <si>
    <t>VSExtraFunction</t>
  </si>
  <si>
    <t>extra function:</t>
  </si>
  <si>
    <t>Keyed+VSBreakWithSmoke</t>
  </si>
  <si>
    <t>VSBreakWithSmoke</t>
  </si>
  <si>
    <t>*break with smoke</t>
  </si>
  <si>
    <t>Keyed+VSForceActive</t>
  </si>
  <si>
    <t>VSForceActive</t>
  </si>
  <si>
    <t>*force active</t>
  </si>
  <si>
    <t>Keyed+VSCanDodge</t>
  </si>
  <si>
    <t>VSCanDodge</t>
  </si>
  <si>
    <t>*enhanced dodge</t>
  </si>
  <si>
    <t>Keyed+VSFireFoamBurster</t>
  </si>
  <si>
    <t>VSFireFoamBurster</t>
  </si>
  <si>
    <t>*fire foam burster</t>
  </si>
  <si>
    <t>Keyed+VSCantAbsorbMeleeDamage</t>
  </si>
  <si>
    <t>VSCantAbsorbMeleeDamage</t>
  </si>
  <si>
    <t>*can't absord melee damage</t>
  </si>
  <si>
    <t>RecipeDef+Make_Vanya_ShieldBelt.description</t>
  </si>
  <si>
    <t>반야 방어 벨트를 만듭니다.</t>
  </si>
  <si>
    <t>RecipeDef+Make_Vanya_ShieldBelt.jobString</t>
  </si>
  <si>
    <t>반야 방어 벨트 만드는 중.</t>
  </si>
  <si>
    <t>RecipeDef+Make_Vanya_ShieldBelt.label</t>
  </si>
  <si>
    <t>반야 방어 벨트 만들기</t>
  </si>
  <si>
    <t>RecipeDef+Make_Vanya_ShieldBelt_MKII.description</t>
  </si>
  <si>
    <t>반야 방어 벨트 II를 만듭니다.</t>
  </si>
  <si>
    <t>RecipeDef+Make_Vanya_ShieldBelt_MKII.jobString</t>
  </si>
  <si>
    <t>반야 방어 벨트 II를 만드는 중.</t>
  </si>
  <si>
    <t>RecipeDef+Make_Vanya_ShieldBelt_MKII.label</t>
  </si>
  <si>
    <t>반야 방어 벨트 II 만들기</t>
  </si>
  <si>
    <t>반야 방어 벨트</t>
  </si>
  <si>
    <t>ThingDef+V_ES_D11s.description</t>
  </si>
  <si>
    <t>반야 방어 벨트 "디펜더"시리즈 '돛새치'입니다. V-D11은 2세대의 대량생산용으로 개발되었습니다. 일반적으로 V-D11은 보통 전투부대에 보급됩니다.</t>
  </si>
  <si>
    <t>ThingDef+V_ES_D11s.label</t>
  </si>
  <si>
    <t>방어 벨트 V-D11 '돛새치'</t>
  </si>
  <si>
    <t>ThingDef+V_ES_D14s.description</t>
  </si>
  <si>
    <t>반야 방어 벨트 "디펜더"시리즈 '새로운 희망'입니다. V-D14 2세대 민간보급용으로 대량생산되었습니다. 일반적으로 V-D14는 작업자에게 보급됩니다.</t>
  </si>
  <si>
    <t>ThingDef+V_ES_D14s.label</t>
  </si>
  <si>
    <t>방어 벨트 V-D14 '새로운 희망'</t>
  </si>
  <si>
    <t>ThingDef+V_ES_D3Ds.description</t>
  </si>
  <si>
    <t>반야 방어 벨트 "디펜더"시리즈 입니다. 대량생산 된 양산형 1세대를 개량했습니다. 용량이 작습니다. 가격이 매우 낮아 대량생산에 적합합니다.</t>
  </si>
  <si>
    <t>ThingDef+V_ES_D3Ds.label</t>
  </si>
  <si>
    <t>방어 벨트 V-D3H</t>
  </si>
  <si>
    <t>ThingDef+V_ES_D4Cs.description</t>
  </si>
  <si>
    <t>반야 방어 벨트 "디펜더"시리즈 입니다. 대량생산 된 양산형 1세대를 개량했습니다. 표준 용량 및 에너지 회복이 느립니다. 가격이 낮아 대량생산에 적합합니다.</t>
  </si>
  <si>
    <t>ThingDef+V_ES_D4Cs.label</t>
  </si>
  <si>
    <t>방어 벨트 V-D4C</t>
  </si>
  <si>
    <t>ThingDef+V_ES_D5RMs.description</t>
  </si>
  <si>
    <t>반야 방어 벨트 "디펜더"시리즈 일명 '붉은 달'입니다. V-D5F는 1세대의 최종 양산형으로 개발되었습니다. 에너지 회복이 구형 모델보다 빠릅니다. 일반적으로 V-D5F는 전투부대에 보급됩니다.</t>
  </si>
  <si>
    <t>ThingDef+V_ES_D5RMs.label</t>
  </si>
  <si>
    <t>방어 벨트 V-D5F '붉은 달'</t>
  </si>
  <si>
    <t>ThingDef+V_ES_D6s.description</t>
  </si>
  <si>
    <t>반야 방어 벨트 "디펜더"시리즈 '다르질링'입니다. V-D6은 2세대의 첫 대량생산 제품입니다. V-D6은 새로운 전원 시스템을 갖추고 있으며, 에너지 용량이 개선되었습니다.</t>
  </si>
  <si>
    <t>ThingDef+V_ES_D6s.label</t>
  </si>
  <si>
    <t>방어 벨트 V-D6 '다르질링'</t>
  </si>
  <si>
    <t>ThingDef+V_ES_D7As.description</t>
  </si>
  <si>
    <t>반야 방어 벨트 "디펜더"시리즈 '마리아'입니다. V-D7A는 2세대의 대량생산 제품으로, 정신공격 내성을 갖추고있으며, 에너지 용량이 크게 개선되었습니다.</t>
  </si>
  <si>
    <t>ThingDef+V_ES_D7As.label</t>
  </si>
  <si>
    <t>방어 벨트 V-D7A '마리아'</t>
  </si>
  <si>
    <t>ThingDef+V_ES_D8Ss.description</t>
  </si>
  <si>
    <t>반야 방어 벨트 "디펜더"시리즈 '코로나'입니다. V-D8S는 3세대 실험작이며, 정신공격 내성을 갖추고 있으며, 전례 없는 온도보호 및 방어기능을 갖추고 있습니다.</t>
  </si>
  <si>
    <t>ThingDef+V_ES_D8Ss.label</t>
  </si>
  <si>
    <t>방어 벨트 V-D8S '코로나'</t>
  </si>
  <si>
    <t>ThingDef+V_ES_D9s.description</t>
  </si>
  <si>
    <t>반야 방어 벨트 "디펜더"시리즈 '오로라'입니다. V-D9는 3세대 실험작이며, 정신공격 내성을 갖추고 있으며, 전례없는 에너지 회복 속도를 자랑합니다. 슈퍼 파워 시스템을 갖추고 있기 때문에 사용자의 능력만 충분하다면 무적이 될 것 입니다.</t>
  </si>
  <si>
    <t>ThingDef+V_ES_D9s.label</t>
  </si>
  <si>
    <t>방어 벨트 V-D9 '오로라'</t>
  </si>
  <si>
    <t>개인용 에너지 보호막 장치입니다. 원거리에서 발사된 발사체와 에너지 공격을 막아줍니다. 근접공격이나 영거리사격에는 반응하지 않으며, 장착한 정착민 또한 근접한 대상을 제외한 적에게 사격할 수 없습니다.</t>
  </si>
  <si>
    <t>반야 방어 벨트 II</t>
  </si>
  <si>
    <t>방어 벨트 V-R0/17 '혁명'</t>
  </si>
  <si>
    <t>방어 벨트 V-R3i '황소개구리'</t>
  </si>
  <si>
    <t>ThingDef+VanyaES_R4s.description</t>
  </si>
  <si>
    <t>ThingDef+VanyaES_R4s.label</t>
  </si>
  <si>
    <t>방어 벨트 V-R4 '경계'</t>
  </si>
  <si>
    <t>ThingDef+VanyaES_R8s.description</t>
  </si>
  <si>
    <t>ThingDef+VanyaES_R8s.label</t>
  </si>
  <si>
    <t>방어 벨트 V-R8 '신기루'</t>
  </si>
  <si>
    <t>ThingDef+VanyaES_R9bs.description</t>
  </si>
  <si>
    <t>ThingDef+VanyaES_R9bs.label</t>
  </si>
  <si>
    <t>방어 벨트 V-R9b '로켓 엔젤'</t>
  </si>
  <si>
    <t>방어 벨트 VV-C6</t>
  </si>
  <si>
    <t>방어 벨트 VV-E12 '태극'</t>
  </si>
  <si>
    <t>방어 벨트 VV-Ex '만화경'</t>
  </si>
  <si>
    <t>방어 벨트 VV-G8d '레인저'</t>
  </si>
  <si>
    <t>방어 벨트 VV-N22m '랩터'</t>
  </si>
  <si>
    <t>방어 벨트 VV-N3r '물총고기'</t>
  </si>
  <si>
    <t>방어 벨트 VV-N5 '라텔'</t>
  </si>
  <si>
    <t>별명:{0}</t>
  </si>
  <si>
    <t>20 히트 포인트를 소비해서, 보호막을 반응시킬 수 있습니다.</t>
  </si>
  <si>
    <t>강제 활성화</t>
  </si>
  <si>
    <t>충분한 히트 포인트를 사용할 수 없습니다.</t>
  </si>
  <si>
    <t>*연기를 뿜으며 부서짐</t>
  </si>
  <si>
    <t>*회피 강화</t>
  </si>
  <si>
    <t>*근접 피해를 흡수할 수 없습니다.</t>
  </si>
  <si>
    <t>추가 강화 계수:{0}</t>
  </si>
  <si>
    <t>추가 회피 확률:{0} (착용자 회피율 {1} * 추가 회피 계수 {2})</t>
  </si>
  <si>
    <t>흡수 당 에너지 소비: 1 데미지 당 {0}</t>
  </si>
  <si>
    <t>반응 에너지:{0}</t>
  </si>
  <si>
    <t>추가 기능:</t>
  </si>
  <si>
    <t>*소방거품 버스터</t>
  </si>
  <si>
    <t>*강제 활성화</t>
  </si>
  <si>
    <t>근접 흡수 계수:*{0}</t>
  </si>
  <si>
    <t>원거리 흡수 계수:*{0}</t>
  </si>
  <si>
    <t>반응 시간(초):{0}</t>
  </si>
  <si>
    <t>버전:{0}</t>
  </si>
  <si>
    <t>Merge_RKTM [Not chosen]</t>
    <phoneticPr fontId="3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</si>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</sst>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b/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 applyBorder="0"/>
    <xf numFmtId="0" fontId="2" fillId="2" borderId="1" applyNumberFormat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1" xfId="1" applyAlignment="1"/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>
      <selection activeCell="F13" sqref="F13"/>
    </sheetView>
  </sheetViews>
  <sheetFormatPr defaultColWidth="9.1796875" defaultRowHeight="17" x14ac:dyDescent="0.45"/>
  <cols>
    <col min="1" max="1" width="44" style="1" bestFit="1" customWidth="1"/>
    <col min="2" max="2" width="19.1796875" style="1" bestFit="1" customWidth="1"/>
    <col min="3" max="3" width="33.54296875" style="1" bestFit="1" customWidth="1"/>
    <col min="4" max="4" width="29.26953125" style="1" bestFit="1" customWidth="1"/>
    <col min="5" max="5" width="37.453125" style="1" customWidth="1"/>
    <col min="6" max="6" width="88.36328125" style="1" customWidth="1"/>
    <col min="7" max="7" width="63.54296875" style="1" customWidth="1"/>
    <col min="8" max="16384" width="9.1796875" style="1"/>
  </cols>
  <sheetData>
    <row r="1" spans="1:7" ht="18" thickTop="1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302</v>
      </c>
    </row>
    <row r="2" spans="1:7" ht="17.5" thickTop="1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227</v>
      </c>
      <c r="G2" s="1" t="str">
        <f>IFERROR(VLOOKUP(A2,Merge_RKTM!$C$2:$D$72,2,FALSE),"")</f>
        <v>반야 방어 벨트</v>
      </c>
    </row>
    <row r="3" spans="1:7" x14ac:dyDescent="0.45">
      <c r="A3" s="1" t="s">
        <v>10</v>
      </c>
      <c r="B3" s="1" t="s">
        <v>11</v>
      </c>
      <c r="C3" s="1" t="s">
        <v>12</v>
      </c>
      <c r="E3" s="1" t="s">
        <v>13</v>
      </c>
      <c r="F3" s="1" t="s">
        <v>303</v>
      </c>
      <c r="G3" s="1" t="str">
        <f>IFERROR(VLOOKUP(A3,Merge_RKTM!$C$2:$D$72,2,FALSE),"")</f>
        <v/>
      </c>
    </row>
    <row r="4" spans="1:7" x14ac:dyDescent="0.45">
      <c r="A4" s="1" t="s">
        <v>14</v>
      </c>
      <c r="B4" s="1" t="s">
        <v>11</v>
      </c>
      <c r="C4" s="1" t="s">
        <v>15</v>
      </c>
      <c r="E4" s="1" t="s">
        <v>16</v>
      </c>
      <c r="F4" s="1" t="s">
        <v>303</v>
      </c>
      <c r="G4" s="1" t="str">
        <f>IFERROR(VLOOKUP(A4,Merge_RKTM!$C$2:$D$72,2,FALSE),"")</f>
        <v/>
      </c>
    </row>
    <row r="5" spans="1:7" x14ac:dyDescent="0.45">
      <c r="A5" s="1" t="s">
        <v>17</v>
      </c>
      <c r="B5" s="1" t="s">
        <v>11</v>
      </c>
      <c r="C5" s="1" t="s">
        <v>18</v>
      </c>
      <c r="E5" s="1" t="s">
        <v>19</v>
      </c>
      <c r="F5" s="1" t="s">
        <v>303</v>
      </c>
      <c r="G5" s="1" t="str">
        <f>IFERROR(VLOOKUP(A5,Merge_RKTM!$C$2:$D$72,2,FALSE),"")</f>
        <v/>
      </c>
    </row>
    <row r="6" spans="1:7" x14ac:dyDescent="0.45">
      <c r="A6" s="1" t="s">
        <v>20</v>
      </c>
      <c r="B6" s="1" t="s">
        <v>11</v>
      </c>
      <c r="C6" s="1" t="s">
        <v>21</v>
      </c>
      <c r="E6" s="1" t="s">
        <v>22</v>
      </c>
      <c r="F6" s="1" t="s">
        <v>303</v>
      </c>
      <c r="G6" s="1" t="str">
        <f>IFERROR(VLOOKUP(A6,Merge_RKTM!$C$2:$D$72,2,FALSE),"")</f>
        <v/>
      </c>
    </row>
    <row r="7" spans="1:7" x14ac:dyDescent="0.45">
      <c r="A7" s="1" t="s">
        <v>23</v>
      </c>
      <c r="B7" s="1" t="s">
        <v>11</v>
      </c>
      <c r="C7" s="1" t="s">
        <v>24</v>
      </c>
      <c r="E7" s="1" t="s">
        <v>25</v>
      </c>
      <c r="F7" s="1" t="s">
        <v>303</v>
      </c>
      <c r="G7" s="1" t="str">
        <f>IFERROR(VLOOKUP(A7,Merge_RKTM!$C$2:$D$72,2,FALSE),"")</f>
        <v/>
      </c>
    </row>
    <row r="8" spans="1:7" x14ac:dyDescent="0.45">
      <c r="A8" s="1" t="s">
        <v>26</v>
      </c>
      <c r="B8" s="1" t="s">
        <v>11</v>
      </c>
      <c r="C8" s="1" t="s">
        <v>27</v>
      </c>
      <c r="E8" s="1" t="s">
        <v>28</v>
      </c>
      <c r="F8" s="1" t="s">
        <v>303</v>
      </c>
      <c r="G8" s="1" t="str">
        <f>IFERROR(VLOOKUP(A8,Merge_RKTM!$C$2:$D$72,2,FALSE),"")</f>
        <v/>
      </c>
    </row>
    <row r="9" spans="1:7" x14ac:dyDescent="0.45">
      <c r="A9" s="1" t="s">
        <v>29</v>
      </c>
      <c r="B9" s="1" t="s">
        <v>11</v>
      </c>
      <c r="C9" s="1" t="s">
        <v>30</v>
      </c>
      <c r="E9" s="1" t="s">
        <v>31</v>
      </c>
      <c r="F9" s="1" t="s">
        <v>303</v>
      </c>
      <c r="G9" s="1" t="str">
        <f>IFERROR(VLOOKUP(A9,Merge_RKTM!$C$2:$D$72,2,FALSE),"")</f>
        <v/>
      </c>
    </row>
    <row r="10" spans="1:7" x14ac:dyDescent="0.45">
      <c r="A10" s="1" t="s">
        <v>32</v>
      </c>
      <c r="B10" s="1" t="s">
        <v>11</v>
      </c>
      <c r="C10" s="1" t="s">
        <v>33</v>
      </c>
      <c r="E10" s="1" t="s">
        <v>34</v>
      </c>
      <c r="F10" s="1" t="s">
        <v>303</v>
      </c>
      <c r="G10" s="1" t="str">
        <f>IFERROR(VLOOKUP(A10,Merge_RKTM!$C$2:$D$72,2,FALSE),"")</f>
        <v/>
      </c>
    </row>
    <row r="11" spans="1:7" x14ac:dyDescent="0.45">
      <c r="A11" s="1" t="s">
        <v>35</v>
      </c>
      <c r="B11" s="1" t="s">
        <v>11</v>
      </c>
      <c r="C11" s="1" t="s">
        <v>36</v>
      </c>
      <c r="E11" s="1" t="s">
        <v>37</v>
      </c>
      <c r="F11" s="1" t="s">
        <v>303</v>
      </c>
      <c r="G11" s="1" t="str">
        <f>IFERROR(VLOOKUP(A11,Merge_RKTM!$C$2:$D$72,2,FALSE),"")</f>
        <v/>
      </c>
    </row>
    <row r="12" spans="1:7" x14ac:dyDescent="0.45">
      <c r="A12" s="1" t="s">
        <v>38</v>
      </c>
      <c r="B12" s="1" t="s">
        <v>11</v>
      </c>
      <c r="C12" s="1" t="s">
        <v>39</v>
      </c>
      <c r="E12" s="1" t="s">
        <v>40</v>
      </c>
      <c r="F12" s="1" t="s">
        <v>303</v>
      </c>
      <c r="G12" s="1" t="str">
        <f>IFERROR(VLOOKUP(A12,Merge_RKTM!$C$2:$D$72,2,FALSE),"")</f>
        <v/>
      </c>
    </row>
    <row r="13" spans="1:7" x14ac:dyDescent="0.45">
      <c r="A13" s="1" t="s">
        <v>41</v>
      </c>
      <c r="B13" s="1" t="s">
        <v>11</v>
      </c>
      <c r="C13" s="1" t="s">
        <v>42</v>
      </c>
      <c r="E13" s="1" t="s">
        <v>43</v>
      </c>
      <c r="F13" s="1" t="s">
        <v>303</v>
      </c>
      <c r="G13" s="1" t="str">
        <f>IFERROR(VLOOKUP(A13,Merge_RKTM!$C$2:$D$72,2,FALSE),"")</f>
        <v/>
      </c>
    </row>
    <row r="14" spans="1:7" x14ac:dyDescent="0.45">
      <c r="A14" s="1" t="s">
        <v>44</v>
      </c>
      <c r="B14" s="1" t="s">
        <v>11</v>
      </c>
      <c r="C14" s="1" t="s">
        <v>45</v>
      </c>
      <c r="E14" s="1" t="s">
        <v>46</v>
      </c>
      <c r="F14" s="1" t="s">
        <v>303</v>
      </c>
      <c r="G14" s="1" t="str">
        <f>IFERROR(VLOOKUP(A14,Merge_RKTM!$C$2:$D$72,2,FALSE),"")</f>
        <v/>
      </c>
    </row>
    <row r="15" spans="1:7" x14ac:dyDescent="0.45">
      <c r="A15" s="1" t="s">
        <v>47</v>
      </c>
      <c r="B15" s="1" t="s">
        <v>11</v>
      </c>
      <c r="C15" s="1" t="s">
        <v>48</v>
      </c>
      <c r="E15" s="1" t="s">
        <v>49</v>
      </c>
      <c r="F15" s="1" t="s">
        <v>303</v>
      </c>
      <c r="G15" s="1" t="str">
        <f>IFERROR(VLOOKUP(A15,Merge_RKTM!$C$2:$D$72,2,FALSE),"")</f>
        <v/>
      </c>
    </row>
    <row r="16" spans="1:7" x14ac:dyDescent="0.45">
      <c r="A16" s="1" t="s">
        <v>50</v>
      </c>
      <c r="B16" s="1" t="s">
        <v>11</v>
      </c>
      <c r="C16" s="1" t="s">
        <v>51</v>
      </c>
      <c r="E16" s="1" t="s">
        <v>52</v>
      </c>
      <c r="F16" s="1" t="s">
        <v>303</v>
      </c>
      <c r="G16" s="1" t="str">
        <f>IFERROR(VLOOKUP(A16,Merge_RKTM!$C$2:$D$72,2,FALSE),"")</f>
        <v/>
      </c>
    </row>
    <row r="17" spans="1:7" x14ac:dyDescent="0.45">
      <c r="A17" s="1" t="s">
        <v>53</v>
      </c>
      <c r="B17" s="1" t="s">
        <v>11</v>
      </c>
      <c r="C17" s="1" t="s">
        <v>54</v>
      </c>
      <c r="E17" s="1" t="s">
        <v>55</v>
      </c>
      <c r="F17" s="1" t="s">
        <v>303</v>
      </c>
      <c r="G17" s="1" t="str">
        <f>IFERROR(VLOOKUP(A17,Merge_RKTM!$C$2:$D$72,2,FALSE),"")</f>
        <v/>
      </c>
    </row>
    <row r="18" spans="1:7" x14ac:dyDescent="0.45">
      <c r="A18" s="1" t="s">
        <v>56</v>
      </c>
      <c r="B18" s="1" t="s">
        <v>11</v>
      </c>
      <c r="C18" s="1" t="s">
        <v>57</v>
      </c>
      <c r="E18" s="1" t="s">
        <v>58</v>
      </c>
      <c r="F18" s="1" t="s">
        <v>303</v>
      </c>
      <c r="G18" s="1" t="str">
        <f>IFERROR(VLOOKUP(A18,Merge_RKTM!$C$2:$D$72,2,FALSE),"")</f>
        <v/>
      </c>
    </row>
    <row r="19" spans="1:7" x14ac:dyDescent="0.45">
      <c r="A19" s="1" t="s">
        <v>59</v>
      </c>
      <c r="B19" s="1" t="s">
        <v>11</v>
      </c>
      <c r="C19" s="1" t="s">
        <v>60</v>
      </c>
      <c r="E19" s="1" t="s">
        <v>61</v>
      </c>
      <c r="F19" s="1" t="s">
        <v>303</v>
      </c>
      <c r="G19" s="1" t="str">
        <f>IFERROR(VLOOKUP(A19,Merge_RKTM!$C$2:$D$72,2,FALSE),"")</f>
        <v/>
      </c>
    </row>
    <row r="20" spans="1:7" x14ac:dyDescent="0.45">
      <c r="A20" s="1" t="s">
        <v>62</v>
      </c>
      <c r="B20" s="1" t="s">
        <v>11</v>
      </c>
      <c r="C20" s="1" t="s">
        <v>63</v>
      </c>
      <c r="E20" s="1" t="s">
        <v>64</v>
      </c>
      <c r="F20" s="1" t="s">
        <v>303</v>
      </c>
      <c r="G20" s="1" t="str">
        <f>IFERROR(VLOOKUP(A20,Merge_RKTM!$C$2:$D$72,2,FALSE),"")</f>
        <v/>
      </c>
    </row>
    <row r="21" spans="1:7" x14ac:dyDescent="0.45">
      <c r="A21" s="1" t="s">
        <v>65</v>
      </c>
      <c r="B21" s="1" t="s">
        <v>11</v>
      </c>
      <c r="C21" s="1" t="s">
        <v>66</v>
      </c>
      <c r="E21" s="1" t="s">
        <v>67</v>
      </c>
      <c r="F21" s="1" t="s">
        <v>266</v>
      </c>
      <c r="G21" s="1" t="str">
        <f>IFERROR(VLOOKUP(A21,Merge_RKTM!$C$2:$D$72,2,FALSE),"")</f>
        <v>방어 벨트 V-R0/17 '혁명'</v>
      </c>
    </row>
    <row r="22" spans="1:7" x14ac:dyDescent="0.45">
      <c r="A22" s="1" t="s">
        <v>68</v>
      </c>
      <c r="B22" s="1" t="s">
        <v>11</v>
      </c>
      <c r="C22" s="1" t="s">
        <v>69</v>
      </c>
      <c r="E22" s="1" t="s">
        <v>70</v>
      </c>
      <c r="F22" s="1" t="s">
        <v>264</v>
      </c>
      <c r="G22" s="1" t="str">
        <f>IFERROR(VLOOKUP(A22,Merge_RKTM!$C$2:$D$72,2,FALSE),"")</f>
        <v>개인용 에너지 보호막 장치입니다. 원거리에서 발사된 발사체와 에너지 공격을 막아줍니다. 근접공격이나 영거리사격에는 반응하지 않으며, 장착한 정착민 또한 근접한 대상을 제외한 적에게 사격할 수 없습니다.</v>
      </c>
    </row>
    <row r="23" spans="1:7" x14ac:dyDescent="0.45">
      <c r="A23" s="1" t="s">
        <v>71</v>
      </c>
      <c r="B23" s="1" t="s">
        <v>11</v>
      </c>
      <c r="C23" s="1" t="s">
        <v>72</v>
      </c>
      <c r="E23" s="1" t="s">
        <v>73</v>
      </c>
      <c r="F23" s="1" t="s">
        <v>267</v>
      </c>
      <c r="G23" s="1" t="str">
        <f>IFERROR(VLOOKUP(A23,Merge_RKTM!$C$2:$D$72,2,FALSE),"")</f>
        <v>방어 벨트 V-R3i '황소개구리'</v>
      </c>
    </row>
    <row r="24" spans="1:7" x14ac:dyDescent="0.45">
      <c r="A24" s="1" t="s">
        <v>74</v>
      </c>
      <c r="B24" s="1" t="s">
        <v>11</v>
      </c>
      <c r="C24" s="1" t="s">
        <v>75</v>
      </c>
      <c r="E24" s="1" t="s">
        <v>76</v>
      </c>
      <c r="F24" s="1" t="s">
        <v>264</v>
      </c>
      <c r="G24" s="1" t="str">
        <f>IFERROR(VLOOKUP(A24,Merge_RKTM!$C$2:$D$72,2,FALSE),"")</f>
        <v>개인용 에너지 보호막 장치입니다. 원거리에서 발사된 발사체와 에너지 공격을 막아줍니다. 근접공격이나 영거리사격에는 반응하지 않으며, 장착한 정착민 또한 근접한 대상을 제외한 적에게 사격할 수 없습니다.</v>
      </c>
    </row>
    <row r="25" spans="1:7" x14ac:dyDescent="0.45">
      <c r="A25" s="1" t="s">
        <v>77</v>
      </c>
      <c r="B25" s="1" t="s">
        <v>11</v>
      </c>
      <c r="C25" s="1" t="s">
        <v>78</v>
      </c>
      <c r="E25" s="1" t="s">
        <v>79</v>
      </c>
      <c r="F25" s="1" t="s">
        <v>303</v>
      </c>
      <c r="G25" s="1" t="str">
        <f>IFERROR(VLOOKUP(A25,Merge_RKTM!$C$2:$D$72,2,FALSE),"")</f>
        <v/>
      </c>
    </row>
    <row r="26" spans="1:7" x14ac:dyDescent="0.45">
      <c r="A26" s="1" t="s">
        <v>80</v>
      </c>
      <c r="B26" s="1" t="s">
        <v>11</v>
      </c>
      <c r="C26" s="1" t="s">
        <v>81</v>
      </c>
      <c r="E26" s="1" t="s">
        <v>82</v>
      </c>
      <c r="F26" s="1" t="s">
        <v>303</v>
      </c>
      <c r="G26" s="1" t="str">
        <f>IFERROR(VLOOKUP(A26,Merge_RKTM!$C$2:$D$72,2,FALSE),"")</f>
        <v/>
      </c>
    </row>
    <row r="27" spans="1:7" x14ac:dyDescent="0.45">
      <c r="A27" s="1" t="s">
        <v>83</v>
      </c>
      <c r="B27" s="1" t="s">
        <v>11</v>
      </c>
      <c r="C27" s="1" t="s">
        <v>84</v>
      </c>
      <c r="E27" s="1" t="s">
        <v>85</v>
      </c>
      <c r="F27" s="1" t="s">
        <v>303</v>
      </c>
      <c r="G27" s="1" t="str">
        <f>IFERROR(VLOOKUP(A27,Merge_RKTM!$C$2:$D$72,2,FALSE),"")</f>
        <v/>
      </c>
    </row>
    <row r="28" spans="1:7" x14ac:dyDescent="0.45">
      <c r="A28" s="1" t="s">
        <v>86</v>
      </c>
      <c r="B28" s="1" t="s">
        <v>11</v>
      </c>
      <c r="C28" s="1" t="s">
        <v>87</v>
      </c>
      <c r="E28" s="1" t="s">
        <v>88</v>
      </c>
      <c r="F28" s="1" t="s">
        <v>303</v>
      </c>
      <c r="G28" s="1" t="str">
        <f>IFERROR(VLOOKUP(A28,Merge_RKTM!$C$2:$D$72,2,FALSE),"")</f>
        <v/>
      </c>
    </row>
    <row r="29" spans="1:7" x14ac:dyDescent="0.45">
      <c r="A29" s="1" t="s">
        <v>89</v>
      </c>
      <c r="B29" s="1" t="s">
        <v>11</v>
      </c>
      <c r="C29" s="1" t="s">
        <v>90</v>
      </c>
      <c r="E29" s="1" t="s">
        <v>91</v>
      </c>
      <c r="F29" s="1" t="s">
        <v>303</v>
      </c>
      <c r="G29" s="1" t="str">
        <f>IFERROR(VLOOKUP(A29,Merge_RKTM!$C$2:$D$72,2,FALSE),"")</f>
        <v/>
      </c>
    </row>
    <row r="30" spans="1:7" x14ac:dyDescent="0.45">
      <c r="A30" s="1" t="s">
        <v>92</v>
      </c>
      <c r="B30" s="1" t="s">
        <v>11</v>
      </c>
      <c r="C30" s="1" t="s">
        <v>93</v>
      </c>
      <c r="E30" s="1" t="s">
        <v>94</v>
      </c>
      <c r="F30" s="1" t="s">
        <v>303</v>
      </c>
      <c r="G30" s="1" t="str">
        <f>IFERROR(VLOOKUP(A30,Merge_RKTM!$C$2:$D$72,2,FALSE),"")</f>
        <v/>
      </c>
    </row>
    <row r="31" spans="1:7" x14ac:dyDescent="0.45">
      <c r="A31" s="1" t="s">
        <v>95</v>
      </c>
      <c r="B31" s="1" t="s">
        <v>11</v>
      </c>
      <c r="C31" s="1" t="s">
        <v>96</v>
      </c>
      <c r="E31" s="1" t="s">
        <v>97</v>
      </c>
      <c r="F31" s="1" t="s">
        <v>303</v>
      </c>
      <c r="G31" s="1" t="str">
        <f>IFERROR(VLOOKUP(A31,Merge_RKTM!$C$2:$D$72,2,FALSE),"")</f>
        <v/>
      </c>
    </row>
    <row r="32" spans="1:7" x14ac:dyDescent="0.45">
      <c r="A32" s="1" t="s">
        <v>98</v>
      </c>
      <c r="B32" s="1" t="s">
        <v>11</v>
      </c>
      <c r="C32" s="1" t="s">
        <v>99</v>
      </c>
      <c r="E32" s="1" t="s">
        <v>100</v>
      </c>
      <c r="F32" s="1" t="s">
        <v>303</v>
      </c>
      <c r="G32" s="1" t="str">
        <f>IFERROR(VLOOKUP(A32,Merge_RKTM!$C$2:$D$72,2,FALSE),"")</f>
        <v/>
      </c>
    </row>
    <row r="33" spans="1:7" x14ac:dyDescent="0.45">
      <c r="A33" s="1" t="s">
        <v>101</v>
      </c>
      <c r="B33" s="1" t="s">
        <v>11</v>
      </c>
      <c r="C33" s="1" t="s">
        <v>102</v>
      </c>
      <c r="E33" s="1" t="s">
        <v>103</v>
      </c>
      <c r="F33" s="1" t="s">
        <v>277</v>
      </c>
      <c r="G33" s="1" t="str">
        <f>IFERROR(VLOOKUP(A33,Merge_RKTM!$C$2:$D$72,2,FALSE),"")</f>
        <v>방어 벨트 VV-C6</v>
      </c>
    </row>
    <row r="34" spans="1:7" x14ac:dyDescent="0.45">
      <c r="A34" s="1" t="s">
        <v>104</v>
      </c>
      <c r="B34" s="1" t="s">
        <v>11</v>
      </c>
      <c r="C34" s="1" t="s">
        <v>105</v>
      </c>
      <c r="E34" s="1" t="s">
        <v>106</v>
      </c>
      <c r="F34" s="1" t="s">
        <v>264</v>
      </c>
      <c r="G34" s="1" t="str">
        <f>IFERROR(VLOOKUP(A34,Merge_RKTM!$C$2:$D$72,2,FALSE),"")</f>
        <v>개인용 에너지 보호막 장치입니다. 원거리에서 발사된 발사체와 에너지 공격을 막아줍니다. 근접공격이나 영거리사격에는 반응하지 않으며, 장착한 정착민 또한 근접한 대상을 제외한 적에게 사격할 수 없습니다.</v>
      </c>
    </row>
    <row r="35" spans="1:7" x14ac:dyDescent="0.45">
      <c r="A35" s="1" t="s">
        <v>107</v>
      </c>
      <c r="B35" s="1" t="s">
        <v>11</v>
      </c>
      <c r="C35" s="1" t="s">
        <v>108</v>
      </c>
      <c r="E35" s="1" t="s">
        <v>109</v>
      </c>
      <c r="F35" s="1" t="s">
        <v>280</v>
      </c>
      <c r="G35" s="1" t="str">
        <f>IFERROR(VLOOKUP(A35,Merge_RKTM!$C$2:$D$72,2,FALSE),"")</f>
        <v>방어 벨트 VV-G8d '레인저'</v>
      </c>
    </row>
    <row r="36" spans="1:7" x14ac:dyDescent="0.45">
      <c r="A36" s="1" t="s">
        <v>110</v>
      </c>
      <c r="B36" s="1" t="s">
        <v>11</v>
      </c>
      <c r="C36" s="1" t="s">
        <v>111</v>
      </c>
      <c r="E36" s="1" t="s">
        <v>112</v>
      </c>
      <c r="F36" s="1" t="s">
        <v>264</v>
      </c>
      <c r="G36" s="1" t="str">
        <f>IFERROR(VLOOKUP(A36,Merge_RKTM!$C$2:$D$72,2,FALSE),"")</f>
        <v>개인용 에너지 보호막 장치입니다. 원거리에서 발사된 발사체와 에너지 공격을 막아줍니다. 근접공격이나 영거리사격에는 반응하지 않으며, 장착한 정착민 또한 근접한 대상을 제외한 적에게 사격할 수 없습니다.</v>
      </c>
    </row>
    <row r="37" spans="1:7" x14ac:dyDescent="0.45">
      <c r="A37" s="1" t="s">
        <v>113</v>
      </c>
      <c r="B37" s="1" t="s">
        <v>11</v>
      </c>
      <c r="C37" s="1" t="s">
        <v>114</v>
      </c>
      <c r="E37" s="1" t="s">
        <v>115</v>
      </c>
      <c r="F37" s="1" t="s">
        <v>282</v>
      </c>
      <c r="G37" s="1" t="str">
        <f>IFERROR(VLOOKUP(A37,Merge_RKTM!$C$2:$D$72,2,FALSE),"")</f>
        <v>방어 벨트 VV-N3r '물총고기'</v>
      </c>
    </row>
    <row r="38" spans="1:7" x14ac:dyDescent="0.45">
      <c r="A38" s="1" t="s">
        <v>116</v>
      </c>
      <c r="B38" s="1" t="s">
        <v>11</v>
      </c>
      <c r="C38" s="1" t="s">
        <v>117</v>
      </c>
      <c r="E38" s="1" t="s">
        <v>118</v>
      </c>
      <c r="F38" s="1" t="s">
        <v>264</v>
      </c>
      <c r="G38" s="1" t="str">
        <f>IFERROR(VLOOKUP(A38,Merge_RKTM!$C$2:$D$72,2,FALSE),"")</f>
        <v>개인용 에너지 보호막 장치입니다. 원거리에서 발사된 발사체와 에너지 공격을 막아줍니다. 근접공격이나 영거리사격에는 반응하지 않으며, 장착한 정착민 또한 근접한 대상을 제외한 적에게 사격할 수 없습니다.</v>
      </c>
    </row>
    <row r="39" spans="1:7" x14ac:dyDescent="0.45">
      <c r="A39" s="1" t="s">
        <v>119</v>
      </c>
      <c r="B39" s="1" t="s">
        <v>11</v>
      </c>
      <c r="C39" s="1" t="s">
        <v>120</v>
      </c>
      <c r="E39" s="1" t="s">
        <v>121</v>
      </c>
      <c r="F39" s="1" t="s">
        <v>281</v>
      </c>
      <c r="G39" s="1" t="str">
        <f>IFERROR(VLOOKUP(A39,Merge_RKTM!$C$2:$D$72,2,FALSE),"")</f>
        <v>방어 벨트 VV-N22m '랩터'</v>
      </c>
    </row>
    <row r="40" spans="1:7" x14ac:dyDescent="0.45">
      <c r="A40" s="1" t="s">
        <v>122</v>
      </c>
      <c r="B40" s="1" t="s">
        <v>11</v>
      </c>
      <c r="C40" s="1" t="s">
        <v>123</v>
      </c>
      <c r="E40" s="1" t="s">
        <v>124</v>
      </c>
      <c r="F40" s="1" t="s">
        <v>264</v>
      </c>
      <c r="G40" s="1" t="str">
        <f>IFERROR(VLOOKUP(A40,Merge_RKTM!$C$2:$D$72,2,FALSE),"")</f>
        <v>개인용 에너지 보호막 장치입니다. 원거리에서 발사된 발사체와 에너지 공격을 막아줍니다. 근접공격이나 영거리사격에는 반응하지 않으며, 장착한 정착민 또한 근접한 대상을 제외한 적에게 사격할 수 없습니다.</v>
      </c>
    </row>
    <row r="41" spans="1:7" x14ac:dyDescent="0.45">
      <c r="A41" s="1" t="s">
        <v>125</v>
      </c>
      <c r="B41" s="1" t="s">
        <v>11</v>
      </c>
      <c r="C41" s="1" t="s">
        <v>126</v>
      </c>
      <c r="E41" s="1" t="s">
        <v>127</v>
      </c>
      <c r="F41" s="1" t="s">
        <v>283</v>
      </c>
      <c r="G41" s="1" t="str">
        <f>IFERROR(VLOOKUP(A41,Merge_RKTM!$C$2:$D$72,2,FALSE),"")</f>
        <v>방어 벨트 VV-N5 '라텔'</v>
      </c>
    </row>
    <row r="42" spans="1:7" x14ac:dyDescent="0.45">
      <c r="A42" s="1" t="s">
        <v>128</v>
      </c>
      <c r="B42" s="1" t="s">
        <v>11</v>
      </c>
      <c r="C42" s="1" t="s">
        <v>129</v>
      </c>
      <c r="E42" s="1" t="s">
        <v>130</v>
      </c>
      <c r="F42" s="1" t="s">
        <v>264</v>
      </c>
      <c r="G42" s="1" t="str">
        <f>IFERROR(VLOOKUP(A42,Merge_RKTM!$C$2:$D$72,2,FALSE),"")</f>
        <v>개인용 에너지 보호막 장치입니다. 원거리에서 발사된 발사체와 에너지 공격을 막아줍니다. 근접공격이나 영거리사격에는 반응하지 않으며, 장착한 정착민 또한 근접한 대상을 제외한 적에게 사격할 수 없습니다.</v>
      </c>
    </row>
    <row r="43" spans="1:7" x14ac:dyDescent="0.45">
      <c r="A43" s="1" t="s">
        <v>131</v>
      </c>
      <c r="B43" s="1" t="s">
        <v>11</v>
      </c>
      <c r="C43" s="1" t="s">
        <v>132</v>
      </c>
      <c r="E43" s="1" t="s">
        <v>133</v>
      </c>
      <c r="F43" s="1" t="s">
        <v>303</v>
      </c>
      <c r="G43" s="1" t="str">
        <f>IFERROR(VLOOKUP(A43,Merge_RKTM!$C$2:$D$72,2,FALSE),"")</f>
        <v/>
      </c>
    </row>
    <row r="44" spans="1:7" x14ac:dyDescent="0.45">
      <c r="A44" s="1" t="s">
        <v>134</v>
      </c>
      <c r="B44" s="1" t="s">
        <v>11</v>
      </c>
      <c r="C44" s="1" t="s">
        <v>135</v>
      </c>
      <c r="E44" s="1" t="s">
        <v>136</v>
      </c>
      <c r="F44" s="1" t="s">
        <v>303</v>
      </c>
      <c r="G44" s="1" t="str">
        <f>IFERROR(VLOOKUP(A44,Merge_RKTM!$C$2:$D$72,2,FALSE),"")</f>
        <v/>
      </c>
    </row>
    <row r="45" spans="1:7" x14ac:dyDescent="0.45">
      <c r="A45" s="1" t="s">
        <v>137</v>
      </c>
      <c r="B45" s="1" t="s">
        <v>11</v>
      </c>
      <c r="C45" s="1" t="s">
        <v>138</v>
      </c>
      <c r="E45" s="1" t="s">
        <v>139</v>
      </c>
      <c r="F45" s="1" t="s">
        <v>279</v>
      </c>
      <c r="G45" s="1" t="str">
        <f>IFERROR(VLOOKUP(A45,Merge_RKTM!$C$2:$D$72,2,FALSE),"")</f>
        <v>방어 벨트 VV-Ex '만화경'</v>
      </c>
    </row>
    <row r="46" spans="1:7" x14ac:dyDescent="0.45">
      <c r="A46" s="1" t="s">
        <v>140</v>
      </c>
      <c r="B46" s="1" t="s">
        <v>11</v>
      </c>
      <c r="C46" s="1" t="s">
        <v>141</v>
      </c>
      <c r="E46" s="1" t="s">
        <v>142</v>
      </c>
      <c r="F46" s="1" t="s">
        <v>264</v>
      </c>
      <c r="G46" s="1" t="str">
        <f>IFERROR(VLOOKUP(A46,Merge_RKTM!$C$2:$D$72,2,FALSE),"")</f>
        <v>개인용 에너지 보호막 장치입니다. 원거리에서 발사된 발사체와 에너지 공격을 막아줍니다. 근접공격이나 영거리사격에는 반응하지 않으며, 장착한 정착민 또한 근접한 대상을 제외한 적에게 사격할 수 없습니다.</v>
      </c>
    </row>
    <row r="47" spans="1:7" x14ac:dyDescent="0.45">
      <c r="A47" s="1" t="s">
        <v>143</v>
      </c>
      <c r="B47" s="1" t="s">
        <v>11</v>
      </c>
      <c r="C47" s="1" t="s">
        <v>144</v>
      </c>
      <c r="E47" s="1" t="s">
        <v>145</v>
      </c>
      <c r="F47" s="1" t="s">
        <v>278</v>
      </c>
      <c r="G47" s="1" t="str">
        <f>IFERROR(VLOOKUP(A47,Merge_RKTM!$C$2:$D$72,2,FALSE),"")</f>
        <v>방어 벨트 VV-E12 '태극'</v>
      </c>
    </row>
    <row r="48" spans="1:7" x14ac:dyDescent="0.45">
      <c r="A48" s="1" t="s">
        <v>146</v>
      </c>
      <c r="B48" s="1" t="s">
        <v>11</v>
      </c>
      <c r="C48" s="1" t="s">
        <v>147</v>
      </c>
      <c r="E48" s="1" t="s">
        <v>148</v>
      </c>
      <c r="F48" s="1" t="s">
        <v>264</v>
      </c>
      <c r="G48" s="1" t="str">
        <f>IFERROR(VLOOKUP(A48,Merge_RKTM!$C$2:$D$72,2,FALSE),"")</f>
        <v>개인용 에너지 보호막 장치입니다. 원거리에서 발사된 발사체와 에너지 공격을 막아줍니다. 근접공격이나 영거리사격에는 반응하지 않으며, 장착한 정착민 또한 근접한 대상을 제외한 적에게 사격할 수 없습니다.</v>
      </c>
    </row>
    <row r="49" spans="1:7" x14ac:dyDescent="0.45">
      <c r="A49" s="1" t="s">
        <v>149</v>
      </c>
      <c r="B49" s="1" t="s">
        <v>11</v>
      </c>
      <c r="C49" s="1" t="s">
        <v>150</v>
      </c>
      <c r="E49" s="1" t="s">
        <v>151</v>
      </c>
      <c r="F49" s="1" t="s">
        <v>227</v>
      </c>
      <c r="G49" s="1" t="str">
        <f>IFERROR(VLOOKUP(A49,Merge_RKTM!$C$2:$D$72,2,FALSE),"")</f>
        <v>반야 방어 벨트</v>
      </c>
    </row>
    <row r="50" spans="1:7" x14ac:dyDescent="0.45">
      <c r="A50" s="1" t="s">
        <v>152</v>
      </c>
      <c r="B50" s="1" t="s">
        <v>11</v>
      </c>
      <c r="C50" s="1" t="s">
        <v>153</v>
      </c>
      <c r="E50" s="1" t="s">
        <v>154</v>
      </c>
      <c r="F50" s="1" t="s">
        <v>264</v>
      </c>
      <c r="G50" s="1" t="str">
        <f>IFERROR(VLOOKUP(A50,Merge_RKTM!$C$2:$D$72,2,FALSE),"")</f>
        <v>개인용 에너지 보호막 장치입니다. 원거리에서 발사된 발사체와 에너지 공격을 막아줍니다. 근접공격이나 영거리사격에는 반응하지 않으며, 장착한 정착민 또한 근접한 대상을 제외한 적에게 사격할 수 없습니다.</v>
      </c>
    </row>
    <row r="51" spans="1:7" x14ac:dyDescent="0.45">
      <c r="A51" s="1" t="s">
        <v>155</v>
      </c>
      <c r="B51" s="1" t="s">
        <v>11</v>
      </c>
      <c r="C51" s="1" t="s">
        <v>156</v>
      </c>
      <c r="E51" s="1" t="s">
        <v>157</v>
      </c>
      <c r="F51" s="1" t="s">
        <v>265</v>
      </c>
      <c r="G51" s="1" t="str">
        <f>IFERROR(VLOOKUP(A51,Merge_RKTM!$C$2:$D$72,2,FALSE),"")</f>
        <v>반야 방어 벨트 II</v>
      </c>
    </row>
    <row r="52" spans="1:7" x14ac:dyDescent="0.45">
      <c r="A52" s="1" t="s">
        <v>158</v>
      </c>
      <c r="B52" s="1" t="s">
        <v>11</v>
      </c>
      <c r="C52" s="1" t="s">
        <v>159</v>
      </c>
      <c r="E52" s="1" t="s">
        <v>154</v>
      </c>
      <c r="F52" s="1" t="s">
        <v>264</v>
      </c>
      <c r="G52" s="1" t="str">
        <f>IFERROR(VLOOKUP(A52,Merge_RKTM!$C$2:$D$72,2,FALSE),"")</f>
        <v>개인용 에너지 보호막 장치입니다. 원거리에서 발사된 발사체와 에너지 공격을 막아줍니다. 근접공격이나 영거리사격에는 반응하지 않으며, 장착한 정착민 또한 근접한 대상을 제외한 적에게 사격할 수 없습니다.</v>
      </c>
    </row>
    <row r="53" spans="1:7" x14ac:dyDescent="0.45">
      <c r="A53" s="1" t="s">
        <v>160</v>
      </c>
      <c r="B53" s="1" t="s">
        <v>161</v>
      </c>
      <c r="C53" s="1" t="s">
        <v>162</v>
      </c>
      <c r="E53" s="1" t="s">
        <v>163</v>
      </c>
      <c r="F53" s="1" t="s">
        <v>287</v>
      </c>
      <c r="G53" s="1" t="str">
        <f>IFERROR(VLOOKUP(A53,Merge_RKTM!$C$2:$D$72,2,FALSE),"")</f>
        <v>충분한 히트 포인트를 사용할 수 없습니다.</v>
      </c>
    </row>
    <row r="54" spans="1:7" x14ac:dyDescent="0.45">
      <c r="A54" s="1" t="s">
        <v>164</v>
      </c>
      <c r="B54" s="1" t="s">
        <v>161</v>
      </c>
      <c r="C54" s="1" t="s">
        <v>165</v>
      </c>
      <c r="E54" s="1" t="s">
        <v>166</v>
      </c>
      <c r="F54" s="1" t="s">
        <v>286</v>
      </c>
      <c r="G54" s="1" t="str">
        <f>IFERROR(VLOOKUP(A54,Merge_RKTM!$C$2:$D$72,2,FALSE),"")</f>
        <v>강제 활성화</v>
      </c>
    </row>
    <row r="55" spans="1:7" x14ac:dyDescent="0.45">
      <c r="A55" s="1" t="s">
        <v>167</v>
      </c>
      <c r="B55" s="1" t="s">
        <v>161</v>
      </c>
      <c r="C55" s="1" t="s">
        <v>168</v>
      </c>
      <c r="E55" s="1" t="s">
        <v>169</v>
      </c>
      <c r="F55" s="1" t="s">
        <v>285</v>
      </c>
      <c r="G55" s="1" t="str">
        <f>IFERROR(VLOOKUP(A55,Merge_RKTM!$C$2:$D$72,2,FALSE),"")</f>
        <v>20 히트 포인트를 소비해서, 보호막을 반응시킬 수 있습니다.</v>
      </c>
    </row>
    <row r="56" spans="1:7" x14ac:dyDescent="0.45">
      <c r="A56" s="1" t="s">
        <v>170</v>
      </c>
      <c r="B56" s="1" t="s">
        <v>161</v>
      </c>
      <c r="C56" s="1" t="s">
        <v>171</v>
      </c>
      <c r="E56" s="1" t="s">
        <v>172</v>
      </c>
      <c r="F56" s="1" t="s">
        <v>301</v>
      </c>
      <c r="G56" s="1" t="str">
        <f>IFERROR(VLOOKUP(A56,Merge_RKTM!$C$2:$D$72,2,FALSE),"")</f>
        <v>버전:{0}</v>
      </c>
    </row>
    <row r="57" spans="1:7" x14ac:dyDescent="0.45">
      <c r="A57" s="1" t="s">
        <v>173</v>
      </c>
      <c r="B57" s="1" t="s">
        <v>161</v>
      </c>
      <c r="C57" s="1" t="s">
        <v>174</v>
      </c>
      <c r="E57" s="1" t="s">
        <v>175</v>
      </c>
      <c r="F57" s="1" t="s">
        <v>284</v>
      </c>
      <c r="G57" s="1" t="str">
        <f>IFERROR(VLOOKUP(A57,Merge_RKTM!$C$2:$D$72,2,FALSE),"")</f>
        <v>별명:{0}</v>
      </c>
    </row>
    <row r="58" spans="1:7" x14ac:dyDescent="0.45">
      <c r="A58" s="1" t="s">
        <v>176</v>
      </c>
      <c r="B58" s="1" t="s">
        <v>161</v>
      </c>
      <c r="C58" s="1" t="s">
        <v>177</v>
      </c>
      <c r="E58" s="1" t="s">
        <v>178</v>
      </c>
      <c r="F58" s="1" t="s">
        <v>300</v>
      </c>
      <c r="G58" s="1" t="str">
        <f>IFERROR(VLOOKUP(A58,Merge_RKTM!$C$2:$D$72,2,FALSE),"")</f>
        <v>반응 시간(초):{0}</v>
      </c>
    </row>
    <row r="59" spans="1:7" x14ac:dyDescent="0.45">
      <c r="A59" s="1" t="s">
        <v>179</v>
      </c>
      <c r="B59" s="1" t="s">
        <v>161</v>
      </c>
      <c r="C59" s="1" t="s">
        <v>180</v>
      </c>
      <c r="E59" s="1" t="s">
        <v>181</v>
      </c>
      <c r="F59" s="1" t="s">
        <v>294</v>
      </c>
      <c r="G59" s="1" t="str">
        <f>IFERROR(VLOOKUP(A59,Merge_RKTM!$C$2:$D$72,2,FALSE),"")</f>
        <v>반응 에너지:{0}</v>
      </c>
    </row>
    <row r="60" spans="1:7" x14ac:dyDescent="0.45">
      <c r="A60" s="1" t="s">
        <v>182</v>
      </c>
      <c r="B60" s="1" t="s">
        <v>161</v>
      </c>
      <c r="C60" s="1" t="s">
        <v>183</v>
      </c>
      <c r="E60" s="1" t="s">
        <v>184</v>
      </c>
      <c r="F60" s="1" t="s">
        <v>293</v>
      </c>
      <c r="G60" s="1" t="str">
        <f>IFERROR(VLOOKUP(A60,Merge_RKTM!$C$2:$D$72,2,FALSE),"")</f>
        <v>흡수 당 에너지 소비: 1 데미지 당 {0}</v>
      </c>
    </row>
    <row r="61" spans="1:7" x14ac:dyDescent="0.45">
      <c r="A61" s="1" t="s">
        <v>185</v>
      </c>
      <c r="B61" s="1" t="s">
        <v>161</v>
      </c>
      <c r="C61" s="1" t="s">
        <v>186</v>
      </c>
      <c r="E61" s="1" t="s">
        <v>187</v>
      </c>
      <c r="F61" s="1" t="s">
        <v>298</v>
      </c>
      <c r="G61" s="1" t="str">
        <f>IFERROR(VLOOKUP(A61,Merge_RKTM!$C$2:$D$72,2,FALSE),"")</f>
        <v>근접 흡수 계수:*{0}</v>
      </c>
    </row>
    <row r="62" spans="1:7" x14ac:dyDescent="0.45">
      <c r="A62" s="1" t="s">
        <v>188</v>
      </c>
      <c r="B62" s="1" t="s">
        <v>161</v>
      </c>
      <c r="C62" s="1" t="s">
        <v>189</v>
      </c>
      <c r="E62" s="1" t="s">
        <v>190</v>
      </c>
      <c r="F62" s="1" t="s">
        <v>299</v>
      </c>
      <c r="G62" s="1" t="str">
        <f>IFERROR(VLOOKUP(A62,Merge_RKTM!$C$2:$D$72,2,FALSE),"")</f>
        <v>원거리 흡수 계수:*{0}</v>
      </c>
    </row>
    <row r="63" spans="1:7" x14ac:dyDescent="0.45">
      <c r="A63" s="1" t="s">
        <v>191</v>
      </c>
      <c r="B63" s="1" t="s">
        <v>161</v>
      </c>
      <c r="C63" s="1" t="s">
        <v>192</v>
      </c>
      <c r="E63" s="1" t="s">
        <v>193</v>
      </c>
      <c r="F63" s="1" t="s">
        <v>292</v>
      </c>
      <c r="G63" s="1" t="str">
        <f>IFERROR(VLOOKUP(A63,Merge_RKTM!$C$2:$D$72,2,FALSE),"")</f>
        <v>추가 회피 확률:{0} (착용자 회피율 {1} * 추가 회피 계수 {2})</v>
      </c>
    </row>
    <row r="64" spans="1:7" x14ac:dyDescent="0.45">
      <c r="A64" s="1" t="s">
        <v>194</v>
      </c>
      <c r="B64" s="1" t="s">
        <v>161</v>
      </c>
      <c r="C64" s="1" t="s">
        <v>195</v>
      </c>
      <c r="E64" s="1" t="s">
        <v>196</v>
      </c>
      <c r="F64" s="1" t="s">
        <v>291</v>
      </c>
      <c r="G64" s="1" t="str">
        <f>IFERROR(VLOOKUP(A64,Merge_RKTM!$C$2:$D$72,2,FALSE),"")</f>
        <v>추가 강화 계수:{0}</v>
      </c>
    </row>
    <row r="65" spans="1:7" x14ac:dyDescent="0.45">
      <c r="A65" s="1" t="s">
        <v>197</v>
      </c>
      <c r="B65" s="1" t="s">
        <v>161</v>
      </c>
      <c r="C65" s="1" t="s">
        <v>198</v>
      </c>
      <c r="E65" s="1" t="s">
        <v>199</v>
      </c>
      <c r="F65" s="1" t="s">
        <v>295</v>
      </c>
      <c r="G65" s="1" t="str">
        <f>IFERROR(VLOOKUP(A65,Merge_RKTM!$C$2:$D$72,2,FALSE),"")</f>
        <v>추가 기능:</v>
      </c>
    </row>
    <row r="66" spans="1:7" x14ac:dyDescent="0.45">
      <c r="A66" s="1" t="s">
        <v>200</v>
      </c>
      <c r="B66" s="1" t="s">
        <v>161</v>
      </c>
      <c r="C66" s="1" t="s">
        <v>201</v>
      </c>
      <c r="E66" s="1" t="s">
        <v>202</v>
      </c>
      <c r="F66" s="1" t="s">
        <v>288</v>
      </c>
      <c r="G66" s="1" t="str">
        <f>IFERROR(VLOOKUP(A66,Merge_RKTM!$C$2:$D$72,2,FALSE),"")</f>
        <v>*연기를 뿜으며 부서짐</v>
      </c>
    </row>
    <row r="67" spans="1:7" x14ac:dyDescent="0.45">
      <c r="A67" s="1" t="s">
        <v>203</v>
      </c>
      <c r="B67" s="1" t="s">
        <v>161</v>
      </c>
      <c r="C67" s="1" t="s">
        <v>204</v>
      </c>
      <c r="E67" s="1" t="s">
        <v>205</v>
      </c>
      <c r="F67" s="1" t="s">
        <v>297</v>
      </c>
      <c r="G67" s="1" t="str">
        <f>IFERROR(VLOOKUP(A67,Merge_RKTM!$C$2:$D$72,2,FALSE),"")</f>
        <v>*강제 활성화</v>
      </c>
    </row>
    <row r="68" spans="1:7" x14ac:dyDescent="0.45">
      <c r="A68" s="1" t="s">
        <v>206</v>
      </c>
      <c r="B68" s="1" t="s">
        <v>161</v>
      </c>
      <c r="C68" s="1" t="s">
        <v>207</v>
      </c>
      <c r="E68" s="1" t="s">
        <v>208</v>
      </c>
      <c r="F68" s="1" t="s">
        <v>289</v>
      </c>
      <c r="G68" s="1" t="str">
        <f>IFERROR(VLOOKUP(A68,Merge_RKTM!$C$2:$D$72,2,FALSE),"")</f>
        <v>*회피 강화</v>
      </c>
    </row>
    <row r="69" spans="1:7" x14ac:dyDescent="0.45">
      <c r="A69" s="1" t="s">
        <v>209</v>
      </c>
      <c r="B69" s="1" t="s">
        <v>161</v>
      </c>
      <c r="C69" s="1" t="s">
        <v>210</v>
      </c>
      <c r="E69" s="1" t="s">
        <v>211</v>
      </c>
      <c r="F69" s="1" t="s">
        <v>296</v>
      </c>
      <c r="G69" s="1" t="str">
        <f>IFERROR(VLOOKUP(A69,Merge_RKTM!$C$2:$D$72,2,FALSE),"")</f>
        <v>*소방거품 버스터</v>
      </c>
    </row>
    <row r="70" spans="1:7" x14ac:dyDescent="0.45">
      <c r="A70" s="1" t="s">
        <v>212</v>
      </c>
      <c r="B70" s="1" t="s">
        <v>161</v>
      </c>
      <c r="C70" s="1" t="s">
        <v>213</v>
      </c>
      <c r="E70" s="1" t="s">
        <v>214</v>
      </c>
      <c r="F70" s="1" t="s">
        <v>290</v>
      </c>
      <c r="G70" s="1" t="str">
        <f>IFERROR(VLOOKUP(A70,Merge_RKTM!$C$2:$D$72,2,FALSE),"")</f>
        <v>*근접 피해를 흡수할 수 없습니다.</v>
      </c>
    </row>
  </sheetData>
  <phoneticPr fontId="3" type="noConversion"/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A271-DA60-4143-A8EF-94D31C14FB15}">
  <dimension ref="A2:E72"/>
  <sheetViews>
    <sheetView topLeftCell="A7" workbookViewId="0">
      <selection activeCell="D33" sqref="D33"/>
    </sheetView>
  </sheetViews>
  <sheetFormatPr defaultRowHeight="14.5" x14ac:dyDescent="0.35"/>
  <cols>
    <col min="1" max="1" width="48" bestFit="1" customWidth="1"/>
    <col min="2" max="2" width="27.54296875" bestFit="1" customWidth="1"/>
    <col min="3" max="3" width="48" bestFit="1" customWidth="1"/>
    <col min="4" max="4" width="108.81640625" customWidth="1"/>
  </cols>
  <sheetData>
    <row r="2" spans="1:5" x14ac:dyDescent="0.35">
      <c r="A2" t="s">
        <v>215</v>
      </c>
      <c r="C2" t="str">
        <f>IF(B2="",A2,B2)</f>
        <v>RecipeDef+Make_Vanya_ShieldBelt.description</v>
      </c>
      <c r="D2" t="s">
        <v>216</v>
      </c>
      <c r="E2" t="e">
        <f>IF(ISERROR(B2),"",MATCH(C2,Main_240414!$A$2:$A$70,0))</f>
        <v>#N/A</v>
      </c>
    </row>
    <row r="3" spans="1:5" x14ac:dyDescent="0.35">
      <c r="A3" t="s">
        <v>217</v>
      </c>
      <c r="C3" t="str">
        <f t="shared" ref="C3:C66" si="0">IF(B3="",A3,B3)</f>
        <v>RecipeDef+Make_Vanya_ShieldBelt.jobString</v>
      </c>
      <c r="D3" t="s">
        <v>218</v>
      </c>
      <c r="E3" t="e">
        <f>IF(ISERROR(B3),"",MATCH(C3,Main_240414!$A$2:$A$70,0))</f>
        <v>#N/A</v>
      </c>
    </row>
    <row r="4" spans="1:5" x14ac:dyDescent="0.35">
      <c r="A4" t="s">
        <v>219</v>
      </c>
      <c r="C4" t="str">
        <f t="shared" si="0"/>
        <v>RecipeDef+Make_Vanya_ShieldBelt.label</v>
      </c>
      <c r="D4" t="s">
        <v>220</v>
      </c>
      <c r="E4" t="e">
        <f>IF(ISERROR(B4),"",MATCH(C4,Main_240414!$A$2:$A$70,0))</f>
        <v>#N/A</v>
      </c>
    </row>
    <row r="5" spans="1:5" x14ac:dyDescent="0.35">
      <c r="A5" t="s">
        <v>221</v>
      </c>
      <c r="C5" t="str">
        <f t="shared" si="0"/>
        <v>RecipeDef+Make_Vanya_ShieldBelt_MKII.description</v>
      </c>
      <c r="D5" t="s">
        <v>222</v>
      </c>
      <c r="E5" t="e">
        <f>IF(ISERROR(B5),"",MATCH(C5,Main_240414!$A$2:$A$70,0))</f>
        <v>#N/A</v>
      </c>
    </row>
    <row r="6" spans="1:5" x14ac:dyDescent="0.35">
      <c r="A6" t="s">
        <v>223</v>
      </c>
      <c r="C6" t="str">
        <f t="shared" si="0"/>
        <v>RecipeDef+Make_Vanya_ShieldBelt_MKII.jobString</v>
      </c>
      <c r="D6" t="s">
        <v>224</v>
      </c>
      <c r="E6" t="e">
        <f>IF(ISERROR(B6),"",MATCH(C6,Main_240414!$A$2:$A$70,0))</f>
        <v>#N/A</v>
      </c>
    </row>
    <row r="7" spans="1:5" x14ac:dyDescent="0.35">
      <c r="A7" t="s">
        <v>225</v>
      </c>
      <c r="C7" t="str">
        <f t="shared" si="0"/>
        <v>RecipeDef+Make_Vanya_ShieldBelt_MKII.label</v>
      </c>
      <c r="D7" t="s">
        <v>226</v>
      </c>
      <c r="E7" t="e">
        <f>IF(ISERROR(B7),"",MATCH(C7,Main_240414!$A$2:$A$70,0))</f>
        <v>#N/A</v>
      </c>
    </row>
    <row r="8" spans="1:5" x14ac:dyDescent="0.35">
      <c r="A8" t="s">
        <v>6</v>
      </c>
      <c r="C8" t="str">
        <f t="shared" si="0"/>
        <v>ThingCategoryDef+Vanya_Shield.label</v>
      </c>
      <c r="D8" t="s">
        <v>227</v>
      </c>
      <c r="E8">
        <f>IF(ISERROR(B8),"",MATCH(C8,Main_240414!$A$2:$A$70,0))</f>
        <v>1</v>
      </c>
    </row>
    <row r="9" spans="1:5" x14ac:dyDescent="0.35">
      <c r="A9" t="s">
        <v>228</v>
      </c>
      <c r="C9" t="str">
        <f t="shared" si="0"/>
        <v>ThingDef+V_ES_D11s.description</v>
      </c>
      <c r="D9" t="s">
        <v>229</v>
      </c>
      <c r="E9" t="e">
        <f>IF(ISERROR(B9),"",MATCH(C9,Main_240414!$A$2:$A$70,0))</f>
        <v>#N/A</v>
      </c>
    </row>
    <row r="10" spans="1:5" x14ac:dyDescent="0.35">
      <c r="A10" t="s">
        <v>230</v>
      </c>
      <c r="C10" t="str">
        <f t="shared" si="0"/>
        <v>ThingDef+V_ES_D11s.label</v>
      </c>
      <c r="D10" t="s">
        <v>231</v>
      </c>
      <c r="E10" t="e">
        <f>IF(ISERROR(B10),"",MATCH(C10,Main_240414!$A$2:$A$70,0))</f>
        <v>#N/A</v>
      </c>
    </row>
    <row r="11" spans="1:5" x14ac:dyDescent="0.35">
      <c r="A11" t="s">
        <v>232</v>
      </c>
      <c r="C11" t="str">
        <f t="shared" si="0"/>
        <v>ThingDef+V_ES_D14s.description</v>
      </c>
      <c r="D11" t="s">
        <v>233</v>
      </c>
      <c r="E11" t="e">
        <f>IF(ISERROR(B11),"",MATCH(C11,Main_240414!$A$2:$A$70,0))</f>
        <v>#N/A</v>
      </c>
    </row>
    <row r="12" spans="1:5" x14ac:dyDescent="0.35">
      <c r="A12" t="s">
        <v>234</v>
      </c>
      <c r="C12" t="str">
        <f t="shared" si="0"/>
        <v>ThingDef+V_ES_D14s.label</v>
      </c>
      <c r="D12" t="s">
        <v>235</v>
      </c>
      <c r="E12" t="e">
        <f>IF(ISERROR(B12),"",MATCH(C12,Main_240414!$A$2:$A$70,0))</f>
        <v>#N/A</v>
      </c>
    </row>
    <row r="13" spans="1:5" x14ac:dyDescent="0.35">
      <c r="A13" t="s">
        <v>236</v>
      </c>
      <c r="C13" t="str">
        <f t="shared" si="0"/>
        <v>ThingDef+V_ES_D3Ds.description</v>
      </c>
      <c r="D13" t="s">
        <v>237</v>
      </c>
      <c r="E13" t="e">
        <f>IF(ISERROR(B13),"",MATCH(C13,Main_240414!$A$2:$A$70,0))</f>
        <v>#N/A</v>
      </c>
    </row>
    <row r="14" spans="1:5" x14ac:dyDescent="0.35">
      <c r="A14" t="s">
        <v>238</v>
      </c>
      <c r="C14" t="str">
        <f t="shared" si="0"/>
        <v>ThingDef+V_ES_D3Ds.label</v>
      </c>
      <c r="D14" t="s">
        <v>239</v>
      </c>
      <c r="E14" t="e">
        <f>IF(ISERROR(B14),"",MATCH(C14,Main_240414!$A$2:$A$70,0))</f>
        <v>#N/A</v>
      </c>
    </row>
    <row r="15" spans="1:5" x14ac:dyDescent="0.35">
      <c r="A15" t="s">
        <v>240</v>
      </c>
      <c r="C15" t="str">
        <f t="shared" si="0"/>
        <v>ThingDef+V_ES_D4Cs.description</v>
      </c>
      <c r="D15" t="s">
        <v>241</v>
      </c>
      <c r="E15" t="e">
        <f>IF(ISERROR(B15),"",MATCH(C15,Main_240414!$A$2:$A$70,0))</f>
        <v>#N/A</v>
      </c>
    </row>
    <row r="16" spans="1:5" x14ac:dyDescent="0.35">
      <c r="A16" t="s">
        <v>242</v>
      </c>
      <c r="C16" t="str">
        <f t="shared" si="0"/>
        <v>ThingDef+V_ES_D4Cs.label</v>
      </c>
      <c r="D16" t="s">
        <v>243</v>
      </c>
      <c r="E16" t="e">
        <f>IF(ISERROR(B16),"",MATCH(C16,Main_240414!$A$2:$A$70,0))</f>
        <v>#N/A</v>
      </c>
    </row>
    <row r="17" spans="1:5" x14ac:dyDescent="0.35">
      <c r="A17" t="s">
        <v>244</v>
      </c>
      <c r="C17" t="str">
        <f t="shared" si="0"/>
        <v>ThingDef+V_ES_D5RMs.description</v>
      </c>
      <c r="D17" t="s">
        <v>245</v>
      </c>
      <c r="E17" t="e">
        <f>IF(ISERROR(B17),"",MATCH(C17,Main_240414!$A$2:$A$70,0))</f>
        <v>#N/A</v>
      </c>
    </row>
    <row r="18" spans="1:5" x14ac:dyDescent="0.35">
      <c r="A18" t="s">
        <v>246</v>
      </c>
      <c r="C18" t="str">
        <f t="shared" si="0"/>
        <v>ThingDef+V_ES_D5RMs.label</v>
      </c>
      <c r="D18" t="s">
        <v>247</v>
      </c>
      <c r="E18" t="e">
        <f>IF(ISERROR(B18),"",MATCH(C18,Main_240414!$A$2:$A$70,0))</f>
        <v>#N/A</v>
      </c>
    </row>
    <row r="19" spans="1:5" x14ac:dyDescent="0.35">
      <c r="A19" t="s">
        <v>248</v>
      </c>
      <c r="C19" t="str">
        <f t="shared" si="0"/>
        <v>ThingDef+V_ES_D6s.description</v>
      </c>
      <c r="D19" t="s">
        <v>249</v>
      </c>
      <c r="E19" t="e">
        <f>IF(ISERROR(B19),"",MATCH(C19,Main_240414!$A$2:$A$70,0))</f>
        <v>#N/A</v>
      </c>
    </row>
    <row r="20" spans="1:5" x14ac:dyDescent="0.35">
      <c r="A20" t="s">
        <v>250</v>
      </c>
      <c r="C20" t="str">
        <f t="shared" si="0"/>
        <v>ThingDef+V_ES_D6s.label</v>
      </c>
      <c r="D20" t="s">
        <v>251</v>
      </c>
      <c r="E20" t="e">
        <f>IF(ISERROR(B20),"",MATCH(C20,Main_240414!$A$2:$A$70,0))</f>
        <v>#N/A</v>
      </c>
    </row>
    <row r="21" spans="1:5" x14ac:dyDescent="0.35">
      <c r="A21" t="s">
        <v>252</v>
      </c>
      <c r="C21" t="str">
        <f t="shared" si="0"/>
        <v>ThingDef+V_ES_D7As.description</v>
      </c>
      <c r="D21" t="s">
        <v>253</v>
      </c>
      <c r="E21" t="e">
        <f>IF(ISERROR(B21),"",MATCH(C21,Main_240414!$A$2:$A$70,0))</f>
        <v>#N/A</v>
      </c>
    </row>
    <row r="22" spans="1:5" x14ac:dyDescent="0.35">
      <c r="A22" t="s">
        <v>254</v>
      </c>
      <c r="C22" t="str">
        <f t="shared" si="0"/>
        <v>ThingDef+V_ES_D7As.label</v>
      </c>
      <c r="D22" t="s">
        <v>255</v>
      </c>
      <c r="E22" t="e">
        <f>IF(ISERROR(B22),"",MATCH(C22,Main_240414!$A$2:$A$70,0))</f>
        <v>#N/A</v>
      </c>
    </row>
    <row r="23" spans="1:5" x14ac:dyDescent="0.35">
      <c r="A23" t="s">
        <v>256</v>
      </c>
      <c r="C23" t="str">
        <f t="shared" si="0"/>
        <v>ThingDef+V_ES_D8Ss.description</v>
      </c>
      <c r="D23" t="s">
        <v>257</v>
      </c>
      <c r="E23" t="e">
        <f>IF(ISERROR(B23),"",MATCH(C23,Main_240414!$A$2:$A$70,0))</f>
        <v>#N/A</v>
      </c>
    </row>
    <row r="24" spans="1:5" x14ac:dyDescent="0.35">
      <c r="A24" t="s">
        <v>258</v>
      </c>
      <c r="C24" t="str">
        <f t="shared" si="0"/>
        <v>ThingDef+V_ES_D8Ss.label</v>
      </c>
      <c r="D24" t="s">
        <v>259</v>
      </c>
      <c r="E24" t="e">
        <f>IF(ISERROR(B24),"",MATCH(C24,Main_240414!$A$2:$A$70,0))</f>
        <v>#N/A</v>
      </c>
    </row>
    <row r="25" spans="1:5" x14ac:dyDescent="0.35">
      <c r="A25" t="s">
        <v>260</v>
      </c>
      <c r="C25" t="str">
        <f t="shared" si="0"/>
        <v>ThingDef+V_ES_D9s.description</v>
      </c>
      <c r="D25" t="s">
        <v>261</v>
      </c>
      <c r="E25" t="e">
        <f>IF(ISERROR(B25),"",MATCH(C25,Main_240414!$A$2:$A$70,0))</f>
        <v>#N/A</v>
      </c>
    </row>
    <row r="26" spans="1:5" x14ac:dyDescent="0.35">
      <c r="A26" t="s">
        <v>262</v>
      </c>
      <c r="C26" t="str">
        <f t="shared" si="0"/>
        <v>ThingDef+V_ES_D9s.label</v>
      </c>
      <c r="D26" t="s">
        <v>263</v>
      </c>
      <c r="E26" t="e">
        <f>IF(ISERROR(B26),"",MATCH(C26,Main_240414!$A$2:$A$70,0))</f>
        <v>#N/A</v>
      </c>
    </row>
    <row r="27" spans="1:5" x14ac:dyDescent="0.35">
      <c r="A27" t="s">
        <v>152</v>
      </c>
      <c r="C27" t="str">
        <f t="shared" si="0"/>
        <v>ThingDef+Vanya_ShieldBelt.description</v>
      </c>
      <c r="D27" t="s">
        <v>264</v>
      </c>
      <c r="E27">
        <f>IF(ISERROR(B27),"",MATCH(C27,Main_240414!$A$2:$A$70,0))</f>
        <v>49</v>
      </c>
    </row>
    <row r="28" spans="1:5" x14ac:dyDescent="0.35">
      <c r="A28" t="s">
        <v>149</v>
      </c>
      <c r="C28" t="str">
        <f t="shared" si="0"/>
        <v>ThingDef+Vanya_ShieldBelt.label</v>
      </c>
      <c r="D28" t="s">
        <v>227</v>
      </c>
      <c r="E28">
        <f>IF(ISERROR(B28),"",MATCH(C28,Main_240414!$A$2:$A$70,0))</f>
        <v>48</v>
      </c>
    </row>
    <row r="29" spans="1:5" x14ac:dyDescent="0.35">
      <c r="A29" t="s">
        <v>158</v>
      </c>
      <c r="C29" t="str">
        <f t="shared" si="0"/>
        <v>ThingDef+Vanya_ShieldBelt_MKII.description</v>
      </c>
      <c r="D29" t="s">
        <v>264</v>
      </c>
      <c r="E29">
        <f>IF(ISERROR(B29),"",MATCH(C29,Main_240414!$A$2:$A$70,0))</f>
        <v>51</v>
      </c>
    </row>
    <row r="30" spans="1:5" x14ac:dyDescent="0.35">
      <c r="A30" t="s">
        <v>155</v>
      </c>
      <c r="C30" t="str">
        <f t="shared" si="0"/>
        <v>ThingDef+Vanya_ShieldBelt_MKII.label</v>
      </c>
      <c r="D30" t="s">
        <v>265</v>
      </c>
      <c r="E30">
        <f>IF(ISERROR(B30),"",MATCH(C30,Main_240414!$A$2:$A$70,0))</f>
        <v>50</v>
      </c>
    </row>
    <row r="31" spans="1:5" x14ac:dyDescent="0.35">
      <c r="A31" t="s">
        <v>68</v>
      </c>
      <c r="C31" t="str">
        <f t="shared" si="0"/>
        <v>ThingDef+VanyaES_R017s.description</v>
      </c>
      <c r="D31" t="s">
        <v>264</v>
      </c>
      <c r="E31">
        <f>IF(ISERROR(B31),"",MATCH(C31,Main_240414!$A$2:$A$70,0))</f>
        <v>21</v>
      </c>
    </row>
    <row r="32" spans="1:5" x14ac:dyDescent="0.35">
      <c r="A32" t="s">
        <v>65</v>
      </c>
      <c r="C32" t="str">
        <f t="shared" si="0"/>
        <v>ThingDef+VanyaES_R017s.label</v>
      </c>
      <c r="D32" t="s">
        <v>266</v>
      </c>
      <c r="E32">
        <f>IF(ISERROR(B32),"",MATCH(C32,Main_240414!$A$2:$A$70,0))</f>
        <v>20</v>
      </c>
    </row>
    <row r="33" spans="1:5" x14ac:dyDescent="0.35">
      <c r="A33" t="s">
        <v>74</v>
      </c>
      <c r="C33" t="str">
        <f t="shared" si="0"/>
        <v>ThingDef+VanyaES_R3is.description</v>
      </c>
      <c r="D33" t="s">
        <v>264</v>
      </c>
      <c r="E33">
        <f>IF(ISERROR(B33),"",MATCH(C33,Main_240414!$A$2:$A$70,0))</f>
        <v>23</v>
      </c>
    </row>
    <row r="34" spans="1:5" x14ac:dyDescent="0.35">
      <c r="A34" t="s">
        <v>71</v>
      </c>
      <c r="C34" t="str">
        <f t="shared" si="0"/>
        <v>ThingDef+VanyaES_R3is.label</v>
      </c>
      <c r="D34" t="s">
        <v>267</v>
      </c>
      <c r="E34">
        <f>IF(ISERROR(B34),"",MATCH(C34,Main_240414!$A$2:$A$70,0))</f>
        <v>22</v>
      </c>
    </row>
    <row r="35" spans="1:5" x14ac:dyDescent="0.35">
      <c r="A35" t="s">
        <v>268</v>
      </c>
      <c r="C35" t="str">
        <f t="shared" si="0"/>
        <v>ThingDef+VanyaES_R4s.description</v>
      </c>
      <c r="D35" t="s">
        <v>264</v>
      </c>
      <c r="E35" t="e">
        <f>IF(ISERROR(B35),"",MATCH(C35,Main_240414!$A$2:$A$70,0))</f>
        <v>#N/A</v>
      </c>
    </row>
    <row r="36" spans="1:5" x14ac:dyDescent="0.35">
      <c r="A36" t="s">
        <v>269</v>
      </c>
      <c r="C36" t="str">
        <f t="shared" si="0"/>
        <v>ThingDef+VanyaES_R4s.label</v>
      </c>
      <c r="D36" t="s">
        <v>270</v>
      </c>
      <c r="E36" t="e">
        <f>IF(ISERROR(B36),"",MATCH(C36,Main_240414!$A$2:$A$70,0))</f>
        <v>#N/A</v>
      </c>
    </row>
    <row r="37" spans="1:5" x14ac:dyDescent="0.35">
      <c r="A37" t="s">
        <v>271</v>
      </c>
      <c r="C37" t="str">
        <f t="shared" si="0"/>
        <v>ThingDef+VanyaES_R8s.description</v>
      </c>
      <c r="D37" t="s">
        <v>264</v>
      </c>
      <c r="E37" t="e">
        <f>IF(ISERROR(B37),"",MATCH(C37,Main_240414!$A$2:$A$70,0))</f>
        <v>#N/A</v>
      </c>
    </row>
    <row r="38" spans="1:5" x14ac:dyDescent="0.35">
      <c r="A38" t="s">
        <v>272</v>
      </c>
      <c r="C38" t="str">
        <f t="shared" si="0"/>
        <v>ThingDef+VanyaES_R8s.label</v>
      </c>
      <c r="D38" t="s">
        <v>273</v>
      </c>
      <c r="E38" t="e">
        <f>IF(ISERROR(B38),"",MATCH(C38,Main_240414!$A$2:$A$70,0))</f>
        <v>#N/A</v>
      </c>
    </row>
    <row r="39" spans="1:5" x14ac:dyDescent="0.35">
      <c r="A39" t="s">
        <v>274</v>
      </c>
      <c r="C39" t="str">
        <f t="shared" si="0"/>
        <v>ThingDef+VanyaES_R9bs.description</v>
      </c>
      <c r="D39" t="s">
        <v>264</v>
      </c>
      <c r="E39" t="e">
        <f>IF(ISERROR(B39),"",MATCH(C39,Main_240414!$A$2:$A$70,0))</f>
        <v>#N/A</v>
      </c>
    </row>
    <row r="40" spans="1:5" x14ac:dyDescent="0.35">
      <c r="A40" t="s">
        <v>275</v>
      </c>
      <c r="C40" t="str">
        <f t="shared" si="0"/>
        <v>ThingDef+VanyaES_R9bs.label</v>
      </c>
      <c r="D40" t="s">
        <v>276</v>
      </c>
      <c r="E40" t="e">
        <f>IF(ISERROR(B40),"",MATCH(C40,Main_240414!$A$2:$A$70,0))</f>
        <v>#N/A</v>
      </c>
    </row>
    <row r="41" spans="1:5" x14ac:dyDescent="0.35">
      <c r="A41" t="s">
        <v>104</v>
      </c>
      <c r="C41" t="str">
        <f t="shared" si="0"/>
        <v>ThingDef+VanyaES_VC6s.description</v>
      </c>
      <c r="D41" t="s">
        <v>264</v>
      </c>
      <c r="E41">
        <f>IF(ISERROR(B41),"",MATCH(C41,Main_240414!$A$2:$A$70,0))</f>
        <v>33</v>
      </c>
    </row>
    <row r="42" spans="1:5" x14ac:dyDescent="0.35">
      <c r="A42" t="s">
        <v>101</v>
      </c>
      <c r="C42" t="str">
        <f t="shared" si="0"/>
        <v>ThingDef+VanyaES_VC6s.label</v>
      </c>
      <c r="D42" t="s">
        <v>277</v>
      </c>
      <c r="E42">
        <f>IF(ISERROR(B42),"",MATCH(C42,Main_240414!$A$2:$A$70,0))</f>
        <v>32</v>
      </c>
    </row>
    <row r="43" spans="1:5" x14ac:dyDescent="0.35">
      <c r="A43" t="s">
        <v>146</v>
      </c>
      <c r="C43" t="str">
        <f t="shared" si="0"/>
        <v>ThingDef+VanyaES_VE12s.description</v>
      </c>
      <c r="D43" t="s">
        <v>264</v>
      </c>
      <c r="E43">
        <f>IF(ISERROR(B43),"",MATCH(C43,Main_240414!$A$2:$A$70,0))</f>
        <v>47</v>
      </c>
    </row>
    <row r="44" spans="1:5" x14ac:dyDescent="0.35">
      <c r="A44" t="s">
        <v>143</v>
      </c>
      <c r="C44" t="str">
        <f t="shared" si="0"/>
        <v>ThingDef+VanyaES_VE12s.label</v>
      </c>
      <c r="D44" t="s">
        <v>278</v>
      </c>
      <c r="E44">
        <f>IF(ISERROR(B44),"",MATCH(C44,Main_240414!$A$2:$A$70,0))</f>
        <v>46</v>
      </c>
    </row>
    <row r="45" spans="1:5" x14ac:dyDescent="0.35">
      <c r="A45" t="s">
        <v>140</v>
      </c>
      <c r="C45" t="str">
        <f t="shared" si="0"/>
        <v>ThingDef+VanyaES_VExs.description</v>
      </c>
      <c r="D45" t="s">
        <v>264</v>
      </c>
      <c r="E45">
        <f>IF(ISERROR(B45),"",MATCH(C45,Main_240414!$A$2:$A$70,0))</f>
        <v>45</v>
      </c>
    </row>
    <row r="46" spans="1:5" x14ac:dyDescent="0.35">
      <c r="A46" t="s">
        <v>137</v>
      </c>
      <c r="C46" t="str">
        <f t="shared" si="0"/>
        <v>ThingDef+VanyaES_VExs.label</v>
      </c>
      <c r="D46" t="s">
        <v>279</v>
      </c>
      <c r="E46">
        <f>IF(ISERROR(B46),"",MATCH(C46,Main_240414!$A$2:$A$70,0))</f>
        <v>44</v>
      </c>
    </row>
    <row r="47" spans="1:5" x14ac:dyDescent="0.35">
      <c r="A47" t="s">
        <v>110</v>
      </c>
      <c r="C47" t="str">
        <f t="shared" si="0"/>
        <v>ThingDef+VanyaES_VG8ds.description</v>
      </c>
      <c r="D47" t="s">
        <v>264</v>
      </c>
      <c r="E47">
        <f>IF(ISERROR(B47),"",MATCH(C47,Main_240414!$A$2:$A$70,0))</f>
        <v>35</v>
      </c>
    </row>
    <row r="48" spans="1:5" x14ac:dyDescent="0.35">
      <c r="A48" t="s">
        <v>107</v>
      </c>
      <c r="C48" t="str">
        <f t="shared" si="0"/>
        <v>ThingDef+VanyaES_VG8ds.label</v>
      </c>
      <c r="D48" t="s">
        <v>280</v>
      </c>
      <c r="E48">
        <f>IF(ISERROR(B48),"",MATCH(C48,Main_240414!$A$2:$A$70,0))</f>
        <v>34</v>
      </c>
    </row>
    <row r="49" spans="1:5" x14ac:dyDescent="0.35">
      <c r="A49" t="s">
        <v>122</v>
      </c>
      <c r="C49" t="str">
        <f t="shared" si="0"/>
        <v>ThingDef+VanyaES_VN22ms.description</v>
      </c>
      <c r="D49" t="s">
        <v>264</v>
      </c>
      <c r="E49">
        <f>IF(ISERROR(B49),"",MATCH(C49,Main_240414!$A$2:$A$70,0))</f>
        <v>39</v>
      </c>
    </row>
    <row r="50" spans="1:5" x14ac:dyDescent="0.35">
      <c r="A50" t="s">
        <v>119</v>
      </c>
      <c r="C50" t="str">
        <f t="shared" si="0"/>
        <v>ThingDef+VanyaES_VN22ms.label</v>
      </c>
      <c r="D50" t="s">
        <v>281</v>
      </c>
      <c r="E50">
        <f>IF(ISERROR(B50),"",MATCH(C50,Main_240414!$A$2:$A$70,0))</f>
        <v>38</v>
      </c>
    </row>
    <row r="51" spans="1:5" x14ac:dyDescent="0.35">
      <c r="A51" t="s">
        <v>116</v>
      </c>
      <c r="C51" t="str">
        <f t="shared" si="0"/>
        <v>ThingDef+VanyaES_VN3rs.description</v>
      </c>
      <c r="D51" t="s">
        <v>264</v>
      </c>
      <c r="E51">
        <f>IF(ISERROR(B51),"",MATCH(C51,Main_240414!$A$2:$A$70,0))</f>
        <v>37</v>
      </c>
    </row>
    <row r="52" spans="1:5" x14ac:dyDescent="0.35">
      <c r="A52" t="s">
        <v>113</v>
      </c>
      <c r="C52" t="str">
        <f t="shared" si="0"/>
        <v>ThingDef+VanyaES_VN3rs.label</v>
      </c>
      <c r="D52" t="s">
        <v>282</v>
      </c>
      <c r="E52">
        <f>IF(ISERROR(B52),"",MATCH(C52,Main_240414!$A$2:$A$70,0))</f>
        <v>36</v>
      </c>
    </row>
    <row r="53" spans="1:5" x14ac:dyDescent="0.35">
      <c r="A53" t="s">
        <v>128</v>
      </c>
      <c r="C53" t="str">
        <f t="shared" si="0"/>
        <v>ThingDef+VanyaES_VN5s.description</v>
      </c>
      <c r="D53" t="s">
        <v>264</v>
      </c>
      <c r="E53">
        <f>IF(ISERROR(B53),"",MATCH(C53,Main_240414!$A$2:$A$70,0))</f>
        <v>41</v>
      </c>
    </row>
    <row r="54" spans="1:5" x14ac:dyDescent="0.35">
      <c r="A54" t="s">
        <v>125</v>
      </c>
      <c r="C54" t="str">
        <f t="shared" si="0"/>
        <v>ThingDef+VanyaES_VN5s.label</v>
      </c>
      <c r="D54" t="s">
        <v>283</v>
      </c>
      <c r="E54">
        <f>IF(ISERROR(B54),"",MATCH(C54,Main_240414!$A$2:$A$70,0))</f>
        <v>40</v>
      </c>
    </row>
    <row r="55" spans="1:5" x14ac:dyDescent="0.35">
      <c r="A55" t="s">
        <v>173</v>
      </c>
      <c r="C55" t="str">
        <f t="shared" si="0"/>
        <v>Keyed+VSAlias</v>
      </c>
      <c r="D55" t="s">
        <v>284</v>
      </c>
      <c r="E55">
        <f>IF(ISERROR(B55),"",MATCH(C55,Main_240414!$A$2:$A$70,0))</f>
        <v>56</v>
      </c>
    </row>
    <row r="56" spans="1:5" x14ac:dyDescent="0.35">
      <c r="A56" t="s">
        <v>167</v>
      </c>
      <c r="C56" t="str">
        <f t="shared" si="0"/>
        <v>Keyed+VSBForceResetDESC</v>
      </c>
      <c r="D56" t="s">
        <v>285</v>
      </c>
      <c r="E56">
        <f>IF(ISERROR(B56),"",MATCH(C56,Main_240414!$A$2:$A$70,0))</f>
        <v>54</v>
      </c>
    </row>
    <row r="57" spans="1:5" x14ac:dyDescent="0.35">
      <c r="A57" t="s">
        <v>164</v>
      </c>
      <c r="C57" t="str">
        <f t="shared" si="0"/>
        <v>Keyed+VSBForceResetLabel</v>
      </c>
      <c r="D57" t="s">
        <v>286</v>
      </c>
      <c r="E57">
        <f>IF(ISERROR(B57),"",MATCH(C57,Main_240414!$A$2:$A$70,0))</f>
        <v>53</v>
      </c>
    </row>
    <row r="58" spans="1:5" x14ac:dyDescent="0.35">
      <c r="A58" t="s">
        <v>160</v>
      </c>
      <c r="C58" t="str">
        <f t="shared" si="0"/>
        <v>Keyed+VSBNoEnoughHitPointsToReset</v>
      </c>
      <c r="D58" t="s">
        <v>287</v>
      </c>
      <c r="E58">
        <f>IF(ISERROR(B58),"",MATCH(C58,Main_240414!$A$2:$A$70,0))</f>
        <v>52</v>
      </c>
    </row>
    <row r="59" spans="1:5" x14ac:dyDescent="0.35">
      <c r="A59" t="s">
        <v>200</v>
      </c>
      <c r="C59" t="str">
        <f t="shared" si="0"/>
        <v>Keyed+VSBreakWithSmoke</v>
      </c>
      <c r="D59" t="s">
        <v>288</v>
      </c>
      <c r="E59">
        <f>IF(ISERROR(B59),"",MATCH(C59,Main_240414!$A$2:$A$70,0))</f>
        <v>65</v>
      </c>
    </row>
    <row r="60" spans="1:5" x14ac:dyDescent="0.35">
      <c r="A60" t="s">
        <v>206</v>
      </c>
      <c r="C60" t="str">
        <f t="shared" si="0"/>
        <v>Keyed+VSCanDodge</v>
      </c>
      <c r="D60" t="s">
        <v>289</v>
      </c>
      <c r="E60">
        <f>IF(ISERROR(B60),"",MATCH(C60,Main_240414!$A$2:$A$70,0))</f>
        <v>67</v>
      </c>
    </row>
    <row r="61" spans="1:5" x14ac:dyDescent="0.35">
      <c r="A61" t="s">
        <v>212</v>
      </c>
      <c r="C61" t="str">
        <f t="shared" si="0"/>
        <v>Keyed+VSCantAbsorbMeleeDamage</v>
      </c>
      <c r="D61" t="s">
        <v>290</v>
      </c>
      <c r="E61">
        <f>IF(ISERROR(B61),"",MATCH(C61,Main_240414!$A$2:$A$70,0))</f>
        <v>69</v>
      </c>
    </row>
    <row r="62" spans="1:5" x14ac:dyDescent="0.35">
      <c r="A62" t="s">
        <v>194</v>
      </c>
      <c r="C62" t="str">
        <f t="shared" si="0"/>
        <v>Keyed+VSDodgeChanceDropped</v>
      </c>
      <c r="D62" t="s">
        <v>291</v>
      </c>
      <c r="E62">
        <f>IF(ISERROR(B62),"",MATCH(C62,Main_240414!$A$2:$A$70,0))</f>
        <v>63</v>
      </c>
    </row>
    <row r="63" spans="1:5" x14ac:dyDescent="0.35">
      <c r="A63" t="s">
        <v>191</v>
      </c>
      <c r="C63" t="str">
        <f t="shared" si="0"/>
        <v>Keyed+VSDodgeChanceWorn</v>
      </c>
      <c r="D63" t="s">
        <v>292</v>
      </c>
      <c r="E63">
        <f>IF(ISERROR(B63),"",MATCH(C63,Main_240414!$A$2:$A$70,0))</f>
        <v>62</v>
      </c>
    </row>
    <row r="64" spans="1:5" x14ac:dyDescent="0.35">
      <c r="A64" t="s">
        <v>182</v>
      </c>
      <c r="C64" t="str">
        <f t="shared" si="0"/>
        <v>Keyed+VSEnergyLossPerDamage</v>
      </c>
      <c r="D64" t="s">
        <v>293</v>
      </c>
      <c r="E64">
        <f>IF(ISERROR(B64),"",MATCH(C64,Main_240414!$A$2:$A$70,0))</f>
        <v>59</v>
      </c>
    </row>
    <row r="65" spans="1:5" x14ac:dyDescent="0.35">
      <c r="A65" t="s">
        <v>179</v>
      </c>
      <c r="C65" t="str">
        <f t="shared" si="0"/>
        <v>Keyed+VSEnergyOnReset</v>
      </c>
      <c r="D65" t="s">
        <v>294</v>
      </c>
      <c r="E65">
        <f>IF(ISERROR(B65),"",MATCH(C65,Main_240414!$A$2:$A$70,0))</f>
        <v>58</v>
      </c>
    </row>
    <row r="66" spans="1:5" x14ac:dyDescent="0.35">
      <c r="A66" t="s">
        <v>197</v>
      </c>
      <c r="C66" t="str">
        <f t="shared" si="0"/>
        <v>Keyed+VSExtraFunction</v>
      </c>
      <c r="D66" t="s">
        <v>295</v>
      </c>
      <c r="E66">
        <f>IF(ISERROR(B66),"",MATCH(C66,Main_240414!$A$2:$A$70,0))</f>
        <v>64</v>
      </c>
    </row>
    <row r="67" spans="1:5" x14ac:dyDescent="0.35">
      <c r="A67" t="s">
        <v>209</v>
      </c>
      <c r="C67" t="str">
        <f t="shared" ref="C67:C72" si="1">IF(B67="",A67,B67)</f>
        <v>Keyed+VSFireFoamBurster</v>
      </c>
      <c r="D67" t="s">
        <v>296</v>
      </c>
      <c r="E67">
        <f>IF(ISERROR(B67),"",MATCH(C67,Main_240414!$A$2:$A$70,0))</f>
        <v>68</v>
      </c>
    </row>
    <row r="68" spans="1:5" x14ac:dyDescent="0.35">
      <c r="A68" t="s">
        <v>203</v>
      </c>
      <c r="C68" t="str">
        <f t="shared" si="1"/>
        <v>Keyed+VSForceActive</v>
      </c>
      <c r="D68" t="s">
        <v>297</v>
      </c>
      <c r="E68">
        <f>IF(ISERROR(B68),"",MATCH(C68,Main_240414!$A$2:$A$70,0))</f>
        <v>66</v>
      </c>
    </row>
    <row r="69" spans="1:5" x14ac:dyDescent="0.35">
      <c r="A69" t="s">
        <v>185</v>
      </c>
      <c r="C69" t="str">
        <f t="shared" si="1"/>
        <v>Keyed+VSMeleeCostFactor</v>
      </c>
      <c r="D69" t="s">
        <v>298</v>
      </c>
      <c r="E69">
        <f>IF(ISERROR(B69),"",MATCH(C69,Main_240414!$A$2:$A$70,0))</f>
        <v>60</v>
      </c>
    </row>
    <row r="70" spans="1:5" x14ac:dyDescent="0.35">
      <c r="A70" t="s">
        <v>188</v>
      </c>
      <c r="C70" t="str">
        <f t="shared" si="1"/>
        <v>Keyed+VSRangedCostFactor</v>
      </c>
      <c r="D70" t="s">
        <v>299</v>
      </c>
      <c r="E70">
        <f>IF(ISERROR(B70),"",MATCH(C70,Main_240414!$A$2:$A$70,0))</f>
        <v>61</v>
      </c>
    </row>
    <row r="71" spans="1:5" x14ac:dyDescent="0.35">
      <c r="A71" t="s">
        <v>176</v>
      </c>
      <c r="C71" t="str">
        <f t="shared" si="1"/>
        <v>Keyed+VSResetingTimeSec</v>
      </c>
      <c r="D71" t="s">
        <v>300</v>
      </c>
      <c r="E71">
        <f>IF(ISERROR(B71),"",MATCH(C71,Main_240414!$A$2:$A$70,0))</f>
        <v>57</v>
      </c>
    </row>
    <row r="72" spans="1:5" x14ac:dyDescent="0.35">
      <c r="A72" t="s">
        <v>170</v>
      </c>
      <c r="C72" t="str">
        <f t="shared" si="1"/>
        <v>Keyed+VSVersionInfo</v>
      </c>
      <c r="D72" t="s">
        <v>301</v>
      </c>
      <c r="E72">
        <f>IF(ISERROR(B72),"",MATCH(C72,Main_240414!$A$2:$A$70,0))</f>
        <v>55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Main_240414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2024-04-13T17:15:23Z</dcterms:created>
  <dcterms:modified xsi:type="dcterms:W3CDTF">2024-04-14T07:04:41Z</dcterms:modified>
</cp:coreProperties>
</file>