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Mlie\Prosthetic Didgets (Continued) - 2012507402\"/>
    </mc:Choice>
  </mc:AlternateContent>
  <xr:revisionPtr revIDLastSave="0" documentId="13_ncr:1_{E6B57D62-0257-4881-977C-1F953ADD673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511" sheetId="4" r:id="rId1"/>
    <sheet name="240414" sheetId="1" r:id="rId2"/>
    <sheet name="Merge_RKT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E24" i="2" s="1"/>
  <c r="B25" i="2"/>
  <c r="B26" i="2"/>
  <c r="B27" i="2"/>
  <c r="B28" i="2"/>
  <c r="E28" i="2" s="1"/>
  <c r="B29" i="2"/>
  <c r="E29" i="2" s="1"/>
  <c r="B18" i="2"/>
  <c r="E1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5" i="2"/>
  <c r="E26" i="2"/>
  <c r="E27" i="2"/>
  <c r="E30" i="2"/>
  <c r="E31" i="2"/>
  <c r="E32" i="2"/>
  <c r="E33" i="2"/>
  <c r="E34" i="2"/>
  <c r="E35" i="2"/>
  <c r="E36" i="2"/>
  <c r="E37" i="2"/>
  <c r="E2" i="2"/>
  <c r="G6" i="1"/>
  <c r="G8" i="1"/>
  <c r="G10" i="1"/>
  <c r="G12" i="1"/>
  <c r="G20" i="1"/>
  <c r="G21" i="1"/>
  <c r="G22" i="1"/>
  <c r="G23" i="1"/>
  <c r="G24" i="1"/>
  <c r="G25" i="1"/>
  <c r="G26" i="1"/>
  <c r="G27" i="1"/>
  <c r="G28" i="1"/>
  <c r="G29" i="1"/>
  <c r="G30" i="1"/>
  <c r="G3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2" i="2"/>
  <c r="C28" i="2" l="1"/>
  <c r="G13" i="1"/>
  <c r="G36" i="1"/>
  <c r="G11" i="1"/>
  <c r="G34" i="1"/>
  <c r="G17" i="1"/>
  <c r="G5" i="1"/>
  <c r="G16" i="1"/>
  <c r="G4" i="1"/>
  <c r="G15" i="1"/>
  <c r="G3" i="1"/>
  <c r="G38" i="1"/>
  <c r="G42" i="1" l="1"/>
  <c r="G33" i="1"/>
  <c r="G40" i="1"/>
  <c r="G32" i="1"/>
  <c r="G14" i="1"/>
  <c r="G35" i="1"/>
  <c r="G18" i="1"/>
  <c r="G37" i="1"/>
  <c r="G7" i="1"/>
  <c r="G39" i="1"/>
  <c r="G19" i="1"/>
  <c r="G43" i="1"/>
  <c r="G9" i="1"/>
  <c r="G41" i="1"/>
  <c r="G2" i="1"/>
</calcChain>
</file>

<file path=xl/sharedStrings.xml><?xml version="1.0" encoding="utf-8"?>
<sst xmlns="http://schemas.openxmlformats.org/spreadsheetml/2006/main" count="504" uniqueCount="178">
  <si>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</si>
  <si>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</si>
  <si>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</si>
  <si>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</si>
  <si>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</si>
  <si>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</si>
  <si>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HediffDef+SimpleFinger.label</t>
  </si>
  <si>
    <t>HediffDef</t>
  </si>
  <si>
    <t>SimpleFinger.label</t>
  </si>
  <si>
    <t>simple finger</t>
  </si>
  <si>
    <t>HediffDef+SimpleFinger.description</t>
  </si>
  <si>
    <t>SimpleFinger.description</t>
  </si>
  <si>
    <t>An installed simple finger.</t>
  </si>
  <si>
    <t>HediffDef+SimpleToe.label</t>
  </si>
  <si>
    <t>SimpleToe.label</t>
  </si>
  <si>
    <t>simple toe</t>
  </si>
  <si>
    <t>HediffDef+SimpleToe.description</t>
  </si>
  <si>
    <t>SimpleToe.description</t>
  </si>
  <si>
    <t>An installed simple toe.</t>
  </si>
  <si>
    <t>HediffDef+ProstheticFinger.label</t>
  </si>
  <si>
    <t>ProstheticFinger.label</t>
  </si>
  <si>
    <t>prosthetic finger</t>
  </si>
  <si>
    <t>HediffDef+ProstheticFinger.description</t>
  </si>
  <si>
    <t>ProstheticFinger.description</t>
  </si>
  <si>
    <t>An installed prosthetic finger.</t>
  </si>
  <si>
    <t>HediffDef+ProstheticToe.label</t>
  </si>
  <si>
    <t>ProstheticToe.label</t>
  </si>
  <si>
    <t>prosthetic toe</t>
  </si>
  <si>
    <t>HediffDef+ProstheticToe.description</t>
  </si>
  <si>
    <t>ProstheticToe.description</t>
  </si>
  <si>
    <t>An installed prosthetic toe.</t>
  </si>
  <si>
    <t>HediffDef+BionicFinger.label</t>
  </si>
  <si>
    <t>BionicFinger.label</t>
  </si>
  <si>
    <t>bionic finger</t>
  </si>
  <si>
    <t>HediffDef+BionicFinger.description</t>
  </si>
  <si>
    <t>BionicFinger.description</t>
  </si>
  <si>
    <t>An installed bionic finger.</t>
  </si>
  <si>
    <t>HediffDef+BionicToe.label</t>
  </si>
  <si>
    <t>BionicToe.label</t>
  </si>
  <si>
    <t>bionic toe</t>
  </si>
  <si>
    <t>HediffDef+BionicToe.description</t>
  </si>
  <si>
    <t>BionicToe.description</t>
  </si>
  <si>
    <t>An installed bionic toe.</t>
  </si>
  <si>
    <t>RecipeDef+InstallSimpleFinger.label</t>
  </si>
  <si>
    <t>RecipeDef</t>
  </si>
  <si>
    <t>InstallSimpleFinger.label</t>
  </si>
  <si>
    <t>install simple finger</t>
  </si>
  <si>
    <t>RecipeDef+InstallSimpleFinger.description</t>
  </si>
  <si>
    <t>InstallSimpleFinger.description</t>
  </si>
  <si>
    <t>Install a simple finger.</t>
  </si>
  <si>
    <t>RecipeDef+InstallSimpleFinger.jobString</t>
  </si>
  <si>
    <t>InstallSimpleFinger.jobString</t>
  </si>
  <si>
    <t>Installing simple finger.</t>
  </si>
  <si>
    <t>RecipeDef+InstallSimpleToe.label</t>
  </si>
  <si>
    <t>InstallSimpleToe.label</t>
  </si>
  <si>
    <t>install simple toe</t>
  </si>
  <si>
    <t>RecipeDef+InstallSimpleToe.description</t>
  </si>
  <si>
    <t>InstallSimpleToe.description</t>
  </si>
  <si>
    <t>Install a simple toe.</t>
  </si>
  <si>
    <t>RecipeDef+InstallSimpleToe.jobString</t>
  </si>
  <si>
    <t>InstallSimpleToe.jobString</t>
  </si>
  <si>
    <t>Installing simple toe.</t>
  </si>
  <si>
    <t>RecipeDef+InstallProstheticFinger.label</t>
  </si>
  <si>
    <t>InstallProstheticFinger.label</t>
  </si>
  <si>
    <t>install prosthetic finger</t>
  </si>
  <si>
    <t>RecipeDef+InstallProstheticFinger.description</t>
  </si>
  <si>
    <t>InstallProstheticFinger.description</t>
  </si>
  <si>
    <t>Install a prosthetic finger.</t>
  </si>
  <si>
    <t>RecipeDef+InstallProstheticFinger.jobString</t>
  </si>
  <si>
    <t>InstallProstheticFinger.jobString</t>
  </si>
  <si>
    <t>Installing prosthetic finger.</t>
  </si>
  <si>
    <t>RecipeDef+InstallProstheticToe.label</t>
  </si>
  <si>
    <t>InstallProstheticToe.label</t>
  </si>
  <si>
    <t>install prosthetic toe</t>
  </si>
  <si>
    <t>RecipeDef+InstallProstheticToe.description</t>
  </si>
  <si>
    <t>InstallProstheticToe.description</t>
  </si>
  <si>
    <t>Install a prosthetic toe.</t>
  </si>
  <si>
    <t>RecipeDef+InstallProstheticToe.jobString</t>
  </si>
  <si>
    <t>InstallProstheticToe.jobString</t>
  </si>
  <si>
    <t>Installing prosthetic toe.</t>
  </si>
  <si>
    <t>RecipeDef+InstallBionicFinger.label</t>
  </si>
  <si>
    <t>InstallBionicFinger.label</t>
  </si>
  <si>
    <t>install bionic finger</t>
  </si>
  <si>
    <t>RecipeDef+InstallBionicFinger.description</t>
  </si>
  <si>
    <t>InstallBionicFinger.description</t>
  </si>
  <si>
    <t>Install a bionic finger.</t>
  </si>
  <si>
    <t>RecipeDef+InstallBionicFinger.jobString</t>
  </si>
  <si>
    <t>InstallBionicFinger.jobString</t>
  </si>
  <si>
    <t>Installing bionic finger.</t>
  </si>
  <si>
    <t>RecipeDef+InstallBionicToe.label</t>
  </si>
  <si>
    <t>InstallBionicToe.label</t>
  </si>
  <si>
    <t>install bionic toe</t>
  </si>
  <si>
    <t>RecipeDef+InstallBionicToe.description</t>
  </si>
  <si>
    <t>InstallBionicToe.description</t>
  </si>
  <si>
    <t>Install a bionic toe.</t>
  </si>
  <si>
    <t>RecipeDef+InstallBionicToe.jobString</t>
  </si>
  <si>
    <t>InstallBionicToe.jobString</t>
  </si>
  <si>
    <t>Installing bionic toe.</t>
  </si>
  <si>
    <t>ThingDef+SimpleFinger.label</t>
  </si>
  <si>
    <t>ThingDef</t>
  </si>
  <si>
    <t>simple finger replacement</t>
  </si>
  <si>
    <t>ThingDef+SimpleFinger.description</t>
  </si>
  <si>
    <t>A simple solid finger-like rod, makes gripping slightly easier.</t>
  </si>
  <si>
    <t>ThingDef+SimpleToe.label</t>
  </si>
  <si>
    <t>simple toe replacement</t>
  </si>
  <si>
    <t>ThingDef+SimpleToe.description</t>
  </si>
  <si>
    <t>A simple solid toe-like rod, makes walking slightly easier.</t>
  </si>
  <si>
    <t>ThingDef+ProstheticFinger.label</t>
  </si>
  <si>
    <t>ThingDef+ProstheticFinger.description</t>
  </si>
  <si>
    <t>A simple prosthetic finger in case of losing one of them. Slightly distinguishable from the real one.</t>
  </si>
  <si>
    <t>ThingDef+ProstheticToe.label</t>
  </si>
  <si>
    <t>ThingDef+ProstheticToe.description</t>
  </si>
  <si>
    <t>The simplest prosthetic for a human toe. It feels occasionally inconvenient.</t>
  </si>
  <si>
    <t>ThingDef+BionicFinger.label</t>
  </si>
  <si>
    <t>ThingDef+BionicFinger.description</t>
  </si>
  <si>
    <t>A subtle replacement for a human finger. Those are better than biological ones in almost every way.</t>
  </si>
  <si>
    <t>ThingDef+BionicToe.label</t>
  </si>
  <si>
    <t>ThingDef+BionicToe.description</t>
  </si>
  <si>
    <t>A rather good bionic toe replacement. It transmits electrical impulses to a biogel neural interface that communicates directly with the user's nervous system.</t>
  </si>
  <si>
    <t>생체공학 손가락</t>
  </si>
  <si>
    <t>생체공학 발가락</t>
  </si>
  <si>
    <t>간단한 인공 손가락</t>
  </si>
  <si>
    <t>간단한 인공 발가락</t>
  </si>
  <si>
    <t>생체공학 손가락을 이식합니다.</t>
  </si>
  <si>
    <t>이식 수술 중.</t>
  </si>
  <si>
    <t>생체공학 손가락 이식</t>
  </si>
  <si>
    <t>생체공학 발가락을 이식합니다.</t>
  </si>
  <si>
    <t>생체공학 발가락 이식</t>
  </si>
  <si>
    <t>인공 손가락을 이식합니다.</t>
  </si>
  <si>
    <t>인공 손가락 이식</t>
  </si>
  <si>
    <t>인공 발가락을 이식합니다.</t>
  </si>
  <si>
    <t>인공 발가락 이식</t>
  </si>
  <si>
    <t>RecipeDef+Make_BionicFinger.description</t>
  </si>
  <si>
    <t>생체공학 손가락을 만듭니다.</t>
  </si>
  <si>
    <t>RecipeDef+Make_BionicFinger.jobString</t>
  </si>
  <si>
    <t>생체공학 손가락 제작 중.</t>
  </si>
  <si>
    <t>RecipeDef+Make_BionicFinger.label</t>
  </si>
  <si>
    <t>생체공학 손가락 제작</t>
  </si>
  <si>
    <t>RecipeDef+Make_BionicToe.description</t>
  </si>
  <si>
    <t>생체공학 발가락을 만듭니다.</t>
  </si>
  <si>
    <t>RecipeDef+Make_BionicToe.jobString</t>
  </si>
  <si>
    <t>생체공학 발가락 제작 중.</t>
  </si>
  <si>
    <t>RecipeDef+Make_BionicToe.label</t>
  </si>
  <si>
    <t>생체공학 발가락 제작</t>
  </si>
  <si>
    <t>RecipeDef+Make_ProstheticFinger.description</t>
  </si>
  <si>
    <t>간단한 인공 손가락을 만듭니다.</t>
  </si>
  <si>
    <t>RecipeDef+Make_ProstheticFinger.jobString</t>
  </si>
  <si>
    <t>간단한 인공 손가락 제작 중.</t>
  </si>
  <si>
    <t>RecipeDef+Make_ProstheticFinger.label</t>
  </si>
  <si>
    <t>간단한 인공 손가락 제작</t>
  </si>
  <si>
    <t>RecipeDef+Make_ProstheticToe.description</t>
  </si>
  <si>
    <t>간단한 인공 발가락을 만듭니다.</t>
  </si>
  <si>
    <t>RecipeDef+Make_ProstheticToe.jobString</t>
  </si>
  <si>
    <t>간단한 인공 발가락 제작 중.</t>
  </si>
  <si>
    <t>RecipeDef+Make_ProstheticToe.label</t>
  </si>
  <si>
    <t>간단한 인공 발가락 제작</t>
  </si>
  <si>
    <t>멋진 생체공학 손가락!</t>
  </si>
  <si>
    <t>멋진 생체공학 발가락!</t>
  </si>
  <si>
    <t>간단하지만 튼튼한 보철 손가락입니다.</t>
  </si>
  <si>
    <t>몇개 잘린 발가락을 보충해줄 수 있는 간단한 보철 발가락입니다.</t>
  </si>
  <si>
    <t>Merge_RKTM [Not chosen]</t>
    <phoneticPr fontId="3" type="noConversion"/>
  </si>
  <si>
    <t/>
  </si>
  <si>
    <t>이식 수술 중</t>
    <phoneticPr fontId="3" type="noConversion"/>
  </si>
  <si>
    <t>막대기같은 발가락 모형으로 걷는것을 좀더 편하게 만들어줍니다.</t>
  </si>
  <si>
    <t>단순한 발가락 모형</t>
  </si>
  <si>
    <t>막대기같은 손가락 모형으로 쥐는 행동을 좀더 편하게 만들어줍니다.</t>
  </si>
  <si>
    <t>단순한 손가락 모형</t>
  </si>
  <si>
    <t>이식 수술 중</t>
  </si>
  <si>
    <t>단순한 발가락 모형을 이식합니다.</t>
  </si>
  <si>
    <t>단순한 발가락 모형 이식</t>
  </si>
  <si>
    <t>단순한 손가락 모형을 이식합니다.</t>
  </si>
  <si>
    <t>단순한 손가락 모형 이식</t>
  </si>
  <si>
    <t>이식된 생체공학 발가락.</t>
  </si>
  <si>
    <t>이식된 생체공학 손가락.</t>
  </si>
  <si>
    <t>이식된 간단한 인공 발가락.</t>
  </si>
  <si>
    <t>이식된 간단한 인공 손가락.</t>
  </si>
  <si>
    <t>이식된 단순한 발가락 모형.</t>
  </si>
  <si>
    <t>이식된 단순한 손가락 모형.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</si>
</sst>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682B-E543-4F1F-9116-D492D98D2784}">
  <dimension ref="A1:F43"/>
  <sheetViews>
    <sheetView tabSelected="1" workbookViewId="0">
      <selection activeCell="F44" sqref="F44"/>
    </sheetView>
  </sheetViews>
  <sheetFormatPr defaultColWidth="9.1796875" defaultRowHeight="17" x14ac:dyDescent="0.45"/>
  <cols>
    <col min="1" max="1" width="44.7265625" style="1" bestFit="1" customWidth="1"/>
    <col min="2" max="2" width="19.1796875" style="1" bestFit="1" customWidth="1"/>
    <col min="3" max="3" width="33.453125" style="1" bestFit="1" customWidth="1"/>
    <col min="4" max="4" width="29.26953125" style="1" bestFit="1" customWidth="1"/>
    <col min="5" max="5" width="44.453125" style="1" customWidth="1"/>
    <col min="6" max="6" width="68.63281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166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177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164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176</v>
      </c>
    </row>
    <row r="6" spans="1:6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121</v>
      </c>
    </row>
    <row r="7" spans="1:6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175</v>
      </c>
    </row>
    <row r="8" spans="1:6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122</v>
      </c>
    </row>
    <row r="9" spans="1:6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174</v>
      </c>
    </row>
    <row r="10" spans="1:6" x14ac:dyDescent="0.45">
      <c r="A10" s="1" t="s">
        <v>31</v>
      </c>
      <c r="B10" s="1" t="s">
        <v>7</v>
      </c>
      <c r="C10" s="1" t="s">
        <v>32</v>
      </c>
      <c r="E10" s="1" t="s">
        <v>33</v>
      </c>
      <c r="F10" s="1" t="s">
        <v>119</v>
      </c>
    </row>
    <row r="11" spans="1:6" x14ac:dyDescent="0.45">
      <c r="A11" s="1" t="s">
        <v>34</v>
      </c>
      <c r="B11" s="1" t="s">
        <v>7</v>
      </c>
      <c r="C11" s="1" t="s">
        <v>35</v>
      </c>
      <c r="E11" s="1" t="s">
        <v>36</v>
      </c>
      <c r="F11" s="1" t="s">
        <v>173</v>
      </c>
    </row>
    <row r="12" spans="1:6" x14ac:dyDescent="0.45">
      <c r="A12" s="1" t="s">
        <v>37</v>
      </c>
      <c r="B12" s="1" t="s">
        <v>7</v>
      </c>
      <c r="C12" s="1" t="s">
        <v>38</v>
      </c>
      <c r="E12" s="1" t="s">
        <v>39</v>
      </c>
      <c r="F12" s="1" t="s">
        <v>120</v>
      </c>
    </row>
    <row r="13" spans="1:6" x14ac:dyDescent="0.45">
      <c r="A13" s="1" t="s">
        <v>40</v>
      </c>
      <c r="B13" s="1" t="s">
        <v>7</v>
      </c>
      <c r="C13" s="1" t="s">
        <v>41</v>
      </c>
      <c r="E13" s="1" t="s">
        <v>42</v>
      </c>
      <c r="F13" s="1" t="s">
        <v>172</v>
      </c>
    </row>
    <row r="14" spans="1:6" x14ac:dyDescent="0.45">
      <c r="A14" s="1" t="s">
        <v>43</v>
      </c>
      <c r="B14" s="1" t="s">
        <v>44</v>
      </c>
      <c r="C14" s="1" t="s">
        <v>45</v>
      </c>
      <c r="E14" s="1" t="s">
        <v>46</v>
      </c>
      <c r="F14" s="1" t="s">
        <v>171</v>
      </c>
    </row>
    <row r="15" spans="1:6" x14ac:dyDescent="0.45">
      <c r="A15" s="1" t="s">
        <v>47</v>
      </c>
      <c r="B15" s="1" t="s">
        <v>44</v>
      </c>
      <c r="C15" s="1" t="s">
        <v>48</v>
      </c>
      <c r="E15" s="1" t="s">
        <v>49</v>
      </c>
      <c r="F15" s="1" t="s">
        <v>170</v>
      </c>
    </row>
    <row r="16" spans="1:6" x14ac:dyDescent="0.45">
      <c r="A16" s="1" t="s">
        <v>50</v>
      </c>
      <c r="B16" s="1" t="s">
        <v>44</v>
      </c>
      <c r="C16" s="1" t="s">
        <v>51</v>
      </c>
      <c r="E16" s="1" t="s">
        <v>52</v>
      </c>
      <c r="F16" s="1" t="s">
        <v>167</v>
      </c>
    </row>
    <row r="17" spans="1:6" x14ac:dyDescent="0.45">
      <c r="A17" s="1" t="s">
        <v>53</v>
      </c>
      <c r="B17" s="1" t="s">
        <v>44</v>
      </c>
      <c r="C17" s="1" t="s">
        <v>54</v>
      </c>
      <c r="E17" s="1" t="s">
        <v>55</v>
      </c>
      <c r="F17" s="1" t="s">
        <v>169</v>
      </c>
    </row>
    <row r="18" spans="1:6" x14ac:dyDescent="0.45">
      <c r="A18" s="1" t="s">
        <v>56</v>
      </c>
      <c r="B18" s="1" t="s">
        <v>44</v>
      </c>
      <c r="C18" s="1" t="s">
        <v>57</v>
      </c>
      <c r="E18" s="1" t="s">
        <v>58</v>
      </c>
      <c r="F18" s="1" t="s">
        <v>168</v>
      </c>
    </row>
    <row r="19" spans="1:6" x14ac:dyDescent="0.45">
      <c r="A19" s="1" t="s">
        <v>59</v>
      </c>
      <c r="B19" s="1" t="s">
        <v>44</v>
      </c>
      <c r="C19" s="1" t="s">
        <v>60</v>
      </c>
      <c r="E19" s="1" t="s">
        <v>61</v>
      </c>
      <c r="F19" s="1" t="s">
        <v>167</v>
      </c>
    </row>
    <row r="20" spans="1:6" x14ac:dyDescent="0.45">
      <c r="A20" s="1" t="s">
        <v>62</v>
      </c>
      <c r="B20" s="1" t="s">
        <v>44</v>
      </c>
      <c r="C20" s="1" t="s">
        <v>63</v>
      </c>
      <c r="E20" s="1" t="s">
        <v>64</v>
      </c>
      <c r="F20" s="1" t="s">
        <v>129</v>
      </c>
    </row>
    <row r="21" spans="1:6" x14ac:dyDescent="0.45">
      <c r="A21" s="1" t="s">
        <v>65</v>
      </c>
      <c r="B21" s="1" t="s">
        <v>44</v>
      </c>
      <c r="C21" s="1" t="s">
        <v>66</v>
      </c>
      <c r="E21" s="1" t="s">
        <v>67</v>
      </c>
      <c r="F21" s="1" t="s">
        <v>128</v>
      </c>
    </row>
    <row r="22" spans="1:6" x14ac:dyDescent="0.45">
      <c r="A22" s="1" t="s">
        <v>68</v>
      </c>
      <c r="B22" s="1" t="s">
        <v>44</v>
      </c>
      <c r="C22" s="1" t="s">
        <v>69</v>
      </c>
      <c r="E22" s="1" t="s">
        <v>70</v>
      </c>
      <c r="F22" s="1" t="s">
        <v>167</v>
      </c>
    </row>
    <row r="23" spans="1:6" x14ac:dyDescent="0.45">
      <c r="A23" s="1" t="s">
        <v>71</v>
      </c>
      <c r="B23" s="1" t="s">
        <v>44</v>
      </c>
      <c r="C23" s="1" t="s">
        <v>72</v>
      </c>
      <c r="E23" s="1" t="s">
        <v>73</v>
      </c>
      <c r="F23" s="1" t="s">
        <v>131</v>
      </c>
    </row>
    <row r="24" spans="1:6" x14ac:dyDescent="0.45">
      <c r="A24" s="1" t="s">
        <v>74</v>
      </c>
      <c r="B24" s="1" t="s">
        <v>44</v>
      </c>
      <c r="C24" s="1" t="s">
        <v>75</v>
      </c>
      <c r="E24" s="1" t="s">
        <v>76</v>
      </c>
      <c r="F24" s="1" t="s">
        <v>130</v>
      </c>
    </row>
    <row r="25" spans="1:6" x14ac:dyDescent="0.45">
      <c r="A25" s="1" t="s">
        <v>77</v>
      </c>
      <c r="B25" s="1" t="s">
        <v>44</v>
      </c>
      <c r="C25" s="1" t="s">
        <v>78</v>
      </c>
      <c r="E25" s="1" t="s">
        <v>79</v>
      </c>
      <c r="F25" s="1" t="s">
        <v>167</v>
      </c>
    </row>
    <row r="26" spans="1:6" x14ac:dyDescent="0.45">
      <c r="A26" s="1" t="s">
        <v>80</v>
      </c>
      <c r="B26" s="1" t="s">
        <v>44</v>
      </c>
      <c r="C26" s="1" t="s">
        <v>81</v>
      </c>
      <c r="E26" s="1" t="s">
        <v>82</v>
      </c>
      <c r="F26" s="1" t="s">
        <v>125</v>
      </c>
    </row>
    <row r="27" spans="1:6" x14ac:dyDescent="0.45">
      <c r="A27" s="1" t="s">
        <v>83</v>
      </c>
      <c r="B27" s="1" t="s">
        <v>44</v>
      </c>
      <c r="C27" s="1" t="s">
        <v>84</v>
      </c>
      <c r="E27" s="1" t="s">
        <v>85</v>
      </c>
      <c r="F27" s="1" t="s">
        <v>123</v>
      </c>
    </row>
    <row r="28" spans="1:6" x14ac:dyDescent="0.45">
      <c r="A28" s="1" t="s">
        <v>86</v>
      </c>
      <c r="B28" s="1" t="s">
        <v>44</v>
      </c>
      <c r="C28" s="1" t="s">
        <v>87</v>
      </c>
      <c r="E28" s="1" t="s">
        <v>88</v>
      </c>
      <c r="F28" s="1" t="s">
        <v>167</v>
      </c>
    </row>
    <row r="29" spans="1:6" x14ac:dyDescent="0.45">
      <c r="A29" s="1" t="s">
        <v>89</v>
      </c>
      <c r="B29" s="1" t="s">
        <v>44</v>
      </c>
      <c r="C29" s="1" t="s">
        <v>90</v>
      </c>
      <c r="E29" s="1" t="s">
        <v>91</v>
      </c>
      <c r="F29" s="1" t="s">
        <v>127</v>
      </c>
    </row>
    <row r="30" spans="1:6" x14ac:dyDescent="0.45">
      <c r="A30" s="1" t="s">
        <v>92</v>
      </c>
      <c r="B30" s="1" t="s">
        <v>44</v>
      </c>
      <c r="C30" s="1" t="s">
        <v>93</v>
      </c>
      <c r="E30" s="1" t="s">
        <v>94</v>
      </c>
      <c r="F30" s="1" t="s">
        <v>126</v>
      </c>
    </row>
    <row r="31" spans="1:6" x14ac:dyDescent="0.45">
      <c r="A31" s="1" t="s">
        <v>95</v>
      </c>
      <c r="B31" s="1" t="s">
        <v>44</v>
      </c>
      <c r="C31" s="1" t="s">
        <v>96</v>
      </c>
      <c r="E31" s="1" t="s">
        <v>97</v>
      </c>
      <c r="F31" s="1" t="s">
        <v>167</v>
      </c>
    </row>
    <row r="32" spans="1:6" x14ac:dyDescent="0.45">
      <c r="A32" s="1" t="s">
        <v>98</v>
      </c>
      <c r="B32" s="1" t="s">
        <v>99</v>
      </c>
      <c r="C32" s="1" t="s">
        <v>8</v>
      </c>
      <c r="E32" s="1" t="s">
        <v>100</v>
      </c>
      <c r="F32" s="1" t="s">
        <v>166</v>
      </c>
    </row>
    <row r="33" spans="1:6" x14ac:dyDescent="0.45">
      <c r="A33" s="1" t="s">
        <v>101</v>
      </c>
      <c r="B33" s="1" t="s">
        <v>99</v>
      </c>
      <c r="C33" s="1" t="s">
        <v>11</v>
      </c>
      <c r="E33" s="1" t="s">
        <v>102</v>
      </c>
      <c r="F33" s="1" t="s">
        <v>165</v>
      </c>
    </row>
    <row r="34" spans="1:6" x14ac:dyDescent="0.45">
      <c r="A34" s="1" t="s">
        <v>103</v>
      </c>
      <c r="B34" s="1" t="s">
        <v>99</v>
      </c>
      <c r="C34" s="1" t="s">
        <v>14</v>
      </c>
      <c r="E34" s="1" t="s">
        <v>104</v>
      </c>
      <c r="F34" s="1" t="s">
        <v>164</v>
      </c>
    </row>
    <row r="35" spans="1:6" x14ac:dyDescent="0.45">
      <c r="A35" s="1" t="s">
        <v>105</v>
      </c>
      <c r="B35" s="1" t="s">
        <v>99</v>
      </c>
      <c r="C35" s="1" t="s">
        <v>17</v>
      </c>
      <c r="E35" s="1" t="s">
        <v>106</v>
      </c>
      <c r="F35" s="1" t="s">
        <v>163</v>
      </c>
    </row>
    <row r="36" spans="1:6" x14ac:dyDescent="0.45">
      <c r="A36" s="1" t="s">
        <v>107</v>
      </c>
      <c r="B36" s="1" t="s">
        <v>99</v>
      </c>
      <c r="C36" s="1" t="s">
        <v>20</v>
      </c>
      <c r="E36" s="1" t="s">
        <v>21</v>
      </c>
      <c r="F36" s="1" t="s">
        <v>121</v>
      </c>
    </row>
    <row r="37" spans="1:6" x14ac:dyDescent="0.45">
      <c r="A37" s="1" t="s">
        <v>108</v>
      </c>
      <c r="B37" s="1" t="s">
        <v>99</v>
      </c>
      <c r="C37" s="1" t="s">
        <v>23</v>
      </c>
      <c r="E37" s="1" t="s">
        <v>109</v>
      </c>
      <c r="F37" s="1" t="s">
        <v>158</v>
      </c>
    </row>
    <row r="38" spans="1:6" x14ac:dyDescent="0.45">
      <c r="A38" s="1" t="s">
        <v>110</v>
      </c>
      <c r="B38" s="1" t="s">
        <v>99</v>
      </c>
      <c r="C38" s="1" t="s">
        <v>26</v>
      </c>
      <c r="E38" s="1" t="s">
        <v>27</v>
      </c>
      <c r="F38" s="1" t="s">
        <v>122</v>
      </c>
    </row>
    <row r="39" spans="1:6" x14ac:dyDescent="0.45">
      <c r="A39" s="1" t="s">
        <v>111</v>
      </c>
      <c r="B39" s="1" t="s">
        <v>99</v>
      </c>
      <c r="C39" s="1" t="s">
        <v>29</v>
      </c>
      <c r="E39" s="1" t="s">
        <v>112</v>
      </c>
      <c r="F39" s="1" t="s">
        <v>159</v>
      </c>
    </row>
    <row r="40" spans="1:6" x14ac:dyDescent="0.45">
      <c r="A40" s="1" t="s">
        <v>113</v>
      </c>
      <c r="B40" s="1" t="s">
        <v>99</v>
      </c>
      <c r="C40" s="1" t="s">
        <v>32</v>
      </c>
      <c r="E40" s="1" t="s">
        <v>33</v>
      </c>
      <c r="F40" s="1" t="s">
        <v>119</v>
      </c>
    </row>
    <row r="41" spans="1:6" x14ac:dyDescent="0.45">
      <c r="A41" s="1" t="s">
        <v>114</v>
      </c>
      <c r="B41" s="1" t="s">
        <v>99</v>
      </c>
      <c r="C41" s="1" t="s">
        <v>35</v>
      </c>
      <c r="E41" s="1" t="s">
        <v>115</v>
      </c>
      <c r="F41" s="1" t="s">
        <v>156</v>
      </c>
    </row>
    <row r="42" spans="1:6" x14ac:dyDescent="0.45">
      <c r="A42" s="1" t="s">
        <v>116</v>
      </c>
      <c r="B42" s="1" t="s">
        <v>99</v>
      </c>
      <c r="C42" s="1" t="s">
        <v>38</v>
      </c>
      <c r="E42" s="1" t="s">
        <v>39</v>
      </c>
      <c r="F42" s="1" t="s">
        <v>120</v>
      </c>
    </row>
    <row r="43" spans="1:6" x14ac:dyDescent="0.45">
      <c r="A43" s="1" t="s">
        <v>117</v>
      </c>
      <c r="B43" s="1" t="s">
        <v>99</v>
      </c>
      <c r="C43" s="1" t="s">
        <v>41</v>
      </c>
      <c r="E43" s="1" t="s">
        <v>118</v>
      </c>
      <c r="F43" s="1" t="s">
        <v>157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activeCell="G15" sqref="G15"/>
    </sheetView>
  </sheetViews>
  <sheetFormatPr defaultColWidth="9.1796875" defaultRowHeight="17" x14ac:dyDescent="0.45"/>
  <cols>
    <col min="1" max="1" width="44.7265625" style="1" bestFit="1" customWidth="1"/>
    <col min="2" max="2" width="19.1796875" style="1" bestFit="1" customWidth="1"/>
    <col min="3" max="3" width="33.453125" style="1" bestFit="1" customWidth="1"/>
    <col min="4" max="4" width="29.26953125" style="1" bestFit="1" customWidth="1"/>
    <col min="5" max="5" width="44.453125" style="1" customWidth="1"/>
    <col min="6" max="6" width="28.90625" style="1" bestFit="1" customWidth="1"/>
    <col min="7" max="7" width="36" style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160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G2" s="1" t="str">
        <f>IFERROR(VLOOKUP(A2,Merge_RKTM!$C$2:$D$37,2,FALSE),"")</f>
        <v/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161</v>
      </c>
      <c r="G3" s="1" t="str">
        <f>IFERROR(VLOOKUP(A3,Merge_RKTM!$C$2:$D$37,2,FALSE),"")</f>
        <v/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161</v>
      </c>
      <c r="G4" s="1" t="str">
        <f>IFERROR(VLOOKUP(A4,Merge_RKTM!$C$2:$D$37,2,FALSE),"")</f>
        <v/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161</v>
      </c>
      <c r="G5" s="1" t="str">
        <f>IFERROR(VLOOKUP(A5,Merge_RKTM!$C$2:$D$37,2,FALSE),"")</f>
        <v/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121</v>
      </c>
      <c r="G6" s="1" t="str">
        <f>IFERROR(VLOOKUP(A6,Merge_RKTM!$C$2:$D$37,2,FALSE),"")</f>
        <v>간단한 인공 손가락</v>
      </c>
    </row>
    <row r="7" spans="1:7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161</v>
      </c>
      <c r="G7" s="1" t="str">
        <f>IFERROR(VLOOKUP(A7,Merge_RKTM!$C$2:$D$37,2,FALSE),"")</f>
        <v/>
      </c>
    </row>
    <row r="8" spans="1:7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122</v>
      </c>
      <c r="G8" s="1" t="str">
        <f>IFERROR(VLOOKUP(A8,Merge_RKTM!$C$2:$D$37,2,FALSE),"")</f>
        <v>간단한 인공 발가락</v>
      </c>
    </row>
    <row r="9" spans="1:7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161</v>
      </c>
      <c r="G9" s="1" t="str">
        <f>IFERROR(VLOOKUP(A9,Merge_RKTM!$C$2:$D$37,2,FALSE),"")</f>
        <v/>
      </c>
    </row>
    <row r="10" spans="1:7" x14ac:dyDescent="0.45">
      <c r="A10" s="1" t="s">
        <v>31</v>
      </c>
      <c r="B10" s="1" t="s">
        <v>7</v>
      </c>
      <c r="C10" s="1" t="s">
        <v>32</v>
      </c>
      <c r="E10" s="1" t="s">
        <v>33</v>
      </c>
      <c r="F10" s="1" t="s">
        <v>119</v>
      </c>
      <c r="G10" s="1" t="str">
        <f>IFERROR(VLOOKUP(A10,Merge_RKTM!$C$2:$D$37,2,FALSE),"")</f>
        <v>생체공학 손가락</v>
      </c>
    </row>
    <row r="11" spans="1:7" x14ac:dyDescent="0.45">
      <c r="A11" s="1" t="s">
        <v>34</v>
      </c>
      <c r="B11" s="1" t="s">
        <v>7</v>
      </c>
      <c r="C11" s="1" t="s">
        <v>35</v>
      </c>
      <c r="E11" s="1" t="s">
        <v>36</v>
      </c>
      <c r="F11" s="1" t="s">
        <v>161</v>
      </c>
      <c r="G11" s="1" t="str">
        <f>IFERROR(VLOOKUP(A11,Merge_RKTM!$C$2:$D$37,2,FALSE),"")</f>
        <v/>
      </c>
    </row>
    <row r="12" spans="1:7" x14ac:dyDescent="0.45">
      <c r="A12" s="1" t="s">
        <v>37</v>
      </c>
      <c r="B12" s="1" t="s">
        <v>7</v>
      </c>
      <c r="C12" s="1" t="s">
        <v>38</v>
      </c>
      <c r="E12" s="1" t="s">
        <v>39</v>
      </c>
      <c r="F12" s="1" t="s">
        <v>120</v>
      </c>
      <c r="G12" s="1" t="str">
        <f>IFERROR(VLOOKUP(A12,Merge_RKTM!$C$2:$D$37,2,FALSE),"")</f>
        <v>생체공학 발가락</v>
      </c>
    </row>
    <row r="13" spans="1:7" x14ac:dyDescent="0.45">
      <c r="A13" s="1" t="s">
        <v>40</v>
      </c>
      <c r="B13" s="1" t="s">
        <v>7</v>
      </c>
      <c r="C13" s="1" t="s">
        <v>41</v>
      </c>
      <c r="E13" s="1" t="s">
        <v>42</v>
      </c>
      <c r="F13" s="1" t="s">
        <v>161</v>
      </c>
      <c r="G13" s="1" t="str">
        <f>IFERROR(VLOOKUP(A13,Merge_RKTM!$C$2:$D$37,2,FALSE),"")</f>
        <v/>
      </c>
    </row>
    <row r="14" spans="1:7" x14ac:dyDescent="0.45">
      <c r="A14" s="1" t="s">
        <v>43</v>
      </c>
      <c r="B14" s="1" t="s">
        <v>44</v>
      </c>
      <c r="C14" s="1" t="s">
        <v>45</v>
      </c>
      <c r="E14" s="1" t="s">
        <v>46</v>
      </c>
      <c r="F14" s="1" t="s">
        <v>161</v>
      </c>
      <c r="G14" s="1" t="str">
        <f>IFERROR(VLOOKUP(A14,Merge_RKTM!$C$2:$D$37,2,FALSE),"")</f>
        <v/>
      </c>
    </row>
    <row r="15" spans="1:7" x14ac:dyDescent="0.45">
      <c r="A15" s="1" t="s">
        <v>47</v>
      </c>
      <c r="B15" s="1" t="s">
        <v>44</v>
      </c>
      <c r="C15" s="1" t="s">
        <v>48</v>
      </c>
      <c r="E15" s="1" t="s">
        <v>49</v>
      </c>
      <c r="F15" s="1" t="s">
        <v>161</v>
      </c>
      <c r="G15" s="1" t="str">
        <f>IFERROR(VLOOKUP(A15,Merge_RKTM!$C$2:$D$37,2,FALSE),"")</f>
        <v/>
      </c>
    </row>
    <row r="16" spans="1:7" x14ac:dyDescent="0.45">
      <c r="A16" s="1" t="s">
        <v>50</v>
      </c>
      <c r="B16" s="1" t="s">
        <v>44</v>
      </c>
      <c r="C16" s="1" t="s">
        <v>51</v>
      </c>
      <c r="E16" s="1" t="s">
        <v>52</v>
      </c>
      <c r="F16" s="1" t="s">
        <v>161</v>
      </c>
      <c r="G16" s="1" t="str">
        <f>IFERROR(VLOOKUP(A16,Merge_RKTM!$C$2:$D$37,2,FALSE),"")</f>
        <v/>
      </c>
    </row>
    <row r="17" spans="1:7" x14ac:dyDescent="0.45">
      <c r="A17" s="1" t="s">
        <v>53</v>
      </c>
      <c r="B17" s="1" t="s">
        <v>44</v>
      </c>
      <c r="C17" s="1" t="s">
        <v>54</v>
      </c>
      <c r="E17" s="1" t="s">
        <v>55</v>
      </c>
      <c r="F17" s="1" t="s">
        <v>161</v>
      </c>
      <c r="G17" s="1" t="str">
        <f>IFERROR(VLOOKUP(A17,Merge_RKTM!$C$2:$D$37,2,FALSE),"")</f>
        <v/>
      </c>
    </row>
    <row r="18" spans="1:7" x14ac:dyDescent="0.45">
      <c r="A18" s="1" t="s">
        <v>56</v>
      </c>
      <c r="B18" s="1" t="s">
        <v>44</v>
      </c>
      <c r="C18" s="1" t="s">
        <v>57</v>
      </c>
      <c r="E18" s="1" t="s">
        <v>58</v>
      </c>
      <c r="F18" s="1" t="s">
        <v>161</v>
      </c>
      <c r="G18" s="1" t="str">
        <f>IFERROR(VLOOKUP(A18,Merge_RKTM!$C$2:$D$37,2,FALSE),"")</f>
        <v/>
      </c>
    </row>
    <row r="19" spans="1:7" x14ac:dyDescent="0.45">
      <c r="A19" s="1" t="s">
        <v>59</v>
      </c>
      <c r="B19" s="1" t="s">
        <v>44</v>
      </c>
      <c r="C19" s="1" t="s">
        <v>60</v>
      </c>
      <c r="E19" s="1" t="s">
        <v>61</v>
      </c>
      <c r="F19" s="1" t="s">
        <v>161</v>
      </c>
      <c r="G19" s="1" t="str">
        <f>IFERROR(VLOOKUP(A19,Merge_RKTM!$C$2:$D$37,2,FALSE),"")</f>
        <v/>
      </c>
    </row>
    <row r="20" spans="1:7" x14ac:dyDescent="0.45">
      <c r="A20" s="1" t="s">
        <v>62</v>
      </c>
      <c r="B20" s="1" t="s">
        <v>44</v>
      </c>
      <c r="C20" s="1" t="s">
        <v>63</v>
      </c>
      <c r="E20" s="1" t="s">
        <v>64</v>
      </c>
      <c r="F20" s="1" t="s">
        <v>129</v>
      </c>
      <c r="G20" s="1" t="str">
        <f>IFERROR(VLOOKUP(A20,Merge_RKTM!$C$2:$D$37,2,FALSE),"")</f>
        <v>인공 손가락 이식</v>
      </c>
    </row>
    <row r="21" spans="1:7" x14ac:dyDescent="0.45">
      <c r="A21" s="1" t="s">
        <v>65</v>
      </c>
      <c r="B21" s="1" t="s">
        <v>44</v>
      </c>
      <c r="C21" s="1" t="s">
        <v>66</v>
      </c>
      <c r="E21" s="1" t="s">
        <v>67</v>
      </c>
      <c r="F21" s="1" t="s">
        <v>128</v>
      </c>
      <c r="G21" s="1" t="str">
        <f>IFERROR(VLOOKUP(A21,Merge_RKTM!$C$2:$D$37,2,FALSE),"")</f>
        <v>인공 손가락을 이식합니다.</v>
      </c>
    </row>
    <row r="22" spans="1:7" x14ac:dyDescent="0.45">
      <c r="A22" s="1" t="s">
        <v>68</v>
      </c>
      <c r="B22" s="1" t="s">
        <v>44</v>
      </c>
      <c r="C22" s="1" t="s">
        <v>69</v>
      </c>
      <c r="E22" s="1" t="s">
        <v>70</v>
      </c>
      <c r="F22" s="1" t="s">
        <v>162</v>
      </c>
      <c r="G22" s="1" t="str">
        <f>IFERROR(VLOOKUP(A22,Merge_RKTM!$C$2:$D$37,2,FALSE),"")</f>
        <v>이식 수술 중.</v>
      </c>
    </row>
    <row r="23" spans="1:7" x14ac:dyDescent="0.45">
      <c r="A23" s="1" t="s">
        <v>71</v>
      </c>
      <c r="B23" s="1" t="s">
        <v>44</v>
      </c>
      <c r="C23" s="1" t="s">
        <v>72</v>
      </c>
      <c r="E23" s="1" t="s">
        <v>73</v>
      </c>
      <c r="F23" s="1" t="s">
        <v>131</v>
      </c>
      <c r="G23" s="1" t="str">
        <f>IFERROR(VLOOKUP(A23,Merge_RKTM!$C$2:$D$37,2,FALSE),"")</f>
        <v>인공 발가락 이식</v>
      </c>
    </row>
    <row r="24" spans="1:7" x14ac:dyDescent="0.45">
      <c r="A24" s="1" t="s">
        <v>74</v>
      </c>
      <c r="B24" s="1" t="s">
        <v>44</v>
      </c>
      <c r="C24" s="1" t="s">
        <v>75</v>
      </c>
      <c r="E24" s="1" t="s">
        <v>76</v>
      </c>
      <c r="F24" s="1" t="s">
        <v>130</v>
      </c>
      <c r="G24" s="1" t="str">
        <f>IFERROR(VLOOKUP(A24,Merge_RKTM!$C$2:$D$37,2,FALSE),"")</f>
        <v>인공 발가락을 이식합니다.</v>
      </c>
    </row>
    <row r="25" spans="1:7" x14ac:dyDescent="0.45">
      <c r="A25" s="1" t="s">
        <v>77</v>
      </c>
      <c r="B25" s="1" t="s">
        <v>44</v>
      </c>
      <c r="C25" s="1" t="s">
        <v>78</v>
      </c>
      <c r="E25" s="1" t="s">
        <v>79</v>
      </c>
      <c r="F25" s="1" t="s">
        <v>162</v>
      </c>
      <c r="G25" s="1" t="str">
        <f>IFERROR(VLOOKUP(A25,Merge_RKTM!$C$2:$D$37,2,FALSE),"")</f>
        <v>이식 수술 중.</v>
      </c>
    </row>
    <row r="26" spans="1:7" x14ac:dyDescent="0.45">
      <c r="A26" s="1" t="s">
        <v>80</v>
      </c>
      <c r="B26" s="1" t="s">
        <v>44</v>
      </c>
      <c r="C26" s="1" t="s">
        <v>81</v>
      </c>
      <c r="E26" s="1" t="s">
        <v>82</v>
      </c>
      <c r="F26" s="1" t="s">
        <v>125</v>
      </c>
      <c r="G26" s="1" t="str">
        <f>IFERROR(VLOOKUP(A26,Merge_RKTM!$C$2:$D$37,2,FALSE),"")</f>
        <v>생체공학 손가락 이식</v>
      </c>
    </row>
    <row r="27" spans="1:7" x14ac:dyDescent="0.45">
      <c r="A27" s="1" t="s">
        <v>83</v>
      </c>
      <c r="B27" s="1" t="s">
        <v>44</v>
      </c>
      <c r="C27" s="1" t="s">
        <v>84</v>
      </c>
      <c r="E27" s="1" t="s">
        <v>85</v>
      </c>
      <c r="F27" s="1" t="s">
        <v>123</v>
      </c>
      <c r="G27" s="1" t="str">
        <f>IFERROR(VLOOKUP(A27,Merge_RKTM!$C$2:$D$37,2,FALSE),"")</f>
        <v>생체공학 손가락을 이식합니다.</v>
      </c>
    </row>
    <row r="28" spans="1:7" x14ac:dyDescent="0.45">
      <c r="A28" s="1" t="s">
        <v>86</v>
      </c>
      <c r="B28" s="1" t="s">
        <v>44</v>
      </c>
      <c r="C28" s="1" t="s">
        <v>87</v>
      </c>
      <c r="E28" s="1" t="s">
        <v>88</v>
      </c>
      <c r="F28" s="1" t="s">
        <v>162</v>
      </c>
      <c r="G28" s="1" t="str">
        <f>IFERROR(VLOOKUP(A28,Merge_RKTM!$C$2:$D$37,2,FALSE),"")</f>
        <v>이식 수술 중.</v>
      </c>
    </row>
    <row r="29" spans="1:7" x14ac:dyDescent="0.45">
      <c r="A29" s="1" t="s">
        <v>89</v>
      </c>
      <c r="B29" s="1" t="s">
        <v>44</v>
      </c>
      <c r="C29" s="1" t="s">
        <v>90</v>
      </c>
      <c r="E29" s="1" t="s">
        <v>91</v>
      </c>
      <c r="F29" s="1" t="s">
        <v>127</v>
      </c>
      <c r="G29" s="1" t="str">
        <f>IFERROR(VLOOKUP(A29,Merge_RKTM!$C$2:$D$37,2,FALSE),"")</f>
        <v>생체공학 발가락 이식</v>
      </c>
    </row>
    <row r="30" spans="1:7" x14ac:dyDescent="0.45">
      <c r="A30" s="1" t="s">
        <v>92</v>
      </c>
      <c r="B30" s="1" t="s">
        <v>44</v>
      </c>
      <c r="C30" s="1" t="s">
        <v>93</v>
      </c>
      <c r="E30" s="1" t="s">
        <v>94</v>
      </c>
      <c r="F30" s="1" t="s">
        <v>126</v>
      </c>
      <c r="G30" s="1" t="str">
        <f>IFERROR(VLOOKUP(A30,Merge_RKTM!$C$2:$D$37,2,FALSE),"")</f>
        <v>생체공학 발가락을 이식합니다.</v>
      </c>
    </row>
    <row r="31" spans="1:7" x14ac:dyDescent="0.45">
      <c r="A31" s="1" t="s">
        <v>95</v>
      </c>
      <c r="B31" s="1" t="s">
        <v>44</v>
      </c>
      <c r="C31" s="1" t="s">
        <v>96</v>
      </c>
      <c r="E31" s="1" t="s">
        <v>97</v>
      </c>
      <c r="F31" s="1" t="s">
        <v>162</v>
      </c>
      <c r="G31" s="1" t="str">
        <f>IFERROR(VLOOKUP(A31,Merge_RKTM!$C$2:$D$37,2,FALSE),"")</f>
        <v>이식 수술 중.</v>
      </c>
    </row>
    <row r="32" spans="1:7" x14ac:dyDescent="0.45">
      <c r="A32" s="1" t="s">
        <v>98</v>
      </c>
      <c r="B32" s="1" t="s">
        <v>99</v>
      </c>
      <c r="C32" s="1" t="s">
        <v>8</v>
      </c>
      <c r="E32" s="1" t="s">
        <v>100</v>
      </c>
      <c r="F32" s="1" t="s">
        <v>161</v>
      </c>
      <c r="G32" s="1" t="str">
        <f>IFERROR(VLOOKUP(A32,Merge_RKTM!$C$2:$D$37,2,FALSE),"")</f>
        <v/>
      </c>
    </row>
    <row r="33" spans="1:7" x14ac:dyDescent="0.45">
      <c r="A33" s="1" t="s">
        <v>101</v>
      </c>
      <c r="B33" s="1" t="s">
        <v>99</v>
      </c>
      <c r="C33" s="1" t="s">
        <v>11</v>
      </c>
      <c r="E33" s="1" t="s">
        <v>102</v>
      </c>
      <c r="F33" s="1" t="s">
        <v>161</v>
      </c>
      <c r="G33" s="1" t="str">
        <f>IFERROR(VLOOKUP(A33,Merge_RKTM!$C$2:$D$37,2,FALSE),"")</f>
        <v/>
      </c>
    </row>
    <row r="34" spans="1:7" x14ac:dyDescent="0.45">
      <c r="A34" s="1" t="s">
        <v>103</v>
      </c>
      <c r="B34" s="1" t="s">
        <v>99</v>
      </c>
      <c r="C34" s="1" t="s">
        <v>14</v>
      </c>
      <c r="E34" s="1" t="s">
        <v>104</v>
      </c>
      <c r="F34" s="1" t="s">
        <v>161</v>
      </c>
      <c r="G34" s="1" t="str">
        <f>IFERROR(VLOOKUP(A34,Merge_RKTM!$C$2:$D$37,2,FALSE),"")</f>
        <v/>
      </c>
    </row>
    <row r="35" spans="1:7" x14ac:dyDescent="0.45">
      <c r="A35" s="1" t="s">
        <v>105</v>
      </c>
      <c r="B35" s="1" t="s">
        <v>99</v>
      </c>
      <c r="C35" s="1" t="s">
        <v>17</v>
      </c>
      <c r="E35" s="1" t="s">
        <v>106</v>
      </c>
      <c r="F35" s="1" t="s">
        <v>161</v>
      </c>
      <c r="G35" s="1" t="str">
        <f>IFERROR(VLOOKUP(A35,Merge_RKTM!$C$2:$D$37,2,FALSE),"")</f>
        <v/>
      </c>
    </row>
    <row r="36" spans="1:7" x14ac:dyDescent="0.45">
      <c r="A36" s="1" t="s">
        <v>107</v>
      </c>
      <c r="B36" s="1" t="s">
        <v>99</v>
      </c>
      <c r="C36" s="1" t="s">
        <v>20</v>
      </c>
      <c r="E36" s="1" t="s">
        <v>21</v>
      </c>
      <c r="F36" s="1" t="s">
        <v>121</v>
      </c>
      <c r="G36" s="1" t="str">
        <f>IFERROR(VLOOKUP(A36,Merge_RKTM!$C$2:$D$37,2,FALSE),"")</f>
        <v>간단한 인공 손가락</v>
      </c>
    </row>
    <row r="37" spans="1:7" x14ac:dyDescent="0.45">
      <c r="A37" s="1" t="s">
        <v>108</v>
      </c>
      <c r="B37" s="1" t="s">
        <v>99</v>
      </c>
      <c r="C37" s="1" t="s">
        <v>23</v>
      </c>
      <c r="E37" s="1" t="s">
        <v>109</v>
      </c>
      <c r="F37" s="1" t="s">
        <v>158</v>
      </c>
      <c r="G37" s="1" t="str">
        <f>IFERROR(VLOOKUP(A37,Merge_RKTM!$C$2:$D$37,2,FALSE),"")</f>
        <v>간단하지만 튼튼한 보철 손가락입니다.</v>
      </c>
    </row>
    <row r="38" spans="1:7" x14ac:dyDescent="0.45">
      <c r="A38" s="1" t="s">
        <v>110</v>
      </c>
      <c r="B38" s="1" t="s">
        <v>99</v>
      </c>
      <c r="C38" s="1" t="s">
        <v>26</v>
      </c>
      <c r="E38" s="1" t="s">
        <v>27</v>
      </c>
      <c r="F38" s="1" t="s">
        <v>122</v>
      </c>
      <c r="G38" s="1" t="str">
        <f>IFERROR(VLOOKUP(A38,Merge_RKTM!$C$2:$D$37,2,FALSE),"")</f>
        <v>간단한 인공 발가락</v>
      </c>
    </row>
    <row r="39" spans="1:7" x14ac:dyDescent="0.45">
      <c r="A39" s="1" t="s">
        <v>111</v>
      </c>
      <c r="B39" s="1" t="s">
        <v>99</v>
      </c>
      <c r="C39" s="1" t="s">
        <v>29</v>
      </c>
      <c r="E39" s="1" t="s">
        <v>112</v>
      </c>
      <c r="F39" s="1" t="s">
        <v>159</v>
      </c>
      <c r="G39" s="1" t="str">
        <f>IFERROR(VLOOKUP(A39,Merge_RKTM!$C$2:$D$37,2,FALSE),"")</f>
        <v>몇개 잘린 발가락을 보충해줄 수 있는 간단한 보철 발가락입니다.</v>
      </c>
    </row>
    <row r="40" spans="1:7" x14ac:dyDescent="0.45">
      <c r="A40" s="1" t="s">
        <v>113</v>
      </c>
      <c r="B40" s="1" t="s">
        <v>99</v>
      </c>
      <c r="C40" s="1" t="s">
        <v>32</v>
      </c>
      <c r="E40" s="1" t="s">
        <v>33</v>
      </c>
      <c r="F40" s="1" t="s">
        <v>119</v>
      </c>
      <c r="G40" s="1" t="str">
        <f>IFERROR(VLOOKUP(A40,Merge_RKTM!$C$2:$D$37,2,FALSE),"")</f>
        <v>생체공학 손가락</v>
      </c>
    </row>
    <row r="41" spans="1:7" x14ac:dyDescent="0.45">
      <c r="A41" s="1" t="s">
        <v>114</v>
      </c>
      <c r="B41" s="1" t="s">
        <v>99</v>
      </c>
      <c r="C41" s="1" t="s">
        <v>35</v>
      </c>
      <c r="E41" s="1" t="s">
        <v>115</v>
      </c>
      <c r="F41" s="1" t="s">
        <v>156</v>
      </c>
      <c r="G41" s="1" t="str">
        <f>IFERROR(VLOOKUP(A41,Merge_RKTM!$C$2:$D$37,2,FALSE),"")</f>
        <v>멋진 생체공학 손가락!</v>
      </c>
    </row>
    <row r="42" spans="1:7" x14ac:dyDescent="0.45">
      <c r="A42" s="1" t="s">
        <v>116</v>
      </c>
      <c r="B42" s="1" t="s">
        <v>99</v>
      </c>
      <c r="C42" s="1" t="s">
        <v>38</v>
      </c>
      <c r="E42" s="1" t="s">
        <v>39</v>
      </c>
      <c r="F42" s="1" t="s">
        <v>120</v>
      </c>
      <c r="G42" s="1" t="str">
        <f>IFERROR(VLOOKUP(A42,Merge_RKTM!$C$2:$D$37,2,FALSE),"")</f>
        <v>생체공학 발가락</v>
      </c>
    </row>
    <row r="43" spans="1:7" x14ac:dyDescent="0.45">
      <c r="A43" s="1" t="s">
        <v>117</v>
      </c>
      <c r="B43" s="1" t="s">
        <v>99</v>
      </c>
      <c r="C43" s="1" t="s">
        <v>41</v>
      </c>
      <c r="E43" s="1" t="s">
        <v>118</v>
      </c>
      <c r="F43" s="1" t="s">
        <v>157</v>
      </c>
      <c r="G43" s="1" t="str">
        <f>IFERROR(VLOOKUP(A43,Merge_RKTM!$C$2:$D$37,2,FALSE),"")</f>
        <v>멋진 생체공학 발가락!</v>
      </c>
    </row>
  </sheetData>
  <phoneticPr fontId="3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5C6-1F07-45E0-B301-C1FBEBCE2083}">
  <dimension ref="A2:E37"/>
  <sheetViews>
    <sheetView workbookViewId="0">
      <selection activeCell="F38" sqref="F38"/>
    </sheetView>
  </sheetViews>
  <sheetFormatPr defaultRowHeight="14.5" x14ac:dyDescent="0.35"/>
  <cols>
    <col min="1" max="1" width="41.81640625" bestFit="1" customWidth="1"/>
    <col min="3" max="3" width="41.81640625" bestFit="1" customWidth="1"/>
    <col min="4" max="4" width="48.08984375" customWidth="1"/>
  </cols>
  <sheetData>
    <row r="2" spans="1:5" x14ac:dyDescent="0.35">
      <c r="A2" t="s">
        <v>31</v>
      </c>
      <c r="C2" t="str">
        <f>IF(B2="",A2,B2)</f>
        <v>HediffDef+BionicFinger.label</v>
      </c>
      <c r="D2" t="s">
        <v>119</v>
      </c>
      <c r="E2">
        <f>IF(ISERROR(B2),"",MATCH(C2,'240414'!$A$2:$A$43,0))</f>
        <v>9</v>
      </c>
    </row>
    <row r="3" spans="1:5" x14ac:dyDescent="0.35">
      <c r="A3" t="s">
        <v>37</v>
      </c>
      <c r="C3" t="str">
        <f t="shared" ref="C3:C37" si="0">IF(B3="",A3,B3)</f>
        <v>HediffDef+BionicToe.label</v>
      </c>
      <c r="D3" t="s">
        <v>120</v>
      </c>
      <c r="E3">
        <f>IF(ISERROR(B3),"",MATCH(C3,'240414'!$A$2:$A$43,0))</f>
        <v>11</v>
      </c>
    </row>
    <row r="4" spans="1:5" x14ac:dyDescent="0.35">
      <c r="A4" t="s">
        <v>19</v>
      </c>
      <c r="C4" t="str">
        <f t="shared" si="0"/>
        <v>HediffDef+ProstheticFinger.label</v>
      </c>
      <c r="D4" t="s">
        <v>121</v>
      </c>
      <c r="E4">
        <f>IF(ISERROR(B4),"",MATCH(C4,'240414'!$A$2:$A$43,0))</f>
        <v>5</v>
      </c>
    </row>
    <row r="5" spans="1:5" x14ac:dyDescent="0.35">
      <c r="A5" t="s">
        <v>25</v>
      </c>
      <c r="C5" t="str">
        <f t="shared" si="0"/>
        <v>HediffDef+ProstheticToe.label</v>
      </c>
      <c r="D5" t="s">
        <v>122</v>
      </c>
      <c r="E5">
        <f>IF(ISERROR(B5),"",MATCH(C5,'240414'!$A$2:$A$43,0))</f>
        <v>7</v>
      </c>
    </row>
    <row r="6" spans="1:5" x14ac:dyDescent="0.35">
      <c r="A6" t="s">
        <v>83</v>
      </c>
      <c r="C6" t="str">
        <f t="shared" si="0"/>
        <v>RecipeDef+InstallBionicFinger.description</v>
      </c>
      <c r="D6" t="s">
        <v>123</v>
      </c>
      <c r="E6">
        <f>IF(ISERROR(B6),"",MATCH(C6,'240414'!$A$2:$A$43,0))</f>
        <v>26</v>
      </c>
    </row>
    <row r="7" spans="1:5" x14ac:dyDescent="0.35">
      <c r="A7" t="s">
        <v>86</v>
      </c>
      <c r="C7" t="str">
        <f t="shared" si="0"/>
        <v>RecipeDef+InstallBionicFinger.jobString</v>
      </c>
      <c r="D7" t="s">
        <v>124</v>
      </c>
      <c r="E7">
        <f>IF(ISERROR(B7),"",MATCH(C7,'240414'!$A$2:$A$43,0))</f>
        <v>27</v>
      </c>
    </row>
    <row r="8" spans="1:5" x14ac:dyDescent="0.35">
      <c r="A8" t="s">
        <v>80</v>
      </c>
      <c r="C8" t="str">
        <f t="shared" si="0"/>
        <v>RecipeDef+InstallBionicFinger.label</v>
      </c>
      <c r="D8" t="s">
        <v>125</v>
      </c>
      <c r="E8">
        <f>IF(ISERROR(B8),"",MATCH(C8,'240414'!$A$2:$A$43,0))</f>
        <v>25</v>
      </c>
    </row>
    <row r="9" spans="1:5" x14ac:dyDescent="0.35">
      <c r="A9" t="s">
        <v>92</v>
      </c>
      <c r="C9" t="str">
        <f t="shared" si="0"/>
        <v>RecipeDef+InstallBionicToe.description</v>
      </c>
      <c r="D9" t="s">
        <v>126</v>
      </c>
      <c r="E9">
        <f>IF(ISERROR(B9),"",MATCH(C9,'240414'!$A$2:$A$43,0))</f>
        <v>29</v>
      </c>
    </row>
    <row r="10" spans="1:5" x14ac:dyDescent="0.35">
      <c r="A10" t="s">
        <v>95</v>
      </c>
      <c r="C10" t="str">
        <f t="shared" si="0"/>
        <v>RecipeDef+InstallBionicToe.jobString</v>
      </c>
      <c r="D10" t="s">
        <v>124</v>
      </c>
      <c r="E10">
        <f>IF(ISERROR(B10),"",MATCH(C10,'240414'!$A$2:$A$43,0))</f>
        <v>30</v>
      </c>
    </row>
    <row r="11" spans="1:5" x14ac:dyDescent="0.35">
      <c r="A11" t="s">
        <v>89</v>
      </c>
      <c r="C11" t="str">
        <f t="shared" si="0"/>
        <v>RecipeDef+InstallBionicToe.label</v>
      </c>
      <c r="D11" t="s">
        <v>127</v>
      </c>
      <c r="E11">
        <f>IF(ISERROR(B11),"",MATCH(C11,'240414'!$A$2:$A$43,0))</f>
        <v>28</v>
      </c>
    </row>
    <row r="12" spans="1:5" x14ac:dyDescent="0.35">
      <c r="A12" t="s">
        <v>65</v>
      </c>
      <c r="C12" t="str">
        <f t="shared" si="0"/>
        <v>RecipeDef+InstallProstheticFinger.description</v>
      </c>
      <c r="D12" t="s">
        <v>128</v>
      </c>
      <c r="E12">
        <f>IF(ISERROR(B12),"",MATCH(C12,'240414'!$A$2:$A$43,0))</f>
        <v>20</v>
      </c>
    </row>
    <row r="13" spans="1:5" x14ac:dyDescent="0.35">
      <c r="A13" t="s">
        <v>68</v>
      </c>
      <c r="C13" t="str">
        <f t="shared" si="0"/>
        <v>RecipeDef+InstallProstheticFinger.jobString</v>
      </c>
      <c r="D13" t="s">
        <v>124</v>
      </c>
      <c r="E13">
        <f>IF(ISERROR(B13),"",MATCH(C13,'240414'!$A$2:$A$43,0))</f>
        <v>21</v>
      </c>
    </row>
    <row r="14" spans="1:5" x14ac:dyDescent="0.35">
      <c r="A14" t="s">
        <v>62</v>
      </c>
      <c r="C14" t="str">
        <f t="shared" si="0"/>
        <v>RecipeDef+InstallProstheticFinger.label</v>
      </c>
      <c r="D14" t="s">
        <v>129</v>
      </c>
      <c r="E14">
        <f>IF(ISERROR(B14),"",MATCH(C14,'240414'!$A$2:$A$43,0))</f>
        <v>19</v>
      </c>
    </row>
    <row r="15" spans="1:5" x14ac:dyDescent="0.35">
      <c r="A15" t="s">
        <v>74</v>
      </c>
      <c r="C15" t="str">
        <f t="shared" si="0"/>
        <v>RecipeDef+InstallProstheticToe.description</v>
      </c>
      <c r="D15" t="s">
        <v>130</v>
      </c>
      <c r="E15">
        <f>IF(ISERROR(B15),"",MATCH(C15,'240414'!$A$2:$A$43,0))</f>
        <v>23</v>
      </c>
    </row>
    <row r="16" spans="1:5" x14ac:dyDescent="0.35">
      <c r="A16" t="s">
        <v>77</v>
      </c>
      <c r="C16" t="str">
        <f t="shared" si="0"/>
        <v>RecipeDef+InstallProstheticToe.jobString</v>
      </c>
      <c r="D16" t="s">
        <v>124</v>
      </c>
      <c r="E16">
        <f>IF(ISERROR(B16),"",MATCH(C16,'240414'!$A$2:$A$43,0))</f>
        <v>24</v>
      </c>
    </row>
    <row r="17" spans="1:5" x14ac:dyDescent="0.35">
      <c r="A17" t="s">
        <v>71</v>
      </c>
      <c r="C17" t="str">
        <f t="shared" si="0"/>
        <v>RecipeDef+InstallProstheticToe.label</v>
      </c>
      <c r="D17" t="s">
        <v>131</v>
      </c>
      <c r="E17">
        <f>IF(ISERROR(B17),"",MATCH(C17,'240414'!$A$2:$A$43,0))</f>
        <v>22</v>
      </c>
    </row>
    <row r="18" spans="1:5" x14ac:dyDescent="0.35">
      <c r="A18" t="s">
        <v>132</v>
      </c>
      <c r="B18" t="e">
        <f>NA()</f>
        <v>#N/A</v>
      </c>
      <c r="C18" t="e">
        <f t="shared" si="0"/>
        <v>#N/A</v>
      </c>
      <c r="D18" t="s">
        <v>133</v>
      </c>
      <c r="E18" t="str">
        <f>IF(ISERROR(B18),"",MATCH(C18,'240414'!$A$2:$A$43,0))</f>
        <v/>
      </c>
    </row>
    <row r="19" spans="1:5" x14ac:dyDescent="0.35">
      <c r="A19" t="s">
        <v>134</v>
      </c>
      <c r="B19" t="e">
        <f>NA()</f>
        <v>#N/A</v>
      </c>
      <c r="C19" t="e">
        <f t="shared" si="0"/>
        <v>#N/A</v>
      </c>
      <c r="D19" t="s">
        <v>135</v>
      </c>
      <c r="E19" t="str">
        <f>IF(ISERROR(B19),"",MATCH(C19,'240414'!$A$2:$A$43,0))</f>
        <v/>
      </c>
    </row>
    <row r="20" spans="1:5" x14ac:dyDescent="0.35">
      <c r="A20" t="s">
        <v>136</v>
      </c>
      <c r="B20" t="e">
        <f>NA()</f>
        <v>#N/A</v>
      </c>
      <c r="C20" t="e">
        <f t="shared" si="0"/>
        <v>#N/A</v>
      </c>
      <c r="D20" t="s">
        <v>137</v>
      </c>
      <c r="E20" t="str">
        <f>IF(ISERROR(B20),"",MATCH(C20,'240414'!$A$2:$A$43,0))</f>
        <v/>
      </c>
    </row>
    <row r="21" spans="1:5" x14ac:dyDescent="0.35">
      <c r="A21" t="s">
        <v>138</v>
      </c>
      <c r="B21" t="e">
        <f>NA()</f>
        <v>#N/A</v>
      </c>
      <c r="C21" t="e">
        <f t="shared" si="0"/>
        <v>#N/A</v>
      </c>
      <c r="D21" t="s">
        <v>139</v>
      </c>
      <c r="E21" t="str">
        <f>IF(ISERROR(B21),"",MATCH(C21,'240414'!$A$2:$A$43,0))</f>
        <v/>
      </c>
    </row>
    <row r="22" spans="1:5" x14ac:dyDescent="0.35">
      <c r="A22" t="s">
        <v>140</v>
      </c>
      <c r="B22" t="e">
        <f>NA()</f>
        <v>#N/A</v>
      </c>
      <c r="C22" t="e">
        <f t="shared" si="0"/>
        <v>#N/A</v>
      </c>
      <c r="D22" t="s">
        <v>141</v>
      </c>
      <c r="E22" t="str">
        <f>IF(ISERROR(B22),"",MATCH(C22,'240414'!$A$2:$A$43,0))</f>
        <v/>
      </c>
    </row>
    <row r="23" spans="1:5" x14ac:dyDescent="0.35">
      <c r="A23" t="s">
        <v>142</v>
      </c>
      <c r="B23" t="e">
        <f>NA()</f>
        <v>#N/A</v>
      </c>
      <c r="C23" t="e">
        <f t="shared" si="0"/>
        <v>#N/A</v>
      </c>
      <c r="D23" t="s">
        <v>143</v>
      </c>
      <c r="E23" t="str">
        <f>IF(ISERROR(B23),"",MATCH(C23,'240414'!$A$2:$A$43,0))</f>
        <v/>
      </c>
    </row>
    <row r="24" spans="1:5" x14ac:dyDescent="0.35">
      <c r="A24" t="s">
        <v>144</v>
      </c>
      <c r="B24" t="e">
        <f>NA()</f>
        <v>#N/A</v>
      </c>
      <c r="C24" t="e">
        <f t="shared" si="0"/>
        <v>#N/A</v>
      </c>
      <c r="D24" t="s">
        <v>145</v>
      </c>
      <c r="E24" t="str">
        <f>IF(ISERROR(B24),"",MATCH(C24,'240414'!$A$2:$A$43,0))</f>
        <v/>
      </c>
    </row>
    <row r="25" spans="1:5" x14ac:dyDescent="0.35">
      <c r="A25" t="s">
        <v>146</v>
      </c>
      <c r="B25" t="e">
        <f>NA()</f>
        <v>#N/A</v>
      </c>
      <c r="C25" t="e">
        <f t="shared" si="0"/>
        <v>#N/A</v>
      </c>
      <c r="D25" t="s">
        <v>147</v>
      </c>
      <c r="E25" t="str">
        <f>IF(ISERROR(B25),"",MATCH(C25,'240414'!$A$2:$A$43,0))</f>
        <v/>
      </c>
    </row>
    <row r="26" spans="1:5" x14ac:dyDescent="0.35">
      <c r="A26" t="s">
        <v>148</v>
      </c>
      <c r="B26" t="e">
        <f>NA()</f>
        <v>#N/A</v>
      </c>
      <c r="C26" t="e">
        <f t="shared" si="0"/>
        <v>#N/A</v>
      </c>
      <c r="D26" t="s">
        <v>149</v>
      </c>
      <c r="E26" t="str">
        <f>IF(ISERROR(B26),"",MATCH(C26,'240414'!$A$2:$A$43,0))</f>
        <v/>
      </c>
    </row>
    <row r="27" spans="1:5" x14ac:dyDescent="0.35">
      <c r="A27" t="s">
        <v>150</v>
      </c>
      <c r="B27" t="e">
        <f>NA()</f>
        <v>#N/A</v>
      </c>
      <c r="C27" t="e">
        <f t="shared" si="0"/>
        <v>#N/A</v>
      </c>
      <c r="D27" t="s">
        <v>151</v>
      </c>
      <c r="E27" t="str">
        <f>IF(ISERROR(B27),"",MATCH(C27,'240414'!$A$2:$A$43,0))</f>
        <v/>
      </c>
    </row>
    <row r="28" spans="1:5" x14ac:dyDescent="0.35">
      <c r="A28" t="s">
        <v>152</v>
      </c>
      <c r="B28" t="e">
        <f>NA()</f>
        <v>#N/A</v>
      </c>
      <c r="C28" t="e">
        <f t="shared" si="0"/>
        <v>#N/A</v>
      </c>
      <c r="D28" t="s">
        <v>153</v>
      </c>
      <c r="E28" t="str">
        <f>IF(ISERROR(B28),"",MATCH(C28,'240414'!$A$2:$A$43,0))</f>
        <v/>
      </c>
    </row>
    <row r="29" spans="1:5" x14ac:dyDescent="0.35">
      <c r="A29" t="s">
        <v>154</v>
      </c>
      <c r="B29" t="e">
        <f>NA()</f>
        <v>#N/A</v>
      </c>
      <c r="C29" t="e">
        <f t="shared" si="0"/>
        <v>#N/A</v>
      </c>
      <c r="D29" t="s">
        <v>155</v>
      </c>
      <c r="E29" t="str">
        <f>IF(ISERROR(B29),"",MATCH(C29,'240414'!$A$2:$A$43,0))</f>
        <v/>
      </c>
    </row>
    <row r="30" spans="1:5" x14ac:dyDescent="0.35">
      <c r="A30" t="s">
        <v>114</v>
      </c>
      <c r="C30" t="str">
        <f t="shared" si="0"/>
        <v>ThingDef+BionicFinger.description</v>
      </c>
      <c r="D30" t="s">
        <v>156</v>
      </c>
      <c r="E30">
        <f>IF(ISERROR(B30),"",MATCH(C30,'240414'!$A$2:$A$43,0))</f>
        <v>40</v>
      </c>
    </row>
    <row r="31" spans="1:5" x14ac:dyDescent="0.35">
      <c r="A31" t="s">
        <v>113</v>
      </c>
      <c r="C31" t="str">
        <f t="shared" si="0"/>
        <v>ThingDef+BionicFinger.label</v>
      </c>
      <c r="D31" t="s">
        <v>119</v>
      </c>
      <c r="E31">
        <f>IF(ISERROR(B31),"",MATCH(C31,'240414'!$A$2:$A$43,0))</f>
        <v>39</v>
      </c>
    </row>
    <row r="32" spans="1:5" x14ac:dyDescent="0.35">
      <c r="A32" t="s">
        <v>117</v>
      </c>
      <c r="C32" t="str">
        <f t="shared" si="0"/>
        <v>ThingDef+BionicToe.description</v>
      </c>
      <c r="D32" t="s">
        <v>157</v>
      </c>
      <c r="E32">
        <f>IF(ISERROR(B32),"",MATCH(C32,'240414'!$A$2:$A$43,0))</f>
        <v>42</v>
      </c>
    </row>
    <row r="33" spans="1:5" x14ac:dyDescent="0.35">
      <c r="A33" t="s">
        <v>116</v>
      </c>
      <c r="C33" t="str">
        <f t="shared" si="0"/>
        <v>ThingDef+BionicToe.label</v>
      </c>
      <c r="D33" t="s">
        <v>120</v>
      </c>
      <c r="E33">
        <f>IF(ISERROR(B33),"",MATCH(C33,'240414'!$A$2:$A$43,0))</f>
        <v>41</v>
      </c>
    </row>
    <row r="34" spans="1:5" x14ac:dyDescent="0.35">
      <c r="A34" t="s">
        <v>108</v>
      </c>
      <c r="C34" t="str">
        <f t="shared" si="0"/>
        <v>ThingDef+ProstheticFinger.description</v>
      </c>
      <c r="D34" t="s">
        <v>158</v>
      </c>
      <c r="E34">
        <f>IF(ISERROR(B34),"",MATCH(C34,'240414'!$A$2:$A$43,0))</f>
        <v>36</v>
      </c>
    </row>
    <row r="35" spans="1:5" x14ac:dyDescent="0.35">
      <c r="A35" t="s">
        <v>107</v>
      </c>
      <c r="C35" t="str">
        <f t="shared" si="0"/>
        <v>ThingDef+ProstheticFinger.label</v>
      </c>
      <c r="D35" t="s">
        <v>121</v>
      </c>
      <c r="E35">
        <f>IF(ISERROR(B35),"",MATCH(C35,'240414'!$A$2:$A$43,0))</f>
        <v>35</v>
      </c>
    </row>
    <row r="36" spans="1:5" x14ac:dyDescent="0.35">
      <c r="A36" t="s">
        <v>111</v>
      </c>
      <c r="C36" t="str">
        <f t="shared" si="0"/>
        <v>ThingDef+ProstheticToe.description</v>
      </c>
      <c r="D36" t="s">
        <v>159</v>
      </c>
      <c r="E36">
        <f>IF(ISERROR(B36),"",MATCH(C36,'240414'!$A$2:$A$43,0))</f>
        <v>38</v>
      </c>
    </row>
    <row r="37" spans="1:5" x14ac:dyDescent="0.35">
      <c r="A37" t="s">
        <v>110</v>
      </c>
      <c r="C37" t="str">
        <f t="shared" si="0"/>
        <v>ThingDef+ProstheticToe.label</v>
      </c>
      <c r="D37" t="s">
        <v>122</v>
      </c>
      <c r="E37">
        <f>IF(ISERROR(B37),"",MATCH(C37,'240414'!$A$2:$A$43,0))</f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Main_240511</vt:lpstr>
      <vt:lpstr>240414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2024-04-14T07:36:06Z</dcterms:created>
  <dcterms:modified xsi:type="dcterms:W3CDTF">2024-05-11T13:00:45Z</dcterms:modified>
</cp:coreProperties>
</file>