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Mono Weapons Pack - 2997812588\"/>
    </mc:Choice>
  </mc:AlternateContent>
  <xr:revisionPtr revIDLastSave="0" documentId="13_ncr:1_{CDA936E2-71B2-4782-B056-F609AA176502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Main_240305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" i="1"/>
  <c r="B98" i="2"/>
  <c r="B86" i="2"/>
  <c r="E86" i="2" s="1"/>
  <c r="B78" i="2"/>
  <c r="B46" i="2"/>
  <c r="B33" i="2"/>
  <c r="B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8" i="2"/>
  <c r="E89" i="2"/>
  <c r="E90" i="2"/>
  <c r="E91" i="2"/>
  <c r="E92" i="2"/>
  <c r="E93" i="2"/>
  <c r="E94" i="2"/>
  <c r="E95" i="2"/>
  <c r="E96" i="2"/>
  <c r="E97" i="2"/>
  <c r="E98" i="2"/>
  <c r="E100" i="2"/>
  <c r="E101" i="2"/>
  <c r="E102" i="2"/>
  <c r="E103" i="2"/>
  <c r="E104" i="2"/>
  <c r="E105" i="2"/>
  <c r="E106" i="2"/>
  <c r="E107" i="2"/>
  <c r="E108" i="2"/>
  <c r="E10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E34" i="2" s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E79" i="2" s="1"/>
  <c r="C80" i="2"/>
  <c r="C81" i="2"/>
  <c r="C82" i="2"/>
  <c r="C83" i="2"/>
  <c r="C84" i="2"/>
  <c r="C85" i="2"/>
  <c r="C86" i="2"/>
  <c r="C87" i="2"/>
  <c r="E87" i="2" s="1"/>
  <c r="C88" i="2"/>
  <c r="C89" i="2"/>
  <c r="C90" i="2"/>
  <c r="C91" i="2"/>
  <c r="C92" i="2"/>
  <c r="C93" i="2"/>
  <c r="C94" i="2"/>
  <c r="C95" i="2"/>
  <c r="C96" i="2"/>
  <c r="C97" i="2"/>
  <c r="C98" i="2"/>
  <c r="C99" i="2"/>
  <c r="E99" i="2" s="1"/>
  <c r="C100" i="2"/>
  <c r="C101" i="2"/>
  <c r="C102" i="2"/>
  <c r="C103" i="2"/>
  <c r="C104" i="2"/>
  <c r="C105" i="2"/>
  <c r="C106" i="2"/>
  <c r="C107" i="2"/>
  <c r="C108" i="2"/>
  <c r="C109" i="2"/>
  <c r="C2" i="2"/>
  <c r="E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F25" authorId="0" shapeId="0" xr:uid="{C48F8A9A-1A74-4D00-BFD5-855FBC707019}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금지</t>
        </r>
      </text>
    </comment>
    <comment ref="F28" authorId="0" shapeId="0" xr:uid="{6B449685-A7FE-41B9-A086-E023A5FFCA68}">
      <text>
        <r>
          <rPr>
            <b/>
            <sz val="9"/>
            <color indexed="81"/>
            <rFont val="돋움"/>
            <family val="3"/>
            <charset val="129"/>
          </rPr>
          <t>여기에서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버튼의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<sst xmlns="http://schemas.openxmlformats.org/spreadsheetml/2006/main" count="1272" uniqueCount="468">
  <si>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</si>
  <si>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</si>
  <si>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</si>
  <si>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</si>
  <si>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</si>
  <si>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</si>
  <si>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MVCF.ModDef+CAT_MonoWeaponVerbs.label</t>
  </si>
  <si>
    <t>MVCF.ModDef</t>
  </si>
  <si>
    <t>CAT_MonoWeaponVerbs.label</t>
  </si>
  <si>
    <t>enable features</t>
  </si>
  <si>
    <t>MVCF.ModDef+CAT_MonoWeaponVerbs.description</t>
  </si>
  <si>
    <t>CAT_MonoWeaponVerbs.description</t>
  </si>
  <si>
    <t>Enables MVCF features.</t>
  </si>
  <si>
    <t>ThingDef+CAT_MonoBastardSword.label</t>
  </si>
  <si>
    <t>ThingDef</t>
  </si>
  <si>
    <t>CAT_MonoBastardSword.label</t>
  </si>
  <si>
    <t>mono bastard sword</t>
  </si>
  <si>
    <t>ThingDef+CAT_MonoBastardSword.description</t>
  </si>
  <si>
    <t>CAT_MonoBastardSword.description</t>
  </si>
  <si>
    <t>A long blade infused with mechanites that maintain a mono-molecular cutting edge.</t>
  </si>
  <si>
    <t>ThingDef+CAT_MonoBastardSword.tools.0.label</t>
  </si>
  <si>
    <t>CAT_MonoBastardSword.tools.0.label</t>
  </si>
  <si>
    <t>handle</t>
  </si>
  <si>
    <t>ThingDef+CAT_MonoBastardSword.tools.1.label</t>
  </si>
  <si>
    <t>CAT_MonoBastardSword.tools.1.label</t>
  </si>
  <si>
    <t>point</t>
  </si>
  <si>
    <t>ThingDef+CAT_MonoBastardSword.tools.2.label</t>
  </si>
  <si>
    <t>CAT_MonoBastardSword.tools.2.label</t>
  </si>
  <si>
    <t>edge</t>
  </si>
  <si>
    <t>ThingDef+CAT_MonoBusterSword.label</t>
  </si>
  <si>
    <t>CAT_MonoBusterSword.label</t>
  </si>
  <si>
    <t>mono buster blade</t>
  </si>
  <si>
    <t>ThingDef+CAT_MonoBusterSword.description</t>
  </si>
  <si>
    <t>CAT_MonoBusterSword.description</t>
  </si>
  <si>
    <t>A colossal crystal-metallic blade infused with mechanites that maintain a mono-molecular cutting edge. This weapon is both heavy and devastating.</t>
  </si>
  <si>
    <t>ThingDef+CAT_MonoBusterSword.tools.0.label</t>
  </si>
  <si>
    <t>CAT_MonoBusterSword.tools.0.label</t>
  </si>
  <si>
    <t>ThingDef+CAT_MonoBusterSword.tools.1.label</t>
  </si>
  <si>
    <t>CAT_MonoBusterSword.tools.1.label</t>
  </si>
  <si>
    <t>ThingDef+CAT_MonoBusterSword.tools.2.label</t>
  </si>
  <si>
    <t>CAT_MonoBusterSword.tools.2.label</t>
  </si>
  <si>
    <t>ThingDef+CAT_MonoWarSpear.label</t>
  </si>
  <si>
    <t>CAT_MonoWarSpear.label</t>
  </si>
  <si>
    <t>mono warspear</t>
  </si>
  <si>
    <t>ThingDef+CAT_MonoWarSpear.description</t>
  </si>
  <si>
    <t>CAT_MonoWarSpear.description</t>
  </si>
  <si>
    <t>A spear with crystal-metallic blade infused with mechanites that maintain a mono-molecular cutting edge. This weapon is designed for ceremonial purposes but still deadly in the right hand.</t>
  </si>
  <si>
    <t>ThingDef+CAT_MonoWarSpear.tools.0.label</t>
  </si>
  <si>
    <t>CAT_MonoWarSpear.tools.0.label</t>
  </si>
  <si>
    <t>shaft</t>
  </si>
  <si>
    <t>ThingDef+CAT_MonoWarSpear.tools.1.label</t>
  </si>
  <si>
    <t>CAT_MonoWarSpear.tools.1.label</t>
  </si>
  <si>
    <t>ThingDef+CAT_MonoWarSpear.tools.2.label</t>
  </si>
  <si>
    <t>CAT_MonoWarSpear.tools.2.label</t>
  </si>
  <si>
    <t>ThingDef+CAT_ChargeShotBlast.label</t>
  </si>
  <si>
    <t>CAT_ChargeShotBlast.label</t>
  </si>
  <si>
    <t>charge shot</t>
  </si>
  <si>
    <t>ThingDef+CAT_MonoGlaive.label</t>
  </si>
  <si>
    <t>CAT_MonoGlaive.label</t>
  </si>
  <si>
    <t>mono glaive</t>
  </si>
  <si>
    <t>ThingDef+CAT_MonoGlaive.description</t>
  </si>
  <si>
    <t>CAT_MonoGlaive.description</t>
  </si>
  <si>
    <t>A glaive with crystal-metallic blade infused with mechanites that maintain a mono-molecular cutting edge. A charge blaster is incorporated into its design turning this weapon into a deadly fusion.</t>
  </si>
  <si>
    <t>ThingDef+CAT_MonoGlaive.tools.0.label</t>
  </si>
  <si>
    <t>CAT_MonoGlaive.tools.0.label</t>
  </si>
  <si>
    <t>ThingDef+CAT_MonoGlaive.tools.1.label</t>
  </si>
  <si>
    <t>CAT_MonoGlaive.tools.1.label</t>
  </si>
  <si>
    <t>ThingDef+CAT_MonoGlaive.tools.2.label</t>
  </si>
  <si>
    <t>CAT_MonoGlaive.tools.2.label</t>
  </si>
  <si>
    <t>ThingDef+CAT_MonoGlaive.verbs.Verb_Shoot.label</t>
  </si>
  <si>
    <t>CAT_MonoGlaive.verbs.Verb_Shoot.label</t>
  </si>
  <si>
    <t>glaive charge shot</t>
  </si>
  <si>
    <t>ThingDef+CAT_MonoGlaive.comps.Comp_VerbProps.verbProps.0.label</t>
  </si>
  <si>
    <t>CAT_MonoGlaive.comps.Comp_VerbProps.verbProps.0.label</t>
  </si>
  <si>
    <t>ThingDef+CAT_WhipClaw.label</t>
  </si>
  <si>
    <t>CAT_WhipClaw.label</t>
  </si>
  <si>
    <t>mono whipclaw</t>
  </si>
  <si>
    <t>ThingDef+CAT_MonoWhipClaw.label</t>
  </si>
  <si>
    <t>CAT_MonoWhipClaw.label</t>
  </si>
  <si>
    <t>mono whipblade</t>
  </si>
  <si>
    <t>ThingDef+CAT_MonoWhipClaw.description</t>
  </si>
  <si>
    <t>CAT_MonoWhipClaw.description</t>
  </si>
  <si>
    <t>An exotic designed whip-like weapon with crystal-metallic blade infused with mechanites that maintain a mono-molecular cutting edge. While unwiedly, it can extend and retract to hit distance target.</t>
  </si>
  <si>
    <t>ThingDef+CAT_MonoWhipClaw.tools.0.label</t>
  </si>
  <si>
    <t>CAT_MonoWhipClaw.tools.0.label</t>
  </si>
  <si>
    <t>ThingDef+CAT_MonoWhipClaw.tools.1.label</t>
  </si>
  <si>
    <t>CAT_MonoWhipClaw.tools.1.label</t>
  </si>
  <si>
    <t>ThingDef+CAT_MonoWhipClaw.tools.2.label</t>
  </si>
  <si>
    <t>CAT_MonoWhipClaw.tools.2.label</t>
  </si>
  <si>
    <t>ThingDef+CAT_MonoWhipClaw.verbs.Verb_Shoot.label</t>
  </si>
  <si>
    <t>CAT_MonoWhipClaw.verbs.Verb_Shoot.label</t>
  </si>
  <si>
    <t>extended whipclaw</t>
  </si>
  <si>
    <t>ThingDef+CAT_MonoWhipClaw.comps.Comp_VerbProps.verbProps.0.label</t>
  </si>
  <si>
    <t>CAT_MonoWhipClaw.comps.Comp_VerbProps.verbProps.0.label</t>
  </si>
  <si>
    <t>ThingDef+CAT_MonoOdachi.label</t>
  </si>
  <si>
    <t>CAT_MonoOdachi.label</t>
  </si>
  <si>
    <t>mono odachi</t>
  </si>
  <si>
    <t>ThingDef+CAT_MonoOdachi.description</t>
  </si>
  <si>
    <t>CAT_MonoOdachi.description</t>
  </si>
  <si>
    <t>A long and thin blade infused with mechanites that maintain a mono-molecular cutting edge. The thin blade is rumoured to be forged of plasteel folded a thousand times.</t>
  </si>
  <si>
    <t>ThingDef+CAT_MonoOdachi.tools.0.label</t>
  </si>
  <si>
    <t>CAT_MonoOdachi.tools.0.label</t>
  </si>
  <si>
    <t>ThingDef+CAT_MonoOdachi.tools.1.label</t>
  </si>
  <si>
    <t>CAT_MonoOdachi.tools.1.label</t>
  </si>
  <si>
    <t>ThingDef+CAT_MonoOdachi.tools.2.label</t>
  </si>
  <si>
    <t>CAT_MonoOdachi.tools.2.label</t>
  </si>
  <si>
    <t>ThingDef+CAT_ChargeLanceRail.label</t>
  </si>
  <si>
    <t>CAT_ChargeLanceRail.label</t>
  </si>
  <si>
    <t>charge rail shot</t>
  </si>
  <si>
    <t>ThingDef+CAT_MonoChargeLance.label</t>
  </si>
  <si>
    <t>CAT_MonoChargeLance.label</t>
  </si>
  <si>
    <t>mono charge lance</t>
  </si>
  <si>
    <t>ThingDef+CAT_MonoChargeLance.description</t>
  </si>
  <si>
    <t>CAT_MonoChargeLance.description</t>
  </si>
  <si>
    <t>A huge crystal-metallic blade infused with mechanites that maintain a mono-molecular cutting edge. This encumbersome weapon is deadly at both close range and far range combat due to a modified charge lance mounted in it.</t>
  </si>
  <si>
    <t>ThingDef+CAT_MonoChargeLance.tools.0.label</t>
  </si>
  <si>
    <t>CAT_MonoChargeLance.tools.0.label</t>
  </si>
  <si>
    <t>ThingDef+CAT_MonoChargeLance.tools.1.label</t>
  </si>
  <si>
    <t>CAT_MonoChargeLance.tools.1.label</t>
  </si>
  <si>
    <t>ThingDef+CAT_MonoChargeLance.tools.2.label</t>
  </si>
  <si>
    <t>CAT_MonoChargeLance.tools.2.label</t>
  </si>
  <si>
    <t>ThingDef+CAT_MonoChargeLance.verbs.Verb_Shoot.label</t>
  </si>
  <si>
    <t>CAT_MonoChargeLance.verbs.Verb_Shoot.label</t>
  </si>
  <si>
    <t>ThingDef+CAT_MonoChargeLance.comps.Comp_VerbProps.verbProps.0.label</t>
  </si>
  <si>
    <t>CAT_MonoChargeLance.comps.Comp_VerbProps.verbProps.0.label</t>
  </si>
  <si>
    <t>ThingDef+CAT_MonoGreatsword.label</t>
  </si>
  <si>
    <t>CAT_MonoGreatsword.label</t>
  </si>
  <si>
    <t>mono-greatsword</t>
  </si>
  <si>
    <t>ThingDef+CAT_MonoGreatsword.description</t>
  </si>
  <si>
    <t>CAT_MonoGreatsword.description</t>
  </si>
  <si>
    <t>A crystal-metallic longsword infused with mechanites that maintain a mono-molecular cutting edge. This weapon is a larger two-handed variant of the traditional monosword.</t>
  </si>
  <si>
    <t>ThingDef+CAT_MonoGreatsword.tools.0.label</t>
  </si>
  <si>
    <t>CAT_MonoGreatsword.tools.0.label</t>
  </si>
  <si>
    <t>ThingDef+CAT_MonoGreatsword.tools.1.label</t>
  </si>
  <si>
    <t>CAT_MonoGreatsword.tools.1.label</t>
  </si>
  <si>
    <t>ThingDef+CAT_MonoGreatsword.tools.2.label</t>
  </si>
  <si>
    <t>CAT_MonoGreatsword.tools.2.label</t>
  </si>
  <si>
    <t>ThingDef+CAT_MonoGreatswordBladelink.label</t>
  </si>
  <si>
    <t>CAT_MonoGreatswordBladelink.label</t>
  </si>
  <si>
    <t>persona mono-greatsword</t>
  </si>
  <si>
    <t>ThingDef+CAT_MonoGreatswordBladelink.description</t>
  </si>
  <si>
    <t>CAT_MonoGreatswordBladelink.description</t>
  </si>
  <si>
    <t>A crystal-metallic longsword infused with mechanites that maintain a mono-molecular cutting edge. This weapon is a larger two-handed variant of the traditional monosword.
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</si>
  <si>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ThingDef+CAT_MonoGreatswordBladelink.tools.0.label</t>
  </si>
  <si>
    <t>CAT_MonoGreatswordBladelink.tools.0.label</t>
  </si>
  <si>
    <t>ThingDef+CAT_MonoGreatswordBladelink.tools.1.label</t>
  </si>
  <si>
    <t>CAT_MonoGreatswordBladelink.tools.1.label</t>
  </si>
  <si>
    <t>ThingDef+CAT_MonoGreatswordBladelink.tools.2.label</t>
  </si>
  <si>
    <t>CAT_MonoGreatswordBladelink.tools.2.label</t>
  </si>
  <si>
    <t>ThingDef+CAT_MonoBastardSwordBladelink.label</t>
  </si>
  <si>
    <t>CAT_MonoBastardSwordBladelink.label</t>
  </si>
  <si>
    <t>persona mono bastard sword</t>
  </si>
  <si>
    <t>ThingDef+CAT_MonoBastardSwordBladelink.description</t>
  </si>
  <si>
    <t>CAT_MonoBastardSwordBladelink.description</t>
  </si>
  <si>
    <t>A long blade infused with mechanites that maintain a mono-molecular cutting edge.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</si>
  <si>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ThingDef+CAT_MonoBastardSwordBladelink.tools.0.label</t>
  </si>
  <si>
    <t>CAT_MonoBastardSwordBladelink.tools.0.label</t>
  </si>
  <si>
    <t>ThingDef+CAT_MonoBastardSwordBladelink.tools.1.label</t>
  </si>
  <si>
    <t>CAT_MonoBastardSwordBladelink.tools.1.label</t>
  </si>
  <si>
    <t>ThingDef+CAT_MonoBastardSwordBladelink.tools.2.label</t>
  </si>
  <si>
    <t>CAT_MonoBastardSwordBladelink.tools.2.label</t>
  </si>
  <si>
    <t>ThingDef+CAT_MonoBusterSwordBladelink.label</t>
  </si>
  <si>
    <t>CAT_MonoBusterSwordBladelink.label</t>
  </si>
  <si>
    <t>persona mono buster blade</t>
  </si>
  <si>
    <t>ThingDef+CAT_MonoBusterSwordBladelink.description</t>
  </si>
  <si>
    <t>CAT_MonoBusterSwordBladelink.description</t>
  </si>
  <si>
    <t>A colossal crystal-metallic blade infused with mechanites that maintain a mono-molecular cutting edge. This weapon is both heavy and devastating.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</si>
  <si>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ThingDef+CAT_MonoBusterSwordBladelink.tools.0.label</t>
  </si>
  <si>
    <t>CAT_MonoBusterSwordBladelink.tools.0.label</t>
  </si>
  <si>
    <t>ThingDef+CAT_MonoBusterSwordBladelink.tools.1.label</t>
  </si>
  <si>
    <t>CAT_MonoBusterSwordBladelink.tools.1.label</t>
  </si>
  <si>
    <t>ThingDef+CAT_MonoBusterSwordBladelink.tools.2.label</t>
  </si>
  <si>
    <t>CAT_MonoBusterSwordBladelink.tools.2.label</t>
  </si>
  <si>
    <t>ThingDef+CAT_MonoWarSpearBladelink.label</t>
  </si>
  <si>
    <t>CAT_MonoWarSpearBladelink.label</t>
  </si>
  <si>
    <t>persona mono warspear</t>
  </si>
  <si>
    <t>ThingDef+CAT_MonoWarSpearBladelink.description</t>
  </si>
  <si>
    <t>CAT_MonoWarSpearBladelink.description</t>
  </si>
  <si>
    <t>A spear with crystal-metallic blade infused with mechanites that maintain a mono-molecular cutting edge. This weapon is designed for ceremonial purposes but still deadly in the right hand.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</si>
  <si>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ThingDef+CAT_MonoWarSpearBladelink.tools.0.label</t>
  </si>
  <si>
    <t>CAT_MonoWarSpearBladelink.tools.0.label</t>
  </si>
  <si>
    <t>ThingDef+CAT_MonoWarSpearBladelink.tools.1.label</t>
  </si>
  <si>
    <t>CAT_MonoWarSpearBladelink.tools.1.label</t>
  </si>
  <si>
    <t>ThingDef+CAT_MonoWarSpearBladelink.tools.2.label</t>
  </si>
  <si>
    <t>CAT_MonoWarSpearBladelink.tools.2.label</t>
  </si>
  <si>
    <t>ThingDef+CAT_MonoGlaiveBladelink.label</t>
  </si>
  <si>
    <t>CAT_MonoGlaiveBladelink.label</t>
  </si>
  <si>
    <t>persona mono glaive</t>
  </si>
  <si>
    <t>ThingDef+CAT_MonoGlaiveBladelink.description</t>
  </si>
  <si>
    <t>CAT_MonoGlaiveBladelink.description</t>
  </si>
  <si>
    <t>A glaive with crystal-metallic blade infused with mechanites that maintain a mono-molecular cutting edge. A shortened version of Charge Rifle is incorporated into its design turning this weapon into a deadly fusion.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</si>
  <si>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ThingDef+CAT_MonoGlaiveBladelink.tools.0.label</t>
  </si>
  <si>
    <t>CAT_MonoGlaiveBladelink.tools.0.label</t>
  </si>
  <si>
    <t>ThingDef+CAT_MonoGlaiveBladelink.tools.1.label</t>
  </si>
  <si>
    <t>CAT_MonoGlaiveBladelink.tools.1.label</t>
  </si>
  <si>
    <t>ThingDef+CAT_MonoGlaiveBladelink.tools.2.label</t>
  </si>
  <si>
    <t>CAT_MonoGlaiveBladelink.tools.2.label</t>
  </si>
  <si>
    <t>ThingDef+CAT_MonoGlaiveBladelink.verbs.Verb_Shoot.label</t>
  </si>
  <si>
    <t>CAT_MonoGlaiveBladelink.verbs.Verb_Shoot.label</t>
  </si>
  <si>
    <t>ThingDef+CAT_MonoGlaiveBladelink.comps.Comp_VerbProps.verbProps.0.label</t>
  </si>
  <si>
    <t>CAT_MonoGlaiveBladelink.comps.Comp_VerbProps.verbProps.0.label</t>
  </si>
  <si>
    <t>ThingDef+CAT_WhipClawBladelink.label</t>
  </si>
  <si>
    <t>CAT_WhipClawBladelink.label</t>
  </si>
  <si>
    <t>persona mono whipclaw</t>
  </si>
  <si>
    <t>ThingDef+CAT_MonoWhipClawBladelink.label</t>
  </si>
  <si>
    <t>CAT_MonoWhipClawBladelink.label</t>
  </si>
  <si>
    <t>persona mono whipblade</t>
  </si>
  <si>
    <t>ThingDef+CAT_MonoWhipClawBladelink.description</t>
  </si>
  <si>
    <t>CAT_MonoWhipClawBladelink.description</t>
  </si>
  <si>
    <t>An exotic designed whip-like weapon with crystal-metallic blade infused with mechanites that maintain a mono-molecular cutting edge. While unwiedly, it can extend and retract to hit distance target.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</si>
  <si>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ThingDef+CAT_MonoWhipClawBladelink.tools.0.label</t>
  </si>
  <si>
    <t>CAT_MonoWhipClawBladelink.tools.0.label</t>
  </si>
  <si>
    <t>ThingDef+CAT_MonoWhipClawBladelink.tools.1.label</t>
  </si>
  <si>
    <t>CAT_MonoWhipClawBladelink.tools.1.label</t>
  </si>
  <si>
    <t>ThingDef+CAT_MonoWhipClawBladelink.tools.2.label</t>
  </si>
  <si>
    <t>CAT_MonoWhipClawBladelink.tools.2.label</t>
  </si>
  <si>
    <t>ThingDef+CAT_MonoWhipClawBladelink.verbs.Verb_Shoot.label</t>
  </si>
  <si>
    <t>CAT_MonoWhipClawBladelink.verbs.Verb_Shoot.label</t>
  </si>
  <si>
    <t>ThingDef+CAT_MonoWhipClawBladelink.comps.Comp_VerbProps.verbProps.0.label</t>
  </si>
  <si>
    <t>CAT_MonoWhipClawBladelink.comps.Comp_VerbProps.verbProps.0.label</t>
  </si>
  <si>
    <t>ThingDef+CAT_MonoOdachiBladelink.label</t>
  </si>
  <si>
    <t>CAT_MonoOdachiBladelink.label</t>
  </si>
  <si>
    <t>persona mono odachi</t>
  </si>
  <si>
    <t>ThingDef+CAT_MonoOdachiBladelink.description</t>
  </si>
  <si>
    <t>CAT_MonoOdachiBladelink.description</t>
  </si>
  <si>
    <t>A long and thin blade infused with mechanites that maintain a mono-molecular cutting edge. The thin blade is rumoured to be forged of plasteel folded a thousand times.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</si>
  <si>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ThingDef+CAT_MonoOdachiBladelink.tools.0.label</t>
  </si>
  <si>
    <t>CAT_MonoOdachiBladelink.tools.0.label</t>
  </si>
  <si>
    <t>ThingDef+CAT_MonoOdachiBladelink.tools.1.label</t>
  </si>
  <si>
    <t>CAT_MonoOdachiBladelink.tools.1.label</t>
  </si>
  <si>
    <t>ThingDef+CAT_MonoOdachiBladelink.tools.2.label</t>
  </si>
  <si>
    <t>CAT_MonoOdachiBladelink.tools.2.label</t>
  </si>
  <si>
    <t>ThingDef+CAT_MonoChargeLanceBladelink.label</t>
  </si>
  <si>
    <t>CAT_MonoChargeLanceBladelink.label</t>
  </si>
  <si>
    <t>persona mono charge lance</t>
  </si>
  <si>
    <t>ThingDef+CAT_MonoChargeLanceBladelink.description</t>
  </si>
  <si>
    <t>CAT_MonoChargeLanceBladelink.description</t>
  </si>
  <si>
    <t>A huge crystal-metallic blade infused with mechanites that maintain a mono-molecular cutting edge. This encumbersome weapon is deadly at both close range and far range combat due to a modified charge lance mounted in it.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</si>
  <si>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ThingDef+CAT_MonoChargeLanceBladelink.tools.0.label</t>
  </si>
  <si>
    <t>CAT_MonoChargeLanceBladelink.tools.0.label</t>
  </si>
  <si>
    <t>ThingDef+CAT_MonoChargeLanceBladelink.tools.1.label</t>
  </si>
  <si>
    <t>CAT_MonoChargeLanceBladelink.tools.1.label</t>
  </si>
  <si>
    <t>ThingDef+CAT_MonoChargeLanceBladelink.tools.2.label</t>
  </si>
  <si>
    <t>CAT_MonoChargeLanceBladelink.tools.2.label</t>
  </si>
  <si>
    <t>ThingDef+CAT_MonoChargeLanceBladelink.verbs.Verb_Shoot.label</t>
  </si>
  <si>
    <t>CAT_MonoChargeLanceBladelink.verbs.Verb_Shoot.label</t>
  </si>
  <si>
    <t>ThingDef+CAT_MonoChargeLanceBladelink.comps.Comp_VerbProps.verbProps.0.label</t>
  </si>
  <si>
    <t>CAT_MonoChargeLanceBladelink.comps.Comp_VerbProps.verbProps.0.label</t>
  </si>
  <si>
    <t>ThingDef+CAT_MonoStellicSwordBladelink.label</t>
  </si>
  <si>
    <t>CAT_MonoStellicSwordBladelink.label</t>
  </si>
  <si>
    <t>prestige stellic sword</t>
  </si>
  <si>
    <t>ThingDef+CAT_MonoStellicSwordBladelink.description</t>
  </si>
  <si>
    <t>CAT_MonoStellicSwordBladelink.description</t>
  </si>
  <si>
    <t>An incredibly well crafted weapon, its crystal-metallic blade is infused with mechanites that maintain a mono-molecular cutting edge. This weapon symbolizes the trust of a royal to their vassal.
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</si>
  <si>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ThingDef+CAT_MonoStellicSwordBladelink.tools.0.label</t>
  </si>
  <si>
    <t>CAT_MonoStellicSwordBladelink.tools.0.label</t>
  </si>
  <si>
    <t>ThingDef+CAT_MonoStellicSwordBladelink.tools.1.label</t>
  </si>
  <si>
    <t>CAT_MonoStellicSwordBladelink.tools.1.label</t>
  </si>
  <si>
    <t>ThingDef+CAT_MonoStellicSwordBladelink.tools.2.label</t>
  </si>
  <si>
    <t>CAT_MonoStellicSwordBladelink.tools.2.label</t>
  </si>
  <si>
    <t>ThingDef+CAT_MonoStellicSpearBladelink.label</t>
  </si>
  <si>
    <t>CAT_MonoStellicSpearBladelink.label</t>
  </si>
  <si>
    <t>prestige stellic spear</t>
  </si>
  <si>
    <t>ThingDef+CAT_MonoStellicSpearBladelink.description</t>
  </si>
  <si>
    <t>CAT_MonoStellicSpearBladelink.description</t>
  </si>
  <si>
    <t>An incredibly well crafted spear with crystal-metallic blade infused with mechanites. This weapon symbolizes the trust of a royal to their vassal.
	\nThis weapon has an onboard persona that can bond to only a single person. The wielder and intelligent weapon can synchronize their reflexes and attack with frightening speed, accuracy, and creativity. Once bonded to a wielder, the weapon's persona will refuse to be wielded by anyone else.</t>
  </si>
  <si>
    <t>ThingDef+CAT_MonoStellicSpearBladelink.tools.0.label</t>
  </si>
  <si>
    <t>CAT_MonoStellicSpearBladelink.tools.0.label</t>
  </si>
  <si>
    <t>ThingDef+CAT_MonoStellicSpearBladelink.tools.1.label</t>
  </si>
  <si>
    <t>CAT_MonoStellicSpearBladelink.tools.1.label</t>
  </si>
  <si>
    <t>ThingDef+CAT_MonoStellicSpearBladelink.tools.2.label</t>
  </si>
  <si>
    <t>CAT_MonoStellicSpearBladelink.tools.2.label</t>
  </si>
  <si>
    <t>ThingCategoryDef+AmmoLanceCharged.label</t>
  </si>
  <si>
    <t>ThingCategoryDef</t>
  </si>
  <si>
    <t>AmmoLanceCharged.label</t>
  </si>
  <si>
    <t>Combat Extended</t>
  </si>
  <si>
    <t>Lance Charged</t>
  </si>
  <si>
    <t>CombatExtended.AmmoSetDef+AmmoSet_LanceCharged.label</t>
  </si>
  <si>
    <t>CombatExtended.AmmoSetDef</t>
  </si>
  <si>
    <t>AmmoSet_LanceCharged.label</t>
  </si>
  <si>
    <t>MonoLance Charged</t>
  </si>
  <si>
    <t>Ammo_LanceCharged.description</t>
  </si>
  <si>
    <t>Charged shot ammo used by advanced assault rifle designs.</t>
  </si>
  <si>
    <t>Ammo_LanceCharged.label</t>
  </si>
  <si>
    <t>ThingDef+Bullet_LanceCharged.label</t>
  </si>
  <si>
    <t>Bullet_LanceCharged.label</t>
  </si>
  <si>
    <t>Lance Charged bullet</t>
  </si>
  <si>
    <t>RecipeDef+MakeAmmo_LanceCharged.label</t>
  </si>
  <si>
    <t>RecipeDef</t>
  </si>
  <si>
    <t>MakeAmmo_LanceCharged.label</t>
  </si>
  <si>
    <t>make Lance Charged cartridge x48</t>
  </si>
  <si>
    <t>RecipeDef+MakeAmmo_LanceCharged.description</t>
  </si>
  <si>
    <t>MakeAmmo_LanceCharged.description</t>
  </si>
  <si>
    <t>Craft 48 Lance Charged cartridges.</t>
  </si>
  <si>
    <t>RecipeDef+MakeAmmo_LanceCharged.jobString</t>
  </si>
  <si>
    <t>MakeAmmo_LanceCharged.jobString</t>
  </si>
  <si>
    <t>Making Lance Charged cartridges.</t>
  </si>
  <si>
    <t>ThingCategoryDef+AmmoWhipClawCharged.label</t>
  </si>
  <si>
    <t>AmmoWhipClawCharged.label</t>
  </si>
  <si>
    <t>WhipClaw Charged</t>
  </si>
  <si>
    <t>CombatExtended.AmmoSetDef+AmmoSet_WhipClawCharged.label</t>
  </si>
  <si>
    <t>AmmoSet_WhipClawCharged.label</t>
  </si>
  <si>
    <t>MonoWhipClaw Charged</t>
  </si>
  <si>
    <t>Ammo_WhipClawCharged.description</t>
  </si>
  <si>
    <t>Ammo_WhipClawCharged.label</t>
  </si>
  <si>
    <t>ThingDef+Bullet_WhipClawCharged.label</t>
  </si>
  <si>
    <t>Bullet_WhipClawCharged.label</t>
  </si>
  <si>
    <t>WhipClaw Charged bullet</t>
  </si>
  <si>
    <t>RecipeDef+MakeAmmo_WhipClawCharged.label</t>
  </si>
  <si>
    <t>MakeAmmo_WhipClawCharged.label</t>
  </si>
  <si>
    <t>make WhipClaw Charged cartridge x48</t>
  </si>
  <si>
    <t>RecipeDef+MakeAmmo_WhipClawCharged.description</t>
  </si>
  <si>
    <t>MakeAmmo_WhipClawCharged.description</t>
  </si>
  <si>
    <t>Craft 48 WhipClaw Charged cartridges.</t>
  </si>
  <si>
    <t>RecipeDef+MakeAmmo_WhipClawCharged.jobString</t>
  </si>
  <si>
    <t>MakeAmmo_WhipClawCharged.jobString</t>
  </si>
  <si>
    <t>Making WhipClaw Charged cartridges.</t>
  </si>
  <si>
    <t>Patches.ThingDef+CAT_MonoChargeLance.tools.0.label</t>
  </si>
  <si>
    <t>Patches.ThingDef</t>
  </si>
  <si>
    <t>Combat Extended
Combat Extended</t>
  </si>
  <si>
    <t>Patches.ThingDef+CAT_MonoChargeLance.tools.1.label</t>
  </si>
  <si>
    <t>Patches.ThingDef+CAT_MonoChargeLance.tools.2.label</t>
  </si>
  <si>
    <t>Patches.ThingDef+CAT_MonoChargeLanceBladelink.tools.0.label</t>
  </si>
  <si>
    <t>Patches.ThingDef+CAT_MonoChargeLanceBladelink.tools.1.label</t>
  </si>
  <si>
    <t>Patches.ThingDef+CAT_MonoChargeLanceBladelink.tools.2.label</t>
  </si>
  <si>
    <t>Patches.ThingDef+CAT_MonoWhipClaw.tools.0.label</t>
  </si>
  <si>
    <t>Patches.ThingDef+CAT_MonoWhipClaw.tools.1.label</t>
  </si>
  <si>
    <t>Patches.ThingDef+CAT_MonoWhipClaw.tools.2.label</t>
  </si>
  <si>
    <t>Patches.ThingDef+CAT_MonoWhipClawBladelink.tools.0.label</t>
  </si>
  <si>
    <t>Patches.ThingDef+CAT_MonoWhipClawBladelink.tools.1.label</t>
  </si>
  <si>
    <t>Patches.ThingDef+CAT_MonoWhipClawBladelink.tools.2.label</t>
  </si>
  <si>
    <t>Patches.ThingDef+CAT_MonoGlaive.tools.0.label</t>
  </si>
  <si>
    <t>Patches.ThingDef+CAT_MonoGlaive.tools.1.label</t>
  </si>
  <si>
    <t>Patches.ThingDef+CAT_MonoGlaive.tools.2.label</t>
  </si>
  <si>
    <t>Patches.ThingDef+CAT_MonoGlaiveBladelink.tools.0.label</t>
  </si>
  <si>
    <t>Patches.ThingDef+CAT_MonoGlaiveBladelink.tools.1.label</t>
  </si>
  <si>
    <t>Patches.ThingDef+CAT_MonoGlaiveBladelink.tools.2.label</t>
  </si>
  <si>
    <t>Patches.ThingDef+CAT_MonoWarSpear.tools.0.label</t>
  </si>
  <si>
    <t>Patches.ThingDef+CAT_MonoWarSpear.tools.1.label</t>
  </si>
  <si>
    <t>Patches.ThingDef+CAT_MonoWarSpear.tools.2.label</t>
  </si>
  <si>
    <t>Patches.ThingDef+CAT_MonoBusterSword.tools.0.label</t>
  </si>
  <si>
    <t>Patches.ThingDef+CAT_MonoBusterSword.tools.1.label</t>
  </si>
  <si>
    <t>Patches.ThingDef+CAT_MonoBusterSword.tools.2.label</t>
  </si>
  <si>
    <t>Patches.ThingDef+CAT_MonoBastardSword.tools.0.label</t>
  </si>
  <si>
    <t>Patches.ThingDef+CAT_MonoBastardSword.tools.1.label</t>
  </si>
  <si>
    <t>Patches.ThingDef+CAT_MonoBastardSword.tools.2.label</t>
  </si>
  <si>
    <t>Patches.ThingDef+CAT_MonoOdachi.tools.0.label</t>
  </si>
  <si>
    <t>Patches.ThingDef+CAT_MonoOdachi.tools.1.label</t>
  </si>
  <si>
    <t>Patches.ThingDef+CAT_MonoOdachi.tools.2.label</t>
  </si>
  <si>
    <t>Patches.ThingDef+CAT_MonoWarSpearBladelink.tools.0.label</t>
  </si>
  <si>
    <t>Patches.ThingDef+CAT_MonoWarSpearBladelink.tools.1.label</t>
  </si>
  <si>
    <t>Patches.ThingDef+CAT_MonoWarSpearBladelink.tools.2.label</t>
  </si>
  <si>
    <t>Patches.ThingDef+CAT_MonoBusterSwordBladelink.tools.0.label</t>
  </si>
  <si>
    <t>Patches.ThingDef+CAT_MonoBusterSwordBladelink.tools.1.label</t>
  </si>
  <si>
    <t>Patches.ThingDef+CAT_MonoBusterSwordBladelink.tools.2.label</t>
  </si>
  <si>
    <t>Patches.ThingDef+CAT_MonoBastardSwordBladelink.tools.0.label</t>
  </si>
  <si>
    <t>Patches.ThingDef+CAT_MonoBastardSwordBladelink.tools.1.label</t>
  </si>
  <si>
    <t>Patches.ThingDef+CAT_MonoBastardSwordBladelink.tools.2.label</t>
  </si>
  <si>
    <t>Patches.ThingDef+CAT_MonoOdachiBladelink.tools.0.label</t>
  </si>
  <si>
    <t>Patches.ThingDef+CAT_MonoOdachiBladelink.tools.1.label</t>
  </si>
  <si>
    <t>Patches.ThingDef+CAT_MonoOdachiBladelink.tools.2.label</t>
  </si>
  <si>
    <t>Patches.ThingDef+CAT_MonoGreatswordBladelink.tools.0.label</t>
  </si>
  <si>
    <t>Patches.ThingDef+CAT_MonoGreatswordBladelink.tools.1.label</t>
  </si>
  <si>
    <t>Patches.ThingDef+CAT_MonoGreatswordBladelink.tools.2.label</t>
  </si>
  <si>
    <t>Patches.ThingDef+CAT_MonoGreatsword.tools.0.label</t>
  </si>
  <si>
    <t>Patches.ThingDef+CAT_MonoGreatsword.tools.1.label</t>
  </si>
  <si>
    <t>Patches.ThingDef+CAT_MonoGreatsword.tools.2.label</t>
  </si>
  <si>
    <t>Patches.ThingDef+CAT_MonoStellicSwordBladelink.tools.0.label</t>
  </si>
  <si>
    <t>Patches.ThingDef+CAT_MonoStellicSwordBladelink.tools.1.label</t>
  </si>
  <si>
    <t>Patches.ThingDef+CAT_MonoStellicSwordBladelink.tools.2.label</t>
  </si>
  <si>
    <t>Patches.ThingDef+CAT_MonoStellicSpearBladelink.tools.0.label</t>
  </si>
  <si>
    <t>Patches.ThingDef+CAT_MonoStellicSpearBladelink.tools.1.label</t>
  </si>
  <si>
    <t>Patches.ThingDef+CAT_MonoStellicSpearBladelink.tools.2.label</t>
  </si>
  <si>
    <t>단분자 바스타드 소드</t>
  </si>
  <si>
    <t>메카나이트를 주입하여 단분자 날을 유지하는 바스타드 소드입니다.</t>
  </si>
  <si>
    <t>손잡이</t>
  </si>
  <si>
    <t>칼끝</t>
  </si>
  <si>
    <t>칼날</t>
  </si>
  <si>
    <t>단분자 버스터 소드</t>
  </si>
  <si>
    <t>메카나이트를 주입하여 단분자 날을 유지하는 거대한 결정질 금속 날을 가진 칼입니다. 무거운 동시에 매우 파괴적인 무기입니다.</t>
  </si>
  <si>
    <t>단분자 워스피어</t>
  </si>
  <si>
    <t>메카나이트를 주입하여 단분자 상태를 유지하는 결정질 금속 날을 가진 창입니다. 의식용으로 설계되었지만 실전에서도 치명적인 무기입니다.</t>
  </si>
  <si>
    <t>창대</t>
  </si>
  <si>
    <t>창끝</t>
  </si>
  <si>
    <t>창날</t>
  </si>
  <si>
    <t>차지 샷</t>
  </si>
  <si>
    <t>단분자 글레이브</t>
  </si>
  <si>
    <t>메카나이트를 주입하여 단분자 상태를 유지하는 결정질 금속 날을 가진 글레이브입니다. 차지 블래스터가 통합된 설계로 인해 치명적인 융합 무기로 변모했습니다.</t>
  </si>
  <si>
    <t>ThingDef+CAT_MonoGlaive.verbs.0.label</t>
  </si>
  <si>
    <t>글레이브 차지 샷</t>
  </si>
  <si>
    <t>ThingDef+CAT_MonoGlaive.comps.0.verbProps.0.label</t>
  </si>
  <si>
    <t>단분자 채찍</t>
  </si>
  <si>
    <t>메카나이트를 주입하여 단분자 상태를 유지하는 결정질 금속 날을 가진 이국적인 외형의 채찍같은 무기입니다. 다루기는 힘들지만, 연장하거나 수축시켜 멀리 있는 목표를 타격할 수 있습니다.</t>
  </si>
  <si>
    <t>채찍날 축</t>
  </si>
  <si>
    <t>채찍끝</t>
  </si>
  <si>
    <t>채찍날</t>
  </si>
  <si>
    <t>ThingDef+CAT_MonoWhipClaw.verbs.0.label</t>
  </si>
  <si>
    <t>ThingDef+CAT_MonoWhipClaw.comps.0.verbProps.0.label</t>
  </si>
  <si>
    <t>단분자 오다치</t>
  </si>
  <si>
    <t>메카나이트를 주입하여 단분자 날을 유지하는 길고 얇은 날을 가진 칼입니다. 얇은 칼날엔 플라스틸을 천번 접어 단조했다는 소문이 있습니다.</t>
  </si>
  <si>
    <t>차지 레일 샷</t>
  </si>
  <si>
    <t>단분자 차지 랜스</t>
  </si>
  <si>
    <t>메카나이트를 주입하여 단분자 날을 유지하는 거대한 결정질 금속 날을 가진 랜스입니다. 이 거추장스러워보이는 무기는 개조된 차지 랜스가 장착되어 있어 근거리와 원거리 전투 모두에서 치명적입니다.</t>
  </si>
  <si>
    <t>ThingDef+CAT_MonoChargeLance.verbs.0.label</t>
  </si>
  <si>
    <t>ThingDef+CAT_MonoChargeLance.comps.0.verbProps.0.label</t>
  </si>
  <si>
    <t>단분자 그레이드 소드</t>
  </si>
  <si>
    <t>메카나이트를 주입하여 단분자 상태를 유지하는 결정질 금속 날을 가진 칼입니다. 전통적인 단분자검을 양손용으로 더 크게 변형한 무기입니다.</t>
  </si>
  <si>
    <t>결속 단분자 그레이드 소드</t>
  </si>
  <si>
    <t>메카나이트를 주입하여 단분자 상태를 유지하는 결정질 금속 날을 가진 칼입니다. 전통적인 단분자검을 양손용으로 더 크게 변형한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</si>
  <si>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결속 단분자 바스타드 소드</t>
  </si>
  <si>
    <t>메카나이트를 주입하여 단분자 날을 유지하는 바스타드 소드입니다.\n\n결속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</si>
  <si>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결속 단분자 버스터 소드</t>
  </si>
  <si>
    <t>메카나이트를 주입하여 단분자 날을 유지하는 거대한 결정질 금속 날을 가진 칼입니다. 무거운 동시에 매우 파괴적인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</si>
  <si>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결속 단분자 워스피어</t>
  </si>
  <si>
    <t>메카나이트를 주입하여 단분자 상태를 유지하는 결정질 금속 날을 가진 창입니다. 의식용으로 설계되었지만 실전에서도 치명적인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</si>
  <si>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결속 단분자 글레이브</t>
  </si>
  <si>
    <t>메카나이트를 주입하여 단분자 상태를 유지하는 결정질 금속 날을 가진 글레이브입니다. 단축형 차지 라이플이 통합된 설계로 인해 치명적인 융합 무기로 변모했습니다.\n\n결속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</si>
  <si>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ThingDef+CAT_MonoGlaiveBladelink.verbs.0.label</t>
  </si>
  <si>
    <t>ThingDef+CAT_MonoGlaiveBladelink.comps.0.verbProps.0.label</t>
  </si>
  <si>
    <t>결속 단분자 채찍</t>
  </si>
  <si>
    <t>메카나이트를 주입하여 단분자 상태를 유지하는 결정질 금속 날을 가진 이국적인 외형의 채찍같은 무기입니다. 다루기는 힘들지만, 연장하거나 수축시켜 멀리 있는 목표를 타격할 수 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</si>
  <si>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칼날 축</t>
  </si>
  <si>
    <t>ThingDef+CAT_MonoWhipClawBladelink.verbs.0.label</t>
  </si>
  <si>
    <t>ThingDef+CAT_MonoWhipClawBladelink.comps.0.verbProps.0.label</t>
  </si>
  <si>
    <t>결속 단분자 오다치</t>
  </si>
  <si>
    <t>메카나이트를 주입하여 단분자 날을 유지하는 길고 얇은 날을 가진 칼입니다. 얇은 칼날엔 플라스틸을 천번 접어 단조했다는 소문이 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</si>
  <si>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결속 단분자 차지 랜스</t>
  </si>
  <si>
    <t>메카나이트를 주입하여 단분자 날을 유지하는 거대한 결정질 금속 날을 가진 랜스입니다. 이 거추장스러워보이는 무기는 개조된 차지 랜스가 장착되어 있어 근거리와 원거리 전투 모두에서 치명적입니다.\n\n결속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</si>
  <si>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ThingDef+CAT_MonoChargeLanceBladelink.verbs.0.label</t>
  </si>
  <si>
    <t>ThingDef+CAT_MonoChargeLanceBladelink.comps.0.verbProps.0.label</t>
  </si>
  <si>
    <t>위신 항성 단분자 장검</t>
  </si>
  <si>
    <t>믿을 수 없을 정도로 잘 만들어진 무기로, 메카나이트를 주입하여 단분자 날을 유지하는 거대한 결정질 금속 날을 가진 검입니다. 이 무기는 그들의 가신에 대한 왕족의 신뢰를 상징합니다.\n\n결속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</si>
  <si>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위신 항성 단분자 장창</t>
  </si>
  <si>
    <t>믿을 수 없을 정도로 잘 만들어진 무기로, 메카나이트를 주입하여 단분자 날을 유지하는 거대한 결정질 금속 날을 가진 창입니다. 이 무기는 그들의 가신에 대한 왕족의 신뢰를 상징합니다.\n\n결속 무기는 자아를 지니고 있으며 오직 한 사람의 주인만 인정합니다. 무기 자아는 사용자의 신속성, 정확성, 분석력을 가속하여 적을 유린할 수 있게 합니다. 주인이 아닌 자는 사용할 수 없습니다.</t>
  </si>
  <si>
    <t>Merge [Not chosen]</t>
    <phoneticPr fontId="6" type="noConversion"/>
  </si>
  <si>
    <t>CAT_MonoGlaive.comps.Comp_VerbProps.verbProps.0.visualLabel</t>
    <phoneticPr fontId="6" type="noConversion"/>
  </si>
  <si>
    <t>CAT_MonoWhipClaw.comps.Comp_VerbProps.verbProps.0.visualLabel</t>
    <phoneticPr fontId="6" type="noConversion"/>
  </si>
  <si>
    <t>CAT_MonoChargeLance.comps.Comp_VerbProps.verbProps.0.visualLabel</t>
    <phoneticPr fontId="6" type="noConversion"/>
  </si>
  <si>
    <t>CAT_MonoGlaiveBladelink.comps.Comp_VerbProps.verbProps.0.visualLabel</t>
    <phoneticPr fontId="6" type="noConversion"/>
  </si>
  <si>
    <t>CAT_MonoWhipClawBladelink.comps.Comp_VerbProps.verbProps.0.visualLabel</t>
    <phoneticPr fontId="6" type="noConversion"/>
  </si>
  <si>
    <t>CAT_MonoChargeLanceBladelink.comps.Comp_VerbProps.verbProps.0.visualLabel</t>
    <phoneticPr fontId="6" type="noConversion"/>
  </si>
  <si>
    <t>ThingDef+Ammo_LanceCharged.description</t>
  </si>
  <si>
    <t>ThingDef+Ammo_LanceCharged.label</t>
  </si>
  <si>
    <t>ThingDef+Ammo_WhipClawCharged.description</t>
  </si>
  <si>
    <t>ThingDef+Ammo_WhipClawCharged.label</t>
  </si>
  <si>
    <t>ThingDef+CAT_MonoGlaive.comps.Comp_VerbProps.verbProps.0.visualLabel</t>
  </si>
  <si>
    <t>ThingDef+CAT_MonoWhipClaw.comps.Comp_VerbProps.verbProps.0.visualLabel</t>
  </si>
  <si>
    <t>ThingDef+CAT_MonoChargeLance.comps.Comp_VerbProps.verbProps.0.visualLabel</t>
  </si>
  <si>
    <t>ThingDef+CAT_MonoGlaiveBladelink.comps.Comp_VerbProps.verbProps.0.visualLabel</t>
  </si>
  <si>
    <t>ThingDef+CAT_MonoWhipClawBladelink.comps.Comp_VerbProps.verbProps.0.visualLabel</t>
  </si>
  <si>
    <t>ThingDef+CAT_MonoChargeLanceBladelink.comps.Comp_VerbProps.verbProps.0.visualLabel</t>
  </si>
  <si>
    <t>Main Index</t>
    <phoneticPr fontId="6" type="noConversion"/>
  </si>
  <si>
    <t>가져온 노드</t>
    <phoneticPr fontId="6" type="noConversion"/>
  </si>
  <si>
    <t>수정할 노드</t>
    <phoneticPr fontId="6" type="noConversion"/>
  </si>
  <si>
    <t>수정된 노드</t>
    <phoneticPr fontId="6" type="noConversion"/>
  </si>
  <si>
    <t/>
  </si>
  <si>
    <t>CAT_MonoGlaive.comps.Comp_VerbProps.verbProps.0.description</t>
    <phoneticPr fontId="6" type="noConversion"/>
  </si>
  <si>
    <t>ThingDef+CAT_MonoGlaive.comps.Comp_VerbProps.verbProps.0.description</t>
    <phoneticPr fontId="6" type="noConversion"/>
  </si>
  <si>
    <t>ThingDef+CAT_MonoWhipClaw.comps.Comp_VerbProps.verbProps.0.description</t>
  </si>
  <si>
    <t>CAT_MonoWhipClaw.comps.Comp_VerbProps.verbProps.0.description</t>
  </si>
  <si>
    <t>ThingDef+CAT_MonoChargeLance.comps.Comp_VerbProps.verbProps.0.description</t>
  </si>
  <si>
    <t>CAT_MonoChargeLance.comps.Comp_VerbProps.verbProps.0.description</t>
  </si>
  <si>
    <t>ThingDef+CAT_MonoGlaiveBladelink.comps.Comp_VerbProps.verbProps.0.description</t>
  </si>
  <si>
    <t>CAT_MonoGlaiveBladelink.comps.Comp_VerbProps.verbProps.0.description</t>
  </si>
  <si>
    <t>ThingDef+CAT_MonoWhipClawBladelink.comps.Comp_VerbProps.verbProps.0.description</t>
  </si>
  <si>
    <t>CAT_MonoWhipClawBladelink.comps.Comp_VerbProps.verbProps.0.description</t>
  </si>
  <si>
    <t>ThingDef+CAT_MonoChargeLanceBladelink.comps.Comp_VerbProps.verbProps.0.description</t>
  </si>
  <si>
    <t>CAT_MonoChargeLanceBladelink.comps.Comp_VerbProps.verbProps.0.description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</si>
</sst>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 applyBorder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5" fillId="5" borderId="1" xfId="4" applyAlignment="1"/>
    <xf numFmtId="0" fontId="3" fillId="3" borderId="0" xfId="2" applyAlignment="1"/>
    <xf numFmtId="0" fontId="4" fillId="4" borderId="0" xfId="3" applyAlignment="1"/>
    <xf numFmtId="0" fontId="2" fillId="2" borderId="0" xfId="1" applyAlignment="1"/>
  </cellXfs>
  <cellStyles count="5">
    <cellStyle name="나쁨" xfId="2" builtinId="27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"/>
  <sheetViews>
    <sheetView tabSelected="1" workbookViewId="0">
      <selection activeCell="C26" sqref="C26"/>
    </sheetView>
  </sheetViews>
  <sheetFormatPr defaultColWidth="9.1796875" defaultRowHeight="17" x14ac:dyDescent="0.45"/>
  <cols>
    <col min="1" max="1" width="90.08984375" style="1" bestFit="1" customWidth="1"/>
    <col min="2" max="2" width="30.7265625" style="1" bestFit="1" customWidth="1"/>
    <col min="3" max="3" width="79.7265625" style="1" bestFit="1" customWidth="1"/>
    <col min="4" max="4" width="35.54296875" style="1" bestFit="1" customWidth="1"/>
    <col min="5" max="5" width="47.54296875" style="1" customWidth="1"/>
    <col min="6" max="6" width="40.90625" style="1" customWidth="1"/>
    <col min="7" max="7" width="32.26953125" style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434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G2" s="1" t="str">
        <f>IFERROR(VLOOKUP(A2,Merge!$C$2:$D$109,2,FALSE),"")</f>
        <v>enable features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G3" s="1" t="str">
        <f>IFERROR(VLOOKUP(A3,Merge!$C$2:$D$109,2,FALSE),"")</f>
        <v>Enables MVCF features.</v>
      </c>
    </row>
    <row r="4" spans="1:7" x14ac:dyDescent="0.45">
      <c r="A4" s="1" t="s">
        <v>13</v>
      </c>
      <c r="B4" s="1" t="s">
        <v>14</v>
      </c>
      <c r="C4" s="1" t="s">
        <v>15</v>
      </c>
      <c r="E4" s="1" t="s">
        <v>16</v>
      </c>
      <c r="F4" s="1" t="s">
        <v>373</v>
      </c>
      <c r="G4" s="1" t="str">
        <f>IFERROR(VLOOKUP(A4,Merge!$C$2:$D$109,2,FALSE),"")</f>
        <v>단분자 바스타드 소드</v>
      </c>
    </row>
    <row r="5" spans="1:7" x14ac:dyDescent="0.45">
      <c r="A5" s="1" t="s">
        <v>17</v>
      </c>
      <c r="B5" s="1" t="s">
        <v>14</v>
      </c>
      <c r="C5" s="1" t="s">
        <v>18</v>
      </c>
      <c r="E5" s="1" t="s">
        <v>19</v>
      </c>
      <c r="F5" s="1" t="s">
        <v>374</v>
      </c>
      <c r="G5" s="1" t="str">
        <f>IFERROR(VLOOKUP(A5,Merge!$C$2:$D$109,2,FALSE),"")</f>
        <v>메카나이트를 주입하여 단분자 날을 유지하는 바스타드 소드입니다.</v>
      </c>
    </row>
    <row r="6" spans="1:7" x14ac:dyDescent="0.45">
      <c r="A6" s="1" t="s">
        <v>20</v>
      </c>
      <c r="B6" s="1" t="s">
        <v>14</v>
      </c>
      <c r="C6" s="1" t="s">
        <v>21</v>
      </c>
      <c r="E6" s="1" t="s">
        <v>22</v>
      </c>
      <c r="F6" s="1" t="s">
        <v>375</v>
      </c>
      <c r="G6" s="1" t="str">
        <f>IFERROR(VLOOKUP(A6,Merge!$C$2:$D$109,2,FALSE),"")</f>
        <v>손잡이</v>
      </c>
    </row>
    <row r="7" spans="1:7" x14ac:dyDescent="0.45">
      <c r="A7" s="1" t="s">
        <v>23</v>
      </c>
      <c r="B7" s="1" t="s">
        <v>14</v>
      </c>
      <c r="C7" s="1" t="s">
        <v>24</v>
      </c>
      <c r="E7" s="1" t="s">
        <v>25</v>
      </c>
      <c r="F7" s="1" t="s">
        <v>376</v>
      </c>
      <c r="G7" s="1" t="str">
        <f>IFERROR(VLOOKUP(A7,Merge!$C$2:$D$109,2,FALSE),"")</f>
        <v>칼끝</v>
      </c>
    </row>
    <row r="8" spans="1:7" x14ac:dyDescent="0.45">
      <c r="A8" s="1" t="s">
        <v>26</v>
      </c>
      <c r="B8" s="1" t="s">
        <v>14</v>
      </c>
      <c r="C8" s="1" t="s">
        <v>27</v>
      </c>
      <c r="E8" s="1" t="s">
        <v>28</v>
      </c>
      <c r="F8" s="1" t="s">
        <v>377</v>
      </c>
      <c r="G8" s="1" t="str">
        <f>IFERROR(VLOOKUP(A8,Merge!$C$2:$D$109,2,FALSE),"")</f>
        <v>칼날</v>
      </c>
    </row>
    <row r="9" spans="1:7" x14ac:dyDescent="0.45">
      <c r="A9" s="1" t="s">
        <v>29</v>
      </c>
      <c r="B9" s="1" t="s">
        <v>14</v>
      </c>
      <c r="C9" s="1" t="s">
        <v>30</v>
      </c>
      <c r="E9" s="1" t="s">
        <v>31</v>
      </c>
      <c r="F9" s="1" t="s">
        <v>378</v>
      </c>
      <c r="G9" s="1" t="str">
        <f>IFERROR(VLOOKUP(A9,Merge!$C$2:$D$109,2,FALSE),"")</f>
        <v>단분자 버스터 소드</v>
      </c>
    </row>
    <row r="10" spans="1:7" x14ac:dyDescent="0.45">
      <c r="A10" s="1" t="s">
        <v>32</v>
      </c>
      <c r="B10" s="1" t="s">
        <v>14</v>
      </c>
      <c r="C10" s="1" t="s">
        <v>33</v>
      </c>
      <c r="E10" s="1" t="s">
        <v>34</v>
      </c>
      <c r="F10" s="1" t="s">
        <v>379</v>
      </c>
      <c r="G10" s="1" t="str">
        <f>IFERROR(VLOOKUP(A10,Merge!$C$2:$D$109,2,FALSE),"")</f>
        <v>메카나이트를 주입하여 단분자 날을 유지하는 거대한 결정질 금속 날을 가진 칼입니다. 무거운 동시에 매우 파괴적인 무기입니다.</v>
      </c>
    </row>
    <row r="11" spans="1:7" x14ac:dyDescent="0.45">
      <c r="A11" s="1" t="s">
        <v>35</v>
      </c>
      <c r="B11" s="1" t="s">
        <v>14</v>
      </c>
      <c r="C11" s="1" t="s">
        <v>36</v>
      </c>
      <c r="E11" s="1" t="s">
        <v>22</v>
      </c>
      <c r="F11" s="1" t="s">
        <v>375</v>
      </c>
      <c r="G11" s="1" t="str">
        <f>IFERROR(VLOOKUP(A11,Merge!$C$2:$D$109,2,FALSE),"")</f>
        <v>손잡이</v>
      </c>
    </row>
    <row r="12" spans="1:7" x14ac:dyDescent="0.45">
      <c r="A12" s="1" t="s">
        <v>37</v>
      </c>
      <c r="B12" s="1" t="s">
        <v>14</v>
      </c>
      <c r="C12" s="1" t="s">
        <v>38</v>
      </c>
      <c r="E12" s="1" t="s">
        <v>25</v>
      </c>
      <c r="F12" s="1" t="s">
        <v>376</v>
      </c>
      <c r="G12" s="1" t="str">
        <f>IFERROR(VLOOKUP(A12,Merge!$C$2:$D$109,2,FALSE),"")</f>
        <v>칼끝</v>
      </c>
    </row>
    <row r="13" spans="1:7" x14ac:dyDescent="0.45">
      <c r="A13" s="1" t="s">
        <v>39</v>
      </c>
      <c r="B13" s="1" t="s">
        <v>14</v>
      </c>
      <c r="C13" s="1" t="s">
        <v>40</v>
      </c>
      <c r="E13" s="1" t="s">
        <v>28</v>
      </c>
      <c r="F13" s="1" t="s">
        <v>377</v>
      </c>
      <c r="G13" s="1" t="str">
        <f>IFERROR(VLOOKUP(A13,Merge!$C$2:$D$109,2,FALSE),"")</f>
        <v>칼날</v>
      </c>
    </row>
    <row r="14" spans="1:7" x14ac:dyDescent="0.45">
      <c r="A14" s="1" t="s">
        <v>41</v>
      </c>
      <c r="B14" s="1" t="s">
        <v>14</v>
      </c>
      <c r="C14" s="1" t="s">
        <v>42</v>
      </c>
      <c r="E14" s="1" t="s">
        <v>43</v>
      </c>
      <c r="F14" s="1" t="s">
        <v>380</v>
      </c>
      <c r="G14" s="1" t="str">
        <f>IFERROR(VLOOKUP(A14,Merge!$C$2:$D$109,2,FALSE),"")</f>
        <v>단분자 워스피어</v>
      </c>
    </row>
    <row r="15" spans="1:7" x14ac:dyDescent="0.45">
      <c r="A15" s="1" t="s">
        <v>44</v>
      </c>
      <c r="B15" s="1" t="s">
        <v>14</v>
      </c>
      <c r="C15" s="1" t="s">
        <v>45</v>
      </c>
      <c r="E15" s="1" t="s">
        <v>46</v>
      </c>
      <c r="F15" s="1" t="s">
        <v>381</v>
      </c>
      <c r="G15" s="1" t="str">
        <f>IFERROR(VLOOKUP(A15,Merge!$C$2:$D$109,2,FALSE),"")</f>
        <v>메카나이트를 주입하여 단분자 상태를 유지하는 결정질 금속 날을 가진 창입니다. 의식용으로 설계되었지만 실전에서도 치명적인 무기입니다.</v>
      </c>
    </row>
    <row r="16" spans="1:7" x14ac:dyDescent="0.45">
      <c r="A16" s="1" t="s">
        <v>47</v>
      </c>
      <c r="B16" s="1" t="s">
        <v>14</v>
      </c>
      <c r="C16" s="1" t="s">
        <v>48</v>
      </c>
      <c r="E16" s="1" t="s">
        <v>49</v>
      </c>
      <c r="F16" s="1" t="s">
        <v>382</v>
      </c>
      <c r="G16" s="1" t="str">
        <f>IFERROR(VLOOKUP(A16,Merge!$C$2:$D$109,2,FALSE),"")</f>
        <v>창대</v>
      </c>
    </row>
    <row r="17" spans="1:7" x14ac:dyDescent="0.45">
      <c r="A17" s="1" t="s">
        <v>50</v>
      </c>
      <c r="B17" s="1" t="s">
        <v>14</v>
      </c>
      <c r="C17" s="1" t="s">
        <v>51</v>
      </c>
      <c r="E17" s="1" t="s">
        <v>25</v>
      </c>
      <c r="F17" s="1" t="s">
        <v>383</v>
      </c>
      <c r="G17" s="1" t="str">
        <f>IFERROR(VLOOKUP(A17,Merge!$C$2:$D$109,2,FALSE),"")</f>
        <v>창끝</v>
      </c>
    </row>
    <row r="18" spans="1:7" x14ac:dyDescent="0.45">
      <c r="A18" s="1" t="s">
        <v>52</v>
      </c>
      <c r="B18" s="1" t="s">
        <v>14</v>
      </c>
      <c r="C18" s="1" t="s">
        <v>53</v>
      </c>
      <c r="E18" s="1" t="s">
        <v>28</v>
      </c>
      <c r="F18" s="1" t="s">
        <v>384</v>
      </c>
      <c r="G18" s="1" t="str">
        <f>IFERROR(VLOOKUP(A18,Merge!$C$2:$D$109,2,FALSE),"")</f>
        <v>창날</v>
      </c>
    </row>
    <row r="19" spans="1:7" x14ac:dyDescent="0.45">
      <c r="A19" s="1" t="s">
        <v>54</v>
      </c>
      <c r="B19" s="1" t="s">
        <v>14</v>
      </c>
      <c r="C19" s="1" t="s">
        <v>55</v>
      </c>
      <c r="E19" s="1" t="s">
        <v>56</v>
      </c>
      <c r="F19" s="1" t="s">
        <v>385</v>
      </c>
      <c r="G19" s="1" t="str">
        <f>IFERROR(VLOOKUP(A19,Merge!$C$2:$D$109,2,FALSE),"")</f>
        <v>차지 샷</v>
      </c>
    </row>
    <row r="20" spans="1:7" x14ac:dyDescent="0.45">
      <c r="A20" s="1" t="s">
        <v>57</v>
      </c>
      <c r="B20" s="1" t="s">
        <v>14</v>
      </c>
      <c r="C20" s="1" t="s">
        <v>58</v>
      </c>
      <c r="E20" s="1" t="s">
        <v>59</v>
      </c>
      <c r="F20" s="1" t="s">
        <v>386</v>
      </c>
      <c r="G20" s="1" t="str">
        <f>IFERROR(VLOOKUP(A20,Merge!$C$2:$D$109,2,FALSE),"")</f>
        <v>단분자 글레이브</v>
      </c>
    </row>
    <row r="21" spans="1:7" x14ac:dyDescent="0.45">
      <c r="A21" s="1" t="s">
        <v>60</v>
      </c>
      <c r="B21" s="1" t="s">
        <v>14</v>
      </c>
      <c r="C21" s="1" t="s">
        <v>61</v>
      </c>
      <c r="E21" s="1" t="s">
        <v>62</v>
      </c>
      <c r="F21" s="1" t="s">
        <v>387</v>
      </c>
      <c r="G21" s="1" t="str">
        <f>IFERROR(VLOOKUP(A21,Merge!$C$2:$D$109,2,FALSE),"")</f>
        <v>메카나이트를 주입하여 단분자 상태를 유지하는 결정질 금속 날을 가진 글레이브입니다. 차지 블래스터가 통합된 설계로 인해 치명적인 융합 무기로 변모했습니다.</v>
      </c>
    </row>
    <row r="22" spans="1:7" x14ac:dyDescent="0.45">
      <c r="A22" s="1" t="s">
        <v>63</v>
      </c>
      <c r="B22" s="1" t="s">
        <v>14</v>
      </c>
      <c r="C22" s="1" t="s">
        <v>64</v>
      </c>
      <c r="E22" s="1" t="s">
        <v>49</v>
      </c>
      <c r="F22" s="1" t="s">
        <v>382</v>
      </c>
      <c r="G22" s="1" t="str">
        <f>IFERROR(VLOOKUP(A22,Merge!$C$2:$D$109,2,FALSE),"")</f>
        <v>창대</v>
      </c>
    </row>
    <row r="23" spans="1:7" x14ac:dyDescent="0.45">
      <c r="A23" s="1" t="s">
        <v>65</v>
      </c>
      <c r="B23" s="1" t="s">
        <v>14</v>
      </c>
      <c r="C23" s="1" t="s">
        <v>66</v>
      </c>
      <c r="E23" s="1" t="s">
        <v>25</v>
      </c>
      <c r="F23" s="1" t="s">
        <v>383</v>
      </c>
      <c r="G23" s="1" t="str">
        <f>IFERROR(VLOOKUP(A23,Merge!$C$2:$D$109,2,FALSE),"")</f>
        <v>창끝</v>
      </c>
    </row>
    <row r="24" spans="1:7" ht="17.5" thickBot="1" x14ac:dyDescent="0.5">
      <c r="A24" s="1" t="s">
        <v>67</v>
      </c>
      <c r="B24" s="1" t="s">
        <v>14</v>
      </c>
      <c r="C24" s="1" t="s">
        <v>68</v>
      </c>
      <c r="E24" s="1" t="s">
        <v>28</v>
      </c>
      <c r="F24" s="1" t="s">
        <v>384</v>
      </c>
      <c r="G24" s="1" t="str">
        <f>IFERROR(VLOOKUP(A24,Merge!$C$2:$D$109,2,FALSE),"")</f>
        <v>창날</v>
      </c>
    </row>
    <row r="25" spans="1:7" ht="18" thickTop="1" thickBot="1" x14ac:dyDescent="0.5">
      <c r="A25" s="1" t="s">
        <v>69</v>
      </c>
      <c r="B25" s="1" t="s">
        <v>14</v>
      </c>
      <c r="C25" s="1" t="s">
        <v>70</v>
      </c>
      <c r="E25" s="1" t="s">
        <v>71</v>
      </c>
      <c r="F25" s="2" t="s">
        <v>455</v>
      </c>
      <c r="G25" s="1" t="str">
        <f>IFERROR(VLOOKUP(A25,Merge!$C$2:$D$109,2,FALSE),"")</f>
        <v/>
      </c>
    </row>
    <row r="26" spans="1:7" ht="18" thickTop="1" thickBot="1" x14ac:dyDescent="0.5">
      <c r="A26" s="1" t="s">
        <v>72</v>
      </c>
      <c r="B26" s="1" t="s">
        <v>14</v>
      </c>
      <c r="C26" s="1" t="s">
        <v>73</v>
      </c>
      <c r="E26" s="1" t="s">
        <v>71</v>
      </c>
      <c r="F26" s="2" t="s">
        <v>455</v>
      </c>
      <c r="G26" s="1" t="str">
        <f>IFERROR(VLOOKUP(A26,Merge!$C$2:$D$109,2,FALSE),"")</f>
        <v/>
      </c>
    </row>
    <row r="27" spans="1:7" ht="17.5" thickTop="1" x14ac:dyDescent="0.45">
      <c r="A27" s="1" t="s">
        <v>445</v>
      </c>
      <c r="B27" s="1" t="s">
        <v>14</v>
      </c>
      <c r="C27" s="1" t="s">
        <v>435</v>
      </c>
      <c r="E27" s="1" t="s">
        <v>71</v>
      </c>
      <c r="F27" s="1" t="s">
        <v>389</v>
      </c>
      <c r="G27" s="1" t="str">
        <f>IFERROR(VLOOKUP(A27,Merge!$C$2:$D$109,2,FALSE),"")</f>
        <v>글레이브 차지 샷</v>
      </c>
    </row>
    <row r="28" spans="1:7" x14ac:dyDescent="0.45">
      <c r="A28" s="1" t="s">
        <v>457</v>
      </c>
      <c r="B28" s="1" t="s">
        <v>14</v>
      </c>
      <c r="C28" s="1" t="s">
        <v>456</v>
      </c>
      <c r="G28" s="1" t="str">
        <f>IFERROR(VLOOKUP(A28,Merge!$C$2:$D$109,2,FALSE),"")</f>
        <v/>
      </c>
    </row>
    <row r="29" spans="1:7" x14ac:dyDescent="0.45">
      <c r="A29" s="1" t="s">
        <v>74</v>
      </c>
      <c r="B29" s="1" t="s">
        <v>14</v>
      </c>
      <c r="C29" s="1" t="s">
        <v>75</v>
      </c>
      <c r="E29" s="1" t="s">
        <v>76</v>
      </c>
      <c r="F29" s="1" t="s">
        <v>391</v>
      </c>
      <c r="G29" s="1" t="str">
        <f>IFERROR(VLOOKUP(A29,Merge!$C$2:$D$109,2,FALSE),"")</f>
        <v>단분자 채찍</v>
      </c>
    </row>
    <row r="30" spans="1:7" x14ac:dyDescent="0.45">
      <c r="A30" s="1" t="s">
        <v>77</v>
      </c>
      <c r="B30" s="1" t="s">
        <v>14</v>
      </c>
      <c r="C30" s="1" t="s">
        <v>78</v>
      </c>
      <c r="E30" s="1" t="s">
        <v>79</v>
      </c>
      <c r="F30" s="1" t="s">
        <v>391</v>
      </c>
      <c r="G30" s="1" t="str">
        <f>IFERROR(VLOOKUP(A30,Merge!$C$2:$D$109,2,FALSE),"")</f>
        <v>단분자 채찍</v>
      </c>
    </row>
    <row r="31" spans="1:7" x14ac:dyDescent="0.45">
      <c r="A31" s="1" t="s">
        <v>80</v>
      </c>
      <c r="B31" s="1" t="s">
        <v>14</v>
      </c>
      <c r="C31" s="1" t="s">
        <v>81</v>
      </c>
      <c r="E31" s="1" t="s">
        <v>82</v>
      </c>
      <c r="F31" s="1" t="s">
        <v>392</v>
      </c>
      <c r="G31" s="1" t="str">
        <f>IFERROR(VLOOKUP(A31,Merge!$C$2:$D$109,2,FALSE),"")</f>
        <v>메카나이트를 주입하여 단분자 상태를 유지하는 결정질 금속 날을 가진 이국적인 외형의 채찍같은 무기입니다. 다루기는 힘들지만, 연장하거나 수축시켜 멀리 있는 목표를 타격할 수 있습니다.</v>
      </c>
    </row>
    <row r="32" spans="1:7" x14ac:dyDescent="0.45">
      <c r="A32" s="1" t="s">
        <v>83</v>
      </c>
      <c r="B32" s="1" t="s">
        <v>14</v>
      </c>
      <c r="C32" s="1" t="s">
        <v>84</v>
      </c>
      <c r="E32" s="1" t="s">
        <v>49</v>
      </c>
      <c r="F32" s="1" t="s">
        <v>393</v>
      </c>
      <c r="G32" s="1" t="str">
        <f>IFERROR(VLOOKUP(A32,Merge!$C$2:$D$109,2,FALSE),"")</f>
        <v>채찍날 축</v>
      </c>
    </row>
    <row r="33" spans="1:7" x14ac:dyDescent="0.45">
      <c r="A33" s="1" t="s">
        <v>85</v>
      </c>
      <c r="B33" s="1" t="s">
        <v>14</v>
      </c>
      <c r="C33" s="1" t="s">
        <v>86</v>
      </c>
      <c r="E33" s="1" t="s">
        <v>25</v>
      </c>
      <c r="F33" s="1" t="s">
        <v>394</v>
      </c>
      <c r="G33" s="1" t="str">
        <f>IFERROR(VLOOKUP(A33,Merge!$C$2:$D$109,2,FALSE),"")</f>
        <v>채찍끝</v>
      </c>
    </row>
    <row r="34" spans="1:7" ht="17.5" thickBot="1" x14ac:dyDescent="0.5">
      <c r="A34" s="1" t="s">
        <v>87</v>
      </c>
      <c r="B34" s="1" t="s">
        <v>14</v>
      </c>
      <c r="C34" s="1" t="s">
        <v>88</v>
      </c>
      <c r="E34" s="1" t="s">
        <v>28</v>
      </c>
      <c r="F34" s="1" t="s">
        <v>395</v>
      </c>
      <c r="G34" s="1" t="str">
        <f>IFERROR(VLOOKUP(A34,Merge!$C$2:$D$109,2,FALSE),"")</f>
        <v>채찍날</v>
      </c>
    </row>
    <row r="35" spans="1:7" ht="18" thickTop="1" thickBot="1" x14ac:dyDescent="0.5">
      <c r="A35" s="1" t="s">
        <v>89</v>
      </c>
      <c r="B35" s="1" t="s">
        <v>14</v>
      </c>
      <c r="C35" s="1" t="s">
        <v>90</v>
      </c>
      <c r="E35" s="1" t="s">
        <v>91</v>
      </c>
      <c r="F35" s="2" t="s">
        <v>455</v>
      </c>
      <c r="G35" s="1" t="str">
        <f>IFERROR(VLOOKUP(A35,Merge!$C$2:$D$109,2,FALSE),"")</f>
        <v/>
      </c>
    </row>
    <row r="36" spans="1:7" ht="18" thickTop="1" thickBot="1" x14ac:dyDescent="0.5">
      <c r="A36" s="1" t="s">
        <v>92</v>
      </c>
      <c r="B36" s="1" t="s">
        <v>14</v>
      </c>
      <c r="C36" s="1" t="s">
        <v>93</v>
      </c>
      <c r="E36" s="1" t="s">
        <v>91</v>
      </c>
      <c r="F36" s="2" t="s">
        <v>455</v>
      </c>
      <c r="G36" s="1" t="str">
        <f>IFERROR(VLOOKUP(A36,Merge!$C$2:$D$109,2,FALSE),"")</f>
        <v/>
      </c>
    </row>
    <row r="37" spans="1:7" ht="17.5" thickTop="1" x14ac:dyDescent="0.45">
      <c r="A37" s="1" t="s">
        <v>446</v>
      </c>
      <c r="B37" s="1" t="s">
        <v>14</v>
      </c>
      <c r="C37" s="1" t="s">
        <v>436</v>
      </c>
      <c r="E37" s="1" t="s">
        <v>91</v>
      </c>
      <c r="G37" s="1" t="str">
        <f>IFERROR(VLOOKUP(A37,Merge!$C$2:$D$109,2,FALSE),"")</f>
        <v>extended whipclaw</v>
      </c>
    </row>
    <row r="38" spans="1:7" x14ac:dyDescent="0.45">
      <c r="A38" s="1" t="s">
        <v>458</v>
      </c>
      <c r="B38" s="1" t="s">
        <v>14</v>
      </c>
      <c r="C38" s="1" t="s">
        <v>459</v>
      </c>
      <c r="G38" s="1" t="str">
        <f>IFERROR(VLOOKUP(A38,Merge!$C$2:$D$109,2,FALSE),"")</f>
        <v/>
      </c>
    </row>
    <row r="39" spans="1:7" x14ac:dyDescent="0.45">
      <c r="A39" s="1" t="s">
        <v>94</v>
      </c>
      <c r="B39" s="1" t="s">
        <v>14</v>
      </c>
      <c r="C39" s="1" t="s">
        <v>95</v>
      </c>
      <c r="E39" s="1" t="s">
        <v>96</v>
      </c>
      <c r="F39" s="1" t="s">
        <v>398</v>
      </c>
      <c r="G39" s="1" t="str">
        <f>IFERROR(VLOOKUP(A39,Merge!$C$2:$D$109,2,FALSE),"")</f>
        <v>단분자 오다치</v>
      </c>
    </row>
    <row r="40" spans="1:7" x14ac:dyDescent="0.45">
      <c r="A40" s="1" t="s">
        <v>97</v>
      </c>
      <c r="B40" s="1" t="s">
        <v>14</v>
      </c>
      <c r="C40" s="1" t="s">
        <v>98</v>
      </c>
      <c r="E40" s="1" t="s">
        <v>99</v>
      </c>
      <c r="F40" s="1" t="s">
        <v>399</v>
      </c>
      <c r="G40" s="1" t="str">
        <f>IFERROR(VLOOKUP(A40,Merge!$C$2:$D$109,2,FALSE),"")</f>
        <v>메카나이트를 주입하여 단분자 날을 유지하는 길고 얇은 날을 가진 칼입니다. 얇은 칼날엔 플라스틸을 천번 접어 단조했다는 소문이 있습니다.</v>
      </c>
    </row>
    <row r="41" spans="1:7" x14ac:dyDescent="0.45">
      <c r="A41" s="1" t="s">
        <v>100</v>
      </c>
      <c r="B41" s="1" t="s">
        <v>14</v>
      </c>
      <c r="C41" s="1" t="s">
        <v>101</v>
      </c>
      <c r="E41" s="1" t="s">
        <v>22</v>
      </c>
      <c r="F41" s="1" t="s">
        <v>375</v>
      </c>
      <c r="G41" s="1" t="str">
        <f>IFERROR(VLOOKUP(A41,Merge!$C$2:$D$109,2,FALSE),"")</f>
        <v>손잡이</v>
      </c>
    </row>
    <row r="42" spans="1:7" x14ac:dyDescent="0.45">
      <c r="A42" s="1" t="s">
        <v>102</v>
      </c>
      <c r="B42" s="1" t="s">
        <v>14</v>
      </c>
      <c r="C42" s="1" t="s">
        <v>103</v>
      </c>
      <c r="E42" s="1" t="s">
        <v>25</v>
      </c>
      <c r="F42" s="1" t="s">
        <v>376</v>
      </c>
      <c r="G42" s="1" t="str">
        <f>IFERROR(VLOOKUP(A42,Merge!$C$2:$D$109,2,FALSE),"")</f>
        <v>칼끝</v>
      </c>
    </row>
    <row r="43" spans="1:7" x14ac:dyDescent="0.45">
      <c r="A43" s="1" t="s">
        <v>104</v>
      </c>
      <c r="B43" s="1" t="s">
        <v>14</v>
      </c>
      <c r="C43" s="1" t="s">
        <v>105</v>
      </c>
      <c r="E43" s="1" t="s">
        <v>28</v>
      </c>
      <c r="F43" s="1" t="s">
        <v>377</v>
      </c>
      <c r="G43" s="1" t="str">
        <f>IFERROR(VLOOKUP(A43,Merge!$C$2:$D$109,2,FALSE),"")</f>
        <v>칼날</v>
      </c>
    </row>
    <row r="44" spans="1:7" x14ac:dyDescent="0.45">
      <c r="A44" s="1" t="s">
        <v>106</v>
      </c>
      <c r="B44" s="1" t="s">
        <v>14</v>
      </c>
      <c r="C44" s="1" t="s">
        <v>107</v>
      </c>
      <c r="E44" s="1" t="s">
        <v>108</v>
      </c>
      <c r="F44" s="1" t="s">
        <v>400</v>
      </c>
      <c r="G44" s="1" t="str">
        <f>IFERROR(VLOOKUP(A44,Merge!$C$2:$D$109,2,FALSE),"")</f>
        <v>차지 레일 샷</v>
      </c>
    </row>
    <row r="45" spans="1:7" x14ac:dyDescent="0.45">
      <c r="A45" s="1" t="s">
        <v>109</v>
      </c>
      <c r="B45" s="1" t="s">
        <v>14</v>
      </c>
      <c r="C45" s="1" t="s">
        <v>110</v>
      </c>
      <c r="E45" s="1" t="s">
        <v>111</v>
      </c>
      <c r="F45" s="1" t="s">
        <v>401</v>
      </c>
      <c r="G45" s="1" t="str">
        <f>IFERROR(VLOOKUP(A45,Merge!$C$2:$D$109,2,FALSE),"")</f>
        <v>단분자 차지 랜스</v>
      </c>
    </row>
    <row r="46" spans="1:7" x14ac:dyDescent="0.45">
      <c r="A46" s="1" t="s">
        <v>112</v>
      </c>
      <c r="B46" s="1" t="s">
        <v>14</v>
      </c>
      <c r="C46" s="1" t="s">
        <v>113</v>
      </c>
      <c r="E46" s="1" t="s">
        <v>114</v>
      </c>
      <c r="F46" s="1" t="s">
        <v>402</v>
      </c>
      <c r="G46" s="1" t="str">
        <f>IFERROR(VLOOKUP(A46,Merge!$C$2:$D$109,2,FALSE),"")</f>
        <v>메카나이트를 주입하여 단분자 날을 유지하는 거대한 결정질 금속 날을 가진 랜스입니다. 이 거추장스러워보이는 무기는 개조된 차지 랜스가 장착되어 있어 근거리와 원거리 전투 모두에서 치명적입니다.</v>
      </c>
    </row>
    <row r="47" spans="1:7" x14ac:dyDescent="0.45">
      <c r="A47" s="1" t="s">
        <v>115</v>
      </c>
      <c r="B47" s="1" t="s">
        <v>14</v>
      </c>
      <c r="C47" s="1" t="s">
        <v>116</v>
      </c>
      <c r="E47" s="1" t="s">
        <v>22</v>
      </c>
      <c r="F47" s="1" t="s">
        <v>375</v>
      </c>
      <c r="G47" s="1" t="str">
        <f>IFERROR(VLOOKUP(A47,Merge!$C$2:$D$109,2,FALSE),"")</f>
        <v>손잡이</v>
      </c>
    </row>
    <row r="48" spans="1:7" x14ac:dyDescent="0.45">
      <c r="A48" s="1" t="s">
        <v>117</v>
      </c>
      <c r="B48" s="1" t="s">
        <v>14</v>
      </c>
      <c r="C48" s="1" t="s">
        <v>118</v>
      </c>
      <c r="E48" s="1" t="s">
        <v>25</v>
      </c>
      <c r="F48" s="1" t="s">
        <v>376</v>
      </c>
      <c r="G48" s="1" t="str">
        <f>IFERROR(VLOOKUP(A48,Merge!$C$2:$D$109,2,FALSE),"")</f>
        <v>칼끝</v>
      </c>
    </row>
    <row r="49" spans="1:7" ht="17.5" thickBot="1" x14ac:dyDescent="0.5">
      <c r="A49" s="1" t="s">
        <v>119</v>
      </c>
      <c r="B49" s="1" t="s">
        <v>14</v>
      </c>
      <c r="C49" s="1" t="s">
        <v>120</v>
      </c>
      <c r="E49" s="1" t="s">
        <v>28</v>
      </c>
      <c r="F49" s="1" t="s">
        <v>377</v>
      </c>
      <c r="G49" s="1" t="str">
        <f>IFERROR(VLOOKUP(A49,Merge!$C$2:$D$109,2,FALSE),"")</f>
        <v>칼날</v>
      </c>
    </row>
    <row r="50" spans="1:7" ht="18" thickTop="1" thickBot="1" x14ac:dyDescent="0.5">
      <c r="A50" s="1" t="s">
        <v>121</v>
      </c>
      <c r="B50" s="1" t="s">
        <v>14</v>
      </c>
      <c r="C50" s="1" t="s">
        <v>122</v>
      </c>
      <c r="E50" s="1" t="s">
        <v>108</v>
      </c>
      <c r="F50" s="2" t="s">
        <v>455</v>
      </c>
      <c r="G50" s="1" t="str">
        <f>IFERROR(VLOOKUP(A50,Merge!$C$2:$D$109,2,FALSE),"")</f>
        <v/>
      </c>
    </row>
    <row r="51" spans="1:7" ht="18" thickTop="1" thickBot="1" x14ac:dyDescent="0.5">
      <c r="A51" s="1" t="s">
        <v>123</v>
      </c>
      <c r="B51" s="1" t="s">
        <v>14</v>
      </c>
      <c r="C51" s="1" t="s">
        <v>124</v>
      </c>
      <c r="E51" s="1" t="s">
        <v>108</v>
      </c>
      <c r="F51" s="2" t="s">
        <v>455</v>
      </c>
      <c r="G51" s="1" t="str">
        <f>IFERROR(VLOOKUP(A51,Merge!$C$2:$D$109,2,FALSE),"")</f>
        <v/>
      </c>
    </row>
    <row r="52" spans="1:7" ht="17.5" thickTop="1" x14ac:dyDescent="0.45">
      <c r="A52" s="1" t="s">
        <v>447</v>
      </c>
      <c r="B52" s="1" t="s">
        <v>14</v>
      </c>
      <c r="C52" s="1" t="s">
        <v>437</v>
      </c>
      <c r="E52" s="1" t="s">
        <v>108</v>
      </c>
      <c r="F52" s="1" t="s">
        <v>400</v>
      </c>
      <c r="G52" s="1" t="str">
        <f>IFERROR(VLOOKUP(A52,Merge!$C$2:$D$109,2,FALSE),"")</f>
        <v>차지 레일 샷</v>
      </c>
    </row>
    <row r="53" spans="1:7" x14ac:dyDescent="0.45">
      <c r="A53" s="1" t="s">
        <v>460</v>
      </c>
      <c r="B53" s="1" t="s">
        <v>14</v>
      </c>
      <c r="C53" s="1" t="s">
        <v>461</v>
      </c>
      <c r="G53" s="1" t="str">
        <f>IFERROR(VLOOKUP(A53,Merge!$C$2:$D$109,2,FALSE),"")</f>
        <v/>
      </c>
    </row>
    <row r="54" spans="1:7" x14ac:dyDescent="0.45">
      <c r="A54" s="1" t="s">
        <v>125</v>
      </c>
      <c r="B54" s="1" t="s">
        <v>14</v>
      </c>
      <c r="C54" s="1" t="s">
        <v>126</v>
      </c>
      <c r="E54" s="1" t="s">
        <v>127</v>
      </c>
      <c r="F54" s="1" t="s">
        <v>405</v>
      </c>
      <c r="G54" s="1" t="str">
        <f>IFERROR(VLOOKUP(A54,Merge!$C$2:$D$109,2,FALSE),"")</f>
        <v>단분자 그레이드 소드</v>
      </c>
    </row>
    <row r="55" spans="1:7" x14ac:dyDescent="0.45">
      <c r="A55" s="1" t="s">
        <v>128</v>
      </c>
      <c r="B55" s="1" t="s">
        <v>14</v>
      </c>
      <c r="C55" s="1" t="s">
        <v>129</v>
      </c>
      <c r="E55" s="1" t="s">
        <v>130</v>
      </c>
      <c r="F55" s="1" t="s">
        <v>406</v>
      </c>
      <c r="G55" s="1" t="str">
        <f>IFERROR(VLOOKUP(A55,Merge!$C$2:$D$109,2,FALSE),"")</f>
        <v>메카나이트를 주입하여 단분자 상태를 유지하는 결정질 금속 날을 가진 칼입니다. 전통적인 단분자검을 양손용으로 더 크게 변형한 무기입니다.</v>
      </c>
    </row>
    <row r="56" spans="1:7" x14ac:dyDescent="0.45">
      <c r="A56" s="1" t="s">
        <v>131</v>
      </c>
      <c r="B56" s="1" t="s">
        <v>14</v>
      </c>
      <c r="C56" s="1" t="s">
        <v>132</v>
      </c>
      <c r="E56" s="1" t="s">
        <v>22</v>
      </c>
      <c r="F56" s="1" t="s">
        <v>375</v>
      </c>
      <c r="G56" s="1" t="str">
        <f>IFERROR(VLOOKUP(A56,Merge!$C$2:$D$109,2,FALSE),"")</f>
        <v>손잡이</v>
      </c>
    </row>
    <row r="57" spans="1:7" x14ac:dyDescent="0.45">
      <c r="A57" s="1" t="s">
        <v>133</v>
      </c>
      <c r="B57" s="1" t="s">
        <v>14</v>
      </c>
      <c r="C57" s="1" t="s">
        <v>134</v>
      </c>
      <c r="E57" s="1" t="s">
        <v>25</v>
      </c>
      <c r="F57" s="1" t="s">
        <v>376</v>
      </c>
      <c r="G57" s="1" t="str">
        <f>IFERROR(VLOOKUP(A57,Merge!$C$2:$D$109,2,FALSE),"")</f>
        <v>칼끝</v>
      </c>
    </row>
    <row r="58" spans="1:7" x14ac:dyDescent="0.45">
      <c r="A58" s="1" t="s">
        <v>135</v>
      </c>
      <c r="B58" s="1" t="s">
        <v>14</v>
      </c>
      <c r="C58" s="1" t="s">
        <v>136</v>
      </c>
      <c r="E58" s="1" t="s">
        <v>28</v>
      </c>
      <c r="F58" s="1" t="s">
        <v>377</v>
      </c>
      <c r="G58" s="1" t="str">
        <f>IFERROR(VLOOKUP(A58,Merge!$C$2:$D$109,2,FALSE),"")</f>
        <v>칼날</v>
      </c>
    </row>
    <row r="59" spans="1:7" x14ac:dyDescent="0.45">
      <c r="A59" s="1" t="s">
        <v>137</v>
      </c>
      <c r="B59" s="1" t="s">
        <v>14</v>
      </c>
      <c r="C59" s="1" t="s">
        <v>138</v>
      </c>
      <c r="E59" s="1" t="s">
        <v>139</v>
      </c>
      <c r="F59" s="1" t="s">
        <v>407</v>
      </c>
      <c r="G59" s="1" t="str">
        <f>IFERROR(VLOOKUP(A59,Merge!$C$2:$D$109,2,FALSE),"")</f>
        <v>결속 단분자 그레이드 소드</v>
      </c>
    </row>
    <row r="60" spans="1:7" x14ac:dyDescent="0.45">
      <c r="A60" s="1" t="s">
        <v>140</v>
      </c>
      <c r="B60" s="1" t="s">
        <v>14</v>
      </c>
      <c r="C60" s="1" t="s">
        <v>141</v>
      </c>
      <c r="E60" s="1" t="s">
        <v>142</v>
      </c>
      <c r="F60" s="1" t="s">
        <v>408</v>
      </c>
      <c r="G60" s="1" t="str">
        <f>IFERROR(VLOOKUP(A60,Merge!$C$2:$D$109,2,FALSE),"")</f>
        <v>메카나이트를 주입하여 단분자 상태를 유지하는 결정질 금속 날을 가진 칼입니다. 전통적인 단분자검을 양손용으로 더 크게 변형한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61" spans="1:7" x14ac:dyDescent="0.45">
      <c r="A61" s="1" t="s">
        <v>143</v>
      </c>
      <c r="B61" s="1" t="s">
        <v>14</v>
      </c>
      <c r="C61" s="1" t="s">
        <v>144</v>
      </c>
      <c r="E61" s="1" t="s">
        <v>22</v>
      </c>
      <c r="F61" s="1" t="s">
        <v>375</v>
      </c>
      <c r="G61" s="1" t="str">
        <f>IFERROR(VLOOKUP(A61,Merge!$C$2:$D$109,2,FALSE),"")</f>
        <v>손잡이</v>
      </c>
    </row>
    <row r="62" spans="1:7" x14ac:dyDescent="0.45">
      <c r="A62" s="1" t="s">
        <v>145</v>
      </c>
      <c r="B62" s="1" t="s">
        <v>14</v>
      </c>
      <c r="C62" s="1" t="s">
        <v>146</v>
      </c>
      <c r="E62" s="1" t="s">
        <v>25</v>
      </c>
      <c r="F62" s="1" t="s">
        <v>376</v>
      </c>
      <c r="G62" s="1" t="str">
        <f>IFERROR(VLOOKUP(A62,Merge!$C$2:$D$109,2,FALSE),"")</f>
        <v>칼끝</v>
      </c>
    </row>
    <row r="63" spans="1:7" x14ac:dyDescent="0.45">
      <c r="A63" s="1" t="s">
        <v>147</v>
      </c>
      <c r="B63" s="1" t="s">
        <v>14</v>
      </c>
      <c r="C63" s="1" t="s">
        <v>148</v>
      </c>
      <c r="E63" s="1" t="s">
        <v>28</v>
      </c>
      <c r="F63" s="1" t="s">
        <v>377</v>
      </c>
      <c r="G63" s="1" t="str">
        <f>IFERROR(VLOOKUP(A63,Merge!$C$2:$D$109,2,FALSE),"")</f>
        <v>칼날</v>
      </c>
    </row>
    <row r="64" spans="1:7" x14ac:dyDescent="0.45">
      <c r="A64" s="1" t="s">
        <v>149</v>
      </c>
      <c r="B64" s="1" t="s">
        <v>14</v>
      </c>
      <c r="C64" s="1" t="s">
        <v>150</v>
      </c>
      <c r="E64" s="1" t="s">
        <v>151</v>
      </c>
      <c r="F64" s="1" t="s">
        <v>409</v>
      </c>
      <c r="G64" s="1" t="str">
        <f>IFERROR(VLOOKUP(A64,Merge!$C$2:$D$109,2,FALSE),"")</f>
        <v>결속 단분자 바스타드 소드</v>
      </c>
    </row>
    <row r="65" spans="1:7" x14ac:dyDescent="0.45">
      <c r="A65" s="1" t="s">
        <v>152</v>
      </c>
      <c r="B65" s="1" t="s">
        <v>14</v>
      </c>
      <c r="C65" s="1" t="s">
        <v>153</v>
      </c>
      <c r="E65" s="1" t="s">
        <v>154</v>
      </c>
      <c r="F65" s="1" t="s">
        <v>410</v>
      </c>
      <c r="G65" s="1" t="str">
        <f>IFERROR(VLOOKUP(A65,Merge!$C$2:$D$109,2,FALSE),"")</f>
        <v>메카나이트를 주입하여 단분자 날을 유지하는 바스타드 소드입니다.\n\n결속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66" spans="1:7" x14ac:dyDescent="0.45">
      <c r="A66" s="1" t="s">
        <v>155</v>
      </c>
      <c r="B66" s="1" t="s">
        <v>14</v>
      </c>
      <c r="C66" s="1" t="s">
        <v>156</v>
      </c>
      <c r="E66" s="1" t="s">
        <v>22</v>
      </c>
      <c r="F66" s="1" t="s">
        <v>375</v>
      </c>
      <c r="G66" s="1" t="str">
        <f>IFERROR(VLOOKUP(A66,Merge!$C$2:$D$109,2,FALSE),"")</f>
        <v>손잡이</v>
      </c>
    </row>
    <row r="67" spans="1:7" x14ac:dyDescent="0.45">
      <c r="A67" s="1" t="s">
        <v>157</v>
      </c>
      <c r="B67" s="1" t="s">
        <v>14</v>
      </c>
      <c r="C67" s="1" t="s">
        <v>158</v>
      </c>
      <c r="E67" s="1" t="s">
        <v>25</v>
      </c>
      <c r="F67" s="1" t="s">
        <v>376</v>
      </c>
      <c r="G67" s="1" t="str">
        <f>IFERROR(VLOOKUP(A67,Merge!$C$2:$D$109,2,FALSE),"")</f>
        <v>칼끝</v>
      </c>
    </row>
    <row r="68" spans="1:7" x14ac:dyDescent="0.45">
      <c r="A68" s="1" t="s">
        <v>159</v>
      </c>
      <c r="B68" s="1" t="s">
        <v>14</v>
      </c>
      <c r="C68" s="1" t="s">
        <v>160</v>
      </c>
      <c r="E68" s="1" t="s">
        <v>28</v>
      </c>
      <c r="F68" s="1" t="s">
        <v>377</v>
      </c>
      <c r="G68" s="1" t="str">
        <f>IFERROR(VLOOKUP(A68,Merge!$C$2:$D$109,2,FALSE),"")</f>
        <v>칼날</v>
      </c>
    </row>
    <row r="69" spans="1:7" x14ac:dyDescent="0.45">
      <c r="A69" s="1" t="s">
        <v>161</v>
      </c>
      <c r="B69" s="1" t="s">
        <v>14</v>
      </c>
      <c r="C69" s="1" t="s">
        <v>162</v>
      </c>
      <c r="E69" s="1" t="s">
        <v>163</v>
      </c>
      <c r="F69" s="1" t="s">
        <v>411</v>
      </c>
      <c r="G69" s="1" t="str">
        <f>IFERROR(VLOOKUP(A69,Merge!$C$2:$D$109,2,FALSE),"")</f>
        <v>결속 단분자 버스터 소드</v>
      </c>
    </row>
    <row r="70" spans="1:7" x14ac:dyDescent="0.45">
      <c r="A70" s="1" t="s">
        <v>164</v>
      </c>
      <c r="B70" s="1" t="s">
        <v>14</v>
      </c>
      <c r="C70" s="1" t="s">
        <v>165</v>
      </c>
      <c r="E70" s="1" t="s">
        <v>166</v>
      </c>
      <c r="F70" s="1" t="s">
        <v>412</v>
      </c>
      <c r="G70" s="1" t="str">
        <f>IFERROR(VLOOKUP(A70,Merge!$C$2:$D$109,2,FALSE),"")</f>
        <v>메카나이트를 주입하여 단분자 날을 유지하는 거대한 결정질 금속 날을 가진 칼입니다. 무거운 동시에 매우 파괴적인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71" spans="1:7" x14ac:dyDescent="0.45">
      <c r="A71" s="1" t="s">
        <v>167</v>
      </c>
      <c r="B71" s="1" t="s">
        <v>14</v>
      </c>
      <c r="C71" s="1" t="s">
        <v>168</v>
      </c>
      <c r="E71" s="1" t="s">
        <v>22</v>
      </c>
      <c r="F71" s="1" t="s">
        <v>375</v>
      </c>
      <c r="G71" s="1" t="str">
        <f>IFERROR(VLOOKUP(A71,Merge!$C$2:$D$109,2,FALSE),"")</f>
        <v>손잡이</v>
      </c>
    </row>
    <row r="72" spans="1:7" x14ac:dyDescent="0.45">
      <c r="A72" s="1" t="s">
        <v>169</v>
      </c>
      <c r="B72" s="1" t="s">
        <v>14</v>
      </c>
      <c r="C72" s="1" t="s">
        <v>170</v>
      </c>
      <c r="E72" s="1" t="s">
        <v>25</v>
      </c>
      <c r="F72" s="1" t="s">
        <v>376</v>
      </c>
      <c r="G72" s="1" t="str">
        <f>IFERROR(VLOOKUP(A72,Merge!$C$2:$D$109,2,FALSE),"")</f>
        <v>칼끝</v>
      </c>
    </row>
    <row r="73" spans="1:7" x14ac:dyDescent="0.45">
      <c r="A73" s="1" t="s">
        <v>171</v>
      </c>
      <c r="B73" s="1" t="s">
        <v>14</v>
      </c>
      <c r="C73" s="1" t="s">
        <v>172</v>
      </c>
      <c r="E73" s="1" t="s">
        <v>28</v>
      </c>
      <c r="F73" s="1" t="s">
        <v>377</v>
      </c>
      <c r="G73" s="1" t="str">
        <f>IFERROR(VLOOKUP(A73,Merge!$C$2:$D$109,2,FALSE),"")</f>
        <v>칼날</v>
      </c>
    </row>
    <row r="74" spans="1:7" x14ac:dyDescent="0.45">
      <c r="A74" s="1" t="s">
        <v>173</v>
      </c>
      <c r="B74" s="1" t="s">
        <v>14</v>
      </c>
      <c r="C74" s="1" t="s">
        <v>174</v>
      </c>
      <c r="E74" s="1" t="s">
        <v>175</v>
      </c>
      <c r="F74" s="1" t="s">
        <v>413</v>
      </c>
      <c r="G74" s="1" t="str">
        <f>IFERROR(VLOOKUP(A74,Merge!$C$2:$D$109,2,FALSE),"")</f>
        <v>결속 단분자 워스피어</v>
      </c>
    </row>
    <row r="75" spans="1:7" x14ac:dyDescent="0.45">
      <c r="A75" s="1" t="s">
        <v>176</v>
      </c>
      <c r="B75" s="1" t="s">
        <v>14</v>
      </c>
      <c r="C75" s="1" t="s">
        <v>177</v>
      </c>
      <c r="E75" s="1" t="s">
        <v>178</v>
      </c>
      <c r="F75" s="1" t="s">
        <v>414</v>
      </c>
      <c r="G75" s="1" t="str">
        <f>IFERROR(VLOOKUP(A75,Merge!$C$2:$D$109,2,FALSE),"")</f>
        <v>메카나이트를 주입하여 단분자 상태를 유지하는 결정질 금속 날을 가진 창입니다. 의식용으로 설계되었지만 실전에서도 치명적인 무기입니다.\n\n결속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76" spans="1:7" x14ac:dyDescent="0.45">
      <c r="A76" s="1" t="s">
        <v>179</v>
      </c>
      <c r="B76" s="1" t="s">
        <v>14</v>
      </c>
      <c r="C76" s="1" t="s">
        <v>180</v>
      </c>
      <c r="E76" s="1" t="s">
        <v>49</v>
      </c>
      <c r="F76" s="1" t="s">
        <v>382</v>
      </c>
      <c r="G76" s="1" t="str">
        <f>IFERROR(VLOOKUP(A76,Merge!$C$2:$D$109,2,FALSE),"")</f>
        <v>창대</v>
      </c>
    </row>
    <row r="77" spans="1:7" x14ac:dyDescent="0.45">
      <c r="A77" s="1" t="s">
        <v>181</v>
      </c>
      <c r="B77" s="1" t="s">
        <v>14</v>
      </c>
      <c r="C77" s="1" t="s">
        <v>182</v>
      </c>
      <c r="E77" s="1" t="s">
        <v>25</v>
      </c>
      <c r="F77" s="1" t="s">
        <v>383</v>
      </c>
      <c r="G77" s="1" t="str">
        <f>IFERROR(VLOOKUP(A77,Merge!$C$2:$D$109,2,FALSE),"")</f>
        <v>창끝</v>
      </c>
    </row>
    <row r="78" spans="1:7" x14ac:dyDescent="0.45">
      <c r="A78" s="1" t="s">
        <v>183</v>
      </c>
      <c r="B78" s="1" t="s">
        <v>14</v>
      </c>
      <c r="C78" s="1" t="s">
        <v>184</v>
      </c>
      <c r="E78" s="1" t="s">
        <v>28</v>
      </c>
      <c r="F78" s="1" t="s">
        <v>384</v>
      </c>
      <c r="G78" s="1" t="str">
        <f>IFERROR(VLOOKUP(A78,Merge!$C$2:$D$109,2,FALSE),"")</f>
        <v>창날</v>
      </c>
    </row>
    <row r="79" spans="1:7" x14ac:dyDescent="0.45">
      <c r="A79" s="1" t="s">
        <v>185</v>
      </c>
      <c r="B79" s="1" t="s">
        <v>14</v>
      </c>
      <c r="C79" s="1" t="s">
        <v>186</v>
      </c>
      <c r="E79" s="1" t="s">
        <v>187</v>
      </c>
      <c r="F79" s="1" t="s">
        <v>415</v>
      </c>
      <c r="G79" s="1" t="str">
        <f>IFERROR(VLOOKUP(A79,Merge!$C$2:$D$109,2,FALSE),"")</f>
        <v>결속 단분자 글레이브</v>
      </c>
    </row>
    <row r="80" spans="1:7" x14ac:dyDescent="0.45">
      <c r="A80" s="1" t="s">
        <v>188</v>
      </c>
      <c r="B80" s="1" t="s">
        <v>14</v>
      </c>
      <c r="C80" s="1" t="s">
        <v>189</v>
      </c>
      <c r="E80" s="1" t="s">
        <v>190</v>
      </c>
      <c r="F80" s="1" t="s">
        <v>416</v>
      </c>
      <c r="G80" s="1" t="str">
        <f>IFERROR(VLOOKUP(A80,Merge!$C$2:$D$109,2,FALSE),"")</f>
        <v>메카나이트를 주입하여 단분자 상태를 유지하는 결정질 금속 날을 가진 글레이브입니다. 단축형 차지 라이플이 통합된 설계로 인해 치명적인 융합 무기로 변모했습니다.\n\n결속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81" spans="1:7" x14ac:dyDescent="0.45">
      <c r="A81" s="1" t="s">
        <v>191</v>
      </c>
      <c r="B81" s="1" t="s">
        <v>14</v>
      </c>
      <c r="C81" s="1" t="s">
        <v>192</v>
      </c>
      <c r="E81" s="1" t="s">
        <v>49</v>
      </c>
      <c r="F81" s="1" t="s">
        <v>382</v>
      </c>
      <c r="G81" s="1" t="str">
        <f>IFERROR(VLOOKUP(A81,Merge!$C$2:$D$109,2,FALSE),"")</f>
        <v>창대</v>
      </c>
    </row>
    <row r="82" spans="1:7" x14ac:dyDescent="0.45">
      <c r="A82" s="1" t="s">
        <v>193</v>
      </c>
      <c r="B82" s="1" t="s">
        <v>14</v>
      </c>
      <c r="C82" s="1" t="s">
        <v>194</v>
      </c>
      <c r="E82" s="1" t="s">
        <v>25</v>
      </c>
      <c r="F82" s="1" t="s">
        <v>383</v>
      </c>
      <c r="G82" s="1" t="str">
        <f>IFERROR(VLOOKUP(A82,Merge!$C$2:$D$109,2,FALSE),"")</f>
        <v>창끝</v>
      </c>
    </row>
    <row r="83" spans="1:7" ht="17.5" thickBot="1" x14ac:dyDescent="0.5">
      <c r="A83" s="1" t="s">
        <v>195</v>
      </c>
      <c r="B83" s="1" t="s">
        <v>14</v>
      </c>
      <c r="C83" s="1" t="s">
        <v>196</v>
      </c>
      <c r="E83" s="1" t="s">
        <v>28</v>
      </c>
      <c r="F83" s="1" t="s">
        <v>384</v>
      </c>
      <c r="G83" s="1" t="str">
        <f>IFERROR(VLOOKUP(A83,Merge!$C$2:$D$109,2,FALSE),"")</f>
        <v>창날</v>
      </c>
    </row>
    <row r="84" spans="1:7" ht="18" thickTop="1" thickBot="1" x14ac:dyDescent="0.5">
      <c r="A84" s="1" t="s">
        <v>197</v>
      </c>
      <c r="B84" s="1" t="s">
        <v>14</v>
      </c>
      <c r="C84" s="1" t="s">
        <v>198</v>
      </c>
      <c r="E84" s="1" t="s">
        <v>71</v>
      </c>
      <c r="F84" s="2" t="s">
        <v>455</v>
      </c>
      <c r="G84" s="1" t="str">
        <f>IFERROR(VLOOKUP(A84,Merge!$C$2:$D$109,2,FALSE),"")</f>
        <v/>
      </c>
    </row>
    <row r="85" spans="1:7" ht="18" thickTop="1" thickBot="1" x14ac:dyDescent="0.5">
      <c r="A85" s="1" t="s">
        <v>199</v>
      </c>
      <c r="B85" s="1" t="s">
        <v>14</v>
      </c>
      <c r="C85" s="1" t="s">
        <v>200</v>
      </c>
      <c r="E85" s="1" t="s">
        <v>71</v>
      </c>
      <c r="F85" s="2" t="s">
        <v>455</v>
      </c>
      <c r="G85" s="1" t="str">
        <f>IFERROR(VLOOKUP(A85,Merge!$C$2:$D$109,2,FALSE),"")</f>
        <v/>
      </c>
    </row>
    <row r="86" spans="1:7" ht="17.5" thickTop="1" x14ac:dyDescent="0.45">
      <c r="A86" s="1" t="s">
        <v>448</v>
      </c>
      <c r="B86" s="1" t="s">
        <v>14</v>
      </c>
      <c r="C86" s="1" t="s">
        <v>438</v>
      </c>
      <c r="E86" s="1" t="s">
        <v>71</v>
      </c>
      <c r="G86" s="1" t="str">
        <f>IFERROR(VLOOKUP(A86,Merge!$C$2:$D$109,2,FALSE),"")</f>
        <v>glaive charge shot</v>
      </c>
    </row>
    <row r="87" spans="1:7" x14ac:dyDescent="0.45">
      <c r="A87" s="1" t="s">
        <v>462</v>
      </c>
      <c r="B87" s="1" t="s">
        <v>14</v>
      </c>
      <c r="C87" s="1" t="s">
        <v>463</v>
      </c>
      <c r="G87" s="1" t="str">
        <f>IFERROR(VLOOKUP(A87,Merge!$C$2:$D$109,2,FALSE),"")</f>
        <v/>
      </c>
    </row>
    <row r="88" spans="1:7" x14ac:dyDescent="0.45">
      <c r="A88" s="1" t="s">
        <v>201</v>
      </c>
      <c r="B88" s="1" t="s">
        <v>14</v>
      </c>
      <c r="C88" s="1" t="s">
        <v>202</v>
      </c>
      <c r="E88" s="1" t="s">
        <v>203</v>
      </c>
      <c r="F88" s="1" t="s">
        <v>419</v>
      </c>
      <c r="G88" s="1" t="str">
        <f>IFERROR(VLOOKUP(A88,Merge!$C$2:$D$109,2,FALSE),"")</f>
        <v>결속 단분자 채찍</v>
      </c>
    </row>
    <row r="89" spans="1:7" x14ac:dyDescent="0.45">
      <c r="A89" s="1" t="s">
        <v>204</v>
      </c>
      <c r="B89" s="1" t="s">
        <v>14</v>
      </c>
      <c r="C89" s="1" t="s">
        <v>205</v>
      </c>
      <c r="E89" s="1" t="s">
        <v>206</v>
      </c>
      <c r="F89" s="1" t="s">
        <v>419</v>
      </c>
      <c r="G89" s="1" t="str">
        <f>IFERROR(VLOOKUP(A89,Merge!$C$2:$D$109,2,FALSE),"")</f>
        <v>결속 단분자 채찍</v>
      </c>
    </row>
    <row r="90" spans="1:7" x14ac:dyDescent="0.45">
      <c r="A90" s="1" t="s">
        <v>207</v>
      </c>
      <c r="B90" s="1" t="s">
        <v>14</v>
      </c>
      <c r="C90" s="1" t="s">
        <v>208</v>
      </c>
      <c r="E90" s="1" t="s">
        <v>209</v>
      </c>
      <c r="F90" s="1" t="s">
        <v>420</v>
      </c>
      <c r="G90" s="1" t="str">
        <f>IFERROR(VLOOKUP(A90,Merge!$C$2:$D$109,2,FALSE),"")</f>
        <v>메카나이트를 주입하여 단분자 상태를 유지하는 결정질 금속 날을 가진 이국적인 외형의 채찍같은 무기입니다. 다루기는 힘들지만, 연장하거나 수축시켜 멀리 있는 목표를 타격할 수 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91" spans="1:7" x14ac:dyDescent="0.45">
      <c r="A91" s="1" t="s">
        <v>210</v>
      </c>
      <c r="B91" s="1" t="s">
        <v>14</v>
      </c>
      <c r="C91" s="1" t="s">
        <v>211</v>
      </c>
      <c r="E91" s="1" t="s">
        <v>49</v>
      </c>
      <c r="F91" s="1" t="s">
        <v>421</v>
      </c>
      <c r="G91" s="1" t="str">
        <f>IFERROR(VLOOKUP(A91,Merge!$C$2:$D$109,2,FALSE),"")</f>
        <v>칼날 축</v>
      </c>
    </row>
    <row r="92" spans="1:7" x14ac:dyDescent="0.45">
      <c r="A92" s="1" t="s">
        <v>212</v>
      </c>
      <c r="B92" s="1" t="s">
        <v>14</v>
      </c>
      <c r="C92" s="1" t="s">
        <v>213</v>
      </c>
      <c r="E92" s="1" t="s">
        <v>25</v>
      </c>
      <c r="F92" s="1" t="s">
        <v>376</v>
      </c>
      <c r="G92" s="1" t="str">
        <f>IFERROR(VLOOKUP(A92,Merge!$C$2:$D$109,2,FALSE),"")</f>
        <v>칼끝</v>
      </c>
    </row>
    <row r="93" spans="1:7" ht="17.5" thickBot="1" x14ac:dyDescent="0.5">
      <c r="A93" s="1" t="s">
        <v>214</v>
      </c>
      <c r="B93" s="1" t="s">
        <v>14</v>
      </c>
      <c r="C93" s="1" t="s">
        <v>215</v>
      </c>
      <c r="E93" s="1" t="s">
        <v>28</v>
      </c>
      <c r="F93" s="1" t="s">
        <v>377</v>
      </c>
      <c r="G93" s="1" t="str">
        <f>IFERROR(VLOOKUP(A93,Merge!$C$2:$D$109,2,FALSE),"")</f>
        <v>칼날</v>
      </c>
    </row>
    <row r="94" spans="1:7" ht="18" thickTop="1" thickBot="1" x14ac:dyDescent="0.5">
      <c r="A94" s="1" t="s">
        <v>216</v>
      </c>
      <c r="B94" s="1" t="s">
        <v>14</v>
      </c>
      <c r="C94" s="1" t="s">
        <v>217</v>
      </c>
      <c r="E94" s="1" t="s">
        <v>91</v>
      </c>
      <c r="F94" s="2" t="s">
        <v>455</v>
      </c>
      <c r="G94" s="1" t="str">
        <f>IFERROR(VLOOKUP(A94,Merge!$C$2:$D$109,2,FALSE),"")</f>
        <v/>
      </c>
    </row>
    <row r="95" spans="1:7" ht="18" thickTop="1" thickBot="1" x14ac:dyDescent="0.5">
      <c r="A95" s="1" t="s">
        <v>218</v>
      </c>
      <c r="B95" s="1" t="s">
        <v>14</v>
      </c>
      <c r="C95" s="1" t="s">
        <v>219</v>
      </c>
      <c r="E95" s="1" t="s">
        <v>91</v>
      </c>
      <c r="F95" s="2" t="s">
        <v>455</v>
      </c>
      <c r="G95" s="1" t="str">
        <f>IFERROR(VLOOKUP(A95,Merge!$C$2:$D$109,2,FALSE),"")</f>
        <v/>
      </c>
    </row>
    <row r="96" spans="1:7" ht="17.5" thickTop="1" x14ac:dyDescent="0.45">
      <c r="A96" s="1" t="s">
        <v>449</v>
      </c>
      <c r="B96" s="1" t="s">
        <v>14</v>
      </c>
      <c r="C96" s="1" t="s">
        <v>439</v>
      </c>
      <c r="E96" s="1" t="s">
        <v>91</v>
      </c>
      <c r="G96" s="1" t="str">
        <f>IFERROR(VLOOKUP(A96,Merge!$C$2:$D$109,2,FALSE),"")</f>
        <v>extended whipclaw</v>
      </c>
    </row>
    <row r="97" spans="1:7" x14ac:dyDescent="0.45">
      <c r="A97" s="1" t="s">
        <v>464</v>
      </c>
      <c r="B97" s="1" t="s">
        <v>14</v>
      </c>
      <c r="C97" s="1" t="s">
        <v>465</v>
      </c>
      <c r="G97" s="1" t="str">
        <f>IFERROR(VLOOKUP(A97,Merge!$C$2:$D$109,2,FALSE),"")</f>
        <v/>
      </c>
    </row>
    <row r="98" spans="1:7" x14ac:dyDescent="0.45">
      <c r="A98" s="1" t="s">
        <v>220</v>
      </c>
      <c r="B98" s="1" t="s">
        <v>14</v>
      </c>
      <c r="C98" s="1" t="s">
        <v>221</v>
      </c>
      <c r="E98" s="1" t="s">
        <v>222</v>
      </c>
      <c r="F98" s="1" t="s">
        <v>424</v>
      </c>
      <c r="G98" s="1" t="str">
        <f>IFERROR(VLOOKUP(A98,Merge!$C$2:$D$109,2,FALSE),"")</f>
        <v>결속 단분자 오다치</v>
      </c>
    </row>
    <row r="99" spans="1:7" x14ac:dyDescent="0.45">
      <c r="A99" s="1" t="s">
        <v>223</v>
      </c>
      <c r="B99" s="1" t="s">
        <v>14</v>
      </c>
      <c r="C99" s="1" t="s">
        <v>224</v>
      </c>
      <c r="E99" s="1" t="s">
        <v>225</v>
      </c>
      <c r="F99" s="1" t="s">
        <v>425</v>
      </c>
      <c r="G99" s="1" t="str">
        <f>IFERROR(VLOOKUP(A99,Merge!$C$2:$D$109,2,FALSE),"")</f>
        <v>메카나이트를 주입하여 단분자 날을 유지하는 길고 얇은 날을 가진 칼입니다. 얇은 칼날엔 플라스틸을 천번 접어 단조했다는 소문이 있습니다.\n\n결속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100" spans="1:7" x14ac:dyDescent="0.45">
      <c r="A100" s="1" t="s">
        <v>226</v>
      </c>
      <c r="B100" s="1" t="s">
        <v>14</v>
      </c>
      <c r="C100" s="1" t="s">
        <v>227</v>
      </c>
      <c r="E100" s="1" t="s">
        <v>22</v>
      </c>
      <c r="F100" s="1" t="s">
        <v>375</v>
      </c>
      <c r="G100" s="1" t="str">
        <f>IFERROR(VLOOKUP(A100,Merge!$C$2:$D$109,2,FALSE),"")</f>
        <v>손잡이</v>
      </c>
    </row>
    <row r="101" spans="1:7" x14ac:dyDescent="0.45">
      <c r="A101" s="1" t="s">
        <v>228</v>
      </c>
      <c r="B101" s="1" t="s">
        <v>14</v>
      </c>
      <c r="C101" s="1" t="s">
        <v>229</v>
      </c>
      <c r="E101" s="1" t="s">
        <v>25</v>
      </c>
      <c r="F101" s="1" t="s">
        <v>376</v>
      </c>
      <c r="G101" s="1" t="str">
        <f>IFERROR(VLOOKUP(A101,Merge!$C$2:$D$109,2,FALSE),"")</f>
        <v>칼끝</v>
      </c>
    </row>
    <row r="102" spans="1:7" x14ac:dyDescent="0.45">
      <c r="A102" s="1" t="s">
        <v>230</v>
      </c>
      <c r="B102" s="1" t="s">
        <v>14</v>
      </c>
      <c r="C102" s="1" t="s">
        <v>231</v>
      </c>
      <c r="E102" s="1" t="s">
        <v>28</v>
      </c>
      <c r="F102" s="1" t="s">
        <v>377</v>
      </c>
      <c r="G102" s="1" t="str">
        <f>IFERROR(VLOOKUP(A102,Merge!$C$2:$D$109,2,FALSE),"")</f>
        <v>칼날</v>
      </c>
    </row>
    <row r="103" spans="1:7" x14ac:dyDescent="0.45">
      <c r="A103" s="1" t="s">
        <v>232</v>
      </c>
      <c r="B103" s="1" t="s">
        <v>14</v>
      </c>
      <c r="C103" s="1" t="s">
        <v>233</v>
      </c>
      <c r="E103" s="1" t="s">
        <v>234</v>
      </c>
      <c r="F103" s="1" t="s">
        <v>426</v>
      </c>
      <c r="G103" s="1" t="str">
        <f>IFERROR(VLOOKUP(A103,Merge!$C$2:$D$109,2,FALSE),"")</f>
        <v>결속 단분자 차지 랜스</v>
      </c>
    </row>
    <row r="104" spans="1:7" x14ac:dyDescent="0.45">
      <c r="A104" s="1" t="s">
        <v>235</v>
      </c>
      <c r="B104" s="1" t="s">
        <v>14</v>
      </c>
      <c r="C104" s="1" t="s">
        <v>236</v>
      </c>
      <c r="E104" s="1" t="s">
        <v>237</v>
      </c>
      <c r="F104" s="1" t="s">
        <v>427</v>
      </c>
      <c r="G104" s="1" t="str">
        <f>IFERROR(VLOOKUP(A104,Merge!$C$2:$D$109,2,FALSE),"")</f>
        <v>메카나이트를 주입하여 단분자 날을 유지하는 거대한 결정질 금속 날을 가진 랜스입니다. 이 거추장스러워보이는 무기는 개조된 차지 랜스가 장착되어 있어 근거리와 원거리 전투 모두에서 치명적입니다.\n\n결속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105" spans="1:7" x14ac:dyDescent="0.45">
      <c r="A105" s="1" t="s">
        <v>238</v>
      </c>
      <c r="B105" s="1" t="s">
        <v>14</v>
      </c>
      <c r="C105" s="1" t="s">
        <v>239</v>
      </c>
      <c r="E105" s="1" t="s">
        <v>22</v>
      </c>
      <c r="F105" s="1" t="s">
        <v>375</v>
      </c>
      <c r="G105" s="1" t="str">
        <f>IFERROR(VLOOKUP(A105,Merge!$C$2:$D$109,2,FALSE),"")</f>
        <v>손잡이</v>
      </c>
    </row>
    <row r="106" spans="1:7" x14ac:dyDescent="0.45">
      <c r="A106" s="1" t="s">
        <v>240</v>
      </c>
      <c r="B106" s="1" t="s">
        <v>14</v>
      </c>
      <c r="C106" s="1" t="s">
        <v>241</v>
      </c>
      <c r="E106" s="1" t="s">
        <v>25</v>
      </c>
      <c r="F106" s="1" t="s">
        <v>376</v>
      </c>
      <c r="G106" s="1" t="str">
        <f>IFERROR(VLOOKUP(A106,Merge!$C$2:$D$109,2,FALSE),"")</f>
        <v>칼끝</v>
      </c>
    </row>
    <row r="107" spans="1:7" ht="17.5" thickBot="1" x14ac:dyDescent="0.5">
      <c r="A107" s="1" t="s">
        <v>242</v>
      </c>
      <c r="B107" s="1" t="s">
        <v>14</v>
      </c>
      <c r="C107" s="1" t="s">
        <v>243</v>
      </c>
      <c r="E107" s="1" t="s">
        <v>28</v>
      </c>
      <c r="F107" s="1" t="s">
        <v>377</v>
      </c>
      <c r="G107" s="1" t="str">
        <f>IFERROR(VLOOKUP(A107,Merge!$C$2:$D$109,2,FALSE),"")</f>
        <v>칼날</v>
      </c>
    </row>
    <row r="108" spans="1:7" ht="18" thickTop="1" thickBot="1" x14ac:dyDescent="0.5">
      <c r="A108" s="1" t="s">
        <v>244</v>
      </c>
      <c r="B108" s="1" t="s">
        <v>14</v>
      </c>
      <c r="C108" s="1" t="s">
        <v>245</v>
      </c>
      <c r="E108" s="1" t="s">
        <v>108</v>
      </c>
      <c r="F108" s="2" t="s">
        <v>455</v>
      </c>
      <c r="G108" s="1" t="str">
        <f>IFERROR(VLOOKUP(A108,Merge!$C$2:$D$109,2,FALSE),"")</f>
        <v/>
      </c>
    </row>
    <row r="109" spans="1:7" ht="18" thickTop="1" thickBot="1" x14ac:dyDescent="0.5">
      <c r="A109" s="1" t="s">
        <v>246</v>
      </c>
      <c r="B109" s="1" t="s">
        <v>14</v>
      </c>
      <c r="C109" s="1" t="s">
        <v>247</v>
      </c>
      <c r="E109" s="1" t="s">
        <v>108</v>
      </c>
      <c r="F109" s="2" t="s">
        <v>455</v>
      </c>
      <c r="G109" s="1" t="str">
        <f>IFERROR(VLOOKUP(A109,Merge!$C$2:$D$109,2,FALSE),"")</f>
        <v/>
      </c>
    </row>
    <row r="110" spans="1:7" ht="17.5" thickTop="1" x14ac:dyDescent="0.45">
      <c r="A110" s="1" t="s">
        <v>450</v>
      </c>
      <c r="B110" s="1" t="s">
        <v>14</v>
      </c>
      <c r="C110" s="1" t="s">
        <v>440</v>
      </c>
      <c r="E110" s="1" t="s">
        <v>108</v>
      </c>
      <c r="G110" s="1" t="str">
        <f>IFERROR(VLOOKUP(A110,Merge!$C$2:$D$109,2,FALSE),"")</f>
        <v>charge rail shot</v>
      </c>
    </row>
    <row r="111" spans="1:7" x14ac:dyDescent="0.45">
      <c r="A111" s="1" t="s">
        <v>466</v>
      </c>
      <c r="B111" s="1" t="s">
        <v>14</v>
      </c>
      <c r="C111" s="1" t="s">
        <v>467</v>
      </c>
      <c r="G111" s="1" t="str">
        <f>IFERROR(VLOOKUP(A111,Merge!$C$2:$D$109,2,FALSE),"")</f>
        <v/>
      </c>
    </row>
    <row r="112" spans="1:7" x14ac:dyDescent="0.45">
      <c r="A112" s="1" t="s">
        <v>248</v>
      </c>
      <c r="B112" s="1" t="s">
        <v>14</v>
      </c>
      <c r="C112" s="1" t="s">
        <v>249</v>
      </c>
      <c r="E112" s="1" t="s">
        <v>250</v>
      </c>
      <c r="F112" s="1" t="s">
        <v>430</v>
      </c>
      <c r="G112" s="1" t="str">
        <f>IFERROR(VLOOKUP(A112,Merge!$C$2:$D$109,2,FALSE),"")</f>
        <v>위신 항성 단분자 장검</v>
      </c>
    </row>
    <row r="113" spans="1:7" x14ac:dyDescent="0.45">
      <c r="A113" s="1" t="s">
        <v>251</v>
      </c>
      <c r="B113" s="1" t="s">
        <v>14</v>
      </c>
      <c r="C113" s="1" t="s">
        <v>252</v>
      </c>
      <c r="E113" s="1" t="s">
        <v>253</v>
      </c>
      <c r="F113" s="1" t="s">
        <v>431</v>
      </c>
      <c r="G113" s="1" t="str">
        <f>IFERROR(VLOOKUP(A113,Merge!$C$2:$D$109,2,FALSE),"")</f>
        <v>믿을 수 없을 정도로 잘 만들어진 무기로, 메카나이트를 주입하여 단분자 날을 유지하는 거대한 결정질 금속 날을 가진 검입니다. 이 무기는 그들의 가신에 대한 왕족의 신뢰를 상징합니다.\n\n결속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114" spans="1:7" x14ac:dyDescent="0.45">
      <c r="A114" s="1" t="s">
        <v>254</v>
      </c>
      <c r="B114" s="1" t="s">
        <v>14</v>
      </c>
      <c r="C114" s="1" t="s">
        <v>255</v>
      </c>
      <c r="E114" s="1" t="s">
        <v>22</v>
      </c>
      <c r="F114" s="1" t="s">
        <v>375</v>
      </c>
      <c r="G114" s="1" t="str">
        <f>IFERROR(VLOOKUP(A114,Merge!$C$2:$D$109,2,FALSE),"")</f>
        <v>손잡이</v>
      </c>
    </row>
    <row r="115" spans="1:7" x14ac:dyDescent="0.45">
      <c r="A115" s="1" t="s">
        <v>256</v>
      </c>
      <c r="B115" s="1" t="s">
        <v>14</v>
      </c>
      <c r="C115" s="1" t="s">
        <v>257</v>
      </c>
      <c r="E115" s="1" t="s">
        <v>25</v>
      </c>
      <c r="F115" s="1" t="s">
        <v>376</v>
      </c>
      <c r="G115" s="1" t="str">
        <f>IFERROR(VLOOKUP(A115,Merge!$C$2:$D$109,2,FALSE),"")</f>
        <v>칼끝</v>
      </c>
    </row>
    <row r="116" spans="1:7" x14ac:dyDescent="0.45">
      <c r="A116" s="1" t="s">
        <v>258</v>
      </c>
      <c r="B116" s="1" t="s">
        <v>14</v>
      </c>
      <c r="C116" s="1" t="s">
        <v>259</v>
      </c>
      <c r="E116" s="1" t="s">
        <v>28</v>
      </c>
      <c r="F116" s="1" t="s">
        <v>377</v>
      </c>
      <c r="G116" s="1" t="str">
        <f>IFERROR(VLOOKUP(A116,Merge!$C$2:$D$109,2,FALSE),"")</f>
        <v>칼날</v>
      </c>
    </row>
    <row r="117" spans="1:7" x14ac:dyDescent="0.45">
      <c r="A117" s="1" t="s">
        <v>260</v>
      </c>
      <c r="B117" s="1" t="s">
        <v>14</v>
      </c>
      <c r="C117" s="1" t="s">
        <v>261</v>
      </c>
      <c r="E117" s="1" t="s">
        <v>262</v>
      </c>
      <c r="F117" s="1" t="s">
        <v>432</v>
      </c>
      <c r="G117" s="1" t="str">
        <f>IFERROR(VLOOKUP(A117,Merge!$C$2:$D$109,2,FALSE),"")</f>
        <v>위신 항성 단분자 장창</v>
      </c>
    </row>
    <row r="118" spans="1:7" x14ac:dyDescent="0.45">
      <c r="A118" s="1" t="s">
        <v>263</v>
      </c>
      <c r="B118" s="1" t="s">
        <v>14</v>
      </c>
      <c r="C118" s="1" t="s">
        <v>264</v>
      </c>
      <c r="E118" s="1" t="s">
        <v>265</v>
      </c>
      <c r="F118" s="1" t="s">
        <v>433</v>
      </c>
      <c r="G118" s="1" t="str">
        <f>IFERROR(VLOOKUP(A118,Merge!$C$2:$D$109,2,FALSE),"")</f>
        <v>믿을 수 없을 정도로 잘 만들어진 무기로, 메카나이트를 주입하여 단분자 날을 유지하는 거대한 결정질 금속 날을 가진 창입니다. 이 무기는 그들의 가신에 대한 왕족의 신뢰를 상징합니다.\n\n결속 무기는 자아를 지니고 있으며 오직 한 사람의 주인만 인정합니다. 무기 자아는 사용자의 신속성, 정확성, 분석력을 가속하여 적을 유린할 수 있게 합니다. 주인이 아닌 자는 사용할 수 없습니다.</v>
      </c>
    </row>
    <row r="119" spans="1:7" x14ac:dyDescent="0.45">
      <c r="A119" s="1" t="s">
        <v>266</v>
      </c>
      <c r="B119" s="1" t="s">
        <v>14</v>
      </c>
      <c r="C119" s="1" t="s">
        <v>267</v>
      </c>
      <c r="E119" s="1" t="s">
        <v>49</v>
      </c>
      <c r="F119" s="1" t="s">
        <v>382</v>
      </c>
      <c r="G119" s="1" t="str">
        <f>IFERROR(VLOOKUP(A119,Merge!$C$2:$D$109,2,FALSE),"")</f>
        <v>창대</v>
      </c>
    </row>
    <row r="120" spans="1:7" x14ac:dyDescent="0.45">
      <c r="A120" s="1" t="s">
        <v>268</v>
      </c>
      <c r="B120" s="1" t="s">
        <v>14</v>
      </c>
      <c r="C120" s="1" t="s">
        <v>269</v>
      </c>
      <c r="E120" s="1" t="s">
        <v>25</v>
      </c>
      <c r="F120" s="1" t="s">
        <v>383</v>
      </c>
      <c r="G120" s="1" t="str">
        <f>IFERROR(VLOOKUP(A120,Merge!$C$2:$D$109,2,FALSE),"")</f>
        <v>창끝</v>
      </c>
    </row>
    <row r="121" spans="1:7" x14ac:dyDescent="0.45">
      <c r="A121" s="1" t="s">
        <v>270</v>
      </c>
      <c r="B121" s="1" t="s">
        <v>14</v>
      </c>
      <c r="C121" s="1" t="s">
        <v>271</v>
      </c>
      <c r="E121" s="1" t="s">
        <v>28</v>
      </c>
      <c r="F121" s="1" t="s">
        <v>384</v>
      </c>
      <c r="G121" s="1" t="str">
        <f>IFERROR(VLOOKUP(A121,Merge!$C$2:$D$109,2,FALSE),"")</f>
        <v>창날</v>
      </c>
    </row>
    <row r="122" spans="1:7" x14ac:dyDescent="0.45">
      <c r="A122" s="1" t="s">
        <v>272</v>
      </c>
      <c r="B122" s="1" t="s">
        <v>273</v>
      </c>
      <c r="C122" s="1" t="s">
        <v>274</v>
      </c>
      <c r="D122" s="1" t="s">
        <v>275</v>
      </c>
      <c r="E122" s="1" t="s">
        <v>276</v>
      </c>
      <c r="F122" s="1" t="s">
        <v>455</v>
      </c>
      <c r="G122" s="1" t="str">
        <f>IFERROR(VLOOKUP(A122,Merge!$C$2:$D$109,2,FALSE),"")</f>
        <v/>
      </c>
    </row>
    <row r="123" spans="1:7" x14ac:dyDescent="0.45">
      <c r="A123" s="1" t="s">
        <v>277</v>
      </c>
      <c r="B123" s="1" t="s">
        <v>278</v>
      </c>
      <c r="C123" s="1" t="s">
        <v>279</v>
      </c>
      <c r="D123" s="1" t="s">
        <v>275</v>
      </c>
      <c r="E123" s="1" t="s">
        <v>280</v>
      </c>
      <c r="F123" s="1" t="s">
        <v>455</v>
      </c>
      <c r="G123" s="1" t="str">
        <f>IFERROR(VLOOKUP(A123,Merge!$C$2:$D$109,2,FALSE),"")</f>
        <v/>
      </c>
    </row>
    <row r="124" spans="1:7" x14ac:dyDescent="0.45">
      <c r="A124" s="1" t="s">
        <v>441</v>
      </c>
      <c r="B124" s="1" t="s">
        <v>14</v>
      </c>
      <c r="C124" s="1" t="s">
        <v>281</v>
      </c>
      <c r="D124" s="1" t="s">
        <v>275</v>
      </c>
      <c r="E124" s="1" t="s">
        <v>282</v>
      </c>
      <c r="F124" s="1" t="s">
        <v>455</v>
      </c>
      <c r="G124" s="1" t="str">
        <f>IFERROR(VLOOKUP(A124,Merge!$C$2:$D$109,2,FALSE),"")</f>
        <v/>
      </c>
    </row>
    <row r="125" spans="1:7" x14ac:dyDescent="0.45">
      <c r="A125" s="1" t="s">
        <v>442</v>
      </c>
      <c r="B125" s="1" t="s">
        <v>14</v>
      </c>
      <c r="C125" s="1" t="s">
        <v>283</v>
      </c>
      <c r="D125" s="1" t="s">
        <v>275</v>
      </c>
      <c r="E125" s="1" t="s">
        <v>276</v>
      </c>
      <c r="F125" s="1" t="s">
        <v>455</v>
      </c>
      <c r="G125" s="1" t="str">
        <f>IFERROR(VLOOKUP(A125,Merge!$C$2:$D$109,2,FALSE),"")</f>
        <v/>
      </c>
    </row>
    <row r="126" spans="1:7" x14ac:dyDescent="0.45">
      <c r="A126" s="1" t="s">
        <v>284</v>
      </c>
      <c r="B126" s="1" t="s">
        <v>14</v>
      </c>
      <c r="C126" s="1" t="s">
        <v>285</v>
      </c>
      <c r="D126" s="1" t="s">
        <v>275</v>
      </c>
      <c r="E126" s="1" t="s">
        <v>286</v>
      </c>
      <c r="F126" s="1" t="s">
        <v>455</v>
      </c>
      <c r="G126" s="1" t="str">
        <f>IFERROR(VLOOKUP(A126,Merge!$C$2:$D$109,2,FALSE),"")</f>
        <v/>
      </c>
    </row>
    <row r="127" spans="1:7" x14ac:dyDescent="0.45">
      <c r="A127" s="1" t="s">
        <v>287</v>
      </c>
      <c r="B127" s="1" t="s">
        <v>288</v>
      </c>
      <c r="C127" s="1" t="s">
        <v>289</v>
      </c>
      <c r="D127" s="1" t="s">
        <v>275</v>
      </c>
      <c r="E127" s="1" t="s">
        <v>290</v>
      </c>
      <c r="F127" s="1" t="s">
        <v>455</v>
      </c>
      <c r="G127" s="1" t="str">
        <f>IFERROR(VLOOKUP(A127,Merge!$C$2:$D$109,2,FALSE),"")</f>
        <v/>
      </c>
    </row>
    <row r="128" spans="1:7" x14ac:dyDescent="0.45">
      <c r="A128" s="1" t="s">
        <v>291</v>
      </c>
      <c r="B128" s="1" t="s">
        <v>288</v>
      </c>
      <c r="C128" s="1" t="s">
        <v>292</v>
      </c>
      <c r="D128" s="1" t="s">
        <v>275</v>
      </c>
      <c r="E128" s="1" t="s">
        <v>293</v>
      </c>
      <c r="F128" s="1" t="s">
        <v>455</v>
      </c>
      <c r="G128" s="1" t="str">
        <f>IFERROR(VLOOKUP(A128,Merge!$C$2:$D$109,2,FALSE),"")</f>
        <v/>
      </c>
    </row>
    <row r="129" spans="1:7" x14ac:dyDescent="0.45">
      <c r="A129" s="1" t="s">
        <v>294</v>
      </c>
      <c r="B129" s="1" t="s">
        <v>288</v>
      </c>
      <c r="C129" s="1" t="s">
        <v>295</v>
      </c>
      <c r="D129" s="1" t="s">
        <v>275</v>
      </c>
      <c r="E129" s="1" t="s">
        <v>296</v>
      </c>
      <c r="F129" s="1" t="s">
        <v>455</v>
      </c>
      <c r="G129" s="1" t="str">
        <f>IFERROR(VLOOKUP(A129,Merge!$C$2:$D$109,2,FALSE),"")</f>
        <v/>
      </c>
    </row>
    <row r="130" spans="1:7" x14ac:dyDescent="0.45">
      <c r="A130" s="1" t="s">
        <v>297</v>
      </c>
      <c r="B130" s="1" t="s">
        <v>273</v>
      </c>
      <c r="C130" s="1" t="s">
        <v>298</v>
      </c>
      <c r="D130" s="1" t="s">
        <v>275</v>
      </c>
      <c r="E130" s="1" t="s">
        <v>299</v>
      </c>
      <c r="F130" s="1" t="s">
        <v>455</v>
      </c>
      <c r="G130" s="1" t="str">
        <f>IFERROR(VLOOKUP(A130,Merge!$C$2:$D$109,2,FALSE),"")</f>
        <v/>
      </c>
    </row>
    <row r="131" spans="1:7" x14ac:dyDescent="0.45">
      <c r="A131" s="1" t="s">
        <v>300</v>
      </c>
      <c r="B131" s="1" t="s">
        <v>278</v>
      </c>
      <c r="C131" s="1" t="s">
        <v>301</v>
      </c>
      <c r="D131" s="1" t="s">
        <v>275</v>
      </c>
      <c r="E131" s="1" t="s">
        <v>302</v>
      </c>
      <c r="F131" s="1" t="s">
        <v>455</v>
      </c>
      <c r="G131" s="1" t="str">
        <f>IFERROR(VLOOKUP(A131,Merge!$C$2:$D$109,2,FALSE),"")</f>
        <v/>
      </c>
    </row>
    <row r="132" spans="1:7" x14ac:dyDescent="0.45">
      <c r="A132" s="1" t="s">
        <v>443</v>
      </c>
      <c r="B132" s="1" t="s">
        <v>14</v>
      </c>
      <c r="C132" s="1" t="s">
        <v>303</v>
      </c>
      <c r="D132" s="1" t="s">
        <v>275</v>
      </c>
      <c r="E132" s="1" t="s">
        <v>282</v>
      </c>
      <c r="F132" s="1" t="s">
        <v>455</v>
      </c>
      <c r="G132" s="1" t="str">
        <f>IFERROR(VLOOKUP(A132,Merge!$C$2:$D$109,2,FALSE),"")</f>
        <v/>
      </c>
    </row>
    <row r="133" spans="1:7" x14ac:dyDescent="0.45">
      <c r="A133" s="1" t="s">
        <v>444</v>
      </c>
      <c r="B133" s="1" t="s">
        <v>14</v>
      </c>
      <c r="C133" s="1" t="s">
        <v>304</v>
      </c>
      <c r="D133" s="1" t="s">
        <v>275</v>
      </c>
      <c r="E133" s="1" t="s">
        <v>299</v>
      </c>
      <c r="F133" s="1" t="s">
        <v>455</v>
      </c>
      <c r="G133" s="1" t="str">
        <f>IFERROR(VLOOKUP(A133,Merge!$C$2:$D$109,2,FALSE),"")</f>
        <v/>
      </c>
    </row>
    <row r="134" spans="1:7" x14ac:dyDescent="0.45">
      <c r="A134" s="1" t="s">
        <v>305</v>
      </c>
      <c r="B134" s="1" t="s">
        <v>14</v>
      </c>
      <c r="C134" s="1" t="s">
        <v>306</v>
      </c>
      <c r="D134" s="1" t="s">
        <v>275</v>
      </c>
      <c r="E134" s="1" t="s">
        <v>307</v>
      </c>
      <c r="F134" s="1" t="s">
        <v>455</v>
      </c>
      <c r="G134" s="1" t="str">
        <f>IFERROR(VLOOKUP(A134,Merge!$C$2:$D$109,2,FALSE),"")</f>
        <v/>
      </c>
    </row>
    <row r="135" spans="1:7" x14ac:dyDescent="0.45">
      <c r="A135" s="1" t="s">
        <v>308</v>
      </c>
      <c r="B135" s="1" t="s">
        <v>288</v>
      </c>
      <c r="C135" s="1" t="s">
        <v>309</v>
      </c>
      <c r="D135" s="1" t="s">
        <v>275</v>
      </c>
      <c r="E135" s="1" t="s">
        <v>310</v>
      </c>
      <c r="F135" s="1" t="s">
        <v>455</v>
      </c>
      <c r="G135" s="1" t="str">
        <f>IFERROR(VLOOKUP(A135,Merge!$C$2:$D$109,2,FALSE),"")</f>
        <v/>
      </c>
    </row>
    <row r="136" spans="1:7" x14ac:dyDescent="0.45">
      <c r="A136" s="1" t="s">
        <v>311</v>
      </c>
      <c r="B136" s="1" t="s">
        <v>288</v>
      </c>
      <c r="C136" s="1" t="s">
        <v>312</v>
      </c>
      <c r="D136" s="1" t="s">
        <v>275</v>
      </c>
      <c r="E136" s="1" t="s">
        <v>313</v>
      </c>
      <c r="F136" s="1" t="s">
        <v>455</v>
      </c>
      <c r="G136" s="1" t="str">
        <f>IFERROR(VLOOKUP(A136,Merge!$C$2:$D$109,2,FALSE),"")</f>
        <v/>
      </c>
    </row>
    <row r="137" spans="1:7" x14ac:dyDescent="0.45">
      <c r="A137" s="1" t="s">
        <v>314</v>
      </c>
      <c r="B137" s="1" t="s">
        <v>288</v>
      </c>
      <c r="C137" s="1" t="s">
        <v>315</v>
      </c>
      <c r="D137" s="1" t="s">
        <v>275</v>
      </c>
      <c r="E137" s="1" t="s">
        <v>316</v>
      </c>
      <c r="F137" s="1" t="s">
        <v>455</v>
      </c>
      <c r="G137" s="1" t="str">
        <f>IFERROR(VLOOKUP(A137,Merge!$C$2:$D$109,2,FALSE),"")</f>
        <v/>
      </c>
    </row>
    <row r="138" spans="1:7" x14ac:dyDescent="0.45">
      <c r="A138" s="1" t="s">
        <v>317</v>
      </c>
      <c r="B138" s="1" t="s">
        <v>318</v>
      </c>
      <c r="C138" s="1" t="s">
        <v>116</v>
      </c>
      <c r="D138" s="1" t="s">
        <v>319</v>
      </c>
      <c r="E138" s="1" t="s">
        <v>22</v>
      </c>
      <c r="F138" s="1" t="s">
        <v>455</v>
      </c>
      <c r="G138" s="1" t="str">
        <f>IFERROR(VLOOKUP(A138,Merge!$C$2:$D$109,2,FALSE),"")</f>
        <v/>
      </c>
    </row>
    <row r="139" spans="1:7" x14ac:dyDescent="0.45">
      <c r="A139" s="1" t="s">
        <v>320</v>
      </c>
      <c r="B139" s="1" t="s">
        <v>318</v>
      </c>
      <c r="C139" s="1" t="s">
        <v>118</v>
      </c>
      <c r="D139" s="1" t="s">
        <v>319</v>
      </c>
      <c r="E139" s="1" t="s">
        <v>25</v>
      </c>
      <c r="F139" s="1" t="s">
        <v>455</v>
      </c>
      <c r="G139" s="1" t="str">
        <f>IFERROR(VLOOKUP(A139,Merge!$C$2:$D$109,2,FALSE),"")</f>
        <v/>
      </c>
    </row>
    <row r="140" spans="1:7" x14ac:dyDescent="0.45">
      <c r="A140" s="1" t="s">
        <v>321</v>
      </c>
      <c r="B140" s="1" t="s">
        <v>318</v>
      </c>
      <c r="C140" s="1" t="s">
        <v>120</v>
      </c>
      <c r="D140" s="1" t="s">
        <v>319</v>
      </c>
      <c r="E140" s="1" t="s">
        <v>28</v>
      </c>
      <c r="F140" s="1" t="s">
        <v>455</v>
      </c>
      <c r="G140" s="1" t="str">
        <f>IFERROR(VLOOKUP(A140,Merge!$C$2:$D$109,2,FALSE),"")</f>
        <v/>
      </c>
    </row>
    <row r="141" spans="1:7" x14ac:dyDescent="0.45">
      <c r="A141" s="1" t="s">
        <v>322</v>
      </c>
      <c r="B141" s="1" t="s">
        <v>318</v>
      </c>
      <c r="C141" s="1" t="s">
        <v>239</v>
      </c>
      <c r="D141" s="1" t="s">
        <v>319</v>
      </c>
      <c r="E141" s="1" t="s">
        <v>22</v>
      </c>
      <c r="F141" s="1" t="s">
        <v>455</v>
      </c>
      <c r="G141" s="1" t="str">
        <f>IFERROR(VLOOKUP(A141,Merge!$C$2:$D$109,2,FALSE),"")</f>
        <v/>
      </c>
    </row>
    <row r="142" spans="1:7" x14ac:dyDescent="0.45">
      <c r="A142" s="1" t="s">
        <v>323</v>
      </c>
      <c r="B142" s="1" t="s">
        <v>318</v>
      </c>
      <c r="C142" s="1" t="s">
        <v>241</v>
      </c>
      <c r="D142" s="1" t="s">
        <v>319</v>
      </c>
      <c r="E142" s="1" t="s">
        <v>25</v>
      </c>
      <c r="F142" s="1" t="s">
        <v>455</v>
      </c>
      <c r="G142" s="1" t="str">
        <f>IFERROR(VLOOKUP(A142,Merge!$C$2:$D$109,2,FALSE),"")</f>
        <v/>
      </c>
    </row>
    <row r="143" spans="1:7" x14ac:dyDescent="0.45">
      <c r="A143" s="1" t="s">
        <v>324</v>
      </c>
      <c r="B143" s="1" t="s">
        <v>318</v>
      </c>
      <c r="C143" s="1" t="s">
        <v>243</v>
      </c>
      <c r="D143" s="1" t="s">
        <v>319</v>
      </c>
      <c r="E143" s="1" t="s">
        <v>28</v>
      </c>
      <c r="F143" s="1" t="s">
        <v>455</v>
      </c>
      <c r="G143" s="1" t="str">
        <f>IFERROR(VLOOKUP(A143,Merge!$C$2:$D$109,2,FALSE),"")</f>
        <v/>
      </c>
    </row>
    <row r="144" spans="1:7" x14ac:dyDescent="0.45">
      <c r="A144" s="1" t="s">
        <v>325</v>
      </c>
      <c r="B144" s="1" t="s">
        <v>318</v>
      </c>
      <c r="C144" s="1" t="s">
        <v>84</v>
      </c>
      <c r="D144" s="1" t="s">
        <v>319</v>
      </c>
      <c r="E144" s="1" t="s">
        <v>49</v>
      </c>
      <c r="F144" s="1" t="s">
        <v>455</v>
      </c>
      <c r="G144" s="1" t="str">
        <f>IFERROR(VLOOKUP(A144,Merge!$C$2:$D$109,2,FALSE),"")</f>
        <v/>
      </c>
    </row>
    <row r="145" spans="1:7" x14ac:dyDescent="0.45">
      <c r="A145" s="1" t="s">
        <v>326</v>
      </c>
      <c r="B145" s="1" t="s">
        <v>318</v>
      </c>
      <c r="C145" s="1" t="s">
        <v>86</v>
      </c>
      <c r="D145" s="1" t="s">
        <v>319</v>
      </c>
      <c r="E145" s="1" t="s">
        <v>25</v>
      </c>
      <c r="F145" s="1" t="s">
        <v>455</v>
      </c>
      <c r="G145" s="1" t="str">
        <f>IFERROR(VLOOKUP(A145,Merge!$C$2:$D$109,2,FALSE),"")</f>
        <v/>
      </c>
    </row>
    <row r="146" spans="1:7" x14ac:dyDescent="0.45">
      <c r="A146" s="1" t="s">
        <v>327</v>
      </c>
      <c r="B146" s="1" t="s">
        <v>318</v>
      </c>
      <c r="C146" s="1" t="s">
        <v>88</v>
      </c>
      <c r="D146" s="1" t="s">
        <v>319</v>
      </c>
      <c r="E146" s="1" t="s">
        <v>28</v>
      </c>
      <c r="F146" s="1" t="s">
        <v>455</v>
      </c>
      <c r="G146" s="1" t="str">
        <f>IFERROR(VLOOKUP(A146,Merge!$C$2:$D$109,2,FALSE),"")</f>
        <v/>
      </c>
    </row>
    <row r="147" spans="1:7" x14ac:dyDescent="0.45">
      <c r="A147" s="1" t="s">
        <v>328</v>
      </c>
      <c r="B147" s="1" t="s">
        <v>318</v>
      </c>
      <c r="C147" s="1" t="s">
        <v>211</v>
      </c>
      <c r="D147" s="1" t="s">
        <v>319</v>
      </c>
      <c r="E147" s="1" t="s">
        <v>49</v>
      </c>
      <c r="F147" s="1" t="s">
        <v>455</v>
      </c>
      <c r="G147" s="1" t="str">
        <f>IFERROR(VLOOKUP(A147,Merge!$C$2:$D$109,2,FALSE),"")</f>
        <v/>
      </c>
    </row>
    <row r="148" spans="1:7" x14ac:dyDescent="0.45">
      <c r="A148" s="1" t="s">
        <v>329</v>
      </c>
      <c r="B148" s="1" t="s">
        <v>318</v>
      </c>
      <c r="C148" s="1" t="s">
        <v>213</v>
      </c>
      <c r="D148" s="1" t="s">
        <v>319</v>
      </c>
      <c r="E148" s="1" t="s">
        <v>25</v>
      </c>
      <c r="F148" s="1" t="s">
        <v>455</v>
      </c>
      <c r="G148" s="1" t="str">
        <f>IFERROR(VLOOKUP(A148,Merge!$C$2:$D$109,2,FALSE),"")</f>
        <v/>
      </c>
    </row>
    <row r="149" spans="1:7" x14ac:dyDescent="0.45">
      <c r="A149" s="1" t="s">
        <v>330</v>
      </c>
      <c r="B149" s="1" t="s">
        <v>318</v>
      </c>
      <c r="C149" s="1" t="s">
        <v>215</v>
      </c>
      <c r="D149" s="1" t="s">
        <v>319</v>
      </c>
      <c r="E149" s="1" t="s">
        <v>28</v>
      </c>
      <c r="F149" s="1" t="s">
        <v>455</v>
      </c>
      <c r="G149" s="1" t="str">
        <f>IFERROR(VLOOKUP(A149,Merge!$C$2:$D$109,2,FALSE),"")</f>
        <v/>
      </c>
    </row>
    <row r="150" spans="1:7" x14ac:dyDescent="0.45">
      <c r="A150" s="1" t="s">
        <v>331</v>
      </c>
      <c r="B150" s="1" t="s">
        <v>318</v>
      </c>
      <c r="C150" s="1" t="s">
        <v>64</v>
      </c>
      <c r="D150" s="1" t="s">
        <v>319</v>
      </c>
      <c r="E150" s="1" t="s">
        <v>49</v>
      </c>
      <c r="F150" s="1" t="s">
        <v>455</v>
      </c>
      <c r="G150" s="1" t="str">
        <f>IFERROR(VLOOKUP(A150,Merge!$C$2:$D$109,2,FALSE),"")</f>
        <v/>
      </c>
    </row>
    <row r="151" spans="1:7" x14ac:dyDescent="0.45">
      <c r="A151" s="1" t="s">
        <v>332</v>
      </c>
      <c r="B151" s="1" t="s">
        <v>318</v>
      </c>
      <c r="C151" s="1" t="s">
        <v>66</v>
      </c>
      <c r="D151" s="1" t="s">
        <v>319</v>
      </c>
      <c r="E151" s="1" t="s">
        <v>25</v>
      </c>
      <c r="F151" s="1" t="s">
        <v>455</v>
      </c>
      <c r="G151" s="1" t="str">
        <f>IFERROR(VLOOKUP(A151,Merge!$C$2:$D$109,2,FALSE),"")</f>
        <v/>
      </c>
    </row>
    <row r="152" spans="1:7" x14ac:dyDescent="0.45">
      <c r="A152" s="1" t="s">
        <v>333</v>
      </c>
      <c r="B152" s="1" t="s">
        <v>318</v>
      </c>
      <c r="C152" s="1" t="s">
        <v>68</v>
      </c>
      <c r="D152" s="1" t="s">
        <v>319</v>
      </c>
      <c r="E152" s="1" t="s">
        <v>28</v>
      </c>
      <c r="F152" s="1" t="s">
        <v>455</v>
      </c>
      <c r="G152" s="1" t="str">
        <f>IFERROR(VLOOKUP(A152,Merge!$C$2:$D$109,2,FALSE),"")</f>
        <v/>
      </c>
    </row>
    <row r="153" spans="1:7" x14ac:dyDescent="0.45">
      <c r="A153" s="1" t="s">
        <v>334</v>
      </c>
      <c r="B153" s="1" t="s">
        <v>318</v>
      </c>
      <c r="C153" s="1" t="s">
        <v>192</v>
      </c>
      <c r="D153" s="1" t="s">
        <v>319</v>
      </c>
      <c r="E153" s="1" t="s">
        <v>49</v>
      </c>
      <c r="F153" s="1" t="s">
        <v>455</v>
      </c>
      <c r="G153" s="1" t="str">
        <f>IFERROR(VLOOKUP(A153,Merge!$C$2:$D$109,2,FALSE),"")</f>
        <v/>
      </c>
    </row>
    <row r="154" spans="1:7" x14ac:dyDescent="0.45">
      <c r="A154" s="1" t="s">
        <v>335</v>
      </c>
      <c r="B154" s="1" t="s">
        <v>318</v>
      </c>
      <c r="C154" s="1" t="s">
        <v>194</v>
      </c>
      <c r="D154" s="1" t="s">
        <v>319</v>
      </c>
      <c r="E154" s="1" t="s">
        <v>25</v>
      </c>
      <c r="F154" s="1" t="s">
        <v>455</v>
      </c>
      <c r="G154" s="1" t="str">
        <f>IFERROR(VLOOKUP(A154,Merge!$C$2:$D$109,2,FALSE),"")</f>
        <v/>
      </c>
    </row>
    <row r="155" spans="1:7" x14ac:dyDescent="0.45">
      <c r="A155" s="1" t="s">
        <v>336</v>
      </c>
      <c r="B155" s="1" t="s">
        <v>318</v>
      </c>
      <c r="C155" s="1" t="s">
        <v>196</v>
      </c>
      <c r="D155" s="1" t="s">
        <v>319</v>
      </c>
      <c r="E155" s="1" t="s">
        <v>28</v>
      </c>
      <c r="F155" s="1" t="s">
        <v>455</v>
      </c>
      <c r="G155" s="1" t="str">
        <f>IFERROR(VLOOKUP(A155,Merge!$C$2:$D$109,2,FALSE),"")</f>
        <v/>
      </c>
    </row>
    <row r="156" spans="1:7" x14ac:dyDescent="0.45">
      <c r="A156" s="1" t="s">
        <v>337</v>
      </c>
      <c r="B156" s="1" t="s">
        <v>318</v>
      </c>
      <c r="C156" s="1" t="s">
        <v>48</v>
      </c>
      <c r="D156" s="1" t="s">
        <v>319</v>
      </c>
      <c r="E156" s="1" t="s">
        <v>49</v>
      </c>
      <c r="F156" s="1" t="s">
        <v>455</v>
      </c>
      <c r="G156" s="1" t="str">
        <f>IFERROR(VLOOKUP(A156,Merge!$C$2:$D$109,2,FALSE),"")</f>
        <v/>
      </c>
    </row>
    <row r="157" spans="1:7" x14ac:dyDescent="0.45">
      <c r="A157" s="1" t="s">
        <v>338</v>
      </c>
      <c r="B157" s="1" t="s">
        <v>318</v>
      </c>
      <c r="C157" s="1" t="s">
        <v>51</v>
      </c>
      <c r="D157" s="1" t="s">
        <v>319</v>
      </c>
      <c r="E157" s="1" t="s">
        <v>25</v>
      </c>
      <c r="F157" s="1" t="s">
        <v>455</v>
      </c>
      <c r="G157" s="1" t="str">
        <f>IFERROR(VLOOKUP(A157,Merge!$C$2:$D$109,2,FALSE),"")</f>
        <v/>
      </c>
    </row>
    <row r="158" spans="1:7" x14ac:dyDescent="0.45">
      <c r="A158" s="1" t="s">
        <v>339</v>
      </c>
      <c r="B158" s="1" t="s">
        <v>318</v>
      </c>
      <c r="C158" s="1" t="s">
        <v>53</v>
      </c>
      <c r="D158" s="1" t="s">
        <v>319</v>
      </c>
      <c r="E158" s="1" t="s">
        <v>28</v>
      </c>
      <c r="F158" s="1" t="s">
        <v>455</v>
      </c>
      <c r="G158" s="1" t="str">
        <f>IFERROR(VLOOKUP(A158,Merge!$C$2:$D$109,2,FALSE),"")</f>
        <v/>
      </c>
    </row>
    <row r="159" spans="1:7" x14ac:dyDescent="0.45">
      <c r="A159" s="1" t="s">
        <v>340</v>
      </c>
      <c r="B159" s="1" t="s">
        <v>318</v>
      </c>
      <c r="C159" s="1" t="s">
        <v>36</v>
      </c>
      <c r="D159" s="1" t="s">
        <v>319</v>
      </c>
      <c r="E159" s="1" t="s">
        <v>22</v>
      </c>
      <c r="F159" s="1" t="s">
        <v>455</v>
      </c>
      <c r="G159" s="1" t="str">
        <f>IFERROR(VLOOKUP(A159,Merge!$C$2:$D$109,2,FALSE),"")</f>
        <v/>
      </c>
    </row>
    <row r="160" spans="1:7" x14ac:dyDescent="0.45">
      <c r="A160" s="1" t="s">
        <v>341</v>
      </c>
      <c r="B160" s="1" t="s">
        <v>318</v>
      </c>
      <c r="C160" s="1" t="s">
        <v>38</v>
      </c>
      <c r="D160" s="1" t="s">
        <v>319</v>
      </c>
      <c r="E160" s="1" t="s">
        <v>25</v>
      </c>
      <c r="F160" s="1" t="s">
        <v>455</v>
      </c>
      <c r="G160" s="1" t="str">
        <f>IFERROR(VLOOKUP(A160,Merge!$C$2:$D$109,2,FALSE),"")</f>
        <v/>
      </c>
    </row>
    <row r="161" spans="1:7" x14ac:dyDescent="0.45">
      <c r="A161" s="1" t="s">
        <v>342</v>
      </c>
      <c r="B161" s="1" t="s">
        <v>318</v>
      </c>
      <c r="C161" s="1" t="s">
        <v>40</v>
      </c>
      <c r="D161" s="1" t="s">
        <v>319</v>
      </c>
      <c r="E161" s="1" t="s">
        <v>28</v>
      </c>
      <c r="F161" s="1" t="s">
        <v>455</v>
      </c>
      <c r="G161" s="1" t="str">
        <f>IFERROR(VLOOKUP(A161,Merge!$C$2:$D$109,2,FALSE),"")</f>
        <v/>
      </c>
    </row>
    <row r="162" spans="1:7" x14ac:dyDescent="0.45">
      <c r="A162" s="1" t="s">
        <v>343</v>
      </c>
      <c r="B162" s="1" t="s">
        <v>318</v>
      </c>
      <c r="C162" s="1" t="s">
        <v>21</v>
      </c>
      <c r="D162" s="1" t="s">
        <v>319</v>
      </c>
      <c r="E162" s="1" t="s">
        <v>22</v>
      </c>
      <c r="F162" s="1" t="s">
        <v>455</v>
      </c>
      <c r="G162" s="1" t="str">
        <f>IFERROR(VLOOKUP(A162,Merge!$C$2:$D$109,2,FALSE),"")</f>
        <v/>
      </c>
    </row>
    <row r="163" spans="1:7" x14ac:dyDescent="0.45">
      <c r="A163" s="1" t="s">
        <v>344</v>
      </c>
      <c r="B163" s="1" t="s">
        <v>318</v>
      </c>
      <c r="C163" s="1" t="s">
        <v>24</v>
      </c>
      <c r="D163" s="1" t="s">
        <v>319</v>
      </c>
      <c r="E163" s="1" t="s">
        <v>25</v>
      </c>
      <c r="F163" s="1" t="s">
        <v>455</v>
      </c>
      <c r="G163" s="1" t="str">
        <f>IFERROR(VLOOKUP(A163,Merge!$C$2:$D$109,2,FALSE),"")</f>
        <v/>
      </c>
    </row>
    <row r="164" spans="1:7" x14ac:dyDescent="0.45">
      <c r="A164" s="1" t="s">
        <v>345</v>
      </c>
      <c r="B164" s="1" t="s">
        <v>318</v>
      </c>
      <c r="C164" s="1" t="s">
        <v>27</v>
      </c>
      <c r="D164" s="1" t="s">
        <v>319</v>
      </c>
      <c r="E164" s="1" t="s">
        <v>28</v>
      </c>
      <c r="F164" s="1" t="s">
        <v>455</v>
      </c>
      <c r="G164" s="1" t="str">
        <f>IFERROR(VLOOKUP(A164,Merge!$C$2:$D$109,2,FALSE),"")</f>
        <v/>
      </c>
    </row>
    <row r="165" spans="1:7" x14ac:dyDescent="0.45">
      <c r="A165" s="1" t="s">
        <v>346</v>
      </c>
      <c r="B165" s="1" t="s">
        <v>318</v>
      </c>
      <c r="C165" s="1" t="s">
        <v>101</v>
      </c>
      <c r="D165" s="1" t="s">
        <v>319</v>
      </c>
      <c r="E165" s="1" t="s">
        <v>22</v>
      </c>
      <c r="F165" s="1" t="s">
        <v>455</v>
      </c>
      <c r="G165" s="1" t="str">
        <f>IFERROR(VLOOKUP(A165,Merge!$C$2:$D$109,2,FALSE),"")</f>
        <v/>
      </c>
    </row>
    <row r="166" spans="1:7" x14ac:dyDescent="0.45">
      <c r="A166" s="1" t="s">
        <v>347</v>
      </c>
      <c r="B166" s="1" t="s">
        <v>318</v>
      </c>
      <c r="C166" s="1" t="s">
        <v>103</v>
      </c>
      <c r="D166" s="1" t="s">
        <v>319</v>
      </c>
      <c r="E166" s="1" t="s">
        <v>25</v>
      </c>
      <c r="F166" s="1" t="s">
        <v>455</v>
      </c>
      <c r="G166" s="1" t="str">
        <f>IFERROR(VLOOKUP(A166,Merge!$C$2:$D$109,2,FALSE),"")</f>
        <v/>
      </c>
    </row>
    <row r="167" spans="1:7" x14ac:dyDescent="0.45">
      <c r="A167" s="1" t="s">
        <v>348</v>
      </c>
      <c r="B167" s="1" t="s">
        <v>318</v>
      </c>
      <c r="C167" s="1" t="s">
        <v>105</v>
      </c>
      <c r="D167" s="1" t="s">
        <v>319</v>
      </c>
      <c r="E167" s="1" t="s">
        <v>28</v>
      </c>
      <c r="F167" s="1" t="s">
        <v>455</v>
      </c>
      <c r="G167" s="1" t="str">
        <f>IFERROR(VLOOKUP(A167,Merge!$C$2:$D$109,2,FALSE),"")</f>
        <v/>
      </c>
    </row>
    <row r="168" spans="1:7" x14ac:dyDescent="0.45">
      <c r="A168" s="1" t="s">
        <v>349</v>
      </c>
      <c r="B168" s="1" t="s">
        <v>318</v>
      </c>
      <c r="C168" s="1" t="s">
        <v>180</v>
      </c>
      <c r="D168" s="1" t="s">
        <v>319</v>
      </c>
      <c r="E168" s="1" t="s">
        <v>49</v>
      </c>
      <c r="F168" s="1" t="s">
        <v>455</v>
      </c>
      <c r="G168" s="1" t="str">
        <f>IFERROR(VLOOKUP(A168,Merge!$C$2:$D$109,2,FALSE),"")</f>
        <v/>
      </c>
    </row>
    <row r="169" spans="1:7" x14ac:dyDescent="0.45">
      <c r="A169" s="1" t="s">
        <v>350</v>
      </c>
      <c r="B169" s="1" t="s">
        <v>318</v>
      </c>
      <c r="C169" s="1" t="s">
        <v>182</v>
      </c>
      <c r="D169" s="1" t="s">
        <v>319</v>
      </c>
      <c r="E169" s="1" t="s">
        <v>25</v>
      </c>
      <c r="F169" s="1" t="s">
        <v>455</v>
      </c>
      <c r="G169" s="1" t="str">
        <f>IFERROR(VLOOKUP(A169,Merge!$C$2:$D$109,2,FALSE),"")</f>
        <v/>
      </c>
    </row>
    <row r="170" spans="1:7" x14ac:dyDescent="0.45">
      <c r="A170" s="1" t="s">
        <v>351</v>
      </c>
      <c r="B170" s="1" t="s">
        <v>318</v>
      </c>
      <c r="C170" s="1" t="s">
        <v>184</v>
      </c>
      <c r="D170" s="1" t="s">
        <v>319</v>
      </c>
      <c r="E170" s="1" t="s">
        <v>28</v>
      </c>
      <c r="F170" s="1" t="s">
        <v>455</v>
      </c>
      <c r="G170" s="1" t="str">
        <f>IFERROR(VLOOKUP(A170,Merge!$C$2:$D$109,2,FALSE),"")</f>
        <v/>
      </c>
    </row>
    <row r="171" spans="1:7" x14ac:dyDescent="0.45">
      <c r="A171" s="1" t="s">
        <v>352</v>
      </c>
      <c r="B171" s="1" t="s">
        <v>318</v>
      </c>
      <c r="C171" s="1" t="s">
        <v>168</v>
      </c>
      <c r="D171" s="1" t="s">
        <v>319</v>
      </c>
      <c r="E171" s="1" t="s">
        <v>22</v>
      </c>
      <c r="F171" s="1" t="s">
        <v>455</v>
      </c>
      <c r="G171" s="1" t="str">
        <f>IFERROR(VLOOKUP(A171,Merge!$C$2:$D$109,2,FALSE),"")</f>
        <v/>
      </c>
    </row>
    <row r="172" spans="1:7" x14ac:dyDescent="0.45">
      <c r="A172" s="1" t="s">
        <v>353</v>
      </c>
      <c r="B172" s="1" t="s">
        <v>318</v>
      </c>
      <c r="C172" s="1" t="s">
        <v>170</v>
      </c>
      <c r="D172" s="1" t="s">
        <v>319</v>
      </c>
      <c r="E172" s="1" t="s">
        <v>25</v>
      </c>
      <c r="F172" s="1" t="s">
        <v>455</v>
      </c>
      <c r="G172" s="1" t="str">
        <f>IFERROR(VLOOKUP(A172,Merge!$C$2:$D$109,2,FALSE),"")</f>
        <v/>
      </c>
    </row>
    <row r="173" spans="1:7" x14ac:dyDescent="0.45">
      <c r="A173" s="1" t="s">
        <v>354</v>
      </c>
      <c r="B173" s="1" t="s">
        <v>318</v>
      </c>
      <c r="C173" s="1" t="s">
        <v>172</v>
      </c>
      <c r="D173" s="1" t="s">
        <v>319</v>
      </c>
      <c r="E173" s="1" t="s">
        <v>28</v>
      </c>
      <c r="F173" s="1" t="s">
        <v>455</v>
      </c>
      <c r="G173" s="1" t="str">
        <f>IFERROR(VLOOKUP(A173,Merge!$C$2:$D$109,2,FALSE),"")</f>
        <v/>
      </c>
    </row>
    <row r="174" spans="1:7" x14ac:dyDescent="0.45">
      <c r="A174" s="1" t="s">
        <v>355</v>
      </c>
      <c r="B174" s="1" t="s">
        <v>318</v>
      </c>
      <c r="C174" s="1" t="s">
        <v>156</v>
      </c>
      <c r="D174" s="1" t="s">
        <v>319</v>
      </c>
      <c r="E174" s="1" t="s">
        <v>22</v>
      </c>
      <c r="F174" s="1" t="s">
        <v>455</v>
      </c>
      <c r="G174" s="1" t="str">
        <f>IFERROR(VLOOKUP(A174,Merge!$C$2:$D$109,2,FALSE),"")</f>
        <v/>
      </c>
    </row>
    <row r="175" spans="1:7" x14ac:dyDescent="0.45">
      <c r="A175" s="1" t="s">
        <v>356</v>
      </c>
      <c r="B175" s="1" t="s">
        <v>318</v>
      </c>
      <c r="C175" s="1" t="s">
        <v>158</v>
      </c>
      <c r="D175" s="1" t="s">
        <v>319</v>
      </c>
      <c r="E175" s="1" t="s">
        <v>25</v>
      </c>
      <c r="F175" s="1" t="s">
        <v>455</v>
      </c>
      <c r="G175" s="1" t="str">
        <f>IFERROR(VLOOKUP(A175,Merge!$C$2:$D$109,2,FALSE),"")</f>
        <v/>
      </c>
    </row>
    <row r="176" spans="1:7" x14ac:dyDescent="0.45">
      <c r="A176" s="1" t="s">
        <v>357</v>
      </c>
      <c r="B176" s="1" t="s">
        <v>318</v>
      </c>
      <c r="C176" s="1" t="s">
        <v>160</v>
      </c>
      <c r="D176" s="1" t="s">
        <v>319</v>
      </c>
      <c r="E176" s="1" t="s">
        <v>28</v>
      </c>
      <c r="F176" s="1" t="s">
        <v>455</v>
      </c>
      <c r="G176" s="1" t="str">
        <f>IFERROR(VLOOKUP(A176,Merge!$C$2:$D$109,2,FALSE),"")</f>
        <v/>
      </c>
    </row>
    <row r="177" spans="1:7" x14ac:dyDescent="0.45">
      <c r="A177" s="1" t="s">
        <v>358</v>
      </c>
      <c r="B177" s="1" t="s">
        <v>318</v>
      </c>
      <c r="C177" s="1" t="s">
        <v>227</v>
      </c>
      <c r="D177" s="1" t="s">
        <v>319</v>
      </c>
      <c r="E177" s="1" t="s">
        <v>22</v>
      </c>
      <c r="F177" s="1" t="s">
        <v>455</v>
      </c>
      <c r="G177" s="1" t="str">
        <f>IFERROR(VLOOKUP(A177,Merge!$C$2:$D$109,2,FALSE),"")</f>
        <v/>
      </c>
    </row>
    <row r="178" spans="1:7" x14ac:dyDescent="0.45">
      <c r="A178" s="1" t="s">
        <v>359</v>
      </c>
      <c r="B178" s="1" t="s">
        <v>318</v>
      </c>
      <c r="C178" s="1" t="s">
        <v>229</v>
      </c>
      <c r="D178" s="1" t="s">
        <v>319</v>
      </c>
      <c r="E178" s="1" t="s">
        <v>25</v>
      </c>
      <c r="F178" s="1" t="s">
        <v>455</v>
      </c>
      <c r="G178" s="1" t="str">
        <f>IFERROR(VLOOKUP(A178,Merge!$C$2:$D$109,2,FALSE),"")</f>
        <v/>
      </c>
    </row>
    <row r="179" spans="1:7" x14ac:dyDescent="0.45">
      <c r="A179" s="1" t="s">
        <v>360</v>
      </c>
      <c r="B179" s="1" t="s">
        <v>318</v>
      </c>
      <c r="C179" s="1" t="s">
        <v>231</v>
      </c>
      <c r="D179" s="1" t="s">
        <v>319</v>
      </c>
      <c r="E179" s="1" t="s">
        <v>28</v>
      </c>
      <c r="F179" s="1" t="s">
        <v>455</v>
      </c>
      <c r="G179" s="1" t="str">
        <f>IFERROR(VLOOKUP(A179,Merge!$C$2:$D$109,2,FALSE),"")</f>
        <v/>
      </c>
    </row>
    <row r="180" spans="1:7" x14ac:dyDescent="0.45">
      <c r="A180" s="1" t="s">
        <v>361</v>
      </c>
      <c r="B180" s="1" t="s">
        <v>318</v>
      </c>
      <c r="C180" s="1" t="s">
        <v>144</v>
      </c>
      <c r="D180" s="1" t="s">
        <v>319</v>
      </c>
      <c r="E180" s="1" t="s">
        <v>22</v>
      </c>
      <c r="F180" s="1" t="s">
        <v>455</v>
      </c>
      <c r="G180" s="1" t="str">
        <f>IFERROR(VLOOKUP(A180,Merge!$C$2:$D$109,2,FALSE),"")</f>
        <v/>
      </c>
    </row>
    <row r="181" spans="1:7" x14ac:dyDescent="0.45">
      <c r="A181" s="1" t="s">
        <v>362</v>
      </c>
      <c r="B181" s="1" t="s">
        <v>318</v>
      </c>
      <c r="C181" s="1" t="s">
        <v>146</v>
      </c>
      <c r="D181" s="1" t="s">
        <v>319</v>
      </c>
      <c r="E181" s="1" t="s">
        <v>25</v>
      </c>
      <c r="F181" s="1" t="s">
        <v>455</v>
      </c>
      <c r="G181" s="1" t="str">
        <f>IFERROR(VLOOKUP(A181,Merge!$C$2:$D$109,2,FALSE),"")</f>
        <v/>
      </c>
    </row>
    <row r="182" spans="1:7" x14ac:dyDescent="0.45">
      <c r="A182" s="1" t="s">
        <v>363</v>
      </c>
      <c r="B182" s="1" t="s">
        <v>318</v>
      </c>
      <c r="C182" s="1" t="s">
        <v>148</v>
      </c>
      <c r="D182" s="1" t="s">
        <v>319</v>
      </c>
      <c r="E182" s="1" t="s">
        <v>28</v>
      </c>
      <c r="F182" s="1" t="s">
        <v>455</v>
      </c>
      <c r="G182" s="1" t="str">
        <f>IFERROR(VLOOKUP(A182,Merge!$C$2:$D$109,2,FALSE),"")</f>
        <v/>
      </c>
    </row>
    <row r="183" spans="1:7" x14ac:dyDescent="0.45">
      <c r="A183" s="1" t="s">
        <v>364</v>
      </c>
      <c r="B183" s="1" t="s">
        <v>318</v>
      </c>
      <c r="C183" s="1" t="s">
        <v>132</v>
      </c>
      <c r="D183" s="1" t="s">
        <v>319</v>
      </c>
      <c r="E183" s="1" t="s">
        <v>22</v>
      </c>
      <c r="F183" s="1" t="s">
        <v>455</v>
      </c>
      <c r="G183" s="1" t="str">
        <f>IFERROR(VLOOKUP(A183,Merge!$C$2:$D$109,2,FALSE),"")</f>
        <v/>
      </c>
    </row>
    <row r="184" spans="1:7" x14ac:dyDescent="0.45">
      <c r="A184" s="1" t="s">
        <v>365</v>
      </c>
      <c r="B184" s="1" t="s">
        <v>318</v>
      </c>
      <c r="C184" s="1" t="s">
        <v>134</v>
      </c>
      <c r="D184" s="1" t="s">
        <v>319</v>
      </c>
      <c r="E184" s="1" t="s">
        <v>25</v>
      </c>
      <c r="F184" s="1" t="s">
        <v>455</v>
      </c>
      <c r="G184" s="1" t="str">
        <f>IFERROR(VLOOKUP(A184,Merge!$C$2:$D$109,2,FALSE),"")</f>
        <v/>
      </c>
    </row>
    <row r="185" spans="1:7" x14ac:dyDescent="0.45">
      <c r="A185" s="1" t="s">
        <v>366</v>
      </c>
      <c r="B185" s="1" t="s">
        <v>318</v>
      </c>
      <c r="C185" s="1" t="s">
        <v>136</v>
      </c>
      <c r="D185" s="1" t="s">
        <v>319</v>
      </c>
      <c r="E185" s="1" t="s">
        <v>28</v>
      </c>
      <c r="F185" s="1" t="s">
        <v>455</v>
      </c>
      <c r="G185" s="1" t="str">
        <f>IFERROR(VLOOKUP(A185,Merge!$C$2:$D$109,2,FALSE),"")</f>
        <v/>
      </c>
    </row>
    <row r="186" spans="1:7" x14ac:dyDescent="0.45">
      <c r="A186" s="1" t="s">
        <v>367</v>
      </c>
      <c r="B186" s="1" t="s">
        <v>318</v>
      </c>
      <c r="C186" s="1" t="s">
        <v>255</v>
      </c>
      <c r="D186" s="1" t="s">
        <v>319</v>
      </c>
      <c r="E186" s="1" t="s">
        <v>22</v>
      </c>
      <c r="F186" s="1" t="s">
        <v>455</v>
      </c>
      <c r="G186" s="1" t="str">
        <f>IFERROR(VLOOKUP(A186,Merge!$C$2:$D$109,2,FALSE),"")</f>
        <v/>
      </c>
    </row>
    <row r="187" spans="1:7" x14ac:dyDescent="0.45">
      <c r="A187" s="1" t="s">
        <v>368</v>
      </c>
      <c r="B187" s="1" t="s">
        <v>318</v>
      </c>
      <c r="C187" s="1" t="s">
        <v>257</v>
      </c>
      <c r="D187" s="1" t="s">
        <v>319</v>
      </c>
      <c r="E187" s="1" t="s">
        <v>25</v>
      </c>
      <c r="F187" s="1" t="s">
        <v>455</v>
      </c>
      <c r="G187" s="1" t="str">
        <f>IFERROR(VLOOKUP(A187,Merge!$C$2:$D$109,2,FALSE),"")</f>
        <v/>
      </c>
    </row>
    <row r="188" spans="1:7" x14ac:dyDescent="0.45">
      <c r="A188" s="1" t="s">
        <v>369</v>
      </c>
      <c r="B188" s="1" t="s">
        <v>318</v>
      </c>
      <c r="C188" s="1" t="s">
        <v>259</v>
      </c>
      <c r="D188" s="1" t="s">
        <v>319</v>
      </c>
      <c r="E188" s="1" t="s">
        <v>28</v>
      </c>
      <c r="F188" s="1" t="s">
        <v>455</v>
      </c>
      <c r="G188" s="1" t="str">
        <f>IFERROR(VLOOKUP(A188,Merge!$C$2:$D$109,2,FALSE),"")</f>
        <v/>
      </c>
    </row>
    <row r="189" spans="1:7" x14ac:dyDescent="0.45">
      <c r="A189" s="1" t="s">
        <v>370</v>
      </c>
      <c r="B189" s="1" t="s">
        <v>318</v>
      </c>
      <c r="C189" s="1" t="s">
        <v>267</v>
      </c>
      <c r="D189" s="1" t="s">
        <v>319</v>
      </c>
      <c r="E189" s="1" t="s">
        <v>22</v>
      </c>
      <c r="F189" s="1" t="s">
        <v>455</v>
      </c>
      <c r="G189" s="1" t="str">
        <f>IFERROR(VLOOKUP(A189,Merge!$C$2:$D$109,2,FALSE),"")</f>
        <v/>
      </c>
    </row>
    <row r="190" spans="1:7" x14ac:dyDescent="0.45">
      <c r="A190" s="1" t="s">
        <v>371</v>
      </c>
      <c r="B190" s="1" t="s">
        <v>318</v>
      </c>
      <c r="C190" s="1" t="s">
        <v>269</v>
      </c>
      <c r="D190" s="1" t="s">
        <v>319</v>
      </c>
      <c r="E190" s="1" t="s">
        <v>25</v>
      </c>
      <c r="F190" s="1" t="s">
        <v>455</v>
      </c>
      <c r="G190" s="1" t="str">
        <f>IFERROR(VLOOKUP(A190,Merge!$C$2:$D$109,2,FALSE),"")</f>
        <v/>
      </c>
    </row>
    <row r="191" spans="1:7" x14ac:dyDescent="0.45">
      <c r="A191" s="1" t="s">
        <v>372</v>
      </c>
      <c r="B191" s="1" t="s">
        <v>318</v>
      </c>
      <c r="C191" s="1" t="s">
        <v>271</v>
      </c>
      <c r="D191" s="1" t="s">
        <v>319</v>
      </c>
      <c r="E191" s="1" t="s">
        <v>28</v>
      </c>
      <c r="F191" s="1" t="s">
        <v>455</v>
      </c>
      <c r="G191" s="1" t="str">
        <f>IFERROR(VLOOKUP(A191,Merge!$C$2:$D$109,2,FALSE),"")</f>
        <v/>
      </c>
    </row>
    <row r="192" spans="1:7" x14ac:dyDescent="0.45">
      <c r="F192" s="1" t="s">
        <v>455</v>
      </c>
      <c r="G192" s="1" t="str">
        <f>IFERROR(VLOOKUP(A192,Merge!$C$2:$D$109,2,FALSE),"")</f>
        <v/>
      </c>
    </row>
    <row r="193" spans="6:7" x14ac:dyDescent="0.45">
      <c r="F193" s="1" t="s">
        <v>455</v>
      </c>
      <c r="G193" s="1" t="str">
        <f>IFERROR(VLOOKUP(A193,Merge!$C$2:$D$109,2,FALSE),"")</f>
        <v/>
      </c>
    </row>
    <row r="194" spans="6:7" x14ac:dyDescent="0.45">
      <c r="F194" s="1" t="s">
        <v>455</v>
      </c>
      <c r="G194" s="1" t="str">
        <f>IFERROR(VLOOKUP(A194,Merge!$C$2:$D$109,2,FALSE),"")</f>
        <v/>
      </c>
    </row>
    <row r="195" spans="6:7" x14ac:dyDescent="0.45">
      <c r="F195" s="1" t="s">
        <v>455</v>
      </c>
      <c r="G195" s="1" t="str">
        <f>IFERROR(VLOOKUP(A195,Merge!$C$2:$D$109,2,FALSE),"")</f>
        <v/>
      </c>
    </row>
    <row r="196" spans="6:7" x14ac:dyDescent="0.45">
      <c r="F196" s="1" t="s">
        <v>455</v>
      </c>
      <c r="G196" s="1" t="str">
        <f>IFERROR(VLOOKUP(A196,Merge!$C$2:$D$109,2,FALSE),"")</f>
        <v/>
      </c>
    </row>
    <row r="197" spans="6:7" x14ac:dyDescent="0.45">
      <c r="F197" s="1" t="s">
        <v>455</v>
      </c>
      <c r="G197" s="1" t="str">
        <f>IFERROR(VLOOKUP(A197,Merge!$C$2:$D$109,2,FALSE),"")</f>
        <v/>
      </c>
    </row>
    <row r="198" spans="6:7" x14ac:dyDescent="0.45">
      <c r="F198" s="1" t="s">
        <v>455</v>
      </c>
      <c r="G198" s="1" t="str">
        <f>IFERROR(VLOOKUP(A198,Merge!$C$2:$D$109,2,FALSE),"")</f>
        <v/>
      </c>
    </row>
    <row r="199" spans="6:7" x14ac:dyDescent="0.45">
      <c r="F199" s="1" t="s">
        <v>455</v>
      </c>
      <c r="G199" s="1" t="str">
        <f>IFERROR(VLOOKUP(A199,Merge!$C$2:$D$109,2,FALSE),"")</f>
        <v/>
      </c>
    </row>
    <row r="200" spans="6:7" x14ac:dyDescent="0.45">
      <c r="F200" s="1" t="s">
        <v>455</v>
      </c>
      <c r="G200" s="1" t="str">
        <f>IFERROR(VLOOKUP(A200,Merge!$C$2:$D$109,2,FALSE),"")</f>
        <v/>
      </c>
    </row>
    <row r="201" spans="6:7" x14ac:dyDescent="0.45">
      <c r="F201" s="1" t="s">
        <v>455</v>
      </c>
      <c r="G201" s="1" t="str">
        <f>IFERROR(VLOOKUP(A201,Merge!$C$2:$D$109,2,FALSE),"")</f>
        <v/>
      </c>
    </row>
    <row r="202" spans="6:7" x14ac:dyDescent="0.45">
      <c r="F202" s="1" t="s">
        <v>455</v>
      </c>
      <c r="G202" s="1" t="str">
        <f>IFERROR(VLOOKUP(A202,Merge!$C$2:$D$109,2,FALSE),"")</f>
        <v/>
      </c>
    </row>
    <row r="203" spans="6:7" x14ac:dyDescent="0.45">
      <c r="F203" s="1" t="s">
        <v>455</v>
      </c>
      <c r="G203" s="1" t="str">
        <f>IFERROR(VLOOKUP(A203,Merge!$C$2:$D$109,2,FALSE),"")</f>
        <v/>
      </c>
    </row>
    <row r="204" spans="6:7" x14ac:dyDescent="0.45">
      <c r="F204" s="1" t="s">
        <v>455</v>
      </c>
      <c r="G204" s="1" t="str">
        <f>IFERROR(VLOOKUP(A204,Merge!$C$2:$D$109,2,FALSE),"")</f>
        <v/>
      </c>
    </row>
    <row r="205" spans="6:7" x14ac:dyDescent="0.45">
      <c r="F205" s="1" t="s">
        <v>455</v>
      </c>
      <c r="G205" s="1" t="str">
        <f>IFERROR(VLOOKUP(A205,Merge!$C$2:$D$109,2,FALSE),"")</f>
        <v/>
      </c>
    </row>
    <row r="206" spans="6:7" x14ac:dyDescent="0.45">
      <c r="F206" s="1" t="s">
        <v>455</v>
      </c>
      <c r="G206" s="1" t="str">
        <f>IFERROR(VLOOKUP(A206,Merge!$C$2:$D$109,2,FALSE),"")</f>
        <v/>
      </c>
    </row>
    <row r="207" spans="6:7" x14ac:dyDescent="0.45">
      <c r="F207" s="1" t="s">
        <v>455</v>
      </c>
      <c r="G207" s="1" t="str">
        <f>IFERROR(VLOOKUP(A207,Merge!$C$2:$D$109,2,FALSE),"")</f>
        <v/>
      </c>
    </row>
    <row r="208" spans="6:7" x14ac:dyDescent="0.45">
      <c r="F208" s="1" t="s">
        <v>455</v>
      </c>
      <c r="G208" s="1" t="str">
        <f>IFERROR(VLOOKUP(A208,Merge!$C$2:$D$109,2,FALSE),"")</f>
        <v/>
      </c>
    </row>
    <row r="209" spans="6:7" x14ac:dyDescent="0.45">
      <c r="F209" s="1" t="s">
        <v>455</v>
      </c>
      <c r="G209" s="1" t="str">
        <f>IFERROR(VLOOKUP(A209,Merge!$C$2:$D$109,2,FALSE),"")</f>
        <v/>
      </c>
    </row>
    <row r="210" spans="6:7" x14ac:dyDescent="0.45">
      <c r="F210" s="1" t="s">
        <v>455</v>
      </c>
      <c r="G210" s="1" t="str">
        <f>IFERROR(VLOOKUP(A210,Merge!$C$2:$D$109,2,FALSE),"")</f>
        <v/>
      </c>
    </row>
    <row r="211" spans="6:7" x14ac:dyDescent="0.45">
      <c r="F211" s="1" t="s">
        <v>455</v>
      </c>
      <c r="G211" s="1" t="str">
        <f>IFERROR(VLOOKUP(A211,Merge!$C$2:$D$109,2,FALSE),"")</f>
        <v/>
      </c>
    </row>
    <row r="212" spans="6:7" x14ac:dyDescent="0.45">
      <c r="F212" s="1" t="s">
        <v>455</v>
      </c>
      <c r="G212" s="1" t="str">
        <f>IFERROR(VLOOKUP(A212,Merge!$C$2:$D$109,2,FALSE),"")</f>
        <v/>
      </c>
    </row>
    <row r="213" spans="6:7" x14ac:dyDescent="0.45">
      <c r="F213" s="1" t="s">
        <v>455</v>
      </c>
      <c r="G213" s="1" t="str">
        <f>IFERROR(VLOOKUP(A213,Merge!$C$2:$D$109,2,FALSE),"")</f>
        <v/>
      </c>
    </row>
    <row r="214" spans="6:7" x14ac:dyDescent="0.45">
      <c r="F214" s="1" t="s">
        <v>455</v>
      </c>
      <c r="G214" s="1" t="str">
        <f>IFERROR(VLOOKUP(A214,Merge!$C$2:$D$109,2,FALSE),"")</f>
        <v/>
      </c>
    </row>
    <row r="215" spans="6:7" x14ac:dyDescent="0.45">
      <c r="F215" s="1" t="s">
        <v>455</v>
      </c>
      <c r="G215" s="1" t="str">
        <f>IFERROR(VLOOKUP(A215,Merge!$C$2:$D$109,2,FALSE),"")</f>
        <v/>
      </c>
    </row>
    <row r="216" spans="6:7" x14ac:dyDescent="0.45">
      <c r="F216" s="1" t="s">
        <v>455</v>
      </c>
      <c r="G216" s="1" t="str">
        <f>IFERROR(VLOOKUP(A216,Merge!$C$2:$D$109,2,FALSE),"")</f>
        <v/>
      </c>
    </row>
    <row r="217" spans="6:7" x14ac:dyDescent="0.45">
      <c r="F217" s="1" t="s">
        <v>455</v>
      </c>
      <c r="G217" s="1" t="str">
        <f>IFERROR(VLOOKUP(A217,Merge!$C$2:$D$109,2,FALSE),"")</f>
        <v/>
      </c>
    </row>
    <row r="218" spans="6:7" x14ac:dyDescent="0.45">
      <c r="F218" s="1" t="s">
        <v>455</v>
      </c>
      <c r="G218" s="1" t="str">
        <f>IFERROR(VLOOKUP(A218,Merge!$C$2:$D$109,2,FALSE),"")</f>
        <v/>
      </c>
    </row>
    <row r="219" spans="6:7" x14ac:dyDescent="0.45">
      <c r="F219" s="1" t="s">
        <v>455</v>
      </c>
      <c r="G219" s="1" t="str">
        <f>IFERROR(VLOOKUP(A219,Merge!$C$2:$D$109,2,FALSE),"")</f>
        <v/>
      </c>
    </row>
    <row r="220" spans="6:7" x14ac:dyDescent="0.45">
      <c r="F220" s="1" t="s">
        <v>455</v>
      </c>
      <c r="G220" s="1" t="str">
        <f>IFERROR(VLOOKUP(A220,Merge!$C$2:$D$109,2,FALSE),"")</f>
        <v/>
      </c>
    </row>
    <row r="221" spans="6:7" x14ac:dyDescent="0.45">
      <c r="F221" s="1" t="s">
        <v>455</v>
      </c>
      <c r="G221" s="1" t="str">
        <f>IFERROR(VLOOKUP(A221,Merge!$C$2:$D$109,2,FALSE),"")</f>
        <v/>
      </c>
    </row>
    <row r="222" spans="6:7" x14ac:dyDescent="0.45">
      <c r="F222" s="1" t="s">
        <v>455</v>
      </c>
      <c r="G222" s="1" t="str">
        <f>IFERROR(VLOOKUP(A222,Merge!$C$2:$D$109,2,FALSE),"")</f>
        <v/>
      </c>
    </row>
    <row r="223" spans="6:7" x14ac:dyDescent="0.45">
      <c r="F223" s="1" t="s">
        <v>455</v>
      </c>
      <c r="G223" s="1" t="str">
        <f>IFERROR(VLOOKUP(A223,Merge!$C$2:$D$109,2,FALSE),"")</f>
        <v/>
      </c>
    </row>
    <row r="224" spans="6:7" x14ac:dyDescent="0.45">
      <c r="F224" s="1" t="s">
        <v>455</v>
      </c>
      <c r="G224" s="1" t="str">
        <f>IFERROR(VLOOKUP(A224,Merge!$C$2:$D$109,2,FALSE),"")</f>
        <v/>
      </c>
    </row>
    <row r="225" spans="6:7" x14ac:dyDescent="0.45">
      <c r="F225" s="1" t="s">
        <v>455</v>
      </c>
      <c r="G225" s="1" t="str">
        <f>IFERROR(VLOOKUP(A225,Merge!$C$2:$D$109,2,FALSE),"")</f>
        <v/>
      </c>
    </row>
    <row r="226" spans="6:7" x14ac:dyDescent="0.45">
      <c r="F226" s="1" t="s">
        <v>455</v>
      </c>
      <c r="G226" s="1" t="str">
        <f>IFERROR(VLOOKUP(A226,Merge!$C$2:$D$109,2,FALSE),"")</f>
        <v/>
      </c>
    </row>
    <row r="227" spans="6:7" x14ac:dyDescent="0.45">
      <c r="F227" s="1" t="s">
        <v>455</v>
      </c>
      <c r="G227" s="1" t="str">
        <f>IFERROR(VLOOKUP(A227,Merge!$C$2:$D$109,2,FALSE),"")</f>
        <v/>
      </c>
    </row>
    <row r="228" spans="6:7" x14ac:dyDescent="0.45">
      <c r="F228" s="1" t="s">
        <v>455</v>
      </c>
      <c r="G228" s="1" t="str">
        <f>IFERROR(VLOOKUP(A228,Merge!$C$2:$D$109,2,FALSE),"")</f>
        <v/>
      </c>
    </row>
  </sheetData>
  <phoneticPr fontId="6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3E7C-6084-4360-97A1-70564B30DF86}">
  <dimension ref="A1:E109"/>
  <sheetViews>
    <sheetView topLeftCell="A58" workbookViewId="0">
      <selection activeCell="G5" sqref="G5"/>
    </sheetView>
  </sheetViews>
  <sheetFormatPr defaultRowHeight="14.5" x14ac:dyDescent="0.35"/>
  <cols>
    <col min="1" max="1" width="63.7265625" bestFit="1" customWidth="1"/>
    <col min="2" max="3" width="83.81640625" bestFit="1" customWidth="1"/>
    <col min="4" max="4" width="44" customWidth="1"/>
    <col min="5" max="5" width="12.36328125" bestFit="1" customWidth="1"/>
  </cols>
  <sheetData>
    <row r="1" spans="1:5" ht="18" thickTop="1" thickBot="1" x14ac:dyDescent="0.5">
      <c r="A1" s="3" t="s">
        <v>452</v>
      </c>
      <c r="B1" s="4" t="s">
        <v>453</v>
      </c>
      <c r="C1" s="5" t="s">
        <v>454</v>
      </c>
      <c r="E1" s="2" t="s">
        <v>451</v>
      </c>
    </row>
    <row r="2" spans="1:5" ht="15" thickTop="1" x14ac:dyDescent="0.35">
      <c r="A2" t="s">
        <v>6</v>
      </c>
      <c r="C2" t="str">
        <f>IF(B2="",A2,B2)</f>
        <v>MVCF.ModDef+CAT_MonoWeaponVerbs.label</v>
      </c>
      <c r="D2" t="s">
        <v>9</v>
      </c>
      <c r="E2">
        <f>IF(ISERROR(B2),"",MATCH(C2,Main_240305!$A$2:$A$191,0))</f>
        <v>1</v>
      </c>
    </row>
    <row r="3" spans="1:5" x14ac:dyDescent="0.35">
      <c r="A3" t="s">
        <v>10</v>
      </c>
      <c r="C3" t="str">
        <f t="shared" ref="C3:C66" si="0">IF(B3="",A3,B3)</f>
        <v>MVCF.ModDef+CAT_MonoWeaponVerbs.description</v>
      </c>
      <c r="D3" t="s">
        <v>12</v>
      </c>
      <c r="E3">
        <f>IF(ISERROR(B3),"",MATCH(C3,Main_240305!$A$2:$A$191,0))</f>
        <v>2</v>
      </c>
    </row>
    <row r="4" spans="1:5" x14ac:dyDescent="0.35">
      <c r="A4" t="s">
        <v>13</v>
      </c>
      <c r="C4" t="str">
        <f t="shared" si="0"/>
        <v>ThingDef+CAT_MonoBastardSword.label</v>
      </c>
      <c r="D4" t="s">
        <v>373</v>
      </c>
      <c r="E4">
        <f>IF(ISERROR(B4),"",MATCH(C4,Main_240305!$A$2:$A$191,0))</f>
        <v>3</v>
      </c>
    </row>
    <row r="5" spans="1:5" x14ac:dyDescent="0.35">
      <c r="A5" t="s">
        <v>17</v>
      </c>
      <c r="C5" t="str">
        <f t="shared" si="0"/>
        <v>ThingDef+CAT_MonoBastardSword.description</v>
      </c>
      <c r="D5" t="s">
        <v>374</v>
      </c>
      <c r="E5">
        <f>IF(ISERROR(B5),"",MATCH(C5,Main_240305!$A$2:$A$191,0))</f>
        <v>4</v>
      </c>
    </row>
    <row r="6" spans="1:5" x14ac:dyDescent="0.35">
      <c r="A6" t="s">
        <v>20</v>
      </c>
      <c r="C6" t="str">
        <f t="shared" si="0"/>
        <v>ThingDef+CAT_MonoBastardSword.tools.0.label</v>
      </c>
      <c r="D6" t="s">
        <v>375</v>
      </c>
      <c r="E6">
        <f>IF(ISERROR(B6),"",MATCH(C6,Main_240305!$A$2:$A$191,0))</f>
        <v>5</v>
      </c>
    </row>
    <row r="7" spans="1:5" x14ac:dyDescent="0.35">
      <c r="A7" t="s">
        <v>23</v>
      </c>
      <c r="C7" t="str">
        <f t="shared" si="0"/>
        <v>ThingDef+CAT_MonoBastardSword.tools.1.label</v>
      </c>
      <c r="D7" t="s">
        <v>376</v>
      </c>
      <c r="E7">
        <f>IF(ISERROR(B7),"",MATCH(C7,Main_240305!$A$2:$A$191,0))</f>
        <v>6</v>
      </c>
    </row>
    <row r="8" spans="1:5" x14ac:dyDescent="0.35">
      <c r="A8" t="s">
        <v>26</v>
      </c>
      <c r="C8" t="str">
        <f t="shared" si="0"/>
        <v>ThingDef+CAT_MonoBastardSword.tools.2.label</v>
      </c>
      <c r="D8" t="s">
        <v>377</v>
      </c>
      <c r="E8">
        <f>IF(ISERROR(B8),"",MATCH(C8,Main_240305!$A$2:$A$191,0))</f>
        <v>7</v>
      </c>
    </row>
    <row r="9" spans="1:5" x14ac:dyDescent="0.35">
      <c r="A9" t="s">
        <v>29</v>
      </c>
      <c r="C9" t="str">
        <f t="shared" si="0"/>
        <v>ThingDef+CAT_MonoBusterSword.label</v>
      </c>
      <c r="D9" t="s">
        <v>378</v>
      </c>
      <c r="E9">
        <f>IF(ISERROR(B9),"",MATCH(C9,Main_240305!$A$2:$A$191,0))</f>
        <v>8</v>
      </c>
    </row>
    <row r="10" spans="1:5" x14ac:dyDescent="0.35">
      <c r="A10" t="s">
        <v>32</v>
      </c>
      <c r="C10" t="str">
        <f t="shared" si="0"/>
        <v>ThingDef+CAT_MonoBusterSword.description</v>
      </c>
      <c r="D10" t="s">
        <v>379</v>
      </c>
      <c r="E10">
        <f>IF(ISERROR(B10),"",MATCH(C10,Main_240305!$A$2:$A$191,0))</f>
        <v>9</v>
      </c>
    </row>
    <row r="11" spans="1:5" x14ac:dyDescent="0.35">
      <c r="A11" t="s">
        <v>35</v>
      </c>
      <c r="C11" t="str">
        <f t="shared" si="0"/>
        <v>ThingDef+CAT_MonoBusterSword.tools.0.label</v>
      </c>
      <c r="D11" t="s">
        <v>375</v>
      </c>
      <c r="E11">
        <f>IF(ISERROR(B11),"",MATCH(C11,Main_240305!$A$2:$A$191,0))</f>
        <v>10</v>
      </c>
    </row>
    <row r="12" spans="1:5" x14ac:dyDescent="0.35">
      <c r="A12" t="s">
        <v>37</v>
      </c>
      <c r="C12" t="str">
        <f t="shared" si="0"/>
        <v>ThingDef+CAT_MonoBusterSword.tools.1.label</v>
      </c>
      <c r="D12" t="s">
        <v>376</v>
      </c>
      <c r="E12">
        <f>IF(ISERROR(B12),"",MATCH(C12,Main_240305!$A$2:$A$191,0))</f>
        <v>11</v>
      </c>
    </row>
    <row r="13" spans="1:5" x14ac:dyDescent="0.35">
      <c r="A13" t="s">
        <v>39</v>
      </c>
      <c r="C13" t="str">
        <f t="shared" si="0"/>
        <v>ThingDef+CAT_MonoBusterSword.tools.2.label</v>
      </c>
      <c r="D13" t="s">
        <v>377</v>
      </c>
      <c r="E13">
        <f>IF(ISERROR(B13),"",MATCH(C13,Main_240305!$A$2:$A$191,0))</f>
        <v>12</v>
      </c>
    </row>
    <row r="14" spans="1:5" x14ac:dyDescent="0.35">
      <c r="A14" t="s">
        <v>41</v>
      </c>
      <c r="C14" t="str">
        <f t="shared" si="0"/>
        <v>ThingDef+CAT_MonoWarSpear.label</v>
      </c>
      <c r="D14" t="s">
        <v>380</v>
      </c>
      <c r="E14">
        <f>IF(ISERROR(B14),"",MATCH(C14,Main_240305!$A$2:$A$191,0))</f>
        <v>13</v>
      </c>
    </row>
    <row r="15" spans="1:5" x14ac:dyDescent="0.35">
      <c r="A15" t="s">
        <v>44</v>
      </c>
      <c r="C15" t="str">
        <f t="shared" si="0"/>
        <v>ThingDef+CAT_MonoWarSpear.description</v>
      </c>
      <c r="D15" t="s">
        <v>381</v>
      </c>
      <c r="E15">
        <f>IF(ISERROR(B15),"",MATCH(C15,Main_240305!$A$2:$A$191,0))</f>
        <v>14</v>
      </c>
    </row>
    <row r="16" spans="1:5" x14ac:dyDescent="0.35">
      <c r="A16" t="s">
        <v>47</v>
      </c>
      <c r="C16" t="str">
        <f t="shared" si="0"/>
        <v>ThingDef+CAT_MonoWarSpear.tools.0.label</v>
      </c>
      <c r="D16" t="s">
        <v>382</v>
      </c>
      <c r="E16">
        <f>IF(ISERROR(B16),"",MATCH(C16,Main_240305!$A$2:$A$191,0))</f>
        <v>15</v>
      </c>
    </row>
    <row r="17" spans="1:5" x14ac:dyDescent="0.35">
      <c r="A17" t="s">
        <v>50</v>
      </c>
      <c r="C17" t="str">
        <f t="shared" si="0"/>
        <v>ThingDef+CAT_MonoWarSpear.tools.1.label</v>
      </c>
      <c r="D17" t="s">
        <v>383</v>
      </c>
      <c r="E17">
        <f>IF(ISERROR(B17),"",MATCH(C17,Main_240305!$A$2:$A$191,0))</f>
        <v>16</v>
      </c>
    </row>
    <row r="18" spans="1:5" x14ac:dyDescent="0.35">
      <c r="A18" t="s">
        <v>52</v>
      </c>
      <c r="C18" t="str">
        <f t="shared" si="0"/>
        <v>ThingDef+CAT_MonoWarSpear.tools.2.label</v>
      </c>
      <c r="D18" t="s">
        <v>384</v>
      </c>
      <c r="E18">
        <f>IF(ISERROR(B18),"",MATCH(C18,Main_240305!$A$2:$A$191,0))</f>
        <v>17</v>
      </c>
    </row>
    <row r="19" spans="1:5" x14ac:dyDescent="0.35">
      <c r="A19" t="s">
        <v>54</v>
      </c>
      <c r="C19" t="str">
        <f t="shared" si="0"/>
        <v>ThingDef+CAT_ChargeShotBlast.label</v>
      </c>
      <c r="D19" t="s">
        <v>385</v>
      </c>
      <c r="E19">
        <f>IF(ISERROR(B19),"",MATCH(C19,Main_240305!$A$2:$A$191,0))</f>
        <v>18</v>
      </c>
    </row>
    <row r="20" spans="1:5" x14ac:dyDescent="0.35">
      <c r="A20" t="s">
        <v>57</v>
      </c>
      <c r="C20" t="str">
        <f t="shared" si="0"/>
        <v>ThingDef+CAT_MonoGlaive.label</v>
      </c>
      <c r="D20" t="s">
        <v>386</v>
      </c>
      <c r="E20">
        <f>IF(ISERROR(B20),"",MATCH(C20,Main_240305!$A$2:$A$191,0))</f>
        <v>19</v>
      </c>
    </row>
    <row r="21" spans="1:5" x14ac:dyDescent="0.35">
      <c r="A21" t="s">
        <v>60</v>
      </c>
      <c r="C21" t="str">
        <f t="shared" si="0"/>
        <v>ThingDef+CAT_MonoGlaive.description</v>
      </c>
      <c r="D21" t="s">
        <v>387</v>
      </c>
      <c r="E21">
        <f>IF(ISERROR(B21),"",MATCH(C21,Main_240305!$A$2:$A$191,0))</f>
        <v>20</v>
      </c>
    </row>
    <row r="22" spans="1:5" x14ac:dyDescent="0.35">
      <c r="A22" t="s">
        <v>63</v>
      </c>
      <c r="C22" t="str">
        <f t="shared" si="0"/>
        <v>ThingDef+CAT_MonoGlaive.tools.0.label</v>
      </c>
      <c r="D22" t="s">
        <v>382</v>
      </c>
      <c r="E22">
        <f>IF(ISERROR(B22),"",MATCH(C22,Main_240305!$A$2:$A$191,0))</f>
        <v>21</v>
      </c>
    </row>
    <row r="23" spans="1:5" x14ac:dyDescent="0.35">
      <c r="A23" t="s">
        <v>65</v>
      </c>
      <c r="C23" t="str">
        <f t="shared" si="0"/>
        <v>ThingDef+CAT_MonoGlaive.tools.1.label</v>
      </c>
      <c r="D23" t="s">
        <v>383</v>
      </c>
      <c r="E23">
        <f>IF(ISERROR(B23),"",MATCH(C23,Main_240305!$A$2:$A$191,0))</f>
        <v>22</v>
      </c>
    </row>
    <row r="24" spans="1:5" x14ac:dyDescent="0.35">
      <c r="A24" t="s">
        <v>67</v>
      </c>
      <c r="C24" t="str">
        <f t="shared" si="0"/>
        <v>ThingDef+CAT_MonoGlaive.tools.2.label</v>
      </c>
      <c r="D24" t="s">
        <v>384</v>
      </c>
      <c r="E24">
        <f>IF(ISERROR(B24),"",MATCH(C24,Main_240305!$A$2:$A$191,0))</f>
        <v>23</v>
      </c>
    </row>
    <row r="25" spans="1:5" x14ac:dyDescent="0.35">
      <c r="A25" t="s">
        <v>388</v>
      </c>
      <c r="B25" t="e">
        <f>NA()</f>
        <v>#N/A</v>
      </c>
      <c r="C25" t="e">
        <f t="shared" si="0"/>
        <v>#N/A</v>
      </c>
      <c r="D25" t="s">
        <v>389</v>
      </c>
      <c r="E25" t="str">
        <f>IF(ISERROR(B25),"",MATCH(C25,Main_240305!$A$2:$A$191,0))</f>
        <v/>
      </c>
    </row>
    <row r="26" spans="1:5" x14ac:dyDescent="0.35">
      <c r="A26" t="s">
        <v>390</v>
      </c>
      <c r="B26" t="s">
        <v>445</v>
      </c>
      <c r="C26" t="str">
        <f t="shared" si="0"/>
        <v>ThingDef+CAT_MonoGlaive.comps.Comp_VerbProps.verbProps.0.visualLabel</v>
      </c>
      <c r="D26" t="s">
        <v>389</v>
      </c>
      <c r="E26">
        <f>IF(ISERROR(B26),"",MATCH(C26,Main_240305!$A$2:$A$191,0))</f>
        <v>26</v>
      </c>
    </row>
    <row r="27" spans="1:5" x14ac:dyDescent="0.35">
      <c r="A27" t="s">
        <v>74</v>
      </c>
      <c r="C27" t="str">
        <f t="shared" si="0"/>
        <v>ThingDef+CAT_WhipClaw.label</v>
      </c>
      <c r="D27" t="s">
        <v>391</v>
      </c>
      <c r="E27">
        <f>IF(ISERROR(B27),"",MATCH(C27,Main_240305!$A$2:$A$191,0))</f>
        <v>28</v>
      </c>
    </row>
    <row r="28" spans="1:5" x14ac:dyDescent="0.35">
      <c r="A28" t="s">
        <v>77</v>
      </c>
      <c r="C28" t="str">
        <f t="shared" si="0"/>
        <v>ThingDef+CAT_MonoWhipClaw.label</v>
      </c>
      <c r="D28" t="s">
        <v>391</v>
      </c>
      <c r="E28">
        <f>IF(ISERROR(B28),"",MATCH(C28,Main_240305!$A$2:$A$191,0))</f>
        <v>29</v>
      </c>
    </row>
    <row r="29" spans="1:5" x14ac:dyDescent="0.35">
      <c r="A29" t="s">
        <v>80</v>
      </c>
      <c r="C29" t="str">
        <f t="shared" si="0"/>
        <v>ThingDef+CAT_MonoWhipClaw.description</v>
      </c>
      <c r="D29" t="s">
        <v>392</v>
      </c>
      <c r="E29">
        <f>IF(ISERROR(B29),"",MATCH(C29,Main_240305!$A$2:$A$191,0))</f>
        <v>30</v>
      </c>
    </row>
    <row r="30" spans="1:5" x14ac:dyDescent="0.35">
      <c r="A30" t="s">
        <v>83</v>
      </c>
      <c r="C30" t="str">
        <f t="shared" si="0"/>
        <v>ThingDef+CAT_MonoWhipClaw.tools.0.label</v>
      </c>
      <c r="D30" t="s">
        <v>393</v>
      </c>
      <c r="E30">
        <f>IF(ISERROR(B30),"",MATCH(C30,Main_240305!$A$2:$A$191,0))</f>
        <v>31</v>
      </c>
    </row>
    <row r="31" spans="1:5" x14ac:dyDescent="0.35">
      <c r="A31" t="s">
        <v>85</v>
      </c>
      <c r="C31" t="str">
        <f t="shared" si="0"/>
        <v>ThingDef+CAT_MonoWhipClaw.tools.1.label</v>
      </c>
      <c r="D31" t="s">
        <v>394</v>
      </c>
      <c r="E31">
        <f>IF(ISERROR(B31),"",MATCH(C31,Main_240305!$A$2:$A$191,0))</f>
        <v>32</v>
      </c>
    </row>
    <row r="32" spans="1:5" x14ac:dyDescent="0.35">
      <c r="A32" t="s">
        <v>87</v>
      </c>
      <c r="C32" t="str">
        <f t="shared" si="0"/>
        <v>ThingDef+CAT_MonoWhipClaw.tools.2.label</v>
      </c>
      <c r="D32" t="s">
        <v>395</v>
      </c>
      <c r="E32">
        <f>IF(ISERROR(B32),"",MATCH(C32,Main_240305!$A$2:$A$191,0))</f>
        <v>33</v>
      </c>
    </row>
    <row r="33" spans="1:5" x14ac:dyDescent="0.35">
      <c r="A33" t="s">
        <v>396</v>
      </c>
      <c r="B33" t="e">
        <f>NA()</f>
        <v>#N/A</v>
      </c>
      <c r="C33" t="e">
        <f t="shared" si="0"/>
        <v>#N/A</v>
      </c>
      <c r="D33" t="s">
        <v>91</v>
      </c>
      <c r="E33" t="str">
        <f>IF(ISERROR(B33),"",MATCH(C33,Main_240305!$A$2:$A$191,0))</f>
        <v/>
      </c>
    </row>
    <row r="34" spans="1:5" x14ac:dyDescent="0.35">
      <c r="A34" t="s">
        <v>397</v>
      </c>
      <c r="B34" t="s">
        <v>446</v>
      </c>
      <c r="C34" t="str">
        <f t="shared" si="0"/>
        <v>ThingDef+CAT_MonoWhipClaw.comps.Comp_VerbProps.verbProps.0.visualLabel</v>
      </c>
      <c r="D34" t="s">
        <v>91</v>
      </c>
      <c r="E34">
        <f>IF(ISERROR(B34),"",MATCH(C34,Main_240305!$A$2:$A$191,0))</f>
        <v>36</v>
      </c>
    </row>
    <row r="35" spans="1:5" x14ac:dyDescent="0.35">
      <c r="A35" t="s">
        <v>94</v>
      </c>
      <c r="C35" t="str">
        <f t="shared" si="0"/>
        <v>ThingDef+CAT_MonoOdachi.label</v>
      </c>
      <c r="D35" t="s">
        <v>398</v>
      </c>
      <c r="E35">
        <f>IF(ISERROR(B35),"",MATCH(C35,Main_240305!$A$2:$A$191,0))</f>
        <v>38</v>
      </c>
    </row>
    <row r="36" spans="1:5" x14ac:dyDescent="0.35">
      <c r="A36" t="s">
        <v>97</v>
      </c>
      <c r="C36" t="str">
        <f t="shared" si="0"/>
        <v>ThingDef+CAT_MonoOdachi.description</v>
      </c>
      <c r="D36" t="s">
        <v>399</v>
      </c>
      <c r="E36">
        <f>IF(ISERROR(B36),"",MATCH(C36,Main_240305!$A$2:$A$191,0))</f>
        <v>39</v>
      </c>
    </row>
    <row r="37" spans="1:5" x14ac:dyDescent="0.35">
      <c r="A37" t="s">
        <v>100</v>
      </c>
      <c r="C37" t="str">
        <f t="shared" si="0"/>
        <v>ThingDef+CAT_MonoOdachi.tools.0.label</v>
      </c>
      <c r="D37" t="s">
        <v>375</v>
      </c>
      <c r="E37">
        <f>IF(ISERROR(B37),"",MATCH(C37,Main_240305!$A$2:$A$191,0))</f>
        <v>40</v>
      </c>
    </row>
    <row r="38" spans="1:5" x14ac:dyDescent="0.35">
      <c r="A38" t="s">
        <v>102</v>
      </c>
      <c r="C38" t="str">
        <f t="shared" si="0"/>
        <v>ThingDef+CAT_MonoOdachi.tools.1.label</v>
      </c>
      <c r="D38" t="s">
        <v>376</v>
      </c>
      <c r="E38">
        <f>IF(ISERROR(B38),"",MATCH(C38,Main_240305!$A$2:$A$191,0))</f>
        <v>41</v>
      </c>
    </row>
    <row r="39" spans="1:5" x14ac:dyDescent="0.35">
      <c r="A39" t="s">
        <v>104</v>
      </c>
      <c r="C39" t="str">
        <f t="shared" si="0"/>
        <v>ThingDef+CAT_MonoOdachi.tools.2.label</v>
      </c>
      <c r="D39" t="s">
        <v>377</v>
      </c>
      <c r="E39">
        <f>IF(ISERROR(B39),"",MATCH(C39,Main_240305!$A$2:$A$191,0))</f>
        <v>42</v>
      </c>
    </row>
    <row r="40" spans="1:5" x14ac:dyDescent="0.35">
      <c r="A40" t="s">
        <v>106</v>
      </c>
      <c r="C40" t="str">
        <f t="shared" si="0"/>
        <v>ThingDef+CAT_ChargeLanceRail.label</v>
      </c>
      <c r="D40" t="s">
        <v>400</v>
      </c>
      <c r="E40">
        <f>IF(ISERROR(B40),"",MATCH(C40,Main_240305!$A$2:$A$191,0))</f>
        <v>43</v>
      </c>
    </row>
    <row r="41" spans="1:5" x14ac:dyDescent="0.35">
      <c r="A41" t="s">
        <v>109</v>
      </c>
      <c r="C41" t="str">
        <f t="shared" si="0"/>
        <v>ThingDef+CAT_MonoChargeLance.label</v>
      </c>
      <c r="D41" t="s">
        <v>401</v>
      </c>
      <c r="E41">
        <f>IF(ISERROR(B41),"",MATCH(C41,Main_240305!$A$2:$A$191,0))</f>
        <v>44</v>
      </c>
    </row>
    <row r="42" spans="1:5" x14ac:dyDescent="0.35">
      <c r="A42" t="s">
        <v>112</v>
      </c>
      <c r="C42" t="str">
        <f t="shared" si="0"/>
        <v>ThingDef+CAT_MonoChargeLance.description</v>
      </c>
      <c r="D42" t="s">
        <v>402</v>
      </c>
      <c r="E42">
        <f>IF(ISERROR(B42),"",MATCH(C42,Main_240305!$A$2:$A$191,0))</f>
        <v>45</v>
      </c>
    </row>
    <row r="43" spans="1:5" x14ac:dyDescent="0.35">
      <c r="A43" t="s">
        <v>115</v>
      </c>
      <c r="C43" t="str">
        <f t="shared" si="0"/>
        <v>ThingDef+CAT_MonoChargeLance.tools.0.label</v>
      </c>
      <c r="D43" t="s">
        <v>375</v>
      </c>
      <c r="E43">
        <f>IF(ISERROR(B43),"",MATCH(C43,Main_240305!$A$2:$A$191,0))</f>
        <v>46</v>
      </c>
    </row>
    <row r="44" spans="1:5" x14ac:dyDescent="0.35">
      <c r="A44" t="s">
        <v>117</v>
      </c>
      <c r="C44" t="str">
        <f t="shared" si="0"/>
        <v>ThingDef+CAT_MonoChargeLance.tools.1.label</v>
      </c>
      <c r="D44" t="s">
        <v>376</v>
      </c>
      <c r="E44">
        <f>IF(ISERROR(B44),"",MATCH(C44,Main_240305!$A$2:$A$191,0))</f>
        <v>47</v>
      </c>
    </row>
    <row r="45" spans="1:5" x14ac:dyDescent="0.35">
      <c r="A45" t="s">
        <v>119</v>
      </c>
      <c r="C45" t="str">
        <f t="shared" si="0"/>
        <v>ThingDef+CAT_MonoChargeLance.tools.2.label</v>
      </c>
      <c r="D45" t="s">
        <v>377</v>
      </c>
      <c r="E45">
        <f>IF(ISERROR(B45),"",MATCH(C45,Main_240305!$A$2:$A$191,0))</f>
        <v>48</v>
      </c>
    </row>
    <row r="46" spans="1:5" x14ac:dyDescent="0.35">
      <c r="A46" t="s">
        <v>403</v>
      </c>
      <c r="B46" t="e">
        <f>NA()</f>
        <v>#N/A</v>
      </c>
      <c r="C46" t="e">
        <f t="shared" si="0"/>
        <v>#N/A</v>
      </c>
      <c r="D46" t="s">
        <v>400</v>
      </c>
      <c r="E46" t="str">
        <f>IF(ISERROR(B46),"",MATCH(C46,Main_240305!$A$2:$A$191,0))</f>
        <v/>
      </c>
    </row>
    <row r="47" spans="1:5" x14ac:dyDescent="0.35">
      <c r="A47" t="s">
        <v>404</v>
      </c>
      <c r="B47" t="s">
        <v>447</v>
      </c>
      <c r="C47" t="str">
        <f t="shared" si="0"/>
        <v>ThingDef+CAT_MonoChargeLance.comps.Comp_VerbProps.verbProps.0.visualLabel</v>
      </c>
      <c r="D47" t="s">
        <v>400</v>
      </c>
      <c r="E47">
        <f>IF(ISERROR(B47),"",MATCH(C47,Main_240305!$A$2:$A$191,0))</f>
        <v>51</v>
      </c>
    </row>
    <row r="48" spans="1:5" x14ac:dyDescent="0.35">
      <c r="A48" t="s">
        <v>125</v>
      </c>
      <c r="C48" t="str">
        <f t="shared" si="0"/>
        <v>ThingDef+CAT_MonoGreatsword.label</v>
      </c>
      <c r="D48" t="s">
        <v>405</v>
      </c>
      <c r="E48">
        <f>IF(ISERROR(B48),"",MATCH(C48,Main_240305!$A$2:$A$191,0))</f>
        <v>53</v>
      </c>
    </row>
    <row r="49" spans="1:5" x14ac:dyDescent="0.35">
      <c r="A49" t="s">
        <v>128</v>
      </c>
      <c r="C49" t="str">
        <f t="shared" si="0"/>
        <v>ThingDef+CAT_MonoGreatsword.description</v>
      </c>
      <c r="D49" t="s">
        <v>406</v>
      </c>
      <c r="E49">
        <f>IF(ISERROR(B49),"",MATCH(C49,Main_240305!$A$2:$A$191,0))</f>
        <v>54</v>
      </c>
    </row>
    <row r="50" spans="1:5" x14ac:dyDescent="0.35">
      <c r="A50" t="s">
        <v>131</v>
      </c>
      <c r="C50" t="str">
        <f t="shared" si="0"/>
        <v>ThingDef+CAT_MonoGreatsword.tools.0.label</v>
      </c>
      <c r="D50" t="s">
        <v>375</v>
      </c>
      <c r="E50">
        <f>IF(ISERROR(B50),"",MATCH(C50,Main_240305!$A$2:$A$191,0))</f>
        <v>55</v>
      </c>
    </row>
    <row r="51" spans="1:5" x14ac:dyDescent="0.35">
      <c r="A51" t="s">
        <v>133</v>
      </c>
      <c r="C51" t="str">
        <f t="shared" si="0"/>
        <v>ThingDef+CAT_MonoGreatsword.tools.1.label</v>
      </c>
      <c r="D51" t="s">
        <v>376</v>
      </c>
      <c r="E51">
        <f>IF(ISERROR(B51),"",MATCH(C51,Main_240305!$A$2:$A$191,0))</f>
        <v>56</v>
      </c>
    </row>
    <row r="52" spans="1:5" x14ac:dyDescent="0.35">
      <c r="A52" t="s">
        <v>135</v>
      </c>
      <c r="C52" t="str">
        <f t="shared" si="0"/>
        <v>ThingDef+CAT_MonoGreatsword.tools.2.label</v>
      </c>
      <c r="D52" t="s">
        <v>377</v>
      </c>
      <c r="E52">
        <f>IF(ISERROR(B52),"",MATCH(C52,Main_240305!$A$2:$A$191,0))</f>
        <v>57</v>
      </c>
    </row>
    <row r="53" spans="1:5" x14ac:dyDescent="0.35">
      <c r="A53" t="s">
        <v>137</v>
      </c>
      <c r="C53" t="str">
        <f t="shared" si="0"/>
        <v>ThingDef+CAT_MonoGreatswordBladelink.label</v>
      </c>
      <c r="D53" t="s">
        <v>407</v>
      </c>
      <c r="E53">
        <f>IF(ISERROR(B53),"",MATCH(C53,Main_240305!$A$2:$A$191,0))</f>
        <v>58</v>
      </c>
    </row>
    <row r="54" spans="1:5" x14ac:dyDescent="0.35">
      <c r="A54" t="s">
        <v>140</v>
      </c>
      <c r="C54" t="str">
        <f t="shared" si="0"/>
        <v>ThingDef+CAT_MonoGreatswordBladelink.description</v>
      </c>
      <c r="D54" t="s">
        <v>408</v>
      </c>
      <c r="E54">
        <f>IF(ISERROR(B54),"",MATCH(C54,Main_240305!$A$2:$A$191,0))</f>
        <v>59</v>
      </c>
    </row>
    <row r="55" spans="1:5" x14ac:dyDescent="0.35">
      <c r="A55" t="s">
        <v>143</v>
      </c>
      <c r="C55" t="str">
        <f t="shared" si="0"/>
        <v>ThingDef+CAT_MonoGreatswordBladelink.tools.0.label</v>
      </c>
      <c r="D55" t="s">
        <v>375</v>
      </c>
      <c r="E55">
        <f>IF(ISERROR(B55),"",MATCH(C55,Main_240305!$A$2:$A$191,0))</f>
        <v>60</v>
      </c>
    </row>
    <row r="56" spans="1:5" x14ac:dyDescent="0.35">
      <c r="A56" t="s">
        <v>145</v>
      </c>
      <c r="C56" t="str">
        <f t="shared" si="0"/>
        <v>ThingDef+CAT_MonoGreatswordBladelink.tools.1.label</v>
      </c>
      <c r="D56" t="s">
        <v>376</v>
      </c>
      <c r="E56">
        <f>IF(ISERROR(B56),"",MATCH(C56,Main_240305!$A$2:$A$191,0))</f>
        <v>61</v>
      </c>
    </row>
    <row r="57" spans="1:5" x14ac:dyDescent="0.35">
      <c r="A57" t="s">
        <v>147</v>
      </c>
      <c r="C57" t="str">
        <f t="shared" si="0"/>
        <v>ThingDef+CAT_MonoGreatswordBladelink.tools.2.label</v>
      </c>
      <c r="D57" t="s">
        <v>377</v>
      </c>
      <c r="E57">
        <f>IF(ISERROR(B57),"",MATCH(C57,Main_240305!$A$2:$A$191,0))</f>
        <v>62</v>
      </c>
    </row>
    <row r="58" spans="1:5" x14ac:dyDescent="0.35">
      <c r="A58" t="s">
        <v>149</v>
      </c>
      <c r="C58" t="str">
        <f t="shared" si="0"/>
        <v>ThingDef+CAT_MonoBastardSwordBladelink.label</v>
      </c>
      <c r="D58" t="s">
        <v>409</v>
      </c>
      <c r="E58">
        <f>IF(ISERROR(B58),"",MATCH(C58,Main_240305!$A$2:$A$191,0))</f>
        <v>63</v>
      </c>
    </row>
    <row r="59" spans="1:5" x14ac:dyDescent="0.35">
      <c r="A59" t="s">
        <v>152</v>
      </c>
      <c r="C59" t="str">
        <f t="shared" si="0"/>
        <v>ThingDef+CAT_MonoBastardSwordBladelink.description</v>
      </c>
      <c r="D59" t="s">
        <v>410</v>
      </c>
      <c r="E59">
        <f>IF(ISERROR(B59),"",MATCH(C59,Main_240305!$A$2:$A$191,0))</f>
        <v>64</v>
      </c>
    </row>
    <row r="60" spans="1:5" x14ac:dyDescent="0.35">
      <c r="A60" t="s">
        <v>155</v>
      </c>
      <c r="C60" t="str">
        <f t="shared" si="0"/>
        <v>ThingDef+CAT_MonoBastardSwordBladelink.tools.0.label</v>
      </c>
      <c r="D60" t="s">
        <v>375</v>
      </c>
      <c r="E60">
        <f>IF(ISERROR(B60),"",MATCH(C60,Main_240305!$A$2:$A$191,0))</f>
        <v>65</v>
      </c>
    </row>
    <row r="61" spans="1:5" x14ac:dyDescent="0.35">
      <c r="A61" t="s">
        <v>157</v>
      </c>
      <c r="C61" t="str">
        <f t="shared" si="0"/>
        <v>ThingDef+CAT_MonoBastardSwordBladelink.tools.1.label</v>
      </c>
      <c r="D61" t="s">
        <v>376</v>
      </c>
      <c r="E61">
        <f>IF(ISERROR(B61),"",MATCH(C61,Main_240305!$A$2:$A$191,0))</f>
        <v>66</v>
      </c>
    </row>
    <row r="62" spans="1:5" x14ac:dyDescent="0.35">
      <c r="A62" t="s">
        <v>159</v>
      </c>
      <c r="C62" t="str">
        <f t="shared" si="0"/>
        <v>ThingDef+CAT_MonoBastardSwordBladelink.tools.2.label</v>
      </c>
      <c r="D62" t="s">
        <v>377</v>
      </c>
      <c r="E62">
        <f>IF(ISERROR(B62),"",MATCH(C62,Main_240305!$A$2:$A$191,0))</f>
        <v>67</v>
      </c>
    </row>
    <row r="63" spans="1:5" x14ac:dyDescent="0.35">
      <c r="A63" t="s">
        <v>161</v>
      </c>
      <c r="C63" t="str">
        <f t="shared" si="0"/>
        <v>ThingDef+CAT_MonoBusterSwordBladelink.label</v>
      </c>
      <c r="D63" t="s">
        <v>411</v>
      </c>
      <c r="E63">
        <f>IF(ISERROR(B63),"",MATCH(C63,Main_240305!$A$2:$A$191,0))</f>
        <v>68</v>
      </c>
    </row>
    <row r="64" spans="1:5" x14ac:dyDescent="0.35">
      <c r="A64" t="s">
        <v>164</v>
      </c>
      <c r="C64" t="str">
        <f t="shared" si="0"/>
        <v>ThingDef+CAT_MonoBusterSwordBladelink.description</v>
      </c>
      <c r="D64" t="s">
        <v>412</v>
      </c>
      <c r="E64">
        <f>IF(ISERROR(B64),"",MATCH(C64,Main_240305!$A$2:$A$191,0))</f>
        <v>69</v>
      </c>
    </row>
    <row r="65" spans="1:5" x14ac:dyDescent="0.35">
      <c r="A65" t="s">
        <v>167</v>
      </c>
      <c r="C65" t="str">
        <f t="shared" si="0"/>
        <v>ThingDef+CAT_MonoBusterSwordBladelink.tools.0.label</v>
      </c>
      <c r="D65" t="s">
        <v>375</v>
      </c>
      <c r="E65">
        <f>IF(ISERROR(B65),"",MATCH(C65,Main_240305!$A$2:$A$191,0))</f>
        <v>70</v>
      </c>
    </row>
    <row r="66" spans="1:5" x14ac:dyDescent="0.35">
      <c r="A66" t="s">
        <v>169</v>
      </c>
      <c r="C66" t="str">
        <f t="shared" si="0"/>
        <v>ThingDef+CAT_MonoBusterSwordBladelink.tools.1.label</v>
      </c>
      <c r="D66" t="s">
        <v>376</v>
      </c>
      <c r="E66">
        <f>IF(ISERROR(B66),"",MATCH(C66,Main_240305!$A$2:$A$191,0))</f>
        <v>71</v>
      </c>
    </row>
    <row r="67" spans="1:5" x14ac:dyDescent="0.35">
      <c r="A67" t="s">
        <v>171</v>
      </c>
      <c r="C67" t="str">
        <f t="shared" ref="C67:C109" si="1">IF(B67="",A67,B67)</f>
        <v>ThingDef+CAT_MonoBusterSwordBladelink.tools.2.label</v>
      </c>
      <c r="D67" t="s">
        <v>377</v>
      </c>
      <c r="E67">
        <f>IF(ISERROR(B67),"",MATCH(C67,Main_240305!$A$2:$A$191,0))</f>
        <v>72</v>
      </c>
    </row>
    <row r="68" spans="1:5" x14ac:dyDescent="0.35">
      <c r="A68" t="s">
        <v>173</v>
      </c>
      <c r="C68" t="str">
        <f t="shared" si="1"/>
        <v>ThingDef+CAT_MonoWarSpearBladelink.label</v>
      </c>
      <c r="D68" t="s">
        <v>413</v>
      </c>
      <c r="E68">
        <f>IF(ISERROR(B68),"",MATCH(C68,Main_240305!$A$2:$A$191,0))</f>
        <v>73</v>
      </c>
    </row>
    <row r="69" spans="1:5" x14ac:dyDescent="0.35">
      <c r="A69" t="s">
        <v>176</v>
      </c>
      <c r="C69" t="str">
        <f t="shared" si="1"/>
        <v>ThingDef+CAT_MonoWarSpearBladelink.description</v>
      </c>
      <c r="D69" t="s">
        <v>414</v>
      </c>
      <c r="E69">
        <f>IF(ISERROR(B69),"",MATCH(C69,Main_240305!$A$2:$A$191,0))</f>
        <v>74</v>
      </c>
    </row>
    <row r="70" spans="1:5" x14ac:dyDescent="0.35">
      <c r="A70" t="s">
        <v>179</v>
      </c>
      <c r="C70" t="str">
        <f t="shared" si="1"/>
        <v>ThingDef+CAT_MonoWarSpearBladelink.tools.0.label</v>
      </c>
      <c r="D70" t="s">
        <v>382</v>
      </c>
      <c r="E70">
        <f>IF(ISERROR(B70),"",MATCH(C70,Main_240305!$A$2:$A$191,0))</f>
        <v>75</v>
      </c>
    </row>
    <row r="71" spans="1:5" x14ac:dyDescent="0.35">
      <c r="A71" t="s">
        <v>181</v>
      </c>
      <c r="C71" t="str">
        <f t="shared" si="1"/>
        <v>ThingDef+CAT_MonoWarSpearBladelink.tools.1.label</v>
      </c>
      <c r="D71" t="s">
        <v>383</v>
      </c>
      <c r="E71">
        <f>IF(ISERROR(B71),"",MATCH(C71,Main_240305!$A$2:$A$191,0))</f>
        <v>76</v>
      </c>
    </row>
    <row r="72" spans="1:5" x14ac:dyDescent="0.35">
      <c r="A72" t="s">
        <v>183</v>
      </c>
      <c r="C72" t="str">
        <f t="shared" si="1"/>
        <v>ThingDef+CAT_MonoWarSpearBladelink.tools.2.label</v>
      </c>
      <c r="D72" t="s">
        <v>384</v>
      </c>
      <c r="E72">
        <f>IF(ISERROR(B72),"",MATCH(C72,Main_240305!$A$2:$A$191,0))</f>
        <v>77</v>
      </c>
    </row>
    <row r="73" spans="1:5" x14ac:dyDescent="0.35">
      <c r="A73" t="s">
        <v>185</v>
      </c>
      <c r="C73" t="str">
        <f t="shared" si="1"/>
        <v>ThingDef+CAT_MonoGlaiveBladelink.label</v>
      </c>
      <c r="D73" t="s">
        <v>415</v>
      </c>
      <c r="E73">
        <f>IF(ISERROR(B73),"",MATCH(C73,Main_240305!$A$2:$A$191,0))</f>
        <v>78</v>
      </c>
    </row>
    <row r="74" spans="1:5" x14ac:dyDescent="0.35">
      <c r="A74" t="s">
        <v>188</v>
      </c>
      <c r="C74" t="str">
        <f t="shared" si="1"/>
        <v>ThingDef+CAT_MonoGlaiveBladelink.description</v>
      </c>
      <c r="D74" t="s">
        <v>416</v>
      </c>
      <c r="E74">
        <f>IF(ISERROR(B74),"",MATCH(C74,Main_240305!$A$2:$A$191,0))</f>
        <v>79</v>
      </c>
    </row>
    <row r="75" spans="1:5" x14ac:dyDescent="0.35">
      <c r="A75" t="s">
        <v>191</v>
      </c>
      <c r="C75" t="str">
        <f t="shared" si="1"/>
        <v>ThingDef+CAT_MonoGlaiveBladelink.tools.0.label</v>
      </c>
      <c r="D75" t="s">
        <v>382</v>
      </c>
      <c r="E75">
        <f>IF(ISERROR(B75),"",MATCH(C75,Main_240305!$A$2:$A$191,0))</f>
        <v>80</v>
      </c>
    </row>
    <row r="76" spans="1:5" x14ac:dyDescent="0.35">
      <c r="A76" t="s">
        <v>193</v>
      </c>
      <c r="C76" t="str">
        <f t="shared" si="1"/>
        <v>ThingDef+CAT_MonoGlaiveBladelink.tools.1.label</v>
      </c>
      <c r="D76" t="s">
        <v>383</v>
      </c>
      <c r="E76">
        <f>IF(ISERROR(B76),"",MATCH(C76,Main_240305!$A$2:$A$191,0))</f>
        <v>81</v>
      </c>
    </row>
    <row r="77" spans="1:5" x14ac:dyDescent="0.35">
      <c r="A77" t="s">
        <v>195</v>
      </c>
      <c r="C77" t="str">
        <f t="shared" si="1"/>
        <v>ThingDef+CAT_MonoGlaiveBladelink.tools.2.label</v>
      </c>
      <c r="D77" t="s">
        <v>384</v>
      </c>
      <c r="E77">
        <f>IF(ISERROR(B77),"",MATCH(C77,Main_240305!$A$2:$A$191,0))</f>
        <v>82</v>
      </c>
    </row>
    <row r="78" spans="1:5" x14ac:dyDescent="0.35">
      <c r="A78" t="s">
        <v>417</v>
      </c>
      <c r="B78" t="e">
        <f>NA()</f>
        <v>#N/A</v>
      </c>
      <c r="C78" t="e">
        <f t="shared" si="1"/>
        <v>#N/A</v>
      </c>
      <c r="D78" t="s">
        <v>71</v>
      </c>
      <c r="E78" t="str">
        <f>IF(ISERROR(B78),"",MATCH(C78,Main_240305!$A$2:$A$191,0))</f>
        <v/>
      </c>
    </row>
    <row r="79" spans="1:5" x14ac:dyDescent="0.35">
      <c r="A79" t="s">
        <v>418</v>
      </c>
      <c r="B79" t="s">
        <v>448</v>
      </c>
      <c r="C79" t="str">
        <f t="shared" si="1"/>
        <v>ThingDef+CAT_MonoGlaiveBladelink.comps.Comp_VerbProps.verbProps.0.visualLabel</v>
      </c>
      <c r="D79" t="s">
        <v>71</v>
      </c>
      <c r="E79">
        <f>IF(ISERROR(B79),"",MATCH(C79,Main_240305!$A$2:$A$191,0))</f>
        <v>85</v>
      </c>
    </row>
    <row r="80" spans="1:5" x14ac:dyDescent="0.35">
      <c r="A80" t="s">
        <v>201</v>
      </c>
      <c r="C80" t="str">
        <f t="shared" si="1"/>
        <v>ThingDef+CAT_WhipClawBladelink.label</v>
      </c>
      <c r="D80" t="s">
        <v>419</v>
      </c>
      <c r="E80">
        <f>IF(ISERROR(B80),"",MATCH(C80,Main_240305!$A$2:$A$191,0))</f>
        <v>87</v>
      </c>
    </row>
    <row r="81" spans="1:5" x14ac:dyDescent="0.35">
      <c r="A81" t="s">
        <v>204</v>
      </c>
      <c r="C81" t="str">
        <f t="shared" si="1"/>
        <v>ThingDef+CAT_MonoWhipClawBladelink.label</v>
      </c>
      <c r="D81" t="s">
        <v>419</v>
      </c>
      <c r="E81">
        <f>IF(ISERROR(B81),"",MATCH(C81,Main_240305!$A$2:$A$191,0))</f>
        <v>88</v>
      </c>
    </row>
    <row r="82" spans="1:5" x14ac:dyDescent="0.35">
      <c r="A82" t="s">
        <v>207</v>
      </c>
      <c r="C82" t="str">
        <f t="shared" si="1"/>
        <v>ThingDef+CAT_MonoWhipClawBladelink.description</v>
      </c>
      <c r="D82" t="s">
        <v>420</v>
      </c>
      <c r="E82">
        <f>IF(ISERROR(B82),"",MATCH(C82,Main_240305!$A$2:$A$191,0))</f>
        <v>89</v>
      </c>
    </row>
    <row r="83" spans="1:5" x14ac:dyDescent="0.35">
      <c r="A83" t="s">
        <v>210</v>
      </c>
      <c r="C83" t="str">
        <f t="shared" si="1"/>
        <v>ThingDef+CAT_MonoWhipClawBladelink.tools.0.label</v>
      </c>
      <c r="D83" t="s">
        <v>421</v>
      </c>
      <c r="E83">
        <f>IF(ISERROR(B83),"",MATCH(C83,Main_240305!$A$2:$A$191,0))</f>
        <v>90</v>
      </c>
    </row>
    <row r="84" spans="1:5" x14ac:dyDescent="0.35">
      <c r="A84" t="s">
        <v>212</v>
      </c>
      <c r="C84" t="str">
        <f t="shared" si="1"/>
        <v>ThingDef+CAT_MonoWhipClawBladelink.tools.1.label</v>
      </c>
      <c r="D84" t="s">
        <v>376</v>
      </c>
      <c r="E84">
        <f>IF(ISERROR(B84),"",MATCH(C84,Main_240305!$A$2:$A$191,0))</f>
        <v>91</v>
      </c>
    </row>
    <row r="85" spans="1:5" x14ac:dyDescent="0.35">
      <c r="A85" t="s">
        <v>214</v>
      </c>
      <c r="C85" t="str">
        <f t="shared" si="1"/>
        <v>ThingDef+CAT_MonoWhipClawBladelink.tools.2.label</v>
      </c>
      <c r="D85" t="s">
        <v>377</v>
      </c>
      <c r="E85">
        <f>IF(ISERROR(B85),"",MATCH(C85,Main_240305!$A$2:$A$191,0))</f>
        <v>92</v>
      </c>
    </row>
    <row r="86" spans="1:5" x14ac:dyDescent="0.35">
      <c r="A86" t="s">
        <v>422</v>
      </c>
      <c r="B86" t="e">
        <f>NA()</f>
        <v>#N/A</v>
      </c>
      <c r="C86" t="e">
        <f t="shared" si="1"/>
        <v>#N/A</v>
      </c>
      <c r="D86" t="s">
        <v>91</v>
      </c>
      <c r="E86" t="str">
        <f>IF(ISERROR(B86),"",MATCH(C86,Main_240305!$A$2:$A$191,0))</f>
        <v/>
      </c>
    </row>
    <row r="87" spans="1:5" x14ac:dyDescent="0.35">
      <c r="A87" t="s">
        <v>423</v>
      </c>
      <c r="B87" t="s">
        <v>449</v>
      </c>
      <c r="C87" t="str">
        <f t="shared" si="1"/>
        <v>ThingDef+CAT_MonoWhipClawBladelink.comps.Comp_VerbProps.verbProps.0.visualLabel</v>
      </c>
      <c r="D87" t="s">
        <v>91</v>
      </c>
      <c r="E87">
        <f>IF(ISERROR(B87),"",MATCH(C87,Main_240305!$A$2:$A$191,0))</f>
        <v>95</v>
      </c>
    </row>
    <row r="88" spans="1:5" x14ac:dyDescent="0.35">
      <c r="A88" t="s">
        <v>220</v>
      </c>
      <c r="C88" t="str">
        <f t="shared" si="1"/>
        <v>ThingDef+CAT_MonoOdachiBladelink.label</v>
      </c>
      <c r="D88" t="s">
        <v>424</v>
      </c>
      <c r="E88">
        <f>IF(ISERROR(B88),"",MATCH(C88,Main_240305!$A$2:$A$191,0))</f>
        <v>97</v>
      </c>
    </row>
    <row r="89" spans="1:5" x14ac:dyDescent="0.35">
      <c r="A89" t="s">
        <v>223</v>
      </c>
      <c r="C89" t="str">
        <f t="shared" si="1"/>
        <v>ThingDef+CAT_MonoOdachiBladelink.description</v>
      </c>
      <c r="D89" t="s">
        <v>425</v>
      </c>
      <c r="E89">
        <f>IF(ISERROR(B89),"",MATCH(C89,Main_240305!$A$2:$A$191,0))</f>
        <v>98</v>
      </c>
    </row>
    <row r="90" spans="1:5" x14ac:dyDescent="0.35">
      <c r="A90" t="s">
        <v>226</v>
      </c>
      <c r="C90" t="str">
        <f t="shared" si="1"/>
        <v>ThingDef+CAT_MonoOdachiBladelink.tools.0.label</v>
      </c>
      <c r="D90" t="s">
        <v>375</v>
      </c>
      <c r="E90">
        <f>IF(ISERROR(B90),"",MATCH(C90,Main_240305!$A$2:$A$191,0))</f>
        <v>99</v>
      </c>
    </row>
    <row r="91" spans="1:5" x14ac:dyDescent="0.35">
      <c r="A91" t="s">
        <v>228</v>
      </c>
      <c r="C91" t="str">
        <f t="shared" si="1"/>
        <v>ThingDef+CAT_MonoOdachiBladelink.tools.1.label</v>
      </c>
      <c r="D91" t="s">
        <v>376</v>
      </c>
      <c r="E91">
        <f>IF(ISERROR(B91),"",MATCH(C91,Main_240305!$A$2:$A$191,0))</f>
        <v>100</v>
      </c>
    </row>
    <row r="92" spans="1:5" x14ac:dyDescent="0.35">
      <c r="A92" t="s">
        <v>230</v>
      </c>
      <c r="C92" t="str">
        <f t="shared" si="1"/>
        <v>ThingDef+CAT_MonoOdachiBladelink.tools.2.label</v>
      </c>
      <c r="D92" t="s">
        <v>377</v>
      </c>
      <c r="E92">
        <f>IF(ISERROR(B92),"",MATCH(C92,Main_240305!$A$2:$A$191,0))</f>
        <v>101</v>
      </c>
    </row>
    <row r="93" spans="1:5" x14ac:dyDescent="0.35">
      <c r="A93" t="s">
        <v>232</v>
      </c>
      <c r="C93" t="str">
        <f t="shared" si="1"/>
        <v>ThingDef+CAT_MonoChargeLanceBladelink.label</v>
      </c>
      <c r="D93" t="s">
        <v>426</v>
      </c>
      <c r="E93">
        <f>IF(ISERROR(B93),"",MATCH(C93,Main_240305!$A$2:$A$191,0))</f>
        <v>102</v>
      </c>
    </row>
    <row r="94" spans="1:5" x14ac:dyDescent="0.35">
      <c r="A94" t="s">
        <v>235</v>
      </c>
      <c r="C94" t="str">
        <f t="shared" si="1"/>
        <v>ThingDef+CAT_MonoChargeLanceBladelink.description</v>
      </c>
      <c r="D94" t="s">
        <v>427</v>
      </c>
      <c r="E94">
        <f>IF(ISERROR(B94),"",MATCH(C94,Main_240305!$A$2:$A$191,0))</f>
        <v>103</v>
      </c>
    </row>
    <row r="95" spans="1:5" x14ac:dyDescent="0.35">
      <c r="A95" t="s">
        <v>238</v>
      </c>
      <c r="C95" t="str">
        <f t="shared" si="1"/>
        <v>ThingDef+CAT_MonoChargeLanceBladelink.tools.0.label</v>
      </c>
      <c r="D95" t="s">
        <v>375</v>
      </c>
      <c r="E95">
        <f>IF(ISERROR(B95),"",MATCH(C95,Main_240305!$A$2:$A$191,0))</f>
        <v>104</v>
      </c>
    </row>
    <row r="96" spans="1:5" x14ac:dyDescent="0.35">
      <c r="A96" t="s">
        <v>240</v>
      </c>
      <c r="C96" t="str">
        <f t="shared" si="1"/>
        <v>ThingDef+CAT_MonoChargeLanceBladelink.tools.1.label</v>
      </c>
      <c r="D96" t="s">
        <v>376</v>
      </c>
      <c r="E96">
        <f>IF(ISERROR(B96),"",MATCH(C96,Main_240305!$A$2:$A$191,0))</f>
        <v>105</v>
      </c>
    </row>
    <row r="97" spans="1:5" x14ac:dyDescent="0.35">
      <c r="A97" t="s">
        <v>242</v>
      </c>
      <c r="C97" t="str">
        <f t="shared" si="1"/>
        <v>ThingDef+CAT_MonoChargeLanceBladelink.tools.2.label</v>
      </c>
      <c r="D97" t="s">
        <v>377</v>
      </c>
      <c r="E97">
        <f>IF(ISERROR(B97),"",MATCH(C97,Main_240305!$A$2:$A$191,0))</f>
        <v>106</v>
      </c>
    </row>
    <row r="98" spans="1:5" x14ac:dyDescent="0.35">
      <c r="A98" t="s">
        <v>428</v>
      </c>
      <c r="B98" t="e">
        <f>NA()</f>
        <v>#N/A</v>
      </c>
      <c r="C98" t="e">
        <f t="shared" si="1"/>
        <v>#N/A</v>
      </c>
      <c r="D98" t="s">
        <v>108</v>
      </c>
      <c r="E98" t="str">
        <f>IF(ISERROR(B98),"",MATCH(C98,Main_240305!$A$2:$A$191,0))</f>
        <v/>
      </c>
    </row>
    <row r="99" spans="1:5" x14ac:dyDescent="0.35">
      <c r="A99" t="s">
        <v>429</v>
      </c>
      <c r="B99" t="s">
        <v>450</v>
      </c>
      <c r="C99" t="str">
        <f t="shared" si="1"/>
        <v>ThingDef+CAT_MonoChargeLanceBladelink.comps.Comp_VerbProps.verbProps.0.visualLabel</v>
      </c>
      <c r="D99" t="s">
        <v>108</v>
      </c>
      <c r="E99">
        <f>IF(ISERROR(B99),"",MATCH(C99,Main_240305!$A$2:$A$191,0))</f>
        <v>109</v>
      </c>
    </row>
    <row r="100" spans="1:5" x14ac:dyDescent="0.35">
      <c r="A100" t="s">
        <v>248</v>
      </c>
      <c r="C100" t="str">
        <f t="shared" si="1"/>
        <v>ThingDef+CAT_MonoStellicSwordBladelink.label</v>
      </c>
      <c r="D100" t="s">
        <v>430</v>
      </c>
      <c r="E100">
        <f>IF(ISERROR(B100),"",MATCH(C100,Main_240305!$A$2:$A$191,0))</f>
        <v>111</v>
      </c>
    </row>
    <row r="101" spans="1:5" x14ac:dyDescent="0.35">
      <c r="A101" t="s">
        <v>251</v>
      </c>
      <c r="C101" t="str">
        <f t="shared" si="1"/>
        <v>ThingDef+CAT_MonoStellicSwordBladelink.description</v>
      </c>
      <c r="D101" t="s">
        <v>431</v>
      </c>
      <c r="E101">
        <f>IF(ISERROR(B101),"",MATCH(C101,Main_240305!$A$2:$A$191,0))</f>
        <v>112</v>
      </c>
    </row>
    <row r="102" spans="1:5" x14ac:dyDescent="0.35">
      <c r="A102" t="s">
        <v>254</v>
      </c>
      <c r="C102" t="str">
        <f t="shared" si="1"/>
        <v>ThingDef+CAT_MonoStellicSwordBladelink.tools.0.label</v>
      </c>
      <c r="D102" t="s">
        <v>375</v>
      </c>
      <c r="E102">
        <f>IF(ISERROR(B102),"",MATCH(C102,Main_240305!$A$2:$A$191,0))</f>
        <v>113</v>
      </c>
    </row>
    <row r="103" spans="1:5" x14ac:dyDescent="0.35">
      <c r="A103" t="s">
        <v>256</v>
      </c>
      <c r="C103" t="str">
        <f t="shared" si="1"/>
        <v>ThingDef+CAT_MonoStellicSwordBladelink.tools.1.label</v>
      </c>
      <c r="D103" t="s">
        <v>376</v>
      </c>
      <c r="E103">
        <f>IF(ISERROR(B103),"",MATCH(C103,Main_240305!$A$2:$A$191,0))</f>
        <v>114</v>
      </c>
    </row>
    <row r="104" spans="1:5" x14ac:dyDescent="0.35">
      <c r="A104" t="s">
        <v>258</v>
      </c>
      <c r="C104" t="str">
        <f t="shared" si="1"/>
        <v>ThingDef+CAT_MonoStellicSwordBladelink.tools.2.label</v>
      </c>
      <c r="D104" t="s">
        <v>377</v>
      </c>
      <c r="E104">
        <f>IF(ISERROR(B104),"",MATCH(C104,Main_240305!$A$2:$A$191,0))</f>
        <v>115</v>
      </c>
    </row>
    <row r="105" spans="1:5" x14ac:dyDescent="0.35">
      <c r="A105" t="s">
        <v>260</v>
      </c>
      <c r="C105" t="str">
        <f t="shared" si="1"/>
        <v>ThingDef+CAT_MonoStellicSpearBladelink.label</v>
      </c>
      <c r="D105" t="s">
        <v>432</v>
      </c>
      <c r="E105">
        <f>IF(ISERROR(B105),"",MATCH(C105,Main_240305!$A$2:$A$191,0))</f>
        <v>116</v>
      </c>
    </row>
    <row r="106" spans="1:5" x14ac:dyDescent="0.35">
      <c r="A106" t="s">
        <v>263</v>
      </c>
      <c r="C106" t="str">
        <f t="shared" si="1"/>
        <v>ThingDef+CAT_MonoStellicSpearBladelink.description</v>
      </c>
      <c r="D106" t="s">
        <v>433</v>
      </c>
      <c r="E106">
        <f>IF(ISERROR(B106),"",MATCH(C106,Main_240305!$A$2:$A$191,0))</f>
        <v>117</v>
      </c>
    </row>
    <row r="107" spans="1:5" x14ac:dyDescent="0.35">
      <c r="A107" t="s">
        <v>266</v>
      </c>
      <c r="C107" t="str">
        <f t="shared" si="1"/>
        <v>ThingDef+CAT_MonoStellicSpearBladelink.tools.0.label</v>
      </c>
      <c r="D107" t="s">
        <v>382</v>
      </c>
      <c r="E107">
        <f>IF(ISERROR(B107),"",MATCH(C107,Main_240305!$A$2:$A$191,0))</f>
        <v>118</v>
      </c>
    </row>
    <row r="108" spans="1:5" x14ac:dyDescent="0.35">
      <c r="A108" t="s">
        <v>268</v>
      </c>
      <c r="C108" t="str">
        <f t="shared" si="1"/>
        <v>ThingDef+CAT_MonoStellicSpearBladelink.tools.1.label</v>
      </c>
      <c r="D108" t="s">
        <v>383</v>
      </c>
      <c r="E108">
        <f>IF(ISERROR(B108),"",MATCH(C108,Main_240305!$A$2:$A$191,0))</f>
        <v>119</v>
      </c>
    </row>
    <row r="109" spans="1:5" x14ac:dyDescent="0.35">
      <c r="A109" t="s">
        <v>270</v>
      </c>
      <c r="C109" t="str">
        <f t="shared" si="1"/>
        <v>ThingDef+CAT_MonoStellicSpearBladelink.tools.2.label</v>
      </c>
      <c r="D109" t="s">
        <v>384</v>
      </c>
      <c r="E109">
        <f>IF(ISERROR(B109),"",MATCH(C109,Main_240305!$A$2:$A$191,0))</f>
        <v>120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Main_240305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2024-03-05T07:39:01Z</dcterms:created>
  <dcterms:modified xsi:type="dcterms:W3CDTF">2024-03-05T09:06:31Z</dcterms:modified>
</cp:coreProperties>
</file>