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one\Desktop\Pharmacist Temporary 1.4 Update - 2880823401\"/>
    </mc:Choice>
  </mc:AlternateContent>
  <xr:revisionPtr revIDLastSave="0" documentId="13_ncr:1_{AF4244AF-DA98-4182-8C0D-9245DBA7BA6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  <sheet name="Merge_RKT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</calcChain>
</file>

<file path=xl/sharedStrings.xml><?xml version="1.0" encoding="utf-8"?>
<sst xmlns="http://schemas.openxmlformats.org/spreadsheetml/2006/main" count="177" uniqueCount="105">
  <si>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</si>
  <si>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</si>
  <si>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</si>
  <si>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</si>
  <si>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</si>
  <si>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</si>
  <si>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MainButtonDef+Pharmacist.label</t>
  </si>
  <si>
    <t>MainButtonDef</t>
  </si>
  <si>
    <t>Pharmacist.label</t>
  </si>
  <si>
    <t>pharmacist</t>
  </si>
  <si>
    <t>pakageID</t>
  </si>
  <si>
    <t>MainButtonDef+Pharmacist.description</t>
  </si>
  <si>
    <t>Pharmacist.description</t>
  </si>
  <si>
    <t>Not all wounds are equal; set guidelines for which medicine to use when.</t>
  </si>
  <si>
    <t>Fluffy.Pharmacist</t>
  </si>
  <si>
    <t>Keyed+Fluffy.Pharmacist</t>
  </si>
  <si>
    <t>Keyed</t>
  </si>
  <si>
    <t>Pharmacist</t>
  </si>
  <si>
    <t>modName (folderName)</t>
  </si>
  <si>
    <t>Keyed+Fluffy.Pharmacist.Tip</t>
  </si>
  <si>
    <t>Fluffy.Pharmacist.Tip</t>
  </si>
  <si>
    <t>Keyed+Fluffy.Pharmacist.Settings.Title</t>
  </si>
  <si>
    <t>Fluffy.Pharmacist.Settings.Title</t>
  </si>
  <si>
    <t>Pharmacist settings</t>
  </si>
  <si>
    <t>Keyed+Fluffy.Pharmacist.Settings.Tip</t>
  </si>
  <si>
    <t>Fluffy.Pharmacist.Settings.Tip</t>
  </si>
  <si>
    <t>Keyed+Fluffy.Pharmacist.Population.Colonist</t>
  </si>
  <si>
    <t>Fluffy.Pharmacist.Population.Colonist</t>
  </si>
  <si>
    <t>Colonists</t>
  </si>
  <si>
    <t>Keyed+Fluffy.Pharmacist.Population.Prisoner</t>
  </si>
  <si>
    <t>Fluffy.Pharmacist.Population.Prisoner</t>
  </si>
  <si>
    <t>Prisoners</t>
  </si>
  <si>
    <t>Keyed+Fluffy.Pharmacist.Population.Animal</t>
  </si>
  <si>
    <t>Fluffy.Pharmacist.Population.Animal</t>
  </si>
  <si>
    <t>Animals</t>
  </si>
  <si>
    <t>Keyed+Fluffy.Pharmacist.Population.Guest</t>
  </si>
  <si>
    <t>Fluffy.Pharmacist.Population.Guest</t>
  </si>
  <si>
    <t>Guests</t>
  </si>
  <si>
    <t>Keyed+Fluffy.Pharmacist.Severity.Minor</t>
  </si>
  <si>
    <t>Fluffy.Pharmacist.Severity.Minor</t>
  </si>
  <si>
    <t>Minor wounds</t>
  </si>
  <si>
    <t>Keyed+Fluffy.Pharmacist.Severity.Major</t>
  </si>
  <si>
    <t>Fluffy.Pharmacist.Severity.Major</t>
  </si>
  <si>
    <t>Major wounds</t>
  </si>
  <si>
    <t>Keyed+Fluffy.Pharmacist.Severity.LifeThreathening</t>
  </si>
  <si>
    <t>Fluffy.Pharmacist.Severity.LifeThreathening</t>
  </si>
  <si>
    <t>Life-threatening wounds</t>
  </si>
  <si>
    <t>Keyed+Fluffy.Pharmacist.Severity.Operation</t>
  </si>
  <si>
    <t>Fluffy.Pharmacist.Severity.Operation</t>
  </si>
  <si>
    <t>Operations</t>
  </si>
  <si>
    <t>Keyed+Fluffy.Pharmacist.Severity.Minor.Tip</t>
  </si>
  <si>
    <t>Fluffy.Pharmacist.Severity.Minor.Tip</t>
  </si>
  <si>
    <t>Bruises, non-fatal diseases and small cuts.</t>
  </si>
  <si>
    <t>Keyed+Fluffy.Pharmacist.Severity.Major.Tip</t>
  </si>
  <si>
    <t>Fluffy.Pharmacist.Severity.Major.Tip</t>
  </si>
  <si>
    <t>Large cuts and potentially fatal diseases.</t>
  </si>
  <si>
    <t>Keyed+Fluffy.Pharmacist.Severity.LifeThreathening.Tip</t>
  </si>
  <si>
    <t>Fluffy.Pharmacist.Severity.LifeThreathening.Tip</t>
  </si>
  <si>
    <t>Life-threatening wounds, heart attacks and near-fatal diseases.</t>
  </si>
  <si>
    <t>Keyed+Fluffy.Pharmacist.Severity.Operation.Tip</t>
  </si>
  <si>
    <t>Fluffy.Pharmacist.Severity.Operation.Tip</t>
  </si>
  <si>
    <t>All operations, transplants and limb replacements.</t>
  </si>
  <si>
    <t>Keyed+Fluffy.Pharmacist.DiseaseMargin</t>
  </si>
  <si>
    <t>Fluffy.Pharmacist.DiseaseMargin</t>
  </si>
  <si>
    <t>Disease immunity margin: {0}</t>
  </si>
  <si>
    <t>Keyed+Fluffy.Pharmacist.DiseaseMargin.Tip</t>
  </si>
  <si>
    <t>Fluffy.Pharmacist.DiseaseMargin.Tip</t>
  </si>
  <si>
    <t>Security margin used when treating diseases. \n\nIf immunity is lower than disease progress plus this margin (and severity is higher than the minimum threshold), the disease is treated as a life-threathening injury.\n\nFor example, if a disease has progressed 75%, immunity is at 80%, and the margin is 10%, the disease will be classed as life-threatening. If the threshold was 5%, the disease would be classed as a major injury instead.</t>
  </si>
  <si>
    <t>Keyed+Fluffy.Pharmacist.DiseaseThreshold</t>
  </si>
  <si>
    <t>Fluffy.Pharmacist.DiseaseThreshold</t>
  </si>
  <si>
    <t>Disease minimum severity threshold: {0}</t>
  </si>
  <si>
    <t>Keyed+Fluffy.Pharmacist.DiseaseThreshold.Tip</t>
  </si>
  <si>
    <t>Fluffy.Pharmacist.DiseaseThreshold.Tip</t>
  </si>
  <si>
    <t>Minimum severity before a disease can be classed as potentially lethal. \n\nIf severity is higher than this threshold (and immunity is lower than the severity plus security margin), the disease is treated as a life-threathening injury.</t>
  </si>
  <si>
    <t>Keyed+Fluffy.Pharmacist.MinorWoundsThreshold</t>
  </si>
  <si>
    <t>Fluffy.Pharmacist.MinorWoundsThreshold</t>
  </si>
  <si>
    <t>Minor cuts threshold: {0}</t>
  </si>
  <si>
    <t>Keyed+Fluffy.Pharmacist.MinorWoundsThreshold.Tip</t>
  </si>
  <si>
    <t>Fluffy.Pharmacist.MinorWoundsThreshold.Tip</t>
  </si>
  <si>
    <t>If the number of minor cuts is greater than this threshold, they are treated as a major injury regardless of bleed rate. \n\nUseful to prevent 'death by a thousand cuts', where a large number of small cuts can cause multiple infections - and ultimately, death.</t>
  </si>
  <si>
    <t>모든 상처가 항상 같지는 않습니다; 약의 사용 시기에 맞게 약품 정책을 작성하세요.</t>
  </si>
  <si>
    <t>약사</t>
  </si>
  <si>
    <t>질병 면역 여유: {0}</t>
  </si>
  <si>
    <t>질병을 치료할 때 사용하는 면역 마진. \n\n면역이 질병 진행률과 이 여유(그리고 심각도가 최소 임계값보다 높을 경우)보다 낮으면 이 병은 생명을 위협하는 부상으로 취급됩니다.\n\n 예를 들어 질병이 75% 진행된 경우 면역력이 80%이고 여백이 10%인 경우 생명을 위협하는 질병으로 분류됩니다. 만약 그 한계치가 5%라면, 그 질병은 대신 큰 부상으로 분류될 것입니다.</t>
  </si>
  <si>
    <t>질병 최소 심각도 임계값: {0}</t>
  </si>
  <si>
    <t>질병 이전의 최소 심각도는 잠재적으로 치명적일 수 있는 것으로 분류될 수 있습니다. \n\n중증도가 이 임계값보다 높고 면역력이 심각성과 면역 여유도보다 낮으면 이 병은 생명을 위협하는 부상으로 취급됩니다.</t>
  </si>
  <si>
    <t>경미한 상처 임계값: {0}</t>
  </si>
  <si>
    <t>경미한 베임 횟수가 이 임계값보다 클 경우 출혈율에 관계없이 큰 부상으로 처리됩니다. \n\n'천 번의 상처에 의한 사망'을 예방하는 데 유용합니다. 이 경우 작은 상처는 다발성 감염을 일으킬 수 있으며, 궁극적으로는 사망에 이를 수 있습니다.</t>
  </si>
  <si>
    <t>동물</t>
  </si>
  <si>
    <t>정착민</t>
  </si>
  <si>
    <t>방문자</t>
  </si>
  <si>
    <t>죄수</t>
  </si>
  <si>
    <t>.</t>
  </si>
  <si>
    <t>약품 설정</t>
  </si>
  <si>
    <t>생명을 위협하는 부상</t>
  </si>
  <si>
    <t>생명을 위협하는 상처나 출혈, 심장 마비.</t>
  </si>
  <si>
    <t>심각한 부상</t>
  </si>
  <si>
    <t>큰 상처와 치명적인 질병.</t>
  </si>
  <si>
    <t>경미한 부상</t>
  </si>
  <si>
    <t>타박상, 치명적이지 않은 질병과 작은 상처들.</t>
  </si>
  <si>
    <t>수술</t>
  </si>
  <si>
    <t>모든 수술, 팔다리 대체같은 이식 수술들.</t>
  </si>
  <si>
    <t>RKTM [Mod] [Not chosen]</t>
    <phoneticPr fontId="1" type="noConversion"/>
  </si>
  <si>
    <t>Pharmacist Temporary 1.4 Update - 2880823401</t>
    <phoneticPr fontId="1" type="noConversion"/>
  </si>
  <si>
    <t>Fluffy.Pharmacist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</si>
</sst>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7" x14ac:dyDescent="0.45"/>
  <cols>
    <col min="1" max="1" width="48.4140625" bestFit="1" customWidth="1"/>
    <col min="2" max="2" width="17.4140625" bestFit="1" customWidth="1"/>
    <col min="3" max="3" width="41.58203125" bestFit="1" customWidth="1"/>
    <col min="4" max="4" width="34.58203125" customWidth="1"/>
    <col min="5" max="5" width="43.08203125" customWidth="1"/>
    <col min="6" max="6" width="43.9140625" bestFit="1" customWidth="1"/>
    <col min="7" max="7" width="24.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102</v>
      </c>
    </row>
    <row r="2" spans="1:7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81</v>
      </c>
      <c r="F2" s="3" t="s">
        <v>10</v>
      </c>
      <c r="G2" t="str">
        <f>IFERROR(VLOOKUP(A2,Merge_RKTM!$C$2:$D$25,2,FALSE),"")</f>
        <v>약사</v>
      </c>
    </row>
    <row r="3" spans="1:7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80</v>
      </c>
      <c r="F3" s="4" t="s">
        <v>104</v>
      </c>
      <c r="G3" t="str">
        <f>IFERROR(VLOOKUP(A3,Merge_RKTM!$C$2:$D$25,2,FALSE),"")</f>
        <v>모든 상처가 항상 같지는 않습니다; 약의 사용 시기에 맞게 약품 정책을 작성하세요.</v>
      </c>
    </row>
    <row r="4" spans="1:7" x14ac:dyDescent="0.45">
      <c r="A4" s="1" t="s">
        <v>15</v>
      </c>
      <c r="B4" s="1" t="s">
        <v>16</v>
      </c>
      <c r="C4" s="1" t="s">
        <v>14</v>
      </c>
      <c r="D4" s="1" t="s">
        <v>17</v>
      </c>
      <c r="E4" s="1" t="s">
        <v>81</v>
      </c>
      <c r="F4" s="3" t="s">
        <v>18</v>
      </c>
      <c r="G4" t="str">
        <f>IFERROR(VLOOKUP(A4,Merge_RKTM!$C$2:$D$25,2,FALSE),"")</f>
        <v>약사</v>
      </c>
    </row>
    <row r="5" spans="1:7" x14ac:dyDescent="0.45">
      <c r="A5" s="1" t="s">
        <v>19</v>
      </c>
      <c r="B5" s="1" t="s">
        <v>16</v>
      </c>
      <c r="C5" s="1" t="s">
        <v>20</v>
      </c>
      <c r="D5" s="1" t="s">
        <v>13</v>
      </c>
      <c r="E5" s="1" t="s">
        <v>80</v>
      </c>
      <c r="F5" s="4" t="s">
        <v>103</v>
      </c>
      <c r="G5" t="str">
        <f>IFERROR(VLOOKUP(A5,Merge_RKTM!$C$2:$D$25,2,FALSE),"")</f>
        <v>모든 상처가 항상 같지는 않습니다; 약의 사용 시기에 맞게 약품 정책을 작성하세요.</v>
      </c>
    </row>
    <row r="6" spans="1:7" x14ac:dyDescent="0.45">
      <c r="A6" s="1" t="s">
        <v>21</v>
      </c>
      <c r="B6" s="1" t="s">
        <v>16</v>
      </c>
      <c r="C6" s="1" t="s">
        <v>22</v>
      </c>
      <c r="D6" s="1" t="s">
        <v>23</v>
      </c>
      <c r="E6" s="1" t="s">
        <v>93</v>
      </c>
      <c r="G6" t="str">
        <f>IFERROR(VLOOKUP(A6,Merge_RKTM!$C$2:$D$25,2,FALSE),"")</f>
        <v>약품 설정</v>
      </c>
    </row>
    <row r="7" spans="1:7" x14ac:dyDescent="0.45">
      <c r="A7" s="1" t="s">
        <v>24</v>
      </c>
      <c r="B7" s="1" t="s">
        <v>16</v>
      </c>
      <c r="C7" s="1" t="s">
        <v>25</v>
      </c>
      <c r="D7" s="1"/>
      <c r="E7" s="1"/>
      <c r="G7" t="str">
        <f>IFERROR(VLOOKUP(A7,Merge_RKTM!$C$2:$D$25,2,FALSE),"")</f>
        <v>.</v>
      </c>
    </row>
    <row r="8" spans="1:7" x14ac:dyDescent="0.45">
      <c r="A8" s="1" t="s">
        <v>26</v>
      </c>
      <c r="B8" s="1" t="s">
        <v>16</v>
      </c>
      <c r="C8" s="1" t="s">
        <v>27</v>
      </c>
      <c r="D8" s="1" t="s">
        <v>28</v>
      </c>
      <c r="E8" s="1" t="s">
        <v>89</v>
      </c>
      <c r="G8" t="str">
        <f>IFERROR(VLOOKUP(A8,Merge_RKTM!$C$2:$D$25,2,FALSE),"")</f>
        <v>정착민</v>
      </c>
    </row>
    <row r="9" spans="1:7" x14ac:dyDescent="0.45">
      <c r="A9" s="1" t="s">
        <v>29</v>
      </c>
      <c r="B9" s="1" t="s">
        <v>16</v>
      </c>
      <c r="C9" s="1" t="s">
        <v>30</v>
      </c>
      <c r="D9" s="1" t="s">
        <v>31</v>
      </c>
      <c r="E9" s="1" t="s">
        <v>91</v>
      </c>
      <c r="G9" t="str">
        <f>IFERROR(VLOOKUP(A9,Merge_RKTM!$C$2:$D$25,2,FALSE),"")</f>
        <v>죄수</v>
      </c>
    </row>
    <row r="10" spans="1:7" x14ac:dyDescent="0.45">
      <c r="A10" s="1" t="s">
        <v>32</v>
      </c>
      <c r="B10" s="1" t="s">
        <v>16</v>
      </c>
      <c r="C10" s="1" t="s">
        <v>33</v>
      </c>
      <c r="D10" s="1" t="s">
        <v>34</v>
      </c>
      <c r="E10" s="1" t="s">
        <v>88</v>
      </c>
      <c r="G10" t="str">
        <f>IFERROR(VLOOKUP(A10,Merge_RKTM!$C$2:$D$25,2,FALSE),"")</f>
        <v>동물</v>
      </c>
    </row>
    <row r="11" spans="1:7" x14ac:dyDescent="0.45">
      <c r="A11" s="1" t="s">
        <v>35</v>
      </c>
      <c r="B11" s="1" t="s">
        <v>16</v>
      </c>
      <c r="C11" s="1" t="s">
        <v>36</v>
      </c>
      <c r="D11" s="1" t="s">
        <v>37</v>
      </c>
      <c r="E11" s="1" t="s">
        <v>90</v>
      </c>
      <c r="G11" t="str">
        <f>IFERROR(VLOOKUP(A11,Merge_RKTM!$C$2:$D$25,2,FALSE),"")</f>
        <v>방문자</v>
      </c>
    </row>
    <row r="12" spans="1:7" x14ac:dyDescent="0.45">
      <c r="A12" s="1" t="s">
        <v>38</v>
      </c>
      <c r="B12" s="1" t="s">
        <v>16</v>
      </c>
      <c r="C12" s="1" t="s">
        <v>39</v>
      </c>
      <c r="D12" s="1" t="s">
        <v>40</v>
      </c>
      <c r="E12" s="1" t="s">
        <v>98</v>
      </c>
      <c r="G12" t="str">
        <f>IFERROR(VLOOKUP(A12,Merge_RKTM!$C$2:$D$25,2,FALSE),"")</f>
        <v>경미한 부상</v>
      </c>
    </row>
    <row r="13" spans="1:7" x14ac:dyDescent="0.45">
      <c r="A13" s="1" t="s">
        <v>41</v>
      </c>
      <c r="B13" s="1" t="s">
        <v>16</v>
      </c>
      <c r="C13" s="1" t="s">
        <v>42</v>
      </c>
      <c r="D13" s="1" t="s">
        <v>43</v>
      </c>
      <c r="E13" s="1" t="s">
        <v>96</v>
      </c>
      <c r="G13" t="str">
        <f>IFERROR(VLOOKUP(A13,Merge_RKTM!$C$2:$D$25,2,FALSE),"")</f>
        <v>심각한 부상</v>
      </c>
    </row>
    <row r="14" spans="1:7" x14ac:dyDescent="0.45">
      <c r="A14" s="1" t="s">
        <v>44</v>
      </c>
      <c r="B14" s="1" t="s">
        <v>16</v>
      </c>
      <c r="C14" s="1" t="s">
        <v>45</v>
      </c>
      <c r="D14" s="1" t="s">
        <v>46</v>
      </c>
      <c r="E14" s="1" t="s">
        <v>94</v>
      </c>
      <c r="G14" t="str">
        <f>IFERROR(VLOOKUP(A14,Merge_RKTM!$C$2:$D$25,2,FALSE),"")</f>
        <v>생명을 위협하는 부상</v>
      </c>
    </row>
    <row r="15" spans="1:7" x14ac:dyDescent="0.45">
      <c r="A15" s="1" t="s">
        <v>47</v>
      </c>
      <c r="B15" s="1" t="s">
        <v>16</v>
      </c>
      <c r="C15" s="1" t="s">
        <v>48</v>
      </c>
      <c r="D15" s="1" t="s">
        <v>49</v>
      </c>
      <c r="E15" s="1" t="s">
        <v>100</v>
      </c>
      <c r="G15" t="str">
        <f>IFERROR(VLOOKUP(A15,Merge_RKTM!$C$2:$D$25,2,FALSE),"")</f>
        <v>수술</v>
      </c>
    </row>
    <row r="16" spans="1:7" x14ac:dyDescent="0.45">
      <c r="A16" s="1" t="s">
        <v>50</v>
      </c>
      <c r="B16" s="1" t="s">
        <v>16</v>
      </c>
      <c r="C16" s="1" t="s">
        <v>51</v>
      </c>
      <c r="D16" s="1" t="s">
        <v>52</v>
      </c>
      <c r="E16" s="1" t="s">
        <v>99</v>
      </c>
      <c r="G16" t="str">
        <f>IFERROR(VLOOKUP(A16,Merge_RKTM!$C$2:$D$25,2,FALSE),"")</f>
        <v>타박상, 치명적이지 않은 질병과 작은 상처들.</v>
      </c>
    </row>
    <row r="17" spans="1:7" x14ac:dyDescent="0.45">
      <c r="A17" s="1" t="s">
        <v>53</v>
      </c>
      <c r="B17" s="1" t="s">
        <v>16</v>
      </c>
      <c r="C17" s="1" t="s">
        <v>54</v>
      </c>
      <c r="D17" s="1" t="s">
        <v>55</v>
      </c>
      <c r="E17" s="1" t="s">
        <v>97</v>
      </c>
      <c r="G17" t="str">
        <f>IFERROR(VLOOKUP(A17,Merge_RKTM!$C$2:$D$25,2,FALSE),"")</f>
        <v>큰 상처와 치명적인 질병.</v>
      </c>
    </row>
    <row r="18" spans="1:7" x14ac:dyDescent="0.45">
      <c r="A18" s="1" t="s">
        <v>56</v>
      </c>
      <c r="B18" s="1" t="s">
        <v>16</v>
      </c>
      <c r="C18" s="1" t="s">
        <v>57</v>
      </c>
      <c r="D18" s="1" t="s">
        <v>58</v>
      </c>
      <c r="E18" s="1" t="s">
        <v>95</v>
      </c>
      <c r="G18" t="str">
        <f>IFERROR(VLOOKUP(A18,Merge_RKTM!$C$2:$D$25,2,FALSE),"")</f>
        <v>생명을 위협하는 상처나 출혈, 심장 마비.</v>
      </c>
    </row>
    <row r="19" spans="1:7" x14ac:dyDescent="0.45">
      <c r="A19" s="1" t="s">
        <v>59</v>
      </c>
      <c r="B19" s="1" t="s">
        <v>16</v>
      </c>
      <c r="C19" s="1" t="s">
        <v>60</v>
      </c>
      <c r="D19" s="1" t="s">
        <v>61</v>
      </c>
      <c r="E19" s="1" t="s">
        <v>101</v>
      </c>
      <c r="G19" t="str">
        <f>IFERROR(VLOOKUP(A19,Merge_RKTM!$C$2:$D$25,2,FALSE),"")</f>
        <v>모든 수술, 팔다리 대체같은 이식 수술들.</v>
      </c>
    </row>
    <row r="20" spans="1:7" x14ac:dyDescent="0.45">
      <c r="A20" s="1" t="s">
        <v>62</v>
      </c>
      <c r="B20" s="1" t="s">
        <v>16</v>
      </c>
      <c r="C20" s="1" t="s">
        <v>63</v>
      </c>
      <c r="D20" s="1" t="s">
        <v>64</v>
      </c>
      <c r="E20" s="1" t="s">
        <v>82</v>
      </c>
      <c r="G20" t="str">
        <f>IFERROR(VLOOKUP(A20,Merge_RKTM!$C$2:$D$25,2,FALSE),"")</f>
        <v>질병 면역 여유: {0}</v>
      </c>
    </row>
    <row r="21" spans="1:7" x14ac:dyDescent="0.45">
      <c r="A21" s="1" t="s">
        <v>65</v>
      </c>
      <c r="B21" s="1" t="s">
        <v>16</v>
      </c>
      <c r="C21" s="1" t="s">
        <v>66</v>
      </c>
      <c r="D21" s="1" t="s">
        <v>67</v>
      </c>
      <c r="E21" s="1" t="s">
        <v>83</v>
      </c>
      <c r="G21" t="str">
        <f>IFERROR(VLOOKUP(A21,Merge_RKTM!$C$2:$D$25,2,FALSE),"")</f>
        <v>질병을 치료할 때 사용하는 면역 마진. \n\n면역이 질병 진행률과 이 여유(그리고 심각도가 최소 임계값보다 높을 경우)보다 낮으면 이 병은 생명을 위협하는 부상으로 취급됩니다.\n\n 예를 들어 질병이 75% 진행된 경우 면역력이 80%이고 여백이 10%인 경우 생명을 위협하는 질병으로 분류됩니다. 만약 그 한계치가 5%라면, 그 질병은 대신 큰 부상으로 분류될 것입니다.</v>
      </c>
    </row>
    <row r="22" spans="1:7" x14ac:dyDescent="0.45">
      <c r="A22" s="1" t="s">
        <v>68</v>
      </c>
      <c r="B22" s="1" t="s">
        <v>16</v>
      </c>
      <c r="C22" s="1" t="s">
        <v>69</v>
      </c>
      <c r="D22" s="1" t="s">
        <v>70</v>
      </c>
      <c r="E22" s="1" t="s">
        <v>84</v>
      </c>
      <c r="G22" t="str">
        <f>IFERROR(VLOOKUP(A22,Merge_RKTM!$C$2:$D$25,2,FALSE),"")</f>
        <v>질병 최소 심각도 임계값: {0}</v>
      </c>
    </row>
    <row r="23" spans="1:7" x14ac:dyDescent="0.45">
      <c r="A23" s="1" t="s">
        <v>71</v>
      </c>
      <c r="B23" s="1" t="s">
        <v>16</v>
      </c>
      <c r="C23" s="1" t="s">
        <v>72</v>
      </c>
      <c r="D23" s="1" t="s">
        <v>73</v>
      </c>
      <c r="E23" s="1" t="s">
        <v>85</v>
      </c>
      <c r="G23" t="str">
        <f>IFERROR(VLOOKUP(A23,Merge_RKTM!$C$2:$D$25,2,FALSE),"")</f>
        <v>질병 이전의 최소 심각도는 잠재적으로 치명적일 수 있는 것으로 분류될 수 있습니다. \n\n중증도가 이 임계값보다 높고 면역력이 심각성과 면역 여유도보다 낮으면 이 병은 생명을 위협하는 부상으로 취급됩니다.</v>
      </c>
    </row>
    <row r="24" spans="1:7" x14ac:dyDescent="0.45">
      <c r="A24" s="1" t="s">
        <v>74</v>
      </c>
      <c r="B24" s="1" t="s">
        <v>16</v>
      </c>
      <c r="C24" s="1" t="s">
        <v>75</v>
      </c>
      <c r="D24" s="1" t="s">
        <v>76</v>
      </c>
      <c r="E24" s="1" t="s">
        <v>86</v>
      </c>
      <c r="G24" t="str">
        <f>IFERROR(VLOOKUP(A24,Merge_RKTM!$C$2:$D$25,2,FALSE),"")</f>
        <v>경미한 상처 임계값: {0}</v>
      </c>
    </row>
    <row r="25" spans="1:7" x14ac:dyDescent="0.45">
      <c r="A25" s="1" t="s">
        <v>77</v>
      </c>
      <c r="B25" s="1" t="s">
        <v>16</v>
      </c>
      <c r="C25" s="1" t="s">
        <v>78</v>
      </c>
      <c r="D25" s="1" t="s">
        <v>79</v>
      </c>
      <c r="E25" s="1" t="s">
        <v>87</v>
      </c>
      <c r="G25" t="str">
        <f>IFERROR(VLOOKUP(A25,Merge_RKTM!$C$2:$D$25,2,FALSE),"")</f>
        <v>경미한 베임 횟수가 이 임계값보다 클 경우 출혈율에 관계없이 큰 부상으로 처리됩니다. \n\n'천 번의 상처에 의한 사망'을 예방하는 데 유용합니다. 이 경우 작은 상처는 다발성 감염을 일으킬 수 있으며, 궁극적으로는 사망에 이를 수 있습니다.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B64E-AE9C-4A7E-BF5F-F010BA03B0E4}">
  <dimension ref="C2:E25"/>
  <sheetViews>
    <sheetView workbookViewId="0">
      <selection activeCell="G4" sqref="G4"/>
    </sheetView>
  </sheetViews>
  <sheetFormatPr defaultRowHeight="17" x14ac:dyDescent="0.45"/>
  <cols>
    <col min="3" max="3" width="48.4140625" bestFit="1" customWidth="1"/>
  </cols>
  <sheetData>
    <row r="2" spans="3:5" x14ac:dyDescent="0.45">
      <c r="C2" t="s">
        <v>11</v>
      </c>
      <c r="D2" t="s">
        <v>80</v>
      </c>
      <c r="E2">
        <f>MATCH(C2,Sheet!$A$2:$A$25,0)</f>
        <v>2</v>
      </c>
    </row>
    <row r="3" spans="3:5" x14ac:dyDescent="0.45">
      <c r="C3" t="s">
        <v>6</v>
      </c>
      <c r="D3" t="s">
        <v>81</v>
      </c>
      <c r="E3">
        <f>MATCH(C3,Sheet!$A$2:$A$25,0)</f>
        <v>1</v>
      </c>
    </row>
    <row r="4" spans="3:5" x14ac:dyDescent="0.45">
      <c r="C4" t="s">
        <v>15</v>
      </c>
      <c r="D4" t="s">
        <v>81</v>
      </c>
      <c r="E4">
        <f>MATCH(C4,Sheet!$A$2:$A$25,0)</f>
        <v>3</v>
      </c>
    </row>
    <row r="5" spans="3:5" x14ac:dyDescent="0.45">
      <c r="C5" t="s">
        <v>62</v>
      </c>
      <c r="D5" t="s">
        <v>82</v>
      </c>
      <c r="E5">
        <f>MATCH(C5,Sheet!$A$2:$A$25,0)</f>
        <v>19</v>
      </c>
    </row>
    <row r="6" spans="3:5" x14ac:dyDescent="0.45">
      <c r="C6" t="s">
        <v>65</v>
      </c>
      <c r="D6" t="s">
        <v>83</v>
      </c>
      <c r="E6">
        <f>MATCH(C6,Sheet!$A$2:$A$25,0)</f>
        <v>20</v>
      </c>
    </row>
    <row r="7" spans="3:5" x14ac:dyDescent="0.45">
      <c r="C7" t="s">
        <v>68</v>
      </c>
      <c r="D7" t="s">
        <v>84</v>
      </c>
      <c r="E7">
        <f>MATCH(C7,Sheet!$A$2:$A$25,0)</f>
        <v>21</v>
      </c>
    </row>
    <row r="8" spans="3:5" x14ac:dyDescent="0.45">
      <c r="C8" t="s">
        <v>71</v>
      </c>
      <c r="D8" t="s">
        <v>85</v>
      </c>
      <c r="E8">
        <f>MATCH(C8,Sheet!$A$2:$A$25,0)</f>
        <v>22</v>
      </c>
    </row>
    <row r="9" spans="3:5" x14ac:dyDescent="0.45">
      <c r="C9" t="s">
        <v>74</v>
      </c>
      <c r="D9" t="s">
        <v>86</v>
      </c>
      <c r="E9">
        <f>MATCH(C9,Sheet!$A$2:$A$25,0)</f>
        <v>23</v>
      </c>
    </row>
    <row r="10" spans="3:5" x14ac:dyDescent="0.45">
      <c r="C10" t="s">
        <v>77</v>
      </c>
      <c r="D10" t="s">
        <v>87</v>
      </c>
      <c r="E10">
        <f>MATCH(C10,Sheet!$A$2:$A$25,0)</f>
        <v>24</v>
      </c>
    </row>
    <row r="11" spans="3:5" x14ac:dyDescent="0.45">
      <c r="C11" t="s">
        <v>32</v>
      </c>
      <c r="D11" t="s">
        <v>88</v>
      </c>
      <c r="E11">
        <f>MATCH(C11,Sheet!$A$2:$A$25,0)</f>
        <v>9</v>
      </c>
    </row>
    <row r="12" spans="3:5" x14ac:dyDescent="0.45">
      <c r="C12" t="s">
        <v>26</v>
      </c>
      <c r="D12" t="s">
        <v>89</v>
      </c>
      <c r="E12">
        <f>MATCH(C12,Sheet!$A$2:$A$25,0)</f>
        <v>7</v>
      </c>
    </row>
    <row r="13" spans="3:5" x14ac:dyDescent="0.45">
      <c r="C13" t="s">
        <v>35</v>
      </c>
      <c r="D13" t="s">
        <v>90</v>
      </c>
      <c r="E13">
        <f>MATCH(C13,Sheet!$A$2:$A$25,0)</f>
        <v>10</v>
      </c>
    </row>
    <row r="14" spans="3:5" x14ac:dyDescent="0.45">
      <c r="C14" t="s">
        <v>29</v>
      </c>
      <c r="D14" t="s">
        <v>91</v>
      </c>
      <c r="E14">
        <f>MATCH(C14,Sheet!$A$2:$A$25,0)</f>
        <v>8</v>
      </c>
    </row>
    <row r="15" spans="3:5" x14ac:dyDescent="0.45">
      <c r="C15" t="s">
        <v>24</v>
      </c>
      <c r="D15" t="s">
        <v>92</v>
      </c>
      <c r="E15">
        <f>MATCH(C15,Sheet!$A$2:$A$25,0)</f>
        <v>6</v>
      </c>
    </row>
    <row r="16" spans="3:5" x14ac:dyDescent="0.45">
      <c r="C16" t="s">
        <v>21</v>
      </c>
      <c r="D16" t="s">
        <v>93</v>
      </c>
      <c r="E16">
        <f>MATCH(C16,Sheet!$A$2:$A$25,0)</f>
        <v>5</v>
      </c>
    </row>
    <row r="17" spans="3:5" x14ac:dyDescent="0.45">
      <c r="C17" t="s">
        <v>44</v>
      </c>
      <c r="D17" t="s">
        <v>94</v>
      </c>
      <c r="E17">
        <f>MATCH(C17,Sheet!$A$2:$A$25,0)</f>
        <v>13</v>
      </c>
    </row>
    <row r="18" spans="3:5" x14ac:dyDescent="0.45">
      <c r="C18" t="s">
        <v>56</v>
      </c>
      <c r="D18" t="s">
        <v>95</v>
      </c>
      <c r="E18">
        <f>MATCH(C18,Sheet!$A$2:$A$25,0)</f>
        <v>17</v>
      </c>
    </row>
    <row r="19" spans="3:5" x14ac:dyDescent="0.45">
      <c r="C19" t="s">
        <v>41</v>
      </c>
      <c r="D19" t="s">
        <v>96</v>
      </c>
      <c r="E19">
        <f>MATCH(C19,Sheet!$A$2:$A$25,0)</f>
        <v>12</v>
      </c>
    </row>
    <row r="20" spans="3:5" x14ac:dyDescent="0.45">
      <c r="C20" t="s">
        <v>53</v>
      </c>
      <c r="D20" t="s">
        <v>97</v>
      </c>
      <c r="E20">
        <f>MATCH(C20,Sheet!$A$2:$A$25,0)</f>
        <v>16</v>
      </c>
    </row>
    <row r="21" spans="3:5" x14ac:dyDescent="0.45">
      <c r="C21" t="s">
        <v>38</v>
      </c>
      <c r="D21" t="s">
        <v>98</v>
      </c>
      <c r="E21">
        <f>MATCH(C21,Sheet!$A$2:$A$25,0)</f>
        <v>11</v>
      </c>
    </row>
    <row r="22" spans="3:5" x14ac:dyDescent="0.45">
      <c r="C22" t="s">
        <v>50</v>
      </c>
      <c r="D22" t="s">
        <v>99</v>
      </c>
      <c r="E22">
        <f>MATCH(C22,Sheet!$A$2:$A$25,0)</f>
        <v>15</v>
      </c>
    </row>
    <row r="23" spans="3:5" x14ac:dyDescent="0.45">
      <c r="C23" t="s">
        <v>47</v>
      </c>
      <c r="D23" t="s">
        <v>100</v>
      </c>
      <c r="E23">
        <f>MATCH(C23,Sheet!$A$2:$A$25,0)</f>
        <v>14</v>
      </c>
    </row>
    <row r="24" spans="3:5" x14ac:dyDescent="0.45">
      <c r="C24" t="s">
        <v>59</v>
      </c>
      <c r="D24" t="s">
        <v>101</v>
      </c>
      <c r="E24">
        <f>MATCH(C24,Sheet!$A$2:$A$25,0)</f>
        <v>18</v>
      </c>
    </row>
    <row r="25" spans="3:5" x14ac:dyDescent="0.45">
      <c r="C25" t="s">
        <v>19</v>
      </c>
      <c r="D25" t="s">
        <v>80</v>
      </c>
      <c r="E25">
        <f>MATCH(C25,Sheet!$A$2:$A$25,0)</f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Merge_RKTM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2023-11-26T00:26:21Z</dcterms:created>
  <dcterms:modified xsi:type="dcterms:W3CDTF">2023-11-26T04:56:51Z</dcterms:modified>
</cp:coreProperties>
</file>