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tone\Desktop\Outdoor Lighting (continued) - 2888755935\"/>
    </mc:Choice>
  </mc:AlternateContent>
  <xr:revisionPtr revIDLastSave="0" documentId="13_ncr:1_{7E631BC4-6EDC-4A7A-943D-65F2BAE511C3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" sheetId="1" r:id="rId1"/>
    <sheet name="Merge_RKT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B152" i="2"/>
  <c r="B151" i="2"/>
  <c r="B150" i="2"/>
  <c r="B149" i="2"/>
  <c r="B146" i="2"/>
  <c r="B145" i="2"/>
  <c r="B144" i="2"/>
  <c r="B143" i="2"/>
  <c r="B139" i="2"/>
  <c r="B138" i="2"/>
  <c r="B137" i="2"/>
  <c r="B136" i="2"/>
  <c r="C136" i="2" s="1"/>
  <c r="B132" i="2"/>
  <c r="B131" i="2"/>
  <c r="B130" i="2"/>
  <c r="B129" i="2"/>
  <c r="B125" i="2"/>
  <c r="B124" i="2"/>
  <c r="B123" i="2"/>
  <c r="B122" i="2"/>
  <c r="B114" i="2"/>
  <c r="B113" i="2"/>
  <c r="B112" i="2"/>
  <c r="B111" i="2"/>
  <c r="C111" i="2" s="1"/>
  <c r="B104" i="2"/>
  <c r="B103" i="2"/>
  <c r="B102" i="2"/>
  <c r="B101" i="2"/>
  <c r="B97" i="2"/>
  <c r="B96" i="2"/>
  <c r="B95" i="2"/>
  <c r="B94" i="2"/>
  <c r="B90" i="2"/>
  <c r="B89" i="2"/>
  <c r="B88" i="2"/>
  <c r="B87" i="2"/>
  <c r="C87" i="2" s="1"/>
  <c r="B83" i="2"/>
  <c r="B82" i="2"/>
  <c r="B81" i="2"/>
  <c r="B80" i="2"/>
  <c r="B72" i="2"/>
  <c r="B71" i="2"/>
  <c r="B70" i="2"/>
  <c r="B69" i="2"/>
  <c r="B62" i="2"/>
  <c r="B61" i="2"/>
  <c r="B60" i="2"/>
  <c r="B59" i="2"/>
  <c r="E59" i="2" s="1"/>
  <c r="B55" i="2"/>
  <c r="B54" i="2"/>
  <c r="B53" i="2"/>
  <c r="B52" i="2"/>
  <c r="B48" i="2"/>
  <c r="B47" i="2"/>
  <c r="B46" i="2"/>
  <c r="B45" i="2"/>
  <c r="B41" i="2"/>
  <c r="B40" i="2"/>
  <c r="B39" i="2"/>
  <c r="E39" i="2" s="1"/>
  <c r="B38" i="2"/>
  <c r="C38" i="2" s="1"/>
  <c r="B34" i="2"/>
  <c r="B33" i="2"/>
  <c r="B32" i="2"/>
  <c r="B31" i="2"/>
  <c r="B30" i="2"/>
  <c r="B29" i="2"/>
  <c r="B28" i="2"/>
  <c r="B27" i="2"/>
  <c r="E27" i="2" s="1"/>
  <c r="B20" i="2"/>
  <c r="B19" i="2"/>
  <c r="B18" i="2"/>
  <c r="B17" i="2"/>
  <c r="C17" i="2" s="1"/>
  <c r="B13" i="2"/>
  <c r="B12" i="2"/>
  <c r="B11" i="2"/>
  <c r="B10" i="2"/>
  <c r="E10" i="2" s="1"/>
  <c r="B7" i="2"/>
  <c r="B5" i="2"/>
  <c r="B4" i="2"/>
  <c r="E4" i="2" s="1"/>
  <c r="E3" i="2"/>
  <c r="E5" i="2"/>
  <c r="E6" i="2"/>
  <c r="E7" i="2"/>
  <c r="E8" i="2"/>
  <c r="E9" i="2"/>
  <c r="E11" i="2"/>
  <c r="E12" i="2"/>
  <c r="E13" i="2"/>
  <c r="E14" i="2"/>
  <c r="E15" i="2"/>
  <c r="E16" i="2"/>
  <c r="E18" i="2"/>
  <c r="E19" i="2"/>
  <c r="E20" i="2"/>
  <c r="E21" i="2"/>
  <c r="E22" i="2"/>
  <c r="E23" i="2"/>
  <c r="E24" i="2"/>
  <c r="E25" i="2"/>
  <c r="E26" i="2"/>
  <c r="E28" i="2"/>
  <c r="E29" i="2"/>
  <c r="E30" i="2"/>
  <c r="E31" i="2"/>
  <c r="E32" i="2"/>
  <c r="E33" i="2"/>
  <c r="E34" i="2"/>
  <c r="E35" i="2"/>
  <c r="E36" i="2"/>
  <c r="E37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2" i="2"/>
  <c r="G11" i="1"/>
  <c r="G12" i="1"/>
  <c r="G13" i="1"/>
  <c r="G14" i="1"/>
  <c r="G18" i="1" l="1"/>
  <c r="G7" i="1"/>
  <c r="C59" i="2"/>
  <c r="G19" i="1" s="1"/>
  <c r="G6" i="1"/>
  <c r="E17" i="2"/>
  <c r="E136" i="2"/>
  <c r="E111" i="2"/>
  <c r="E87" i="2"/>
  <c r="E38" i="2"/>
  <c r="G15" i="1"/>
  <c r="G8" i="1"/>
  <c r="G17" i="1"/>
  <c r="G5" i="1"/>
  <c r="G16" i="1"/>
  <c r="G4" i="1"/>
  <c r="G3" i="1"/>
  <c r="G2" i="1"/>
  <c r="G24" i="1"/>
  <c r="G23" i="1"/>
  <c r="G22" i="1"/>
  <c r="G10" i="1"/>
  <c r="G21" i="1"/>
  <c r="G9" i="1"/>
  <c r="G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강석진</author>
  </authors>
  <commentList>
    <comment ref="C2" authorId="0" shapeId="0" xr:uid="{A1EBCC9A-A06D-41B3-A828-989E6216497E}">
      <text>
        <r>
          <rPr>
            <b/>
            <sz val="9"/>
            <color indexed="81"/>
            <rFont val="돋움"/>
            <family val="3"/>
            <charset val="129"/>
          </rPr>
          <t>패치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참고</t>
        </r>
      </text>
    </comment>
    <comment ref="C17" authorId="0" shapeId="0" xr:uid="{D7A7C4D3-ECC6-4669-96C1-21530911A739}">
      <text>
        <r>
          <rPr>
            <b/>
            <sz val="9"/>
            <color indexed="81"/>
            <rFont val="돋움"/>
            <family val="3"/>
            <charset val="129"/>
          </rPr>
          <t>패치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참고</t>
        </r>
      </text>
    </comment>
  </commentList>
</comments>
</file>

<file path=xl/sharedStrings.xml><?xml version="1.0" encoding="utf-8"?>
<sst xmlns="http://schemas.openxmlformats.org/spreadsheetml/2006/main" count="431" uniqueCount="307">
  <si>
    <t>Class+Node [(Identifier (Key)]</t>
  </si>
  <si>
    <t>Class [Not chosen]</t>
  </si>
  <si>
    <t>Node [Not chosen]</t>
  </si>
  <si>
    <t>EN [Source string]</t>
  </si>
  <si>
    <t>KO [Translation]</t>
  </si>
  <si>
    <t>Configs [Not chosen]</t>
  </si>
  <si>
    <t>RecipeDef+VBY_CarveJackOLantern.label</t>
  </si>
  <si>
    <t>RecipeDef</t>
  </si>
  <si>
    <t>VBY_CarveJackOLantern.label</t>
  </si>
  <si>
    <t>carve jack-o-lantern</t>
  </si>
  <si>
    <t>pakageID</t>
  </si>
  <si>
    <t>RecipeDef+VBY_CarveJackOLantern.description</t>
  </si>
  <si>
    <t>VBY_CarveJackOLantern.description</t>
  </si>
  <si>
    <t>Carve a jack-o-lantern with an organic pumpkin.</t>
  </si>
  <si>
    <t>velcroboy333.outdoorlighting</t>
  </si>
  <si>
    <t>RecipeDef+VBY_CarveJackOLantern.jobString</t>
  </si>
  <si>
    <t>VBY_CarveJackOLantern.jobString</t>
  </si>
  <si>
    <t>Carving jack-o-lantern.</t>
  </si>
  <si>
    <t>modName (folderName)</t>
  </si>
  <si>
    <t>ThingDef</t>
  </si>
  <si>
    <t>OutdoorLamp.comps.0.offMessage</t>
  </si>
  <si>
    <t>Outdoor lamps only function at night from 17:30 through to 07:00.</t>
  </si>
  <si>
    <t>ThingDef+OutdoorLamp.label</t>
  </si>
  <si>
    <t>OutdoorLamp.label</t>
  </si>
  <si>
    <t>outdoor lamp</t>
  </si>
  <si>
    <t>ThingDef+OutdoorLamp.description</t>
  </si>
  <si>
    <t>OutdoorLamp.description</t>
  </si>
  <si>
    <t>An electrical standing lamp that lights an area. Without light your colonists move and work at a slower speed.</t>
  </si>
  <si>
    <t>OutdoorSolarLamp.comps.0.offMessage</t>
  </si>
  <si>
    <t>ThingDef+OutdoorSolarLamp.label</t>
  </si>
  <si>
    <t>OutdoorSolarLamp.label</t>
  </si>
  <si>
    <t>outdoor solar lamp</t>
  </si>
  <si>
    <t>ThingDef+OutdoorSolarLamp.description</t>
  </si>
  <si>
    <t>OutdoorSolarLamp.description</t>
  </si>
  <si>
    <t>A solar-powered standing lamp that lights an area, without needing power running to it. Without light your colonists move and work at a slower speed.</t>
  </si>
  <si>
    <t>ThingDef+GardenLantern.label</t>
  </si>
  <si>
    <t>GardenLantern.label</t>
  </si>
  <si>
    <t>Garden Lantern</t>
  </si>
  <si>
    <t>ThingDef+GardenLantern.description</t>
  </si>
  <si>
    <t>GardenLantern.description</t>
  </si>
  <si>
    <t>A garden lantern for lighting an outside area. People need light to move and work at full speed. Can be automatically refueled with wood.</t>
  </si>
  <si>
    <t>ThingDef+GardenLanternB.label</t>
  </si>
  <si>
    <t>GardenLanternB.label</t>
  </si>
  <si>
    <t>Garden Lantern (blue)</t>
  </si>
  <si>
    <t>ThingDef+GardenLanternB.description</t>
  </si>
  <si>
    <t>GardenLanternB.description</t>
  </si>
  <si>
    <t>ThingDef+PumpkinLantern.label</t>
  </si>
  <si>
    <t>PumpkinLantern.label</t>
  </si>
  <si>
    <t>Pumpkin Lantern</t>
  </si>
  <si>
    <t>ThingDef+PumpkinLantern.description</t>
  </si>
  <si>
    <t>PumpkinLantern.description</t>
  </si>
  <si>
    <t>ThingDef+VBY_PumpkinLanternOrganic.label</t>
  </si>
  <si>
    <t>Organic Pumpkin Lantern</t>
  </si>
  <si>
    <t>ThingDef+VBY_PumpkinLanternOrganic.description</t>
  </si>
  <si>
    <t>VBY_PumpkinLanternOrganic.description</t>
  </si>
  <si>
    <t>A garden jack-o-lantern for lighting an outside area. People need light to move and work at full speed. Carved from a real punpkin, it will rot away in a few days.</t>
  </si>
  <si>
    <t>ThingDef+OutdoorStreetLamp.label</t>
  </si>
  <si>
    <t>OutdoorStreetLamp.label</t>
  </si>
  <si>
    <t>outdoor street lamp</t>
  </si>
  <si>
    <t>ThingDef+OutdoorStreetLamp.description</t>
  </si>
  <si>
    <t>OutdoorStreetLamp.description</t>
  </si>
  <si>
    <t>An electrical street lamp that lights an area. Without light your colonists move and work at a slower speed.</t>
  </si>
  <si>
    <t>ThingDef+OutdoorStreetLamp.comps.1.offMessage</t>
  </si>
  <si>
    <t>OutdoorStreetLamp.comps.1.offMessage</t>
  </si>
  <si>
    <t>ThingDef+OutdoorFloodLights.label</t>
  </si>
  <si>
    <t>OutdoorFloodLights.label</t>
  </si>
  <si>
    <t>outdoor floodlights</t>
  </si>
  <si>
    <t>ThingDef+OutdoorFloodLights.description</t>
  </si>
  <si>
    <t>OutdoorFloodLights.description</t>
  </si>
  <si>
    <t>Large floodlights that can illuminate a significant area outside. Without light your colonists move and work at a slower speed.</t>
  </si>
  <si>
    <t>ThingDef+OutdoorFloodLights.comps.1.offMessage</t>
  </si>
  <si>
    <t>OutdoorFloodLights.comps.1.offMessage</t>
  </si>
  <si>
    <t>Floodlights only function at night from 17:30 through to 07:00.</t>
  </si>
  <si>
    <t>실외 구역을 비추는 랜턴 조명입니다. 정착민들이 최고 속도로 일하고 움직이는 데는 조명이 필요합니다. 나무로 자동 연료 보급이 가능합니다.</t>
  </si>
  <si>
    <t>정원 랜턴</t>
  </si>
  <si>
    <t>ThingDef+GardenLantern_Blueprint.label</t>
  </si>
  <si>
    <t>정원 랜턴 (청사진)</t>
  </si>
  <si>
    <t>ThingDef+GardenLantern_Blueprint_Install.label</t>
  </si>
  <si>
    <t>ThingDef+GardenLantern_Frame.description</t>
  </si>
  <si>
    <t>ThingDef+GardenLantern_Frame.label</t>
  </si>
  <si>
    <t>정원 랜턴 (건설 중)</t>
  </si>
  <si>
    <t>실외 구역을 비추는 파란색 랜턴 조명입니다. 정착민들이 최고 속도로 일하고 움직이는 데는 조명이 필요합니다. 나무로 자동 연료 보급이 가능합니다.</t>
  </si>
  <si>
    <t>정원 랜턴 (파란색)</t>
  </si>
  <si>
    <t>ThingDef+GardenLanternB_Blueprint.label</t>
  </si>
  <si>
    <t>정원 랜턴 (파란색) (청사진)</t>
  </si>
  <si>
    <t>ThingDef+GardenLanternB_Blueprint_Install.label</t>
  </si>
  <si>
    <t>ThingDef+GardenLanternB_Frame.description</t>
  </si>
  <si>
    <t>ThingDef+GardenLanternB_Frame.label</t>
  </si>
  <si>
    <t>정원 랜턴 (파란색) (건설 중)</t>
  </si>
  <si>
    <t>투광 조명은 오후 5시부터 오전 7시까지 작동합니다.</t>
  </si>
  <si>
    <t>커다란 투광 조명은 실외의 중요한 영역을 밝힙니다. 정착민들은 어두운 곳에서는 더 느린속도로 움직이고, 일합니다.</t>
  </si>
  <si>
    <t>실외 투광 조명</t>
  </si>
  <si>
    <t>ThingDef+OutdoorFloodLights_Blueprint.label</t>
  </si>
  <si>
    <t>실외 투광 조명 (청사진)</t>
  </si>
  <si>
    <t>ThingDef+OutdoorFloodLights_Blueprint_Install.label</t>
  </si>
  <si>
    <t>ThingDef+OutdoorFloodLights_Frame.description</t>
  </si>
  <si>
    <t>ThingDef+OutdoorFloodLights_Frame.label</t>
  </si>
  <si>
    <t>실외 투광 조명 (건설 중)</t>
  </si>
  <si>
    <t>ThingDef+OutdoorLamp.comps.1.offMessage</t>
  </si>
  <si>
    <t>실외 조명은 오후 5시부터 오전 7시까지 작동합니다.</t>
  </si>
  <si>
    <t>구역을 비추는 전기 실외 조명입니다. 정착민들은 어두운 곳에서는 더 느린속도로 움직이고, 일합니다.</t>
  </si>
  <si>
    <t>실외 조명</t>
  </si>
  <si>
    <t>ThingDef+OutdoorLamp_Blue.comps.1.offMessage</t>
  </si>
  <si>
    <t>ThingDef+OutdoorLamp_Blue.description</t>
  </si>
  <si>
    <t>구역을 비추는 파란색 전기 실외 조명입니다. 정착민들은 어두운 곳에서는 더 느린속도로 움직이고, 일합니다.</t>
  </si>
  <si>
    <t>ThingDef+OutdoorLamp_Blue.label</t>
  </si>
  <si>
    <t>실외 조명 (파란색)</t>
  </si>
  <si>
    <t>ThingDef+OutdoorLamp_Blue_Blueprint.label</t>
  </si>
  <si>
    <t>실외 조명 (파란색) (청사진)</t>
  </si>
  <si>
    <t>ThingDef+OutdoorLamp_Blue_Blueprint_Install.label</t>
  </si>
  <si>
    <t>ThingDef+OutdoorLamp_Blue_Frame.description</t>
  </si>
  <si>
    <t>ThingDef+OutdoorLamp_Blue_Frame.label</t>
  </si>
  <si>
    <t>실외 조명 (파란색) (건설 중)</t>
  </si>
  <si>
    <t>ThingDef+OutdoorLamp_Blueprint.label</t>
  </si>
  <si>
    <t>실외 조명 (청사진)</t>
  </si>
  <si>
    <t>ThingDef+OutdoorLamp_Blueprint_Install.label</t>
  </si>
  <si>
    <t>ThingDef+OutdoorLamp_Frame.description</t>
  </si>
  <si>
    <t>ThingDef+OutdoorLamp_Frame.label</t>
  </si>
  <si>
    <t>실외 조명 (건설 중)</t>
  </si>
  <si>
    <t>ThingDef+OutdoorLamp_Green.comps.1.offMessage</t>
  </si>
  <si>
    <t>ThingDef+OutdoorLamp_Green.description</t>
  </si>
  <si>
    <t>구역을 비추는 초록색 전기 실외 조명입니다. 정착민들은 어두운 곳에서는 더 느린속도로 움직이고, 일합니다.</t>
  </si>
  <si>
    <t>ThingDef+OutdoorLamp_Green.label</t>
  </si>
  <si>
    <t>실외 조명 (초록색)</t>
  </si>
  <si>
    <t>ThingDef+OutdoorLamp_Green_Blueprint.label</t>
  </si>
  <si>
    <t>실외 조명 (초록색) (청사진)</t>
  </si>
  <si>
    <t>ThingDef+OutdoorLamp_Green_Blueprint_Install.label</t>
  </si>
  <si>
    <t>ThingDef+OutdoorLamp_Green_Frame.description</t>
  </si>
  <si>
    <t>ThingDef+OutdoorLamp_Green_Frame.label</t>
  </si>
  <si>
    <t>실외 조명 (초록색) (건설 중)</t>
  </si>
  <si>
    <t>ThingDef+OutdoorLamp_Orange.comps.1.offMessage</t>
  </si>
  <si>
    <t>ThingDef+OutdoorLamp_Orange.description</t>
  </si>
  <si>
    <t>구역을 비추는 주황색 전기 실외 조명입니다. 정착민들은 어두운 곳에서는 더 느린속도로 움직이고, 일합니다.</t>
  </si>
  <si>
    <t>ThingDef+OutdoorLamp_Orange.label</t>
  </si>
  <si>
    <t>실외 조명 (주황색)</t>
  </si>
  <si>
    <t>ThingDef+OutdoorLamp_Orange_Blueprint.label</t>
  </si>
  <si>
    <t>실외 조명 (주황색) (청사진)</t>
  </si>
  <si>
    <t>ThingDef+OutdoorLamp_Orange_Blueprint_Install.label</t>
  </si>
  <si>
    <t>ThingDef+OutdoorLamp_Orange_Frame.description</t>
  </si>
  <si>
    <t>ThingDef+OutdoorLamp_Orange_Frame.label</t>
  </si>
  <si>
    <t>실외 조명 (주황색) (건설 중)</t>
  </si>
  <si>
    <t>ThingDef+OutdoorLamp_Purple.comps.1.offMessage</t>
  </si>
  <si>
    <t>ThingDef+OutdoorLamp_Purple.description</t>
  </si>
  <si>
    <t>구역을 비추는 보라색 전기 실외 조명입니다. 정착민들은 어두운 곳에서는 더 느린속도로 움직이고, 일합니다.</t>
  </si>
  <si>
    <t>ThingDef+OutdoorLamp_Purple.label</t>
  </si>
  <si>
    <t>실외 조명 (보라색)</t>
  </si>
  <si>
    <t>ThingDef+OutdoorLamp_Purple_Blueprint.label</t>
  </si>
  <si>
    <t>실외 조명 (보라색) (청사진)</t>
  </si>
  <si>
    <t>ThingDef+OutdoorLamp_Purple_Blueprint_Install.label</t>
  </si>
  <si>
    <t>ThingDef+OutdoorLamp_Purple_Frame.description</t>
  </si>
  <si>
    <t>ThingDef+OutdoorLamp_Purple_Frame.label</t>
  </si>
  <si>
    <t>실외 조명 (보라색) (건설 중)</t>
  </si>
  <si>
    <t>ThingDef+OutdoorLamp_Red.comps.1.offMessage</t>
  </si>
  <si>
    <t>ThingDef+OutdoorLamp_Red.description</t>
  </si>
  <si>
    <t>구역을 비추는 붉은색 전기 실외 조명입니다. 정착민들은 어두운 곳에서는 더 느린속도로 움직이고, 일합니다.</t>
  </si>
  <si>
    <t>ThingDef+OutdoorLamp_Red.label</t>
  </si>
  <si>
    <t>실외 조명 (붉은색)</t>
  </si>
  <si>
    <t>ThingDef+OutdoorLamp_Red_Blueprint.label</t>
  </si>
  <si>
    <t>실외 조명 (붉은색) (청사진)</t>
  </si>
  <si>
    <t>ThingDef+OutdoorLamp_Red_Blueprint_Install.label</t>
  </si>
  <si>
    <t>ThingDef+OutdoorLamp_Red_Frame.description</t>
  </si>
  <si>
    <t>ThingDef+OutdoorLamp_Red_Frame.label</t>
  </si>
  <si>
    <t>실외 조명 (붉은색) (건설 중)</t>
  </si>
  <si>
    <t>ThingDef+OutdoorSolarLamp.comps.1.offMessage</t>
  </si>
  <si>
    <t>태양광으로 전원을 공급하는 실외 조명입니다. 정착민들은 어두운 곳에서는 더 느린속도로 움직이고, 일합니다.</t>
  </si>
  <si>
    <t>태양광 실외 조명</t>
  </si>
  <si>
    <t>ThingDef+OutdoorSolarLamp_Blue.comps.1.offMessage</t>
  </si>
  <si>
    <t>ThingDef+OutdoorSolarLamp_Blue.description</t>
  </si>
  <si>
    <t>태양광으로 전원을 공급하는 파란색 실외 조명입니다. 정착민들은 어두운 곳에서는 더 느린속도로 움직이고, 일합니다.</t>
  </si>
  <si>
    <t>ThingDef+OutdoorSolarLamp_Blue.label</t>
  </si>
  <si>
    <t>태양광 실외 조명 (파란색)</t>
  </si>
  <si>
    <t>ThingDef+OutdoorSolarLamp_Blue_Blueprint.label</t>
  </si>
  <si>
    <t>태양광 실외 조명 (파란색) (청사진)</t>
  </si>
  <si>
    <t>ThingDef+OutdoorSolarLamp_Blue_Blueprint_Install.label</t>
  </si>
  <si>
    <t>ThingDef+OutdoorSolarLamp_Blue_Frame.description</t>
  </si>
  <si>
    <t>ThingDef+OutdoorSolarLamp_Blue_Frame.label</t>
  </si>
  <si>
    <t>태양광 실외 조명 (파란색) (건설 중)</t>
  </si>
  <si>
    <t>ThingDef+OutdoorSolarLamp_Blueprint.label</t>
  </si>
  <si>
    <t>태양광 실외 조명 (청사진)</t>
  </si>
  <si>
    <t>ThingDef+OutdoorSolarLamp_Blueprint_Install.label</t>
  </si>
  <si>
    <t>ThingDef+OutdoorSolarLamp_Frame.description</t>
  </si>
  <si>
    <t>ThingDef+OutdoorSolarLamp_Frame.label</t>
  </si>
  <si>
    <t>태양광 실외 조명 (건설 중)</t>
  </si>
  <si>
    <t>ThingDef+OutdoorSolarLamp_Green.comps.1.offMessage</t>
  </si>
  <si>
    <t>ThingDef+OutdoorSolarLamp_Green.description</t>
  </si>
  <si>
    <t>태양광으로 전원을 공급하는 초록색 실외 조명입니다. 정착민들은 어두운 곳에서는 더 느린속도로 움직이고, 일합니다.</t>
  </si>
  <si>
    <t>ThingDef+OutdoorSolarLamp_Green.label</t>
  </si>
  <si>
    <t>태양광 실외 조명 (초록색)</t>
  </si>
  <si>
    <t>ThingDef+OutdoorSolarLamp_Green_Blueprint.label</t>
  </si>
  <si>
    <t>태양광 실외 조명 (초록색) (청사진)</t>
  </si>
  <si>
    <t>ThingDef+OutdoorSolarLamp_Green_Blueprint_Install.label</t>
  </si>
  <si>
    <t>ThingDef+OutdoorSolarLamp_Green_Frame.description</t>
  </si>
  <si>
    <t>ThingDef+OutdoorSolarLamp_Green_Frame.label</t>
  </si>
  <si>
    <t>태양광 실외 조명 (초록색) (건설 중)</t>
  </si>
  <si>
    <t>ThingDef+OutdoorSolarLamp_Orange.comps.1.offMessage</t>
  </si>
  <si>
    <t>ThingDef+OutdoorSolarLamp_Orange.description</t>
  </si>
  <si>
    <t>태양광으로 전원을 공급하는 주황색 실외 조명입니다. 정착민들은 어두운 곳에서는 더 느린속도로 움직이고, 일합니다.</t>
  </si>
  <si>
    <t>ThingDef+OutdoorSolarLamp_Orange.label</t>
  </si>
  <si>
    <t>태양광 실외 조명 (주황색)</t>
  </si>
  <si>
    <t>ThingDef+OutdoorSolarLamp_Orange_Blueprint.label</t>
  </si>
  <si>
    <t>태양광 실외 조명 (주황색) (청사진)</t>
  </si>
  <si>
    <t>ThingDef+OutdoorSolarLamp_Orange_Blueprint_Install.label</t>
  </si>
  <si>
    <t>ThingDef+OutdoorSolarLamp_Orange_Frame.description</t>
  </si>
  <si>
    <t>ThingDef+OutdoorSolarLamp_Orange_Frame.label</t>
  </si>
  <si>
    <t>태양광 실외 조명 (주황색) (건설 중)</t>
  </si>
  <si>
    <t>ThingDef+OutdoorSolarLamp_Purple.comps.1.offMessage</t>
  </si>
  <si>
    <t>ThingDef+OutdoorSolarLamp_Purple.description</t>
  </si>
  <si>
    <t>태양광으로 전원을 공급하는 보라색 실외 조명입니다. 정착민들은 어두운 곳에서는 더 느린속도로 움직이고, 일합니다.</t>
  </si>
  <si>
    <t>ThingDef+OutdoorSolarLamp_Purple.label</t>
  </si>
  <si>
    <t>태양광 실외 조명 (보라색)</t>
  </si>
  <si>
    <t>ThingDef+OutdoorSolarLamp_Purple_Blueprint.label</t>
  </si>
  <si>
    <t>태양광 실외 조명 (보라색) (청사진)</t>
  </si>
  <si>
    <t>ThingDef+OutdoorSolarLamp_Purple_Blueprint_Install.label</t>
  </si>
  <si>
    <t>ThingDef+OutdoorSolarLamp_Purple_Frame.description</t>
  </si>
  <si>
    <t>ThingDef+OutdoorSolarLamp_Purple_Frame.label</t>
  </si>
  <si>
    <t>태양광 실외 조명 (보라색) (건설 중)</t>
  </si>
  <si>
    <t>ThingDef+OutdoorSolarLamp_Red.comps.1.offMessage</t>
  </si>
  <si>
    <t>ThingDef+OutdoorSolarLamp_Red.description</t>
  </si>
  <si>
    <t>태양광으로 전원을 공급하는 붉은색 실외 조명입니다. 정착민들은 어두운 곳에서는 더 느린속도로 움직이고, 일합니다.</t>
  </si>
  <si>
    <t>ThingDef+OutdoorSolarLamp_Red.label</t>
  </si>
  <si>
    <t>태양광 실외 조명 (붉은색)</t>
  </si>
  <si>
    <t>ThingDef+OutdoorSolarLamp_Red_Blueprint.label</t>
  </si>
  <si>
    <t>태양광 실외 조명 (붉은색) (청사진)</t>
  </si>
  <si>
    <t>ThingDef+OutdoorSolarLamp_Red_Blueprint_Install.label</t>
  </si>
  <si>
    <t>ThingDef+OutdoorSolarLamp_Red_Frame.description</t>
  </si>
  <si>
    <t>ThingDef+OutdoorSolarLamp_Red_Frame.label</t>
  </si>
  <si>
    <t>태양광 실외 조명 (붉은색) (건설 중)</t>
  </si>
  <si>
    <t>구역을 비추는 전기 가로등입니다. 정착민들은 어두운 곳에서는 더 느린속도로 움직이고, 일합니다.</t>
  </si>
  <si>
    <t>실외 가로등</t>
  </si>
  <si>
    <t>ThingDef+OutdoorStreetLamp_Blue.comps.1.offMessage</t>
  </si>
  <si>
    <t>ThingDef+OutdoorStreetLamp_Blue.description</t>
  </si>
  <si>
    <t>구역을 비추는 파란색 전기 가로등입니다. 정착민들은 어두운 곳에서는 더 느린속도로 움직이고, 일합니다.</t>
  </si>
  <si>
    <t>ThingDef+OutdoorStreetLamp_Blue.label</t>
  </si>
  <si>
    <t>실외 가로등 (파란색)</t>
  </si>
  <si>
    <t>ThingDef+OutdoorStreetLamp_Blue_Blueprint.label</t>
  </si>
  <si>
    <t>실외 가로등 (파란색) (청사진)</t>
  </si>
  <si>
    <t>ThingDef+OutdoorStreetLamp_Blue_Blueprint_Install.label</t>
  </si>
  <si>
    <t>ThingDef+OutdoorStreetLamp_Blue_Frame.description</t>
  </si>
  <si>
    <t>ThingDef+OutdoorStreetLamp_Blue_Frame.label</t>
  </si>
  <si>
    <t>실외 가로등 (파란색) (건설 중)</t>
  </si>
  <si>
    <t>ThingDef+OutdoorStreetLamp_Blueprint.label</t>
  </si>
  <si>
    <t>실외 가로등 (청사진)</t>
  </si>
  <si>
    <t>ThingDef+OutdoorStreetLamp_Blueprint_Install.label</t>
  </si>
  <si>
    <t>ThingDef+OutdoorStreetLamp_Frame.description</t>
  </si>
  <si>
    <t>ThingDef+OutdoorStreetLamp_Frame.label</t>
  </si>
  <si>
    <t>실외 가로등 (건설 중)</t>
  </si>
  <si>
    <t>ThingDef+OutdoorStreetLamp_Green.comps.1.offMessage</t>
  </si>
  <si>
    <t>ThingDef+OutdoorStreetLamp_Green.description</t>
  </si>
  <si>
    <t>구역을 비추는 초록색 전기 가로등입니다. 정착민들은 어두운 곳에서는 더 느린속도로 움직이고, 일합니다.</t>
  </si>
  <si>
    <t>ThingDef+OutdoorStreetLamp_Green.label</t>
  </si>
  <si>
    <t>실외 가로등 (초록색)</t>
  </si>
  <si>
    <t>ThingDef+OutdoorStreetLamp_Green_Blueprint.label</t>
  </si>
  <si>
    <t>실외 가로등 (초록색) (청사진)</t>
  </si>
  <si>
    <t>ThingDef+OutdoorStreetLamp_Green_Blueprint_Install.label</t>
  </si>
  <si>
    <t>ThingDef+OutdoorStreetLamp_Green_Frame.description</t>
  </si>
  <si>
    <t>ThingDef+OutdoorStreetLamp_Green_Frame.label</t>
  </si>
  <si>
    <t>실외 가로등 (초록색) (건설 중)</t>
  </si>
  <si>
    <t>ThingDef+OutdoorStreetLamp_Orange.comps.1.offMessage</t>
  </si>
  <si>
    <t>ThingDef+OutdoorStreetLamp_Orange.description</t>
  </si>
  <si>
    <t>구역을 비추는 주황색 전기 가로등입니다. 정착민들은 어두운 곳에서는 더 느린속도로 움직이고, 일합니다.</t>
  </si>
  <si>
    <t>ThingDef+OutdoorStreetLamp_Orange.label</t>
  </si>
  <si>
    <t>실외 가로등 (주황색)</t>
  </si>
  <si>
    <t>ThingDef+OutdoorStreetLamp_Orange_Blueprint.label</t>
  </si>
  <si>
    <t>실외 가로등 (주황색) (청사진)</t>
  </si>
  <si>
    <t>ThingDef+OutdoorStreetLamp_Orange_Blueprint_Install.label</t>
  </si>
  <si>
    <t>ThingDef+OutdoorStreetLamp_Orange_Frame.description</t>
  </si>
  <si>
    <t>ThingDef+OutdoorStreetLamp_Orange_Frame.label</t>
  </si>
  <si>
    <t>실외 가로등 (주황색) (건설 중)</t>
  </si>
  <si>
    <t>ThingDef+OutdoorStreetLamp_Purple.comps.1.offMessage</t>
  </si>
  <si>
    <t>ThingDef+OutdoorStreetLamp_Purple.description</t>
  </si>
  <si>
    <t>구역을 비추는 보라색 전기 가로등입니다. 정착민들은 어두운 곳에서는 더 느린속도로 움직이고, 일합니다.</t>
  </si>
  <si>
    <t>ThingDef+OutdoorStreetLamp_Purple.label</t>
  </si>
  <si>
    <t>실외 가로등 (보라색)</t>
  </si>
  <si>
    <t>ThingDef+OutdoorStreetLamp_Purple_Blueprint.label</t>
  </si>
  <si>
    <t>실외 가로등 (보라색) (청사진)</t>
  </si>
  <si>
    <t>ThingDef+OutdoorStreetLamp_Purple_Blueprint_Install.label</t>
  </si>
  <si>
    <t>ThingDef+OutdoorStreetLamp_Purple_Frame.description</t>
  </si>
  <si>
    <t>ThingDef+OutdoorStreetLamp_Purple_Frame.label</t>
  </si>
  <si>
    <t>실외 가로등 (보라색) (건설 중)</t>
  </si>
  <si>
    <t>ThingDef+OutdoorStreetLamp_Red.comps.1.offMessage</t>
  </si>
  <si>
    <t>ThingDef+OutdoorStreetLamp_Red.description</t>
  </si>
  <si>
    <t>구역을 비추는 붉은색 전기 가로등입니다. 정착민들은 어두운 곳에서는 더 느린속도로 움직이고, 일합니다.</t>
  </si>
  <si>
    <t>ThingDef+OutdoorStreetLamp_Red.label</t>
  </si>
  <si>
    <t>실외 가로등 (붉은색)</t>
  </si>
  <si>
    <t>ThingDef+OutdoorStreetLamp_Red_Blueprint.label</t>
  </si>
  <si>
    <t>실외 가로등 (붉은색) (청사진)</t>
  </si>
  <si>
    <t>ThingDef+OutdoorStreetLamp_Red_Blueprint_Install.label</t>
  </si>
  <si>
    <t>ThingDef+OutdoorStreetLamp_Red_Frame.description</t>
  </si>
  <si>
    <t>ThingDef+OutdoorStreetLamp_Red_Frame.label</t>
  </si>
  <si>
    <t>실외 가로등 (붉은색) (건설 중)</t>
  </si>
  <si>
    <t>실외 구역을 비추는 호박 랜턴 조명입니다. 정착민들이 최고 속도로 일하고 움직이는 데는 조명이 필요합니다. 나무로 자동 연료 보급이 가능합니다.</t>
  </si>
  <si>
    <t>호박 랜턴</t>
  </si>
  <si>
    <t>ThingDef+PumpkinLantern_Blueprint.label</t>
  </si>
  <si>
    <t>호박 랜턴 (청사진)</t>
  </si>
  <si>
    <t>ThingDef+PumpkinLantern_Blueprint_Install.label</t>
  </si>
  <si>
    <t>ThingDef+PumpkinLantern_Frame.description</t>
  </si>
  <si>
    <t>ThingDef+PumpkinLantern_Frame.label</t>
  </si>
  <si>
    <t>호박 랜턴 (건설 중)</t>
  </si>
  <si>
    <t>RKTM [Mod] [Not chosen]</t>
    <phoneticPr fontId="4" type="noConversion"/>
  </si>
  <si>
    <t>가져온 노드</t>
    <phoneticPr fontId="4" type="noConversion"/>
  </si>
  <si>
    <t>수정할 노드</t>
    <phoneticPr fontId="4" type="noConversion"/>
  </si>
  <si>
    <t>결과 노드</t>
    <phoneticPr fontId="4" type="noConversion"/>
  </si>
  <si>
    <t>VBY_PumpkinLanternOrganic.label</t>
    <phoneticPr fontId="4" type="noConversion"/>
  </si>
  <si>
    <t/>
  </si>
  <si>
    <t>ThingDef+OutdoorLamp.comps.1.offMessage</t>
    <phoneticPr fontId="4" type="noConversion"/>
  </si>
  <si>
    <t>ThingDef+OutdoorSolarLamp.comps.1.offMessage</t>
    <phoneticPr fontId="4" type="noConversion"/>
  </si>
  <si>
    <t>Outdoor Lighting (continued) - 2888755935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</si>
</sst>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A6A6A6"/>
      </patternFill>
    </fill>
    <fill>
      <patternFill patternType="solid">
        <fgColor rgb="FFF79646"/>
      </patternFill>
    </fill>
    <fill>
      <patternFill patternType="solid">
        <fgColor rgb="FFFFFF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1" applyAlignment="1"/>
    <xf numFmtId="0" fontId="3" fillId="8" borderId="0" xfId="3" applyAlignment="1"/>
    <xf numFmtId="0" fontId="2" fillId="7" borderId="0" xfId="2" applyAlignment="1"/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workbookViewId="0"/>
  </sheetViews>
  <sheetFormatPr defaultRowHeight="17" x14ac:dyDescent="0.45"/>
  <cols>
    <col min="1" max="1" width="46.4140625" bestFit="1" customWidth="1"/>
    <col min="2" max="2" width="17.4140625" bestFit="1" customWidth="1"/>
    <col min="3" max="3" width="36.9140625" bestFit="1" customWidth="1"/>
    <col min="4" max="4" width="27.6640625" customWidth="1"/>
    <col min="5" max="5" width="25.75" customWidth="1"/>
    <col min="6" max="6" width="40" bestFit="1" customWidth="1"/>
    <col min="7" max="7" width="32.9140625" customWidth="1"/>
  </cols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298</v>
      </c>
    </row>
    <row r="2" spans="1:7" x14ac:dyDescent="0.45">
      <c r="A2" s="1" t="s">
        <v>6</v>
      </c>
      <c r="B2" s="1" t="s">
        <v>7</v>
      </c>
      <c r="C2" s="1" t="s">
        <v>8</v>
      </c>
      <c r="D2" s="1" t="s">
        <v>9</v>
      </c>
      <c r="E2" s="1" t="s">
        <v>303</v>
      </c>
      <c r="F2" s="3" t="s">
        <v>10</v>
      </c>
      <c r="G2" t="str">
        <f>IFERROR(VLOOKUP(A2,Merge_RKTM!$C$2:$D$152,2,FALSE),"")</f>
        <v/>
      </c>
    </row>
    <row r="3" spans="1:7" x14ac:dyDescent="0.45">
      <c r="A3" s="1" t="s">
        <v>11</v>
      </c>
      <c r="B3" s="1" t="s">
        <v>7</v>
      </c>
      <c r="C3" s="1" t="s">
        <v>12</v>
      </c>
      <c r="D3" s="1" t="s">
        <v>13</v>
      </c>
      <c r="E3" s="1" t="s">
        <v>303</v>
      </c>
      <c r="F3" s="4" t="s">
        <v>14</v>
      </c>
      <c r="G3" t="str">
        <f>IFERROR(VLOOKUP(A3,Merge_RKTM!$C$2:$D$152,2,FALSE),"")</f>
        <v/>
      </c>
    </row>
    <row r="4" spans="1:7" x14ac:dyDescent="0.45">
      <c r="A4" s="1" t="s">
        <v>15</v>
      </c>
      <c r="B4" s="1" t="s">
        <v>7</v>
      </c>
      <c r="C4" s="1" t="s">
        <v>16</v>
      </c>
      <c r="D4" s="1" t="s">
        <v>17</v>
      </c>
      <c r="E4" s="1" t="s">
        <v>303</v>
      </c>
      <c r="F4" s="3" t="s">
        <v>18</v>
      </c>
      <c r="G4" t="str">
        <f>IFERROR(VLOOKUP(A4,Merge_RKTM!$C$2:$D$152,2,FALSE),"")</f>
        <v/>
      </c>
    </row>
    <row r="5" spans="1:7" x14ac:dyDescent="0.45">
      <c r="A5" s="1" t="s">
        <v>304</v>
      </c>
      <c r="B5" s="1" t="s">
        <v>19</v>
      </c>
      <c r="C5" s="1" t="s">
        <v>20</v>
      </c>
      <c r="D5" s="1" t="s">
        <v>21</v>
      </c>
      <c r="E5" s="1" t="s">
        <v>99</v>
      </c>
      <c r="F5" s="4" t="s">
        <v>306</v>
      </c>
      <c r="G5" t="str">
        <f>IFERROR(VLOOKUP(A5,Merge_RKTM!$C$2:$D$152,2,FALSE),"")</f>
        <v>실외 조명은 오후 5시부터 오전 7시까지 작동합니다.</v>
      </c>
    </row>
    <row r="6" spans="1:7" x14ac:dyDescent="0.45">
      <c r="A6" s="1" t="s">
        <v>22</v>
      </c>
      <c r="B6" s="1" t="s">
        <v>19</v>
      </c>
      <c r="C6" s="1" t="s">
        <v>23</v>
      </c>
      <c r="D6" s="1" t="s">
        <v>24</v>
      </c>
      <c r="E6" s="1" t="s">
        <v>101</v>
      </c>
      <c r="G6" t="str">
        <f>IFERROR(VLOOKUP(A6,Merge_RKTM!$C$2:$D$152,2,FALSE),"")</f>
        <v>실외 조명</v>
      </c>
    </row>
    <row r="7" spans="1:7" x14ac:dyDescent="0.45">
      <c r="A7" s="1" t="s">
        <v>25</v>
      </c>
      <c r="B7" s="1" t="s">
        <v>19</v>
      </c>
      <c r="C7" s="1" t="s">
        <v>26</v>
      </c>
      <c r="D7" s="1" t="s">
        <v>27</v>
      </c>
      <c r="E7" s="1" t="s">
        <v>100</v>
      </c>
      <c r="G7" t="str">
        <f>IFERROR(VLOOKUP(A7,Merge_RKTM!$C$2:$D$152,2,FALSE),"")</f>
        <v>구역을 비추는 전기 실외 조명입니다. 정착민들은 어두운 곳에서는 더 느린속도로 움직이고, 일합니다.</v>
      </c>
    </row>
    <row r="8" spans="1:7" x14ac:dyDescent="0.45">
      <c r="A8" s="1" t="s">
        <v>305</v>
      </c>
      <c r="B8" s="1" t="s">
        <v>19</v>
      </c>
      <c r="C8" s="1" t="s">
        <v>28</v>
      </c>
      <c r="D8" s="1" t="s">
        <v>21</v>
      </c>
      <c r="E8" s="1" t="s">
        <v>99</v>
      </c>
      <c r="G8" t="str">
        <f>IFERROR(VLOOKUP(A8,Merge_RKTM!$C$2:$D$152,2,FALSE),"")</f>
        <v>실외 조명은 오후 5시부터 오전 7시까지 작동합니다.</v>
      </c>
    </row>
    <row r="9" spans="1:7" x14ac:dyDescent="0.45">
      <c r="A9" s="1" t="s">
        <v>29</v>
      </c>
      <c r="B9" s="1" t="s">
        <v>19</v>
      </c>
      <c r="C9" s="1" t="s">
        <v>30</v>
      </c>
      <c r="D9" s="1" t="s">
        <v>31</v>
      </c>
      <c r="E9" s="1" t="s">
        <v>165</v>
      </c>
      <c r="G9" t="str">
        <f>IFERROR(VLOOKUP(A9,Merge_RKTM!$C$2:$D$152,2,FALSE),"")</f>
        <v>태양광 실외 조명</v>
      </c>
    </row>
    <row r="10" spans="1:7" x14ac:dyDescent="0.45">
      <c r="A10" s="1" t="s">
        <v>32</v>
      </c>
      <c r="B10" s="1" t="s">
        <v>19</v>
      </c>
      <c r="C10" s="1" t="s">
        <v>33</v>
      </c>
      <c r="D10" s="1" t="s">
        <v>34</v>
      </c>
      <c r="E10" s="1" t="s">
        <v>164</v>
      </c>
      <c r="G10" t="str">
        <f>IFERROR(VLOOKUP(A10,Merge_RKTM!$C$2:$D$152,2,FALSE),"")</f>
        <v>태양광으로 전원을 공급하는 실외 조명입니다. 정착민들은 어두운 곳에서는 더 느린속도로 움직이고, 일합니다.</v>
      </c>
    </row>
    <row r="11" spans="1:7" x14ac:dyDescent="0.45">
      <c r="A11" s="1" t="s">
        <v>35</v>
      </c>
      <c r="B11" s="1" t="s">
        <v>19</v>
      </c>
      <c r="C11" s="1" t="s">
        <v>36</v>
      </c>
      <c r="D11" s="1" t="s">
        <v>37</v>
      </c>
      <c r="E11" s="1" t="s">
        <v>74</v>
      </c>
      <c r="G11" t="str">
        <f>IFERROR(VLOOKUP(A11,Merge_RKTM!$C$2:$D$152,2,FALSE),"")</f>
        <v>정원 랜턴</v>
      </c>
    </row>
    <row r="12" spans="1:7" x14ac:dyDescent="0.45">
      <c r="A12" s="1" t="s">
        <v>38</v>
      </c>
      <c r="B12" s="1" t="s">
        <v>19</v>
      </c>
      <c r="C12" s="1" t="s">
        <v>39</v>
      </c>
      <c r="D12" s="1" t="s">
        <v>40</v>
      </c>
      <c r="E12" s="1" t="s">
        <v>73</v>
      </c>
      <c r="G12" t="str">
        <f>IFERROR(VLOOKUP(A12,Merge_RKTM!$C$2:$D$152,2,FALSE),"")</f>
        <v>실외 구역을 비추는 랜턴 조명입니다. 정착민들이 최고 속도로 일하고 움직이는 데는 조명이 필요합니다. 나무로 자동 연료 보급이 가능합니다.</v>
      </c>
    </row>
    <row r="13" spans="1:7" x14ac:dyDescent="0.45">
      <c r="A13" s="1" t="s">
        <v>41</v>
      </c>
      <c r="B13" s="1" t="s">
        <v>19</v>
      </c>
      <c r="C13" s="1" t="s">
        <v>42</v>
      </c>
      <c r="D13" s="1" t="s">
        <v>43</v>
      </c>
      <c r="E13" s="1" t="s">
        <v>82</v>
      </c>
      <c r="G13" t="str">
        <f>IFERROR(VLOOKUP(A13,Merge_RKTM!$C$2:$D$152,2,FALSE),"")</f>
        <v>정원 랜턴 (파란색)</v>
      </c>
    </row>
    <row r="14" spans="1:7" x14ac:dyDescent="0.45">
      <c r="A14" s="1" t="s">
        <v>44</v>
      </c>
      <c r="B14" s="1" t="s">
        <v>19</v>
      </c>
      <c r="C14" s="1" t="s">
        <v>45</v>
      </c>
      <c r="D14" s="1" t="s">
        <v>40</v>
      </c>
      <c r="E14" s="1" t="s">
        <v>81</v>
      </c>
      <c r="G14" t="str">
        <f>IFERROR(VLOOKUP(A14,Merge_RKTM!$C$2:$D$152,2,FALSE),"")</f>
        <v>실외 구역을 비추는 파란색 랜턴 조명입니다. 정착민들이 최고 속도로 일하고 움직이는 데는 조명이 필요합니다. 나무로 자동 연료 보급이 가능합니다.</v>
      </c>
    </row>
    <row r="15" spans="1:7" x14ac:dyDescent="0.45">
      <c r="A15" s="1" t="s">
        <v>46</v>
      </c>
      <c r="B15" s="1" t="s">
        <v>19</v>
      </c>
      <c r="C15" s="1" t="s">
        <v>47</v>
      </c>
      <c r="D15" s="1" t="s">
        <v>48</v>
      </c>
      <c r="E15" s="1" t="s">
        <v>291</v>
      </c>
      <c r="G15" t="str">
        <f>IFERROR(VLOOKUP(A15,Merge_RKTM!$C$2:$D$152,2,FALSE),"")</f>
        <v>호박 랜턴</v>
      </c>
    </row>
    <row r="16" spans="1:7" x14ac:dyDescent="0.45">
      <c r="A16" s="1" t="s">
        <v>49</v>
      </c>
      <c r="B16" s="1" t="s">
        <v>19</v>
      </c>
      <c r="C16" s="1" t="s">
        <v>50</v>
      </c>
      <c r="D16" s="1" t="s">
        <v>40</v>
      </c>
      <c r="E16" s="1" t="s">
        <v>290</v>
      </c>
      <c r="G16" t="str">
        <f>IFERROR(VLOOKUP(A16,Merge_RKTM!$C$2:$D$152,2,FALSE),"")</f>
        <v>실외 구역을 비추는 호박 랜턴 조명입니다. 정착민들이 최고 속도로 일하고 움직이는 데는 조명이 필요합니다. 나무로 자동 연료 보급이 가능합니다.</v>
      </c>
    </row>
    <row r="17" spans="1:7" x14ac:dyDescent="0.45">
      <c r="A17" s="1" t="s">
        <v>51</v>
      </c>
      <c r="B17" s="1" t="s">
        <v>19</v>
      </c>
      <c r="C17" s="1" t="s">
        <v>302</v>
      </c>
      <c r="D17" s="1" t="s">
        <v>52</v>
      </c>
      <c r="E17" s="1" t="s">
        <v>303</v>
      </c>
      <c r="G17" t="str">
        <f>IFERROR(VLOOKUP(A17,Merge_RKTM!$C$2:$D$152,2,FALSE),"")</f>
        <v/>
      </c>
    </row>
    <row r="18" spans="1:7" x14ac:dyDescent="0.45">
      <c r="A18" s="1" t="s">
        <v>53</v>
      </c>
      <c r="B18" s="1" t="s">
        <v>19</v>
      </c>
      <c r="C18" s="1" t="s">
        <v>54</v>
      </c>
      <c r="D18" s="1" t="s">
        <v>55</v>
      </c>
      <c r="E18" s="1" t="s">
        <v>303</v>
      </c>
      <c r="G18" t="str">
        <f>IFERROR(VLOOKUP(A18,Merge_RKTM!$C$2:$D$152,2,FALSE),"")</f>
        <v/>
      </c>
    </row>
    <row r="19" spans="1:7" x14ac:dyDescent="0.45">
      <c r="A19" s="1" t="s">
        <v>56</v>
      </c>
      <c r="B19" s="1" t="s">
        <v>19</v>
      </c>
      <c r="C19" s="1" t="s">
        <v>57</v>
      </c>
      <c r="D19" s="1" t="s">
        <v>58</v>
      </c>
      <c r="E19" s="1" t="s">
        <v>228</v>
      </c>
      <c r="G19" t="str">
        <f>IFERROR(VLOOKUP(A19,Merge_RKTM!$C$2:$D$152,2,FALSE),"")</f>
        <v>실외 가로등</v>
      </c>
    </row>
    <row r="20" spans="1:7" x14ac:dyDescent="0.45">
      <c r="A20" s="1" t="s">
        <v>59</v>
      </c>
      <c r="B20" s="1" t="s">
        <v>19</v>
      </c>
      <c r="C20" s="1" t="s">
        <v>60</v>
      </c>
      <c r="D20" s="1" t="s">
        <v>61</v>
      </c>
      <c r="E20" s="1" t="s">
        <v>227</v>
      </c>
      <c r="G20" t="str">
        <f>IFERROR(VLOOKUP(A20,Merge_RKTM!$C$2:$D$152,2,FALSE),"")</f>
        <v>구역을 비추는 전기 가로등입니다. 정착민들은 어두운 곳에서는 더 느린속도로 움직이고, 일합니다.</v>
      </c>
    </row>
    <row r="21" spans="1:7" x14ac:dyDescent="0.45">
      <c r="A21" s="1" t="s">
        <v>62</v>
      </c>
      <c r="B21" s="1" t="s">
        <v>19</v>
      </c>
      <c r="C21" s="1" t="s">
        <v>63</v>
      </c>
      <c r="D21" s="1" t="s">
        <v>21</v>
      </c>
      <c r="E21" s="1" t="s">
        <v>99</v>
      </c>
      <c r="G21" t="str">
        <f>IFERROR(VLOOKUP(A21,Merge_RKTM!$C$2:$D$152,2,FALSE),"")</f>
        <v>실외 조명은 오후 5시부터 오전 7시까지 작동합니다.</v>
      </c>
    </row>
    <row r="22" spans="1:7" x14ac:dyDescent="0.45">
      <c r="A22" s="1" t="s">
        <v>64</v>
      </c>
      <c r="B22" s="1" t="s">
        <v>19</v>
      </c>
      <c r="C22" s="1" t="s">
        <v>65</v>
      </c>
      <c r="D22" s="1" t="s">
        <v>66</v>
      </c>
      <c r="E22" s="1" t="s">
        <v>91</v>
      </c>
      <c r="G22" t="str">
        <f>IFERROR(VLOOKUP(A22,Merge_RKTM!$C$2:$D$152,2,FALSE),"")</f>
        <v>실외 투광 조명</v>
      </c>
    </row>
    <row r="23" spans="1:7" x14ac:dyDescent="0.45">
      <c r="A23" s="1" t="s">
        <v>67</v>
      </c>
      <c r="B23" s="1" t="s">
        <v>19</v>
      </c>
      <c r="C23" s="1" t="s">
        <v>68</v>
      </c>
      <c r="D23" s="1" t="s">
        <v>69</v>
      </c>
      <c r="E23" s="1" t="s">
        <v>90</v>
      </c>
      <c r="G23" t="str">
        <f>IFERROR(VLOOKUP(A23,Merge_RKTM!$C$2:$D$152,2,FALSE),"")</f>
        <v>커다란 투광 조명은 실외의 중요한 영역을 밝힙니다. 정착민들은 어두운 곳에서는 더 느린속도로 움직이고, 일합니다.</v>
      </c>
    </row>
    <row r="24" spans="1:7" x14ac:dyDescent="0.45">
      <c r="A24" s="1" t="s">
        <v>70</v>
      </c>
      <c r="B24" s="1" t="s">
        <v>19</v>
      </c>
      <c r="C24" s="1" t="s">
        <v>71</v>
      </c>
      <c r="D24" s="1" t="s">
        <v>72</v>
      </c>
      <c r="E24" s="1" t="s">
        <v>89</v>
      </c>
      <c r="G24" t="str">
        <f>IFERROR(VLOOKUP(A24,Merge_RKTM!$C$2:$D$152,2,FALSE),"")</f>
        <v>투광 조명은 오후 5시부터 오전 7시까지 작동합니다.</v>
      </c>
    </row>
  </sheetData>
  <phoneticPr fontId="4" type="noConversion"/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FBBFB-42DE-4470-B21A-EFF4AF2D8693}">
  <dimension ref="A1:E152"/>
  <sheetViews>
    <sheetView workbookViewId="0">
      <selection activeCell="C21" sqref="C21"/>
    </sheetView>
  </sheetViews>
  <sheetFormatPr defaultRowHeight="17" x14ac:dyDescent="0.45"/>
  <cols>
    <col min="1" max="1" width="54.6640625" bestFit="1" customWidth="1"/>
    <col min="2" max="2" width="11.08203125" bestFit="1" customWidth="1"/>
    <col min="3" max="3" width="54.6640625" bestFit="1" customWidth="1"/>
    <col min="4" max="4" width="92.08203125" customWidth="1"/>
  </cols>
  <sheetData>
    <row r="1" spans="1:5" x14ac:dyDescent="0.45">
      <c r="A1" s="7" t="s">
        <v>299</v>
      </c>
      <c r="B1" s="6" t="s">
        <v>300</v>
      </c>
      <c r="C1" s="5" t="s">
        <v>301</v>
      </c>
    </row>
    <row r="2" spans="1:5" x14ac:dyDescent="0.45">
      <c r="A2" t="s">
        <v>38</v>
      </c>
      <c r="C2" t="str">
        <f>IF(B2="",A2,B2)</f>
        <v>ThingDef+GardenLantern.description</v>
      </c>
      <c r="D2" t="s">
        <v>73</v>
      </c>
      <c r="E2">
        <f>IF(ISERROR(B2),"",MATCH(C2,Sheet!$A$2:$A$24,0))</f>
        <v>11</v>
      </c>
    </row>
    <row r="3" spans="1:5" x14ac:dyDescent="0.45">
      <c r="A3" t="s">
        <v>35</v>
      </c>
      <c r="C3" t="str">
        <f t="shared" ref="C3:C66" si="0">IF(B3="",A3,B3)</f>
        <v>ThingDef+GardenLantern.label</v>
      </c>
      <c r="D3" t="s">
        <v>74</v>
      </c>
      <c r="E3">
        <f>IF(ISERROR(B3),"",MATCH(C3,Sheet!$A$2:$A$24,0))</f>
        <v>10</v>
      </c>
    </row>
    <row r="4" spans="1:5" x14ac:dyDescent="0.45">
      <c r="A4" t="s">
        <v>75</v>
      </c>
      <c r="B4" t="e">
        <f>NA()</f>
        <v>#N/A</v>
      </c>
      <c r="C4" t="e">
        <f t="shared" si="0"/>
        <v>#N/A</v>
      </c>
      <c r="D4" t="s">
        <v>76</v>
      </c>
      <c r="E4" t="str">
        <f>IF(ISERROR(B4),"",MATCH(C4,Sheet!$A$2:$A$24,0))</f>
        <v/>
      </c>
    </row>
    <row r="5" spans="1:5" x14ac:dyDescent="0.45">
      <c r="A5" t="s">
        <v>77</v>
      </c>
      <c r="B5" t="e">
        <f>NA()</f>
        <v>#N/A</v>
      </c>
      <c r="C5" t="e">
        <f t="shared" si="0"/>
        <v>#N/A</v>
      </c>
      <c r="D5" t="s">
        <v>76</v>
      </c>
      <c r="E5" t="str">
        <f>IF(ISERROR(B5),"",MATCH(C5,Sheet!$A$2:$A$24,0))</f>
        <v/>
      </c>
    </row>
    <row r="6" spans="1:5" x14ac:dyDescent="0.45">
      <c r="A6" t="s">
        <v>78</v>
      </c>
      <c r="B6" t="e">
        <f>NA()</f>
        <v>#N/A</v>
      </c>
      <c r="C6" t="e">
        <f t="shared" si="0"/>
        <v>#N/A</v>
      </c>
      <c r="D6" t="s">
        <v>73</v>
      </c>
      <c r="E6" t="str">
        <f>IF(ISERROR(B6),"",MATCH(C6,Sheet!$A$2:$A$24,0))</f>
        <v/>
      </c>
    </row>
    <row r="7" spans="1:5" x14ac:dyDescent="0.45">
      <c r="A7" t="s">
        <v>79</v>
      </c>
      <c r="B7" t="e">
        <f>NA()</f>
        <v>#N/A</v>
      </c>
      <c r="C7" t="e">
        <f t="shared" si="0"/>
        <v>#N/A</v>
      </c>
      <c r="D7" t="s">
        <v>80</v>
      </c>
      <c r="E7" t="str">
        <f>IF(ISERROR(B7),"",MATCH(C7,Sheet!$A$2:$A$24,0))</f>
        <v/>
      </c>
    </row>
    <row r="8" spans="1:5" x14ac:dyDescent="0.45">
      <c r="A8" t="s">
        <v>44</v>
      </c>
      <c r="C8" t="str">
        <f t="shared" si="0"/>
        <v>ThingDef+GardenLanternB.description</v>
      </c>
      <c r="D8" t="s">
        <v>81</v>
      </c>
      <c r="E8">
        <f>IF(ISERROR(B8),"",MATCH(C8,Sheet!$A$2:$A$24,0))</f>
        <v>13</v>
      </c>
    </row>
    <row r="9" spans="1:5" x14ac:dyDescent="0.45">
      <c r="A9" t="s">
        <v>41</v>
      </c>
      <c r="C9" t="str">
        <f t="shared" si="0"/>
        <v>ThingDef+GardenLanternB.label</v>
      </c>
      <c r="D9" t="s">
        <v>82</v>
      </c>
      <c r="E9">
        <f>IF(ISERROR(B9),"",MATCH(C9,Sheet!$A$2:$A$24,0))</f>
        <v>12</v>
      </c>
    </row>
    <row r="10" spans="1:5" x14ac:dyDescent="0.45">
      <c r="A10" t="s">
        <v>83</v>
      </c>
      <c r="B10" t="e">
        <f>NA()</f>
        <v>#N/A</v>
      </c>
      <c r="C10" t="e">
        <f t="shared" si="0"/>
        <v>#N/A</v>
      </c>
      <c r="D10" t="s">
        <v>84</v>
      </c>
      <c r="E10" t="str">
        <f>IF(ISERROR(B10),"",MATCH(C10,Sheet!$A$2:$A$24,0))</f>
        <v/>
      </c>
    </row>
    <row r="11" spans="1:5" x14ac:dyDescent="0.45">
      <c r="A11" t="s">
        <v>85</v>
      </c>
      <c r="B11" t="e">
        <f>NA()</f>
        <v>#N/A</v>
      </c>
      <c r="C11" t="e">
        <f t="shared" si="0"/>
        <v>#N/A</v>
      </c>
      <c r="D11" t="s">
        <v>84</v>
      </c>
      <c r="E11" t="str">
        <f>IF(ISERROR(B11),"",MATCH(C11,Sheet!$A$2:$A$24,0))</f>
        <v/>
      </c>
    </row>
    <row r="12" spans="1:5" x14ac:dyDescent="0.45">
      <c r="A12" t="s">
        <v>86</v>
      </c>
      <c r="B12" t="e">
        <f>NA()</f>
        <v>#N/A</v>
      </c>
      <c r="C12" t="e">
        <f t="shared" si="0"/>
        <v>#N/A</v>
      </c>
      <c r="D12" t="s">
        <v>81</v>
      </c>
      <c r="E12" t="str">
        <f>IF(ISERROR(B12),"",MATCH(C12,Sheet!$A$2:$A$24,0))</f>
        <v/>
      </c>
    </row>
    <row r="13" spans="1:5" x14ac:dyDescent="0.45">
      <c r="A13" t="s">
        <v>87</v>
      </c>
      <c r="B13" t="e">
        <f>NA()</f>
        <v>#N/A</v>
      </c>
      <c r="C13" t="e">
        <f t="shared" si="0"/>
        <v>#N/A</v>
      </c>
      <c r="D13" t="s">
        <v>88</v>
      </c>
      <c r="E13" t="str">
        <f>IF(ISERROR(B13),"",MATCH(C13,Sheet!$A$2:$A$24,0))</f>
        <v/>
      </c>
    </row>
    <row r="14" spans="1:5" x14ac:dyDescent="0.45">
      <c r="A14" t="s">
        <v>70</v>
      </c>
      <c r="C14" t="str">
        <f t="shared" si="0"/>
        <v>ThingDef+OutdoorFloodLights.comps.1.offMessage</v>
      </c>
      <c r="D14" t="s">
        <v>89</v>
      </c>
      <c r="E14">
        <f>IF(ISERROR(B14),"",MATCH(C14,Sheet!$A$2:$A$24,0))</f>
        <v>23</v>
      </c>
    </row>
    <row r="15" spans="1:5" x14ac:dyDescent="0.45">
      <c r="A15" t="s">
        <v>67</v>
      </c>
      <c r="C15" t="str">
        <f t="shared" si="0"/>
        <v>ThingDef+OutdoorFloodLights.description</v>
      </c>
      <c r="D15" t="s">
        <v>90</v>
      </c>
      <c r="E15">
        <f>IF(ISERROR(B15),"",MATCH(C15,Sheet!$A$2:$A$24,0))</f>
        <v>22</v>
      </c>
    </row>
    <row r="16" spans="1:5" x14ac:dyDescent="0.45">
      <c r="A16" t="s">
        <v>64</v>
      </c>
      <c r="C16" t="str">
        <f t="shared" si="0"/>
        <v>ThingDef+OutdoorFloodLights.label</v>
      </c>
      <c r="D16" t="s">
        <v>91</v>
      </c>
      <c r="E16">
        <f>IF(ISERROR(B16),"",MATCH(C16,Sheet!$A$2:$A$24,0))</f>
        <v>21</v>
      </c>
    </row>
    <row r="17" spans="1:5" x14ac:dyDescent="0.45">
      <c r="A17" t="s">
        <v>92</v>
      </c>
      <c r="B17" t="e">
        <f>NA()</f>
        <v>#N/A</v>
      </c>
      <c r="C17" t="e">
        <f t="shared" si="0"/>
        <v>#N/A</v>
      </c>
      <c r="D17" t="s">
        <v>93</v>
      </c>
      <c r="E17" t="str">
        <f>IF(ISERROR(B17),"",MATCH(C17,Sheet!$A$2:$A$24,0))</f>
        <v/>
      </c>
    </row>
    <row r="18" spans="1:5" x14ac:dyDescent="0.45">
      <c r="A18" t="s">
        <v>94</v>
      </c>
      <c r="B18" t="e">
        <f>NA()</f>
        <v>#N/A</v>
      </c>
      <c r="C18" t="e">
        <f t="shared" si="0"/>
        <v>#N/A</v>
      </c>
      <c r="D18" t="s">
        <v>93</v>
      </c>
      <c r="E18" t="str">
        <f>IF(ISERROR(B18),"",MATCH(C18,Sheet!$A$2:$A$24,0))</f>
        <v/>
      </c>
    </row>
    <row r="19" spans="1:5" x14ac:dyDescent="0.45">
      <c r="A19" t="s">
        <v>95</v>
      </c>
      <c r="B19" t="e">
        <f>NA()</f>
        <v>#N/A</v>
      </c>
      <c r="C19" t="e">
        <f t="shared" si="0"/>
        <v>#N/A</v>
      </c>
      <c r="D19" t="s">
        <v>90</v>
      </c>
      <c r="E19" t="str">
        <f>IF(ISERROR(B19),"",MATCH(C19,Sheet!$A$2:$A$24,0))</f>
        <v/>
      </c>
    </row>
    <row r="20" spans="1:5" x14ac:dyDescent="0.45">
      <c r="A20" t="s">
        <v>96</v>
      </c>
      <c r="B20" t="e">
        <f>NA()</f>
        <v>#N/A</v>
      </c>
      <c r="C20" t="e">
        <f t="shared" si="0"/>
        <v>#N/A</v>
      </c>
      <c r="D20" t="s">
        <v>97</v>
      </c>
      <c r="E20" t="str">
        <f>IF(ISERROR(B20),"",MATCH(C20,Sheet!$A$2:$A$24,0))</f>
        <v/>
      </c>
    </row>
    <row r="21" spans="1:5" x14ac:dyDescent="0.45">
      <c r="A21" t="s">
        <v>98</v>
      </c>
      <c r="C21" t="str">
        <f t="shared" si="0"/>
        <v>ThingDef+OutdoorLamp.comps.1.offMessage</v>
      </c>
      <c r="D21" t="s">
        <v>99</v>
      </c>
      <c r="E21">
        <f>IF(ISERROR(B21),"",MATCH(C21,Sheet!$A$2:$A$24,0))</f>
        <v>4</v>
      </c>
    </row>
    <row r="22" spans="1:5" x14ac:dyDescent="0.45">
      <c r="A22" t="s">
        <v>25</v>
      </c>
      <c r="C22" t="str">
        <f t="shared" si="0"/>
        <v>ThingDef+OutdoorLamp.description</v>
      </c>
      <c r="D22" t="s">
        <v>100</v>
      </c>
      <c r="E22">
        <f>IF(ISERROR(B22),"",MATCH(C22,Sheet!$A$2:$A$24,0))</f>
        <v>6</v>
      </c>
    </row>
    <row r="23" spans="1:5" x14ac:dyDescent="0.45">
      <c r="A23" t="s">
        <v>22</v>
      </c>
      <c r="C23" t="str">
        <f t="shared" si="0"/>
        <v>ThingDef+OutdoorLamp.label</v>
      </c>
      <c r="D23" t="s">
        <v>101</v>
      </c>
      <c r="E23">
        <f>IF(ISERROR(B23),"",MATCH(C23,Sheet!$A$2:$A$24,0))</f>
        <v>5</v>
      </c>
    </row>
    <row r="24" spans="1:5" x14ac:dyDescent="0.45">
      <c r="A24" t="s">
        <v>102</v>
      </c>
      <c r="C24" t="str">
        <f t="shared" si="0"/>
        <v>ThingDef+OutdoorLamp_Blue.comps.1.offMessage</v>
      </c>
      <c r="D24" t="s">
        <v>99</v>
      </c>
      <c r="E24" t="e">
        <f>IF(ISERROR(B24),"",MATCH(C24,Sheet!$A$2:$A$24,0))</f>
        <v>#N/A</v>
      </c>
    </row>
    <row r="25" spans="1:5" x14ac:dyDescent="0.45">
      <c r="A25" t="s">
        <v>103</v>
      </c>
      <c r="C25" t="str">
        <f t="shared" si="0"/>
        <v>ThingDef+OutdoorLamp_Blue.description</v>
      </c>
      <c r="D25" t="s">
        <v>104</v>
      </c>
      <c r="E25" t="e">
        <f>IF(ISERROR(B25),"",MATCH(C25,Sheet!$A$2:$A$24,0))</f>
        <v>#N/A</v>
      </c>
    </row>
    <row r="26" spans="1:5" x14ac:dyDescent="0.45">
      <c r="A26" t="s">
        <v>105</v>
      </c>
      <c r="C26" t="str">
        <f t="shared" si="0"/>
        <v>ThingDef+OutdoorLamp_Blue.label</v>
      </c>
      <c r="D26" t="s">
        <v>106</v>
      </c>
      <c r="E26" t="e">
        <f>IF(ISERROR(B26),"",MATCH(C26,Sheet!$A$2:$A$24,0))</f>
        <v>#N/A</v>
      </c>
    </row>
    <row r="27" spans="1:5" x14ac:dyDescent="0.45">
      <c r="A27" t="s">
        <v>107</v>
      </c>
      <c r="B27" t="e">
        <f>NA()</f>
        <v>#N/A</v>
      </c>
      <c r="C27" t="e">
        <f t="shared" si="0"/>
        <v>#N/A</v>
      </c>
      <c r="D27" t="s">
        <v>108</v>
      </c>
      <c r="E27" t="str">
        <f>IF(ISERROR(B27),"",MATCH(C27,Sheet!$A$2:$A$24,0))</f>
        <v/>
      </c>
    </row>
    <row r="28" spans="1:5" x14ac:dyDescent="0.45">
      <c r="A28" t="s">
        <v>109</v>
      </c>
      <c r="B28" t="e">
        <f>NA()</f>
        <v>#N/A</v>
      </c>
      <c r="C28" t="e">
        <f t="shared" si="0"/>
        <v>#N/A</v>
      </c>
      <c r="D28" t="s">
        <v>108</v>
      </c>
      <c r="E28" t="str">
        <f>IF(ISERROR(B28),"",MATCH(C28,Sheet!$A$2:$A$24,0))</f>
        <v/>
      </c>
    </row>
    <row r="29" spans="1:5" x14ac:dyDescent="0.45">
      <c r="A29" t="s">
        <v>110</v>
      </c>
      <c r="B29" t="e">
        <f>NA()</f>
        <v>#N/A</v>
      </c>
      <c r="C29" t="e">
        <f t="shared" si="0"/>
        <v>#N/A</v>
      </c>
      <c r="D29" t="s">
        <v>104</v>
      </c>
      <c r="E29" t="str">
        <f>IF(ISERROR(B29),"",MATCH(C29,Sheet!$A$2:$A$24,0))</f>
        <v/>
      </c>
    </row>
    <row r="30" spans="1:5" x14ac:dyDescent="0.45">
      <c r="A30" t="s">
        <v>111</v>
      </c>
      <c r="B30" t="e">
        <f>NA()</f>
        <v>#N/A</v>
      </c>
      <c r="C30" t="e">
        <f t="shared" si="0"/>
        <v>#N/A</v>
      </c>
      <c r="D30" t="s">
        <v>112</v>
      </c>
      <c r="E30" t="str">
        <f>IF(ISERROR(B30),"",MATCH(C30,Sheet!$A$2:$A$24,0))</f>
        <v/>
      </c>
    </row>
    <row r="31" spans="1:5" x14ac:dyDescent="0.45">
      <c r="A31" t="s">
        <v>113</v>
      </c>
      <c r="B31" t="e">
        <f>NA()</f>
        <v>#N/A</v>
      </c>
      <c r="C31" t="e">
        <f t="shared" si="0"/>
        <v>#N/A</v>
      </c>
      <c r="D31" t="s">
        <v>114</v>
      </c>
      <c r="E31" t="str">
        <f>IF(ISERROR(B31),"",MATCH(C31,Sheet!$A$2:$A$24,0))</f>
        <v/>
      </c>
    </row>
    <row r="32" spans="1:5" x14ac:dyDescent="0.45">
      <c r="A32" t="s">
        <v>115</v>
      </c>
      <c r="B32" t="e">
        <f>NA()</f>
        <v>#N/A</v>
      </c>
      <c r="C32" t="e">
        <f t="shared" si="0"/>
        <v>#N/A</v>
      </c>
      <c r="D32" t="s">
        <v>114</v>
      </c>
      <c r="E32" t="str">
        <f>IF(ISERROR(B32),"",MATCH(C32,Sheet!$A$2:$A$24,0))</f>
        <v/>
      </c>
    </row>
    <row r="33" spans="1:5" x14ac:dyDescent="0.45">
      <c r="A33" t="s">
        <v>116</v>
      </c>
      <c r="B33" t="e">
        <f>NA()</f>
        <v>#N/A</v>
      </c>
      <c r="C33" t="e">
        <f t="shared" si="0"/>
        <v>#N/A</v>
      </c>
      <c r="D33" t="s">
        <v>100</v>
      </c>
      <c r="E33" t="str">
        <f>IF(ISERROR(B33),"",MATCH(C33,Sheet!$A$2:$A$24,0))</f>
        <v/>
      </c>
    </row>
    <row r="34" spans="1:5" x14ac:dyDescent="0.45">
      <c r="A34" t="s">
        <v>117</v>
      </c>
      <c r="B34" t="e">
        <f>NA()</f>
        <v>#N/A</v>
      </c>
      <c r="C34" t="e">
        <f t="shared" si="0"/>
        <v>#N/A</v>
      </c>
      <c r="D34" t="s">
        <v>118</v>
      </c>
      <c r="E34" t="str">
        <f>IF(ISERROR(B34),"",MATCH(C34,Sheet!$A$2:$A$24,0))</f>
        <v/>
      </c>
    </row>
    <row r="35" spans="1:5" x14ac:dyDescent="0.45">
      <c r="A35" t="s">
        <v>119</v>
      </c>
      <c r="C35" t="str">
        <f t="shared" si="0"/>
        <v>ThingDef+OutdoorLamp_Green.comps.1.offMessage</v>
      </c>
      <c r="D35" t="s">
        <v>99</v>
      </c>
      <c r="E35" t="e">
        <f>IF(ISERROR(B35),"",MATCH(C35,Sheet!$A$2:$A$24,0))</f>
        <v>#N/A</v>
      </c>
    </row>
    <row r="36" spans="1:5" x14ac:dyDescent="0.45">
      <c r="A36" t="s">
        <v>120</v>
      </c>
      <c r="C36" t="str">
        <f t="shared" si="0"/>
        <v>ThingDef+OutdoorLamp_Green.description</v>
      </c>
      <c r="D36" t="s">
        <v>121</v>
      </c>
      <c r="E36" t="e">
        <f>IF(ISERROR(B36),"",MATCH(C36,Sheet!$A$2:$A$24,0))</f>
        <v>#N/A</v>
      </c>
    </row>
    <row r="37" spans="1:5" x14ac:dyDescent="0.45">
      <c r="A37" t="s">
        <v>122</v>
      </c>
      <c r="C37" t="str">
        <f t="shared" si="0"/>
        <v>ThingDef+OutdoorLamp_Green.label</v>
      </c>
      <c r="D37" t="s">
        <v>123</v>
      </c>
      <c r="E37" t="e">
        <f>IF(ISERROR(B37),"",MATCH(C37,Sheet!$A$2:$A$24,0))</f>
        <v>#N/A</v>
      </c>
    </row>
    <row r="38" spans="1:5" x14ac:dyDescent="0.45">
      <c r="A38" t="s">
        <v>124</v>
      </c>
      <c r="B38" t="e">
        <f>NA()</f>
        <v>#N/A</v>
      </c>
      <c r="C38" t="e">
        <f t="shared" si="0"/>
        <v>#N/A</v>
      </c>
      <c r="D38" t="s">
        <v>125</v>
      </c>
      <c r="E38" t="str">
        <f>IF(ISERROR(B38),"",MATCH(C38,Sheet!$A$2:$A$24,0))</f>
        <v/>
      </c>
    </row>
    <row r="39" spans="1:5" x14ac:dyDescent="0.45">
      <c r="A39" t="s">
        <v>126</v>
      </c>
      <c r="B39" t="e">
        <f>NA()</f>
        <v>#N/A</v>
      </c>
      <c r="C39" t="e">
        <f t="shared" si="0"/>
        <v>#N/A</v>
      </c>
      <c r="D39" t="s">
        <v>125</v>
      </c>
      <c r="E39" t="str">
        <f>IF(ISERROR(B39),"",MATCH(C39,Sheet!$A$2:$A$24,0))</f>
        <v/>
      </c>
    </row>
    <row r="40" spans="1:5" x14ac:dyDescent="0.45">
      <c r="A40" t="s">
        <v>127</v>
      </c>
      <c r="B40" t="e">
        <f>NA()</f>
        <v>#N/A</v>
      </c>
      <c r="C40" t="e">
        <f t="shared" si="0"/>
        <v>#N/A</v>
      </c>
      <c r="D40" t="s">
        <v>121</v>
      </c>
      <c r="E40" t="str">
        <f>IF(ISERROR(B40),"",MATCH(C40,Sheet!$A$2:$A$24,0))</f>
        <v/>
      </c>
    </row>
    <row r="41" spans="1:5" x14ac:dyDescent="0.45">
      <c r="A41" t="s">
        <v>128</v>
      </c>
      <c r="B41" t="e">
        <f>NA()</f>
        <v>#N/A</v>
      </c>
      <c r="C41" t="e">
        <f t="shared" si="0"/>
        <v>#N/A</v>
      </c>
      <c r="D41" t="s">
        <v>129</v>
      </c>
      <c r="E41" t="str">
        <f>IF(ISERROR(B41),"",MATCH(C41,Sheet!$A$2:$A$24,0))</f>
        <v/>
      </c>
    </row>
    <row r="42" spans="1:5" x14ac:dyDescent="0.45">
      <c r="A42" t="s">
        <v>130</v>
      </c>
      <c r="C42" t="str">
        <f t="shared" si="0"/>
        <v>ThingDef+OutdoorLamp_Orange.comps.1.offMessage</v>
      </c>
      <c r="D42" t="s">
        <v>99</v>
      </c>
      <c r="E42" t="e">
        <f>IF(ISERROR(B42),"",MATCH(C42,Sheet!$A$2:$A$24,0))</f>
        <v>#N/A</v>
      </c>
    </row>
    <row r="43" spans="1:5" x14ac:dyDescent="0.45">
      <c r="A43" t="s">
        <v>131</v>
      </c>
      <c r="C43" t="str">
        <f t="shared" si="0"/>
        <v>ThingDef+OutdoorLamp_Orange.description</v>
      </c>
      <c r="D43" t="s">
        <v>132</v>
      </c>
      <c r="E43" t="e">
        <f>IF(ISERROR(B43),"",MATCH(C43,Sheet!$A$2:$A$24,0))</f>
        <v>#N/A</v>
      </c>
    </row>
    <row r="44" spans="1:5" x14ac:dyDescent="0.45">
      <c r="A44" t="s">
        <v>133</v>
      </c>
      <c r="C44" t="str">
        <f t="shared" si="0"/>
        <v>ThingDef+OutdoorLamp_Orange.label</v>
      </c>
      <c r="D44" t="s">
        <v>134</v>
      </c>
      <c r="E44" t="e">
        <f>IF(ISERROR(B44),"",MATCH(C44,Sheet!$A$2:$A$24,0))</f>
        <v>#N/A</v>
      </c>
    </row>
    <row r="45" spans="1:5" x14ac:dyDescent="0.45">
      <c r="A45" t="s">
        <v>135</v>
      </c>
      <c r="B45" t="e">
        <f>NA()</f>
        <v>#N/A</v>
      </c>
      <c r="C45" t="e">
        <f t="shared" si="0"/>
        <v>#N/A</v>
      </c>
      <c r="D45" t="s">
        <v>136</v>
      </c>
      <c r="E45" t="str">
        <f>IF(ISERROR(B45),"",MATCH(C45,Sheet!$A$2:$A$24,0))</f>
        <v/>
      </c>
    </row>
    <row r="46" spans="1:5" x14ac:dyDescent="0.45">
      <c r="A46" t="s">
        <v>137</v>
      </c>
      <c r="B46" t="e">
        <f>NA()</f>
        <v>#N/A</v>
      </c>
      <c r="C46" t="e">
        <f t="shared" si="0"/>
        <v>#N/A</v>
      </c>
      <c r="D46" t="s">
        <v>136</v>
      </c>
      <c r="E46" t="str">
        <f>IF(ISERROR(B46),"",MATCH(C46,Sheet!$A$2:$A$24,0))</f>
        <v/>
      </c>
    </row>
    <row r="47" spans="1:5" x14ac:dyDescent="0.45">
      <c r="A47" t="s">
        <v>138</v>
      </c>
      <c r="B47" t="e">
        <f>NA()</f>
        <v>#N/A</v>
      </c>
      <c r="C47" t="e">
        <f t="shared" si="0"/>
        <v>#N/A</v>
      </c>
      <c r="D47" t="s">
        <v>132</v>
      </c>
      <c r="E47" t="str">
        <f>IF(ISERROR(B47),"",MATCH(C47,Sheet!$A$2:$A$24,0))</f>
        <v/>
      </c>
    </row>
    <row r="48" spans="1:5" x14ac:dyDescent="0.45">
      <c r="A48" t="s">
        <v>139</v>
      </c>
      <c r="B48" t="e">
        <f>NA()</f>
        <v>#N/A</v>
      </c>
      <c r="C48" t="e">
        <f t="shared" si="0"/>
        <v>#N/A</v>
      </c>
      <c r="D48" t="s">
        <v>140</v>
      </c>
      <c r="E48" t="str">
        <f>IF(ISERROR(B48),"",MATCH(C48,Sheet!$A$2:$A$24,0))</f>
        <v/>
      </c>
    </row>
    <row r="49" spans="1:5" x14ac:dyDescent="0.45">
      <c r="A49" t="s">
        <v>141</v>
      </c>
      <c r="C49" t="str">
        <f t="shared" si="0"/>
        <v>ThingDef+OutdoorLamp_Purple.comps.1.offMessage</v>
      </c>
      <c r="D49" t="s">
        <v>99</v>
      </c>
      <c r="E49" t="e">
        <f>IF(ISERROR(B49),"",MATCH(C49,Sheet!$A$2:$A$24,0))</f>
        <v>#N/A</v>
      </c>
    </row>
    <row r="50" spans="1:5" x14ac:dyDescent="0.45">
      <c r="A50" t="s">
        <v>142</v>
      </c>
      <c r="C50" t="str">
        <f t="shared" si="0"/>
        <v>ThingDef+OutdoorLamp_Purple.description</v>
      </c>
      <c r="D50" t="s">
        <v>143</v>
      </c>
      <c r="E50" t="e">
        <f>IF(ISERROR(B50),"",MATCH(C50,Sheet!$A$2:$A$24,0))</f>
        <v>#N/A</v>
      </c>
    </row>
    <row r="51" spans="1:5" x14ac:dyDescent="0.45">
      <c r="A51" t="s">
        <v>144</v>
      </c>
      <c r="C51" t="str">
        <f t="shared" si="0"/>
        <v>ThingDef+OutdoorLamp_Purple.label</v>
      </c>
      <c r="D51" t="s">
        <v>145</v>
      </c>
      <c r="E51" t="e">
        <f>IF(ISERROR(B51),"",MATCH(C51,Sheet!$A$2:$A$24,0))</f>
        <v>#N/A</v>
      </c>
    </row>
    <row r="52" spans="1:5" x14ac:dyDescent="0.45">
      <c r="A52" t="s">
        <v>146</v>
      </c>
      <c r="B52" t="e">
        <f>NA()</f>
        <v>#N/A</v>
      </c>
      <c r="C52" t="e">
        <f t="shared" si="0"/>
        <v>#N/A</v>
      </c>
      <c r="D52" t="s">
        <v>147</v>
      </c>
      <c r="E52" t="str">
        <f>IF(ISERROR(B52),"",MATCH(C52,Sheet!$A$2:$A$24,0))</f>
        <v/>
      </c>
    </row>
    <row r="53" spans="1:5" x14ac:dyDescent="0.45">
      <c r="A53" t="s">
        <v>148</v>
      </c>
      <c r="B53" t="e">
        <f>NA()</f>
        <v>#N/A</v>
      </c>
      <c r="C53" t="e">
        <f t="shared" si="0"/>
        <v>#N/A</v>
      </c>
      <c r="D53" t="s">
        <v>147</v>
      </c>
      <c r="E53" t="str">
        <f>IF(ISERROR(B53),"",MATCH(C53,Sheet!$A$2:$A$24,0))</f>
        <v/>
      </c>
    </row>
    <row r="54" spans="1:5" x14ac:dyDescent="0.45">
      <c r="A54" t="s">
        <v>149</v>
      </c>
      <c r="B54" t="e">
        <f>NA()</f>
        <v>#N/A</v>
      </c>
      <c r="C54" t="e">
        <f t="shared" si="0"/>
        <v>#N/A</v>
      </c>
      <c r="D54" t="s">
        <v>143</v>
      </c>
      <c r="E54" t="str">
        <f>IF(ISERROR(B54),"",MATCH(C54,Sheet!$A$2:$A$24,0))</f>
        <v/>
      </c>
    </row>
    <row r="55" spans="1:5" x14ac:dyDescent="0.45">
      <c r="A55" t="s">
        <v>150</v>
      </c>
      <c r="B55" t="e">
        <f>NA()</f>
        <v>#N/A</v>
      </c>
      <c r="C55" t="e">
        <f t="shared" si="0"/>
        <v>#N/A</v>
      </c>
      <c r="D55" t="s">
        <v>151</v>
      </c>
      <c r="E55" t="str">
        <f>IF(ISERROR(B55),"",MATCH(C55,Sheet!$A$2:$A$24,0))</f>
        <v/>
      </c>
    </row>
    <row r="56" spans="1:5" x14ac:dyDescent="0.45">
      <c r="A56" t="s">
        <v>152</v>
      </c>
      <c r="C56" t="str">
        <f t="shared" si="0"/>
        <v>ThingDef+OutdoorLamp_Red.comps.1.offMessage</v>
      </c>
      <c r="D56" t="s">
        <v>99</v>
      </c>
      <c r="E56" t="e">
        <f>IF(ISERROR(B56),"",MATCH(C56,Sheet!$A$2:$A$24,0))</f>
        <v>#N/A</v>
      </c>
    </row>
    <row r="57" spans="1:5" x14ac:dyDescent="0.45">
      <c r="A57" t="s">
        <v>153</v>
      </c>
      <c r="C57" t="str">
        <f t="shared" si="0"/>
        <v>ThingDef+OutdoorLamp_Red.description</v>
      </c>
      <c r="D57" t="s">
        <v>154</v>
      </c>
      <c r="E57" t="e">
        <f>IF(ISERROR(B57),"",MATCH(C57,Sheet!$A$2:$A$24,0))</f>
        <v>#N/A</v>
      </c>
    </row>
    <row r="58" spans="1:5" x14ac:dyDescent="0.45">
      <c r="A58" t="s">
        <v>155</v>
      </c>
      <c r="C58" t="str">
        <f t="shared" si="0"/>
        <v>ThingDef+OutdoorLamp_Red.label</v>
      </c>
      <c r="D58" t="s">
        <v>156</v>
      </c>
      <c r="E58" t="e">
        <f>IF(ISERROR(B58),"",MATCH(C58,Sheet!$A$2:$A$24,0))</f>
        <v>#N/A</v>
      </c>
    </row>
    <row r="59" spans="1:5" x14ac:dyDescent="0.45">
      <c r="A59" t="s">
        <v>157</v>
      </c>
      <c r="B59" t="e">
        <f>NA()</f>
        <v>#N/A</v>
      </c>
      <c r="C59" t="e">
        <f t="shared" si="0"/>
        <v>#N/A</v>
      </c>
      <c r="D59" t="s">
        <v>158</v>
      </c>
      <c r="E59" t="str">
        <f>IF(ISERROR(B59),"",MATCH(C59,Sheet!$A$2:$A$24,0))</f>
        <v/>
      </c>
    </row>
    <row r="60" spans="1:5" x14ac:dyDescent="0.45">
      <c r="A60" t="s">
        <v>159</v>
      </c>
      <c r="B60" t="e">
        <f>NA()</f>
        <v>#N/A</v>
      </c>
      <c r="C60" t="e">
        <f t="shared" si="0"/>
        <v>#N/A</v>
      </c>
      <c r="D60" t="s">
        <v>158</v>
      </c>
      <c r="E60" t="str">
        <f>IF(ISERROR(B60),"",MATCH(C60,Sheet!$A$2:$A$24,0))</f>
        <v/>
      </c>
    </row>
    <row r="61" spans="1:5" x14ac:dyDescent="0.45">
      <c r="A61" t="s">
        <v>160</v>
      </c>
      <c r="B61" t="e">
        <f>NA()</f>
        <v>#N/A</v>
      </c>
      <c r="C61" t="e">
        <f t="shared" si="0"/>
        <v>#N/A</v>
      </c>
      <c r="D61" t="s">
        <v>154</v>
      </c>
      <c r="E61" t="str">
        <f>IF(ISERROR(B61),"",MATCH(C61,Sheet!$A$2:$A$24,0))</f>
        <v/>
      </c>
    </row>
    <row r="62" spans="1:5" x14ac:dyDescent="0.45">
      <c r="A62" t="s">
        <v>161</v>
      </c>
      <c r="B62" t="e">
        <f>NA()</f>
        <v>#N/A</v>
      </c>
      <c r="C62" t="e">
        <f t="shared" si="0"/>
        <v>#N/A</v>
      </c>
      <c r="D62" t="s">
        <v>162</v>
      </c>
      <c r="E62" t="str">
        <f>IF(ISERROR(B62),"",MATCH(C62,Sheet!$A$2:$A$24,0))</f>
        <v/>
      </c>
    </row>
    <row r="63" spans="1:5" x14ac:dyDescent="0.45">
      <c r="A63" t="s">
        <v>163</v>
      </c>
      <c r="C63" t="str">
        <f t="shared" si="0"/>
        <v>ThingDef+OutdoorSolarLamp.comps.1.offMessage</v>
      </c>
      <c r="D63" t="s">
        <v>99</v>
      </c>
      <c r="E63">
        <f>IF(ISERROR(B63),"",MATCH(C63,Sheet!$A$2:$A$24,0))</f>
        <v>7</v>
      </c>
    </row>
    <row r="64" spans="1:5" x14ac:dyDescent="0.45">
      <c r="A64" t="s">
        <v>32</v>
      </c>
      <c r="C64" t="str">
        <f t="shared" si="0"/>
        <v>ThingDef+OutdoorSolarLamp.description</v>
      </c>
      <c r="D64" t="s">
        <v>164</v>
      </c>
      <c r="E64">
        <f>IF(ISERROR(B64),"",MATCH(C64,Sheet!$A$2:$A$24,0))</f>
        <v>9</v>
      </c>
    </row>
    <row r="65" spans="1:5" x14ac:dyDescent="0.45">
      <c r="A65" t="s">
        <v>29</v>
      </c>
      <c r="C65" t="str">
        <f t="shared" si="0"/>
        <v>ThingDef+OutdoorSolarLamp.label</v>
      </c>
      <c r="D65" t="s">
        <v>165</v>
      </c>
      <c r="E65">
        <f>IF(ISERROR(B65),"",MATCH(C65,Sheet!$A$2:$A$24,0))</f>
        <v>8</v>
      </c>
    </row>
    <row r="66" spans="1:5" x14ac:dyDescent="0.45">
      <c r="A66" t="s">
        <v>166</v>
      </c>
      <c r="C66" t="str">
        <f t="shared" si="0"/>
        <v>ThingDef+OutdoorSolarLamp_Blue.comps.1.offMessage</v>
      </c>
      <c r="D66" t="s">
        <v>99</v>
      </c>
      <c r="E66" t="e">
        <f>IF(ISERROR(B66),"",MATCH(C66,Sheet!$A$2:$A$24,0))</f>
        <v>#N/A</v>
      </c>
    </row>
    <row r="67" spans="1:5" x14ac:dyDescent="0.45">
      <c r="A67" t="s">
        <v>167</v>
      </c>
      <c r="C67" t="str">
        <f t="shared" ref="C67:C130" si="1">IF(B67="",A67,B67)</f>
        <v>ThingDef+OutdoorSolarLamp_Blue.description</v>
      </c>
      <c r="D67" t="s">
        <v>168</v>
      </c>
      <c r="E67" t="e">
        <f>IF(ISERROR(B67),"",MATCH(C67,Sheet!$A$2:$A$24,0))</f>
        <v>#N/A</v>
      </c>
    </row>
    <row r="68" spans="1:5" x14ac:dyDescent="0.45">
      <c r="A68" t="s">
        <v>169</v>
      </c>
      <c r="C68" t="str">
        <f t="shared" si="1"/>
        <v>ThingDef+OutdoorSolarLamp_Blue.label</v>
      </c>
      <c r="D68" t="s">
        <v>170</v>
      </c>
      <c r="E68" t="e">
        <f>IF(ISERROR(B68),"",MATCH(C68,Sheet!$A$2:$A$24,0))</f>
        <v>#N/A</v>
      </c>
    </row>
    <row r="69" spans="1:5" x14ac:dyDescent="0.45">
      <c r="A69" t="s">
        <v>171</v>
      </c>
      <c r="B69" t="e">
        <f>NA()</f>
        <v>#N/A</v>
      </c>
      <c r="C69" t="e">
        <f t="shared" si="1"/>
        <v>#N/A</v>
      </c>
      <c r="D69" t="s">
        <v>172</v>
      </c>
      <c r="E69" t="str">
        <f>IF(ISERROR(B69),"",MATCH(C69,Sheet!$A$2:$A$24,0))</f>
        <v/>
      </c>
    </row>
    <row r="70" spans="1:5" x14ac:dyDescent="0.45">
      <c r="A70" t="s">
        <v>173</v>
      </c>
      <c r="B70" t="e">
        <f>NA()</f>
        <v>#N/A</v>
      </c>
      <c r="C70" t="e">
        <f t="shared" si="1"/>
        <v>#N/A</v>
      </c>
      <c r="D70" t="s">
        <v>172</v>
      </c>
      <c r="E70" t="str">
        <f>IF(ISERROR(B70),"",MATCH(C70,Sheet!$A$2:$A$24,0))</f>
        <v/>
      </c>
    </row>
    <row r="71" spans="1:5" x14ac:dyDescent="0.45">
      <c r="A71" t="s">
        <v>174</v>
      </c>
      <c r="B71" t="e">
        <f>NA()</f>
        <v>#N/A</v>
      </c>
      <c r="C71" t="e">
        <f t="shared" si="1"/>
        <v>#N/A</v>
      </c>
      <c r="D71" t="s">
        <v>168</v>
      </c>
      <c r="E71" t="str">
        <f>IF(ISERROR(B71),"",MATCH(C71,Sheet!$A$2:$A$24,0))</f>
        <v/>
      </c>
    </row>
    <row r="72" spans="1:5" x14ac:dyDescent="0.45">
      <c r="A72" t="s">
        <v>175</v>
      </c>
      <c r="B72" t="e">
        <f>NA()</f>
        <v>#N/A</v>
      </c>
      <c r="C72" t="e">
        <f t="shared" si="1"/>
        <v>#N/A</v>
      </c>
      <c r="D72" t="s">
        <v>176</v>
      </c>
      <c r="E72" t="str">
        <f>IF(ISERROR(B72),"",MATCH(C72,Sheet!$A$2:$A$24,0))</f>
        <v/>
      </c>
    </row>
    <row r="73" spans="1:5" x14ac:dyDescent="0.45">
      <c r="A73" t="s">
        <v>177</v>
      </c>
      <c r="C73" t="str">
        <f t="shared" si="1"/>
        <v>ThingDef+OutdoorSolarLamp_Blueprint.label</v>
      </c>
      <c r="D73" t="s">
        <v>178</v>
      </c>
      <c r="E73" t="e">
        <f>IF(ISERROR(B73),"",MATCH(C73,Sheet!$A$2:$A$24,0))</f>
        <v>#N/A</v>
      </c>
    </row>
    <row r="74" spans="1:5" x14ac:dyDescent="0.45">
      <c r="A74" t="s">
        <v>179</v>
      </c>
      <c r="C74" t="str">
        <f t="shared" si="1"/>
        <v>ThingDef+OutdoorSolarLamp_Blueprint_Install.label</v>
      </c>
      <c r="D74" t="s">
        <v>178</v>
      </c>
      <c r="E74" t="e">
        <f>IF(ISERROR(B74),"",MATCH(C74,Sheet!$A$2:$A$24,0))</f>
        <v>#N/A</v>
      </c>
    </row>
    <row r="75" spans="1:5" x14ac:dyDescent="0.45">
      <c r="A75" t="s">
        <v>180</v>
      </c>
      <c r="C75" t="str">
        <f t="shared" si="1"/>
        <v>ThingDef+OutdoorSolarLamp_Frame.description</v>
      </c>
      <c r="D75" t="s">
        <v>164</v>
      </c>
      <c r="E75" t="e">
        <f>IF(ISERROR(B75),"",MATCH(C75,Sheet!$A$2:$A$24,0))</f>
        <v>#N/A</v>
      </c>
    </row>
    <row r="76" spans="1:5" x14ac:dyDescent="0.45">
      <c r="A76" t="s">
        <v>181</v>
      </c>
      <c r="C76" t="str">
        <f t="shared" si="1"/>
        <v>ThingDef+OutdoorSolarLamp_Frame.label</v>
      </c>
      <c r="D76" t="s">
        <v>182</v>
      </c>
      <c r="E76" t="e">
        <f>IF(ISERROR(B76),"",MATCH(C76,Sheet!$A$2:$A$24,0))</f>
        <v>#N/A</v>
      </c>
    </row>
    <row r="77" spans="1:5" x14ac:dyDescent="0.45">
      <c r="A77" t="s">
        <v>183</v>
      </c>
      <c r="C77" t="str">
        <f t="shared" si="1"/>
        <v>ThingDef+OutdoorSolarLamp_Green.comps.1.offMessage</v>
      </c>
      <c r="D77" t="s">
        <v>99</v>
      </c>
      <c r="E77" t="e">
        <f>IF(ISERROR(B77),"",MATCH(C77,Sheet!$A$2:$A$24,0))</f>
        <v>#N/A</v>
      </c>
    </row>
    <row r="78" spans="1:5" x14ac:dyDescent="0.45">
      <c r="A78" t="s">
        <v>184</v>
      </c>
      <c r="C78" t="str">
        <f t="shared" si="1"/>
        <v>ThingDef+OutdoorSolarLamp_Green.description</v>
      </c>
      <c r="D78" t="s">
        <v>185</v>
      </c>
      <c r="E78" t="e">
        <f>IF(ISERROR(B78),"",MATCH(C78,Sheet!$A$2:$A$24,0))</f>
        <v>#N/A</v>
      </c>
    </row>
    <row r="79" spans="1:5" x14ac:dyDescent="0.45">
      <c r="A79" t="s">
        <v>186</v>
      </c>
      <c r="C79" t="str">
        <f t="shared" si="1"/>
        <v>ThingDef+OutdoorSolarLamp_Green.label</v>
      </c>
      <c r="D79" t="s">
        <v>187</v>
      </c>
      <c r="E79" t="e">
        <f>IF(ISERROR(B79),"",MATCH(C79,Sheet!$A$2:$A$24,0))</f>
        <v>#N/A</v>
      </c>
    </row>
    <row r="80" spans="1:5" x14ac:dyDescent="0.45">
      <c r="A80" t="s">
        <v>188</v>
      </c>
      <c r="B80" t="e">
        <f>NA()</f>
        <v>#N/A</v>
      </c>
      <c r="C80" t="e">
        <f t="shared" si="1"/>
        <v>#N/A</v>
      </c>
      <c r="D80" t="s">
        <v>189</v>
      </c>
      <c r="E80" t="str">
        <f>IF(ISERROR(B80),"",MATCH(C80,Sheet!$A$2:$A$24,0))</f>
        <v/>
      </c>
    </row>
    <row r="81" spans="1:5" x14ac:dyDescent="0.45">
      <c r="A81" t="s">
        <v>190</v>
      </c>
      <c r="B81" t="e">
        <f>NA()</f>
        <v>#N/A</v>
      </c>
      <c r="C81" t="e">
        <f t="shared" si="1"/>
        <v>#N/A</v>
      </c>
      <c r="D81" t="s">
        <v>189</v>
      </c>
      <c r="E81" t="str">
        <f>IF(ISERROR(B81),"",MATCH(C81,Sheet!$A$2:$A$24,0))</f>
        <v/>
      </c>
    </row>
    <row r="82" spans="1:5" x14ac:dyDescent="0.45">
      <c r="A82" t="s">
        <v>191</v>
      </c>
      <c r="B82" t="e">
        <f>NA()</f>
        <v>#N/A</v>
      </c>
      <c r="C82" t="e">
        <f t="shared" si="1"/>
        <v>#N/A</v>
      </c>
      <c r="D82" t="s">
        <v>185</v>
      </c>
      <c r="E82" t="str">
        <f>IF(ISERROR(B82),"",MATCH(C82,Sheet!$A$2:$A$24,0))</f>
        <v/>
      </c>
    </row>
    <row r="83" spans="1:5" x14ac:dyDescent="0.45">
      <c r="A83" t="s">
        <v>192</v>
      </c>
      <c r="B83" t="e">
        <f>NA()</f>
        <v>#N/A</v>
      </c>
      <c r="C83" t="e">
        <f t="shared" si="1"/>
        <v>#N/A</v>
      </c>
      <c r="D83" t="s">
        <v>193</v>
      </c>
      <c r="E83" t="str">
        <f>IF(ISERROR(B83),"",MATCH(C83,Sheet!$A$2:$A$24,0))</f>
        <v/>
      </c>
    </row>
    <row r="84" spans="1:5" x14ac:dyDescent="0.45">
      <c r="A84" t="s">
        <v>194</v>
      </c>
      <c r="C84" t="str">
        <f t="shared" si="1"/>
        <v>ThingDef+OutdoorSolarLamp_Orange.comps.1.offMessage</v>
      </c>
      <c r="D84" t="s">
        <v>99</v>
      </c>
      <c r="E84" t="e">
        <f>IF(ISERROR(B84),"",MATCH(C84,Sheet!$A$2:$A$24,0))</f>
        <v>#N/A</v>
      </c>
    </row>
    <row r="85" spans="1:5" x14ac:dyDescent="0.45">
      <c r="A85" t="s">
        <v>195</v>
      </c>
      <c r="C85" t="str">
        <f t="shared" si="1"/>
        <v>ThingDef+OutdoorSolarLamp_Orange.description</v>
      </c>
      <c r="D85" t="s">
        <v>196</v>
      </c>
      <c r="E85" t="e">
        <f>IF(ISERROR(B85),"",MATCH(C85,Sheet!$A$2:$A$24,0))</f>
        <v>#N/A</v>
      </c>
    </row>
    <row r="86" spans="1:5" x14ac:dyDescent="0.45">
      <c r="A86" t="s">
        <v>197</v>
      </c>
      <c r="C86" t="str">
        <f t="shared" si="1"/>
        <v>ThingDef+OutdoorSolarLamp_Orange.label</v>
      </c>
      <c r="D86" t="s">
        <v>198</v>
      </c>
      <c r="E86" t="e">
        <f>IF(ISERROR(B86),"",MATCH(C86,Sheet!$A$2:$A$24,0))</f>
        <v>#N/A</v>
      </c>
    </row>
    <row r="87" spans="1:5" x14ac:dyDescent="0.45">
      <c r="A87" t="s">
        <v>199</v>
      </c>
      <c r="B87" t="e">
        <f>NA()</f>
        <v>#N/A</v>
      </c>
      <c r="C87" t="e">
        <f t="shared" si="1"/>
        <v>#N/A</v>
      </c>
      <c r="D87" t="s">
        <v>200</v>
      </c>
      <c r="E87" t="str">
        <f>IF(ISERROR(B87),"",MATCH(C87,Sheet!$A$2:$A$24,0))</f>
        <v/>
      </c>
    </row>
    <row r="88" spans="1:5" x14ac:dyDescent="0.45">
      <c r="A88" t="s">
        <v>201</v>
      </c>
      <c r="B88" t="e">
        <f>NA()</f>
        <v>#N/A</v>
      </c>
      <c r="C88" t="e">
        <f t="shared" si="1"/>
        <v>#N/A</v>
      </c>
      <c r="D88" t="s">
        <v>200</v>
      </c>
      <c r="E88" t="str">
        <f>IF(ISERROR(B88),"",MATCH(C88,Sheet!$A$2:$A$24,0))</f>
        <v/>
      </c>
    </row>
    <row r="89" spans="1:5" x14ac:dyDescent="0.45">
      <c r="A89" t="s">
        <v>202</v>
      </c>
      <c r="B89" t="e">
        <f>NA()</f>
        <v>#N/A</v>
      </c>
      <c r="C89" t="e">
        <f t="shared" si="1"/>
        <v>#N/A</v>
      </c>
      <c r="D89" t="s">
        <v>196</v>
      </c>
      <c r="E89" t="str">
        <f>IF(ISERROR(B89),"",MATCH(C89,Sheet!$A$2:$A$24,0))</f>
        <v/>
      </c>
    </row>
    <row r="90" spans="1:5" x14ac:dyDescent="0.45">
      <c r="A90" t="s">
        <v>203</v>
      </c>
      <c r="B90" t="e">
        <f>NA()</f>
        <v>#N/A</v>
      </c>
      <c r="C90" t="e">
        <f t="shared" si="1"/>
        <v>#N/A</v>
      </c>
      <c r="D90" t="s">
        <v>204</v>
      </c>
      <c r="E90" t="str">
        <f>IF(ISERROR(B90),"",MATCH(C90,Sheet!$A$2:$A$24,0))</f>
        <v/>
      </c>
    </row>
    <row r="91" spans="1:5" x14ac:dyDescent="0.45">
      <c r="A91" t="s">
        <v>205</v>
      </c>
      <c r="C91" t="str">
        <f t="shared" si="1"/>
        <v>ThingDef+OutdoorSolarLamp_Purple.comps.1.offMessage</v>
      </c>
      <c r="D91" t="s">
        <v>99</v>
      </c>
      <c r="E91" t="e">
        <f>IF(ISERROR(B91),"",MATCH(C91,Sheet!$A$2:$A$24,0))</f>
        <v>#N/A</v>
      </c>
    </row>
    <row r="92" spans="1:5" x14ac:dyDescent="0.45">
      <c r="A92" t="s">
        <v>206</v>
      </c>
      <c r="C92" t="str">
        <f t="shared" si="1"/>
        <v>ThingDef+OutdoorSolarLamp_Purple.description</v>
      </c>
      <c r="D92" t="s">
        <v>207</v>
      </c>
      <c r="E92" t="e">
        <f>IF(ISERROR(B92),"",MATCH(C92,Sheet!$A$2:$A$24,0))</f>
        <v>#N/A</v>
      </c>
    </row>
    <row r="93" spans="1:5" x14ac:dyDescent="0.45">
      <c r="A93" t="s">
        <v>208</v>
      </c>
      <c r="C93" t="str">
        <f t="shared" si="1"/>
        <v>ThingDef+OutdoorSolarLamp_Purple.label</v>
      </c>
      <c r="D93" t="s">
        <v>209</v>
      </c>
      <c r="E93" t="e">
        <f>IF(ISERROR(B93),"",MATCH(C93,Sheet!$A$2:$A$24,0))</f>
        <v>#N/A</v>
      </c>
    </row>
    <row r="94" spans="1:5" x14ac:dyDescent="0.45">
      <c r="A94" t="s">
        <v>210</v>
      </c>
      <c r="B94" t="e">
        <f>NA()</f>
        <v>#N/A</v>
      </c>
      <c r="C94" t="e">
        <f t="shared" si="1"/>
        <v>#N/A</v>
      </c>
      <c r="D94" t="s">
        <v>211</v>
      </c>
      <c r="E94" t="str">
        <f>IF(ISERROR(B94),"",MATCH(C94,Sheet!$A$2:$A$24,0))</f>
        <v/>
      </c>
    </row>
    <row r="95" spans="1:5" x14ac:dyDescent="0.45">
      <c r="A95" t="s">
        <v>212</v>
      </c>
      <c r="B95" t="e">
        <f>NA()</f>
        <v>#N/A</v>
      </c>
      <c r="C95" t="e">
        <f t="shared" si="1"/>
        <v>#N/A</v>
      </c>
      <c r="D95" t="s">
        <v>211</v>
      </c>
      <c r="E95" t="str">
        <f>IF(ISERROR(B95),"",MATCH(C95,Sheet!$A$2:$A$24,0))</f>
        <v/>
      </c>
    </row>
    <row r="96" spans="1:5" x14ac:dyDescent="0.45">
      <c r="A96" t="s">
        <v>213</v>
      </c>
      <c r="B96" t="e">
        <f>NA()</f>
        <v>#N/A</v>
      </c>
      <c r="C96" t="e">
        <f t="shared" si="1"/>
        <v>#N/A</v>
      </c>
      <c r="D96" t="s">
        <v>207</v>
      </c>
      <c r="E96" t="str">
        <f>IF(ISERROR(B96),"",MATCH(C96,Sheet!$A$2:$A$24,0))</f>
        <v/>
      </c>
    </row>
    <row r="97" spans="1:5" x14ac:dyDescent="0.45">
      <c r="A97" t="s">
        <v>214</v>
      </c>
      <c r="B97" t="e">
        <f>NA()</f>
        <v>#N/A</v>
      </c>
      <c r="C97" t="e">
        <f t="shared" si="1"/>
        <v>#N/A</v>
      </c>
      <c r="D97" t="s">
        <v>215</v>
      </c>
      <c r="E97" t="str">
        <f>IF(ISERROR(B97),"",MATCH(C97,Sheet!$A$2:$A$24,0))</f>
        <v/>
      </c>
    </row>
    <row r="98" spans="1:5" x14ac:dyDescent="0.45">
      <c r="A98" t="s">
        <v>216</v>
      </c>
      <c r="C98" t="str">
        <f t="shared" si="1"/>
        <v>ThingDef+OutdoorSolarLamp_Red.comps.1.offMessage</v>
      </c>
      <c r="D98" t="s">
        <v>99</v>
      </c>
      <c r="E98" t="e">
        <f>IF(ISERROR(B98),"",MATCH(C98,Sheet!$A$2:$A$24,0))</f>
        <v>#N/A</v>
      </c>
    </row>
    <row r="99" spans="1:5" x14ac:dyDescent="0.45">
      <c r="A99" t="s">
        <v>217</v>
      </c>
      <c r="C99" t="str">
        <f t="shared" si="1"/>
        <v>ThingDef+OutdoorSolarLamp_Red.description</v>
      </c>
      <c r="D99" t="s">
        <v>218</v>
      </c>
      <c r="E99" t="e">
        <f>IF(ISERROR(B99),"",MATCH(C99,Sheet!$A$2:$A$24,0))</f>
        <v>#N/A</v>
      </c>
    </row>
    <row r="100" spans="1:5" x14ac:dyDescent="0.45">
      <c r="A100" t="s">
        <v>219</v>
      </c>
      <c r="C100" t="str">
        <f t="shared" si="1"/>
        <v>ThingDef+OutdoorSolarLamp_Red.label</v>
      </c>
      <c r="D100" t="s">
        <v>220</v>
      </c>
      <c r="E100" t="e">
        <f>IF(ISERROR(B100),"",MATCH(C100,Sheet!$A$2:$A$24,0))</f>
        <v>#N/A</v>
      </c>
    </row>
    <row r="101" spans="1:5" x14ac:dyDescent="0.45">
      <c r="A101" t="s">
        <v>221</v>
      </c>
      <c r="B101" t="e">
        <f>NA()</f>
        <v>#N/A</v>
      </c>
      <c r="C101" t="e">
        <f t="shared" si="1"/>
        <v>#N/A</v>
      </c>
      <c r="D101" t="s">
        <v>222</v>
      </c>
      <c r="E101" t="str">
        <f>IF(ISERROR(B101),"",MATCH(C101,Sheet!$A$2:$A$24,0))</f>
        <v/>
      </c>
    </row>
    <row r="102" spans="1:5" x14ac:dyDescent="0.45">
      <c r="A102" t="s">
        <v>223</v>
      </c>
      <c r="B102" t="e">
        <f>NA()</f>
        <v>#N/A</v>
      </c>
      <c r="C102" t="e">
        <f t="shared" si="1"/>
        <v>#N/A</v>
      </c>
      <c r="D102" t="s">
        <v>222</v>
      </c>
      <c r="E102" t="str">
        <f>IF(ISERROR(B102),"",MATCH(C102,Sheet!$A$2:$A$24,0))</f>
        <v/>
      </c>
    </row>
    <row r="103" spans="1:5" x14ac:dyDescent="0.45">
      <c r="A103" t="s">
        <v>224</v>
      </c>
      <c r="B103" t="e">
        <f>NA()</f>
        <v>#N/A</v>
      </c>
      <c r="C103" t="e">
        <f t="shared" si="1"/>
        <v>#N/A</v>
      </c>
      <c r="D103" t="s">
        <v>218</v>
      </c>
      <c r="E103" t="str">
        <f>IF(ISERROR(B103),"",MATCH(C103,Sheet!$A$2:$A$24,0))</f>
        <v/>
      </c>
    </row>
    <row r="104" spans="1:5" x14ac:dyDescent="0.45">
      <c r="A104" t="s">
        <v>225</v>
      </c>
      <c r="B104" t="e">
        <f>NA()</f>
        <v>#N/A</v>
      </c>
      <c r="C104" t="e">
        <f t="shared" si="1"/>
        <v>#N/A</v>
      </c>
      <c r="D104" t="s">
        <v>226</v>
      </c>
      <c r="E104" t="str">
        <f>IF(ISERROR(B104),"",MATCH(C104,Sheet!$A$2:$A$24,0))</f>
        <v/>
      </c>
    </row>
    <row r="105" spans="1:5" x14ac:dyDescent="0.45">
      <c r="A105" t="s">
        <v>62</v>
      </c>
      <c r="C105" t="str">
        <f t="shared" si="1"/>
        <v>ThingDef+OutdoorStreetLamp.comps.1.offMessage</v>
      </c>
      <c r="D105" t="s">
        <v>99</v>
      </c>
      <c r="E105">
        <f>IF(ISERROR(B105),"",MATCH(C105,Sheet!$A$2:$A$24,0))</f>
        <v>20</v>
      </c>
    </row>
    <row r="106" spans="1:5" x14ac:dyDescent="0.45">
      <c r="A106" t="s">
        <v>59</v>
      </c>
      <c r="C106" t="str">
        <f t="shared" si="1"/>
        <v>ThingDef+OutdoorStreetLamp.description</v>
      </c>
      <c r="D106" t="s">
        <v>227</v>
      </c>
      <c r="E106">
        <f>IF(ISERROR(B106),"",MATCH(C106,Sheet!$A$2:$A$24,0))</f>
        <v>19</v>
      </c>
    </row>
    <row r="107" spans="1:5" x14ac:dyDescent="0.45">
      <c r="A107" t="s">
        <v>56</v>
      </c>
      <c r="C107" t="str">
        <f t="shared" si="1"/>
        <v>ThingDef+OutdoorStreetLamp.label</v>
      </c>
      <c r="D107" t="s">
        <v>228</v>
      </c>
      <c r="E107">
        <f>IF(ISERROR(B107),"",MATCH(C107,Sheet!$A$2:$A$24,0))</f>
        <v>18</v>
      </c>
    </row>
    <row r="108" spans="1:5" x14ac:dyDescent="0.45">
      <c r="A108" t="s">
        <v>229</v>
      </c>
      <c r="C108" t="str">
        <f t="shared" si="1"/>
        <v>ThingDef+OutdoorStreetLamp_Blue.comps.1.offMessage</v>
      </c>
      <c r="D108" t="s">
        <v>99</v>
      </c>
      <c r="E108" t="e">
        <f>IF(ISERROR(B108),"",MATCH(C108,Sheet!$A$2:$A$24,0))</f>
        <v>#N/A</v>
      </c>
    </row>
    <row r="109" spans="1:5" x14ac:dyDescent="0.45">
      <c r="A109" t="s">
        <v>230</v>
      </c>
      <c r="C109" t="str">
        <f t="shared" si="1"/>
        <v>ThingDef+OutdoorStreetLamp_Blue.description</v>
      </c>
      <c r="D109" t="s">
        <v>231</v>
      </c>
      <c r="E109" t="e">
        <f>IF(ISERROR(B109),"",MATCH(C109,Sheet!$A$2:$A$24,0))</f>
        <v>#N/A</v>
      </c>
    </row>
    <row r="110" spans="1:5" x14ac:dyDescent="0.45">
      <c r="A110" t="s">
        <v>232</v>
      </c>
      <c r="C110" t="str">
        <f t="shared" si="1"/>
        <v>ThingDef+OutdoorStreetLamp_Blue.label</v>
      </c>
      <c r="D110" t="s">
        <v>233</v>
      </c>
      <c r="E110" t="e">
        <f>IF(ISERROR(B110),"",MATCH(C110,Sheet!$A$2:$A$24,0))</f>
        <v>#N/A</v>
      </c>
    </row>
    <row r="111" spans="1:5" x14ac:dyDescent="0.45">
      <c r="A111" t="s">
        <v>234</v>
      </c>
      <c r="B111" t="e">
        <f>NA()</f>
        <v>#N/A</v>
      </c>
      <c r="C111" t="e">
        <f t="shared" si="1"/>
        <v>#N/A</v>
      </c>
      <c r="D111" t="s">
        <v>235</v>
      </c>
      <c r="E111" t="str">
        <f>IF(ISERROR(B111),"",MATCH(C111,Sheet!$A$2:$A$24,0))</f>
        <v/>
      </c>
    </row>
    <row r="112" spans="1:5" x14ac:dyDescent="0.45">
      <c r="A112" t="s">
        <v>236</v>
      </c>
      <c r="B112" t="e">
        <f>NA()</f>
        <v>#N/A</v>
      </c>
      <c r="C112" t="e">
        <f t="shared" si="1"/>
        <v>#N/A</v>
      </c>
      <c r="D112" t="s">
        <v>235</v>
      </c>
      <c r="E112" t="str">
        <f>IF(ISERROR(B112),"",MATCH(C112,Sheet!$A$2:$A$24,0))</f>
        <v/>
      </c>
    </row>
    <row r="113" spans="1:5" x14ac:dyDescent="0.45">
      <c r="A113" t="s">
        <v>237</v>
      </c>
      <c r="B113" t="e">
        <f>NA()</f>
        <v>#N/A</v>
      </c>
      <c r="C113" t="e">
        <f t="shared" si="1"/>
        <v>#N/A</v>
      </c>
      <c r="D113" t="s">
        <v>231</v>
      </c>
      <c r="E113" t="str">
        <f>IF(ISERROR(B113),"",MATCH(C113,Sheet!$A$2:$A$24,0))</f>
        <v/>
      </c>
    </row>
    <row r="114" spans="1:5" x14ac:dyDescent="0.45">
      <c r="A114" t="s">
        <v>238</v>
      </c>
      <c r="B114" t="e">
        <f>NA()</f>
        <v>#N/A</v>
      </c>
      <c r="C114" t="e">
        <f t="shared" si="1"/>
        <v>#N/A</v>
      </c>
      <c r="D114" t="s">
        <v>239</v>
      </c>
      <c r="E114" t="str">
        <f>IF(ISERROR(B114),"",MATCH(C114,Sheet!$A$2:$A$24,0))</f>
        <v/>
      </c>
    </row>
    <row r="115" spans="1:5" x14ac:dyDescent="0.45">
      <c r="A115" t="s">
        <v>240</v>
      </c>
      <c r="C115" t="str">
        <f t="shared" si="1"/>
        <v>ThingDef+OutdoorStreetLamp_Blueprint.label</v>
      </c>
      <c r="D115" t="s">
        <v>241</v>
      </c>
      <c r="E115" t="e">
        <f>IF(ISERROR(B115),"",MATCH(C115,Sheet!$A$2:$A$24,0))</f>
        <v>#N/A</v>
      </c>
    </row>
    <row r="116" spans="1:5" x14ac:dyDescent="0.45">
      <c r="A116" t="s">
        <v>242</v>
      </c>
      <c r="C116" t="str">
        <f t="shared" si="1"/>
        <v>ThingDef+OutdoorStreetLamp_Blueprint_Install.label</v>
      </c>
      <c r="D116" t="s">
        <v>241</v>
      </c>
      <c r="E116" t="e">
        <f>IF(ISERROR(B116),"",MATCH(C116,Sheet!$A$2:$A$24,0))</f>
        <v>#N/A</v>
      </c>
    </row>
    <row r="117" spans="1:5" x14ac:dyDescent="0.45">
      <c r="A117" t="s">
        <v>243</v>
      </c>
      <c r="C117" t="str">
        <f t="shared" si="1"/>
        <v>ThingDef+OutdoorStreetLamp_Frame.description</v>
      </c>
      <c r="D117" t="s">
        <v>227</v>
      </c>
      <c r="E117" t="e">
        <f>IF(ISERROR(B117),"",MATCH(C117,Sheet!$A$2:$A$24,0))</f>
        <v>#N/A</v>
      </c>
    </row>
    <row r="118" spans="1:5" x14ac:dyDescent="0.45">
      <c r="A118" t="s">
        <v>244</v>
      </c>
      <c r="C118" t="str">
        <f t="shared" si="1"/>
        <v>ThingDef+OutdoorStreetLamp_Frame.label</v>
      </c>
      <c r="D118" t="s">
        <v>245</v>
      </c>
      <c r="E118" t="e">
        <f>IF(ISERROR(B118),"",MATCH(C118,Sheet!$A$2:$A$24,0))</f>
        <v>#N/A</v>
      </c>
    </row>
    <row r="119" spans="1:5" x14ac:dyDescent="0.45">
      <c r="A119" t="s">
        <v>246</v>
      </c>
      <c r="C119" t="str">
        <f t="shared" si="1"/>
        <v>ThingDef+OutdoorStreetLamp_Green.comps.1.offMessage</v>
      </c>
      <c r="D119" t="s">
        <v>99</v>
      </c>
      <c r="E119" t="e">
        <f>IF(ISERROR(B119),"",MATCH(C119,Sheet!$A$2:$A$24,0))</f>
        <v>#N/A</v>
      </c>
    </row>
    <row r="120" spans="1:5" x14ac:dyDescent="0.45">
      <c r="A120" t="s">
        <v>247</v>
      </c>
      <c r="C120" t="str">
        <f t="shared" si="1"/>
        <v>ThingDef+OutdoorStreetLamp_Green.description</v>
      </c>
      <c r="D120" t="s">
        <v>248</v>
      </c>
      <c r="E120" t="e">
        <f>IF(ISERROR(B120),"",MATCH(C120,Sheet!$A$2:$A$24,0))</f>
        <v>#N/A</v>
      </c>
    </row>
    <row r="121" spans="1:5" x14ac:dyDescent="0.45">
      <c r="A121" t="s">
        <v>249</v>
      </c>
      <c r="C121" t="str">
        <f t="shared" si="1"/>
        <v>ThingDef+OutdoorStreetLamp_Green.label</v>
      </c>
      <c r="D121" t="s">
        <v>250</v>
      </c>
      <c r="E121" t="e">
        <f>IF(ISERROR(B121),"",MATCH(C121,Sheet!$A$2:$A$24,0))</f>
        <v>#N/A</v>
      </c>
    </row>
    <row r="122" spans="1:5" x14ac:dyDescent="0.45">
      <c r="A122" t="s">
        <v>251</v>
      </c>
      <c r="B122" t="e">
        <f>NA()</f>
        <v>#N/A</v>
      </c>
      <c r="C122" t="e">
        <f t="shared" si="1"/>
        <v>#N/A</v>
      </c>
      <c r="D122" t="s">
        <v>252</v>
      </c>
      <c r="E122" t="str">
        <f>IF(ISERROR(B122),"",MATCH(C122,Sheet!$A$2:$A$24,0))</f>
        <v/>
      </c>
    </row>
    <row r="123" spans="1:5" x14ac:dyDescent="0.45">
      <c r="A123" t="s">
        <v>253</v>
      </c>
      <c r="B123" t="e">
        <f>NA()</f>
        <v>#N/A</v>
      </c>
      <c r="C123" t="e">
        <f t="shared" si="1"/>
        <v>#N/A</v>
      </c>
      <c r="D123" t="s">
        <v>252</v>
      </c>
      <c r="E123" t="str">
        <f>IF(ISERROR(B123),"",MATCH(C123,Sheet!$A$2:$A$24,0))</f>
        <v/>
      </c>
    </row>
    <row r="124" spans="1:5" x14ac:dyDescent="0.45">
      <c r="A124" t="s">
        <v>254</v>
      </c>
      <c r="B124" t="e">
        <f>NA()</f>
        <v>#N/A</v>
      </c>
      <c r="C124" t="e">
        <f t="shared" si="1"/>
        <v>#N/A</v>
      </c>
      <c r="D124" t="s">
        <v>248</v>
      </c>
      <c r="E124" t="str">
        <f>IF(ISERROR(B124),"",MATCH(C124,Sheet!$A$2:$A$24,0))</f>
        <v/>
      </c>
    </row>
    <row r="125" spans="1:5" x14ac:dyDescent="0.45">
      <c r="A125" t="s">
        <v>255</v>
      </c>
      <c r="B125" t="e">
        <f>NA()</f>
        <v>#N/A</v>
      </c>
      <c r="C125" t="e">
        <f t="shared" si="1"/>
        <v>#N/A</v>
      </c>
      <c r="D125" t="s">
        <v>256</v>
      </c>
      <c r="E125" t="str">
        <f>IF(ISERROR(B125),"",MATCH(C125,Sheet!$A$2:$A$24,0))</f>
        <v/>
      </c>
    </row>
    <row r="126" spans="1:5" x14ac:dyDescent="0.45">
      <c r="A126" t="s">
        <v>257</v>
      </c>
      <c r="C126" t="str">
        <f t="shared" si="1"/>
        <v>ThingDef+OutdoorStreetLamp_Orange.comps.1.offMessage</v>
      </c>
      <c r="D126" t="s">
        <v>99</v>
      </c>
      <c r="E126" t="e">
        <f>IF(ISERROR(B126),"",MATCH(C126,Sheet!$A$2:$A$24,0))</f>
        <v>#N/A</v>
      </c>
    </row>
    <row r="127" spans="1:5" x14ac:dyDescent="0.45">
      <c r="A127" t="s">
        <v>258</v>
      </c>
      <c r="C127" t="str">
        <f t="shared" si="1"/>
        <v>ThingDef+OutdoorStreetLamp_Orange.description</v>
      </c>
      <c r="D127" t="s">
        <v>259</v>
      </c>
      <c r="E127" t="e">
        <f>IF(ISERROR(B127),"",MATCH(C127,Sheet!$A$2:$A$24,0))</f>
        <v>#N/A</v>
      </c>
    </row>
    <row r="128" spans="1:5" x14ac:dyDescent="0.45">
      <c r="A128" t="s">
        <v>260</v>
      </c>
      <c r="C128" t="str">
        <f t="shared" si="1"/>
        <v>ThingDef+OutdoorStreetLamp_Orange.label</v>
      </c>
      <c r="D128" t="s">
        <v>261</v>
      </c>
      <c r="E128" t="e">
        <f>IF(ISERROR(B128),"",MATCH(C128,Sheet!$A$2:$A$24,0))</f>
        <v>#N/A</v>
      </c>
    </row>
    <row r="129" spans="1:5" x14ac:dyDescent="0.45">
      <c r="A129" t="s">
        <v>262</v>
      </c>
      <c r="B129" t="e">
        <f>NA()</f>
        <v>#N/A</v>
      </c>
      <c r="C129" t="e">
        <f t="shared" si="1"/>
        <v>#N/A</v>
      </c>
      <c r="D129" t="s">
        <v>263</v>
      </c>
      <c r="E129" t="str">
        <f>IF(ISERROR(B129),"",MATCH(C129,Sheet!$A$2:$A$24,0))</f>
        <v/>
      </c>
    </row>
    <row r="130" spans="1:5" x14ac:dyDescent="0.45">
      <c r="A130" t="s">
        <v>264</v>
      </c>
      <c r="B130" t="e">
        <f>NA()</f>
        <v>#N/A</v>
      </c>
      <c r="C130" t="e">
        <f t="shared" si="1"/>
        <v>#N/A</v>
      </c>
      <c r="D130" t="s">
        <v>263</v>
      </c>
      <c r="E130" t="str">
        <f>IF(ISERROR(B130),"",MATCH(C130,Sheet!$A$2:$A$24,0))</f>
        <v/>
      </c>
    </row>
    <row r="131" spans="1:5" x14ac:dyDescent="0.45">
      <c r="A131" t="s">
        <v>265</v>
      </c>
      <c r="B131" t="e">
        <f>NA()</f>
        <v>#N/A</v>
      </c>
      <c r="C131" t="e">
        <f t="shared" ref="C131:C152" si="2">IF(B131="",A131,B131)</f>
        <v>#N/A</v>
      </c>
      <c r="D131" t="s">
        <v>259</v>
      </c>
      <c r="E131" t="str">
        <f>IF(ISERROR(B131),"",MATCH(C131,Sheet!$A$2:$A$24,0))</f>
        <v/>
      </c>
    </row>
    <row r="132" spans="1:5" x14ac:dyDescent="0.45">
      <c r="A132" t="s">
        <v>266</v>
      </c>
      <c r="B132" t="e">
        <f>NA()</f>
        <v>#N/A</v>
      </c>
      <c r="C132" t="e">
        <f t="shared" si="2"/>
        <v>#N/A</v>
      </c>
      <c r="D132" t="s">
        <v>267</v>
      </c>
      <c r="E132" t="str">
        <f>IF(ISERROR(B132),"",MATCH(C132,Sheet!$A$2:$A$24,0))</f>
        <v/>
      </c>
    </row>
    <row r="133" spans="1:5" x14ac:dyDescent="0.45">
      <c r="A133" t="s">
        <v>268</v>
      </c>
      <c r="C133" t="str">
        <f t="shared" si="2"/>
        <v>ThingDef+OutdoorStreetLamp_Purple.comps.1.offMessage</v>
      </c>
      <c r="D133" t="s">
        <v>99</v>
      </c>
      <c r="E133" t="e">
        <f>IF(ISERROR(B133),"",MATCH(C133,Sheet!$A$2:$A$24,0))</f>
        <v>#N/A</v>
      </c>
    </row>
    <row r="134" spans="1:5" x14ac:dyDescent="0.45">
      <c r="A134" t="s">
        <v>269</v>
      </c>
      <c r="C134" t="str">
        <f t="shared" si="2"/>
        <v>ThingDef+OutdoorStreetLamp_Purple.description</v>
      </c>
      <c r="D134" t="s">
        <v>270</v>
      </c>
      <c r="E134" t="e">
        <f>IF(ISERROR(B134),"",MATCH(C134,Sheet!$A$2:$A$24,0))</f>
        <v>#N/A</v>
      </c>
    </row>
    <row r="135" spans="1:5" x14ac:dyDescent="0.45">
      <c r="A135" t="s">
        <v>271</v>
      </c>
      <c r="C135" t="str">
        <f t="shared" si="2"/>
        <v>ThingDef+OutdoorStreetLamp_Purple.label</v>
      </c>
      <c r="D135" t="s">
        <v>272</v>
      </c>
      <c r="E135" t="e">
        <f>IF(ISERROR(B135),"",MATCH(C135,Sheet!$A$2:$A$24,0))</f>
        <v>#N/A</v>
      </c>
    </row>
    <row r="136" spans="1:5" x14ac:dyDescent="0.45">
      <c r="A136" t="s">
        <v>273</v>
      </c>
      <c r="B136" t="e">
        <f>NA()</f>
        <v>#N/A</v>
      </c>
      <c r="C136" t="e">
        <f t="shared" si="2"/>
        <v>#N/A</v>
      </c>
      <c r="D136" t="s">
        <v>274</v>
      </c>
      <c r="E136" t="str">
        <f>IF(ISERROR(B136),"",MATCH(C136,Sheet!$A$2:$A$24,0))</f>
        <v/>
      </c>
    </row>
    <row r="137" spans="1:5" x14ac:dyDescent="0.45">
      <c r="A137" t="s">
        <v>275</v>
      </c>
      <c r="B137" t="e">
        <f>NA()</f>
        <v>#N/A</v>
      </c>
      <c r="C137" t="e">
        <f t="shared" si="2"/>
        <v>#N/A</v>
      </c>
      <c r="D137" t="s">
        <v>274</v>
      </c>
      <c r="E137" t="str">
        <f>IF(ISERROR(B137),"",MATCH(C137,Sheet!$A$2:$A$24,0))</f>
        <v/>
      </c>
    </row>
    <row r="138" spans="1:5" x14ac:dyDescent="0.45">
      <c r="A138" t="s">
        <v>276</v>
      </c>
      <c r="B138" t="e">
        <f>NA()</f>
        <v>#N/A</v>
      </c>
      <c r="C138" t="e">
        <f t="shared" si="2"/>
        <v>#N/A</v>
      </c>
      <c r="D138" t="s">
        <v>270</v>
      </c>
      <c r="E138" t="str">
        <f>IF(ISERROR(B138),"",MATCH(C138,Sheet!$A$2:$A$24,0))</f>
        <v/>
      </c>
    </row>
    <row r="139" spans="1:5" x14ac:dyDescent="0.45">
      <c r="A139" t="s">
        <v>277</v>
      </c>
      <c r="B139" t="e">
        <f>NA()</f>
        <v>#N/A</v>
      </c>
      <c r="C139" t="e">
        <f t="shared" si="2"/>
        <v>#N/A</v>
      </c>
      <c r="D139" t="s">
        <v>278</v>
      </c>
      <c r="E139" t="str">
        <f>IF(ISERROR(B139),"",MATCH(C139,Sheet!$A$2:$A$24,0))</f>
        <v/>
      </c>
    </row>
    <row r="140" spans="1:5" x14ac:dyDescent="0.45">
      <c r="A140" t="s">
        <v>279</v>
      </c>
      <c r="C140" t="str">
        <f t="shared" si="2"/>
        <v>ThingDef+OutdoorStreetLamp_Red.comps.1.offMessage</v>
      </c>
      <c r="D140" t="s">
        <v>99</v>
      </c>
      <c r="E140" t="e">
        <f>IF(ISERROR(B140),"",MATCH(C140,Sheet!$A$2:$A$24,0))</f>
        <v>#N/A</v>
      </c>
    </row>
    <row r="141" spans="1:5" x14ac:dyDescent="0.45">
      <c r="A141" t="s">
        <v>280</v>
      </c>
      <c r="C141" t="str">
        <f t="shared" si="2"/>
        <v>ThingDef+OutdoorStreetLamp_Red.description</v>
      </c>
      <c r="D141" t="s">
        <v>281</v>
      </c>
      <c r="E141" t="e">
        <f>IF(ISERROR(B141),"",MATCH(C141,Sheet!$A$2:$A$24,0))</f>
        <v>#N/A</v>
      </c>
    </row>
    <row r="142" spans="1:5" x14ac:dyDescent="0.45">
      <c r="A142" t="s">
        <v>282</v>
      </c>
      <c r="C142" t="str">
        <f t="shared" si="2"/>
        <v>ThingDef+OutdoorStreetLamp_Red.label</v>
      </c>
      <c r="D142" t="s">
        <v>283</v>
      </c>
      <c r="E142" t="e">
        <f>IF(ISERROR(B142),"",MATCH(C142,Sheet!$A$2:$A$24,0))</f>
        <v>#N/A</v>
      </c>
    </row>
    <row r="143" spans="1:5" x14ac:dyDescent="0.45">
      <c r="A143" t="s">
        <v>284</v>
      </c>
      <c r="B143" t="e">
        <f>NA()</f>
        <v>#N/A</v>
      </c>
      <c r="C143" t="e">
        <f t="shared" si="2"/>
        <v>#N/A</v>
      </c>
      <c r="D143" t="s">
        <v>285</v>
      </c>
      <c r="E143" t="str">
        <f>IF(ISERROR(B143),"",MATCH(C143,Sheet!$A$2:$A$24,0))</f>
        <v/>
      </c>
    </row>
    <row r="144" spans="1:5" x14ac:dyDescent="0.45">
      <c r="A144" t="s">
        <v>286</v>
      </c>
      <c r="B144" t="e">
        <f>NA()</f>
        <v>#N/A</v>
      </c>
      <c r="C144" t="e">
        <f t="shared" si="2"/>
        <v>#N/A</v>
      </c>
      <c r="D144" t="s">
        <v>285</v>
      </c>
      <c r="E144" t="str">
        <f>IF(ISERROR(B144),"",MATCH(C144,Sheet!$A$2:$A$24,0))</f>
        <v/>
      </c>
    </row>
    <row r="145" spans="1:5" x14ac:dyDescent="0.45">
      <c r="A145" t="s">
        <v>287</v>
      </c>
      <c r="B145" t="e">
        <f>NA()</f>
        <v>#N/A</v>
      </c>
      <c r="C145" t="e">
        <f t="shared" si="2"/>
        <v>#N/A</v>
      </c>
      <c r="D145" t="s">
        <v>281</v>
      </c>
      <c r="E145" t="str">
        <f>IF(ISERROR(B145),"",MATCH(C145,Sheet!$A$2:$A$24,0))</f>
        <v/>
      </c>
    </row>
    <row r="146" spans="1:5" x14ac:dyDescent="0.45">
      <c r="A146" t="s">
        <v>288</v>
      </c>
      <c r="B146" t="e">
        <f>NA()</f>
        <v>#N/A</v>
      </c>
      <c r="C146" t="e">
        <f t="shared" si="2"/>
        <v>#N/A</v>
      </c>
      <c r="D146" t="s">
        <v>289</v>
      </c>
      <c r="E146" t="str">
        <f>IF(ISERROR(B146),"",MATCH(C146,Sheet!$A$2:$A$24,0))</f>
        <v/>
      </c>
    </row>
    <row r="147" spans="1:5" x14ac:dyDescent="0.45">
      <c r="A147" t="s">
        <v>49</v>
      </c>
      <c r="C147" t="str">
        <f t="shared" si="2"/>
        <v>ThingDef+PumpkinLantern.description</v>
      </c>
      <c r="D147" t="s">
        <v>290</v>
      </c>
      <c r="E147">
        <f>IF(ISERROR(B147),"",MATCH(C147,Sheet!$A$2:$A$24,0))</f>
        <v>15</v>
      </c>
    </row>
    <row r="148" spans="1:5" x14ac:dyDescent="0.45">
      <c r="A148" t="s">
        <v>46</v>
      </c>
      <c r="C148" t="str">
        <f t="shared" si="2"/>
        <v>ThingDef+PumpkinLantern.label</v>
      </c>
      <c r="D148" t="s">
        <v>291</v>
      </c>
      <c r="E148">
        <f>IF(ISERROR(B148),"",MATCH(C148,Sheet!$A$2:$A$24,0))</f>
        <v>14</v>
      </c>
    </row>
    <row r="149" spans="1:5" x14ac:dyDescent="0.45">
      <c r="A149" t="s">
        <v>292</v>
      </c>
      <c r="B149" t="e">
        <f>NA()</f>
        <v>#N/A</v>
      </c>
      <c r="C149" t="e">
        <f t="shared" si="2"/>
        <v>#N/A</v>
      </c>
      <c r="D149" t="s">
        <v>293</v>
      </c>
      <c r="E149" t="str">
        <f>IF(ISERROR(B149),"",MATCH(C149,Sheet!$A$2:$A$24,0))</f>
        <v/>
      </c>
    </row>
    <row r="150" spans="1:5" x14ac:dyDescent="0.45">
      <c r="A150" t="s">
        <v>294</v>
      </c>
      <c r="B150" t="e">
        <f>NA()</f>
        <v>#N/A</v>
      </c>
      <c r="C150" t="e">
        <f t="shared" si="2"/>
        <v>#N/A</v>
      </c>
      <c r="D150" t="s">
        <v>293</v>
      </c>
      <c r="E150" t="str">
        <f>IF(ISERROR(B150),"",MATCH(C150,Sheet!$A$2:$A$24,0))</f>
        <v/>
      </c>
    </row>
    <row r="151" spans="1:5" x14ac:dyDescent="0.45">
      <c r="A151" t="s">
        <v>295</v>
      </c>
      <c r="B151" t="e">
        <f>NA()</f>
        <v>#N/A</v>
      </c>
      <c r="C151" t="e">
        <f t="shared" si="2"/>
        <v>#N/A</v>
      </c>
      <c r="D151" t="s">
        <v>290</v>
      </c>
      <c r="E151" t="str">
        <f>IF(ISERROR(B151),"",MATCH(C151,Sheet!$A$2:$A$24,0))</f>
        <v/>
      </c>
    </row>
    <row r="152" spans="1:5" x14ac:dyDescent="0.45">
      <c r="A152" t="s">
        <v>296</v>
      </c>
      <c r="B152" t="e">
        <f>NA()</f>
        <v>#N/A</v>
      </c>
      <c r="C152" t="e">
        <f t="shared" si="2"/>
        <v>#N/A</v>
      </c>
      <c r="D152" t="s">
        <v>297</v>
      </c>
      <c r="E152" t="str">
        <f>IF(ISERROR(B152),"",MATCH(C152,Sheet!$A$2:$A$24,0))</f>
        <v/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</vt:lpstr>
      <vt:lpstr>Merge_RKTM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2023-11-26T00:26:21Z</dcterms:created>
  <dcterms:modified xsi:type="dcterms:W3CDTF">2023-11-26T01:50:33Z</dcterms:modified>
</cp:coreProperties>
</file>