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stone\Desktop\RimCities - 1775170117\"/>
    </mc:Choice>
  </mc:AlternateContent>
  <xr:revisionPtr revIDLastSave="0" documentId="13_ncr:1_{85FB3995-858D-4AD4-BD91-D77785D15A14}" xr6:coauthVersionLast="47" xr6:coauthVersionMax="47" xr10:uidLastSave="{00000000-0000-0000-0000-000000000000}"/>
  <bookViews>
    <workbookView xWindow="-110" yWindow="-110" windowWidth="38620" windowHeight="21220" xr2:uid="{00000000-000D-0000-FFFF-FFFF00000000}"/>
  </bookViews>
  <sheets>
    <sheet name="Main"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 i="2" l="1"/>
  <c r="B32" i="2"/>
  <c r="B33" i="2"/>
  <c r="B34" i="2"/>
  <c r="B35" i="2"/>
  <c r="B36" i="2"/>
  <c r="B37" i="2"/>
  <c r="B38" i="2"/>
  <c r="B39" i="2"/>
  <c r="B40" i="2"/>
  <c r="B41" i="2"/>
  <c r="B42" i="2"/>
  <c r="C42" i="2" s="1"/>
  <c r="B43" i="2"/>
  <c r="B44" i="2"/>
  <c r="B45" i="2"/>
  <c r="B46" i="2"/>
  <c r="B47" i="2"/>
  <c r="B48" i="2"/>
  <c r="B49" i="2"/>
  <c r="B50" i="2"/>
  <c r="B51" i="2"/>
  <c r="B52" i="2"/>
  <c r="B53" i="2"/>
  <c r="B54" i="2"/>
  <c r="C54" i="2" s="1"/>
  <c r="B55" i="2"/>
  <c r="B56" i="2"/>
  <c r="B58" i="2"/>
  <c r="B57" i="2"/>
  <c r="B62" i="2"/>
  <c r="B63" i="2"/>
  <c r="G3" i="1"/>
  <c r="G4" i="1"/>
  <c r="G5" i="1"/>
  <c r="G6" i="1"/>
  <c r="G7" i="1"/>
  <c r="G8" i="1"/>
  <c r="G9" i="1"/>
  <c r="G10" i="1"/>
  <c r="G11" i="1"/>
  <c r="G12" i="1"/>
  <c r="G13" i="1"/>
  <c r="G14" i="1"/>
  <c r="G15" i="1"/>
  <c r="G16" i="1"/>
  <c r="G17" i="1"/>
  <c r="G18" i="1"/>
  <c r="G19" i="1"/>
  <c r="G20" i="1"/>
  <c r="G21" i="1"/>
  <c r="G2" i="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3" i="2"/>
  <c r="E44" i="2"/>
  <c r="E45" i="2"/>
  <c r="E46" i="2"/>
  <c r="E47" i="2"/>
  <c r="E48" i="2"/>
  <c r="E49" i="2"/>
  <c r="E50" i="2"/>
  <c r="E51" i="2"/>
  <c r="E52" i="2"/>
  <c r="E53"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3" i="2"/>
  <c r="C44" i="2"/>
  <c r="C45" i="2"/>
  <c r="C46" i="2"/>
  <c r="C47" i="2"/>
  <c r="C48" i="2"/>
  <c r="C49" i="2"/>
  <c r="C50" i="2"/>
  <c r="C51" i="2"/>
  <c r="C52" i="2"/>
  <c r="C53"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2" i="2"/>
  <c r="G22" i="1" l="1"/>
  <c r="G24" i="1"/>
  <c r="E54" i="2"/>
  <c r="E42" i="2"/>
  <c r="G88" i="1"/>
  <c r="G27" i="1"/>
  <c r="G23" i="1"/>
  <c r="G38" i="1"/>
  <c r="G26" i="1"/>
  <c r="G86" i="1"/>
  <c r="G84" i="1"/>
  <c r="G83" i="1"/>
  <c r="G82" i="1"/>
  <c r="G74" i="1"/>
  <c r="G62" i="1"/>
  <c r="G50" i="1"/>
  <c r="G85" i="1"/>
  <c r="G73" i="1"/>
  <c r="G61" i="1"/>
  <c r="G49" i="1"/>
  <c r="G37" i="1"/>
  <c r="G25" i="1"/>
  <c r="G72" i="1"/>
  <c r="G60" i="1"/>
  <c r="G48" i="1"/>
  <c r="G36" i="1"/>
  <c r="G71" i="1"/>
  <c r="G59" i="1"/>
  <c r="G47" i="1"/>
  <c r="G35" i="1"/>
  <c r="G70" i="1"/>
  <c r="G58" i="1"/>
  <c r="G46" i="1"/>
  <c r="G34" i="1"/>
  <c r="G81" i="1"/>
  <c r="G69" i="1"/>
  <c r="G57" i="1"/>
  <c r="G45" i="1"/>
  <c r="G33" i="1"/>
  <c r="G80" i="1"/>
  <c r="G68" i="1"/>
  <c r="G56" i="1"/>
  <c r="G44" i="1"/>
  <c r="G32" i="1"/>
  <c r="G79" i="1"/>
  <c r="G67" i="1"/>
  <c r="G55" i="1"/>
  <c r="G43" i="1"/>
  <c r="G31" i="1"/>
  <c r="G78" i="1"/>
  <c r="G66" i="1"/>
  <c r="G54" i="1"/>
  <c r="G42" i="1"/>
  <c r="G30" i="1"/>
  <c r="G77" i="1"/>
  <c r="G65" i="1"/>
  <c r="G53" i="1"/>
  <c r="G41" i="1"/>
  <c r="G29" i="1"/>
  <c r="G76" i="1"/>
  <c r="G64" i="1"/>
  <c r="G52" i="1"/>
  <c r="G40" i="1"/>
  <c r="G28" i="1"/>
  <c r="G87" i="1"/>
  <c r="G75" i="1"/>
  <c r="G63" i="1"/>
  <c r="G51" i="1"/>
  <c r="G39" i="1"/>
</calcChain>
</file>

<file path=xl/sharedStrings.xml><?xml version="1.0" encoding="utf-8"?>
<sst xmlns="http://schemas.openxmlformats.org/spreadsheetml/2006/main" count="661" uniqueCount="418">
  <si>
    <t>Class+Node [(Identifier (Key)]</t>
  </si>
  <si>
    <t>Class [Not chosen]</t>
  </si>
  <si>
    <t>Node [Not chosen]</t>
  </si>
  <si>
    <t>EN [Source string]</t>
  </si>
  <si>
    <t>KO [Translation]</t>
  </si>
  <si>
    <t>Configs [Not chosen]</t>
  </si>
  <si>
    <t>IncidentDef+Quest_City_Sabotage.label</t>
  </si>
  <si>
    <t>IncidentDef</t>
  </si>
  <si>
    <t>Quest_City_Sabotage.label</t>
  </si>
  <si>
    <t>city sabotage quest</t>
  </si>
  <si>
    <t>pakageID</t>
  </si>
  <si>
    <t>IncidentDef+Quest_City_Sabotage.letterLabel</t>
  </si>
  <si>
    <t>Quest_City_Sabotage.letterLabel</t>
  </si>
  <si>
    <t>Sabotage opportunity</t>
  </si>
  <si>
    <t>IncidentDef+Quest_City_Sabotage.letterText</t>
  </si>
  <si>
    <t>Quest_City_Sabotage.letterText</t>
  </si>
  <si>
    <t>A guerrila force intends to attack {1}, a city of {0}. You can choose to help by deconstructing all turret defenses in {1}. \n\nThe attacker's identity will remain a secret until the assault begins. \n\nExpect both factions' opinions toward your colony to change dramatically upon completing this task.</t>
  </si>
  <si>
    <t>modName (folderName)</t>
  </si>
  <si>
    <t>IncidentDef+Quest_City_Assault.label</t>
  </si>
  <si>
    <t>Quest_City_Assault.label</t>
  </si>
  <si>
    <t>combined assault quest</t>
  </si>
  <si>
    <t>IncidentDef+Quest_City_Assault.letterLabel</t>
  </si>
  <si>
    <t>Quest_City_Assault.letterLabel</t>
  </si>
  <si>
    <t>Combined assault</t>
  </si>
  <si>
    <t>IncidentDef+Quest_City_Assault.letterText</t>
  </si>
  <si>
    <t>Quest_City_Assault.letterText</t>
  </si>
  <si>
    <t>{0} is preparing to attack {2}, a settlement of {1}. \n\nIf you choose to join, {0} will claim the conquered city.</t>
  </si>
  <si>
    <t>IncidentDef+Quest_City_Assassinate.label</t>
  </si>
  <si>
    <t>Quest_City_Assassinate.label</t>
  </si>
  <si>
    <t>assassination quest</t>
  </si>
  <si>
    <t>IncidentDef+Quest_City_Assassinate.letterLabel</t>
  </si>
  <si>
    <t>Quest_City_Assassinate.letterLabel</t>
  </si>
  <si>
    <t>Assassination request</t>
  </si>
  <si>
    <t>IncidentDef+Quest_City_Assassinate.letterText</t>
  </si>
  <si>
    <t>Quest_City_Assassinate.letterText</t>
  </si>
  <si>
    <t>A mysterious figure has contacted your colony, requesting the assassination of {0}. {1} is a highly influential {2} citizen, and currently lives at the city of {3}. \n\nA creative, indirect assasination will prevent diplomatic repercussions.</t>
  </si>
  <si>
    <t>IncidentDef+Quest_City_Assassinate.questParts.1.letter</t>
  </si>
  <si>
    <t>Quest_City_Assassinate.questParts.1.letter</t>
  </si>
  <si>
    <t>Target assassinated</t>
  </si>
  <si>
    <t>IncidentDef+Quest_City_Assassinate.questParts.2.letter</t>
  </si>
  <si>
    <t>Quest_City_Assassinate.questParts.2.letter</t>
  </si>
  <si>
    <t>Target escaped</t>
  </si>
  <si>
    <t>IncidentDef+Quest_City_Defend.label</t>
  </si>
  <si>
    <t>Quest_City_Defend.label</t>
  </si>
  <si>
    <t>city defense quest</t>
  </si>
  <si>
    <t>IncidentDef+Quest_City_Defend.letterLabel</t>
  </si>
  <si>
    <t>Quest_City_Defend.letterLabel</t>
  </si>
  <si>
    <t>City under attack</t>
  </si>
  <si>
    <t>IncidentDef+Quest_City_Defend.letterText</t>
  </si>
  <si>
    <t>Quest_City_Defend.letterText</t>
  </si>
  <si>
    <t>{2} is under heavy siege by {0} and desperately needs reinforcements. \n\nIf you successfully defend {2}, the city will reward you handsomely.</t>
  </si>
  <si>
    <t>IncidentDef+Quest_City_Defend.questParts.1.letter</t>
  </si>
  <si>
    <t>Quest_City_Defend.questParts.1.letter</t>
  </si>
  <si>
    <t>Attackers leaving</t>
  </si>
  <si>
    <t>IncidentDef+Quest_City_Defend.questParts.2.letter</t>
  </si>
  <si>
    <t>Quest_City_Defend.questParts.2.letter</t>
  </si>
  <si>
    <t>City captured</t>
  </si>
  <si>
    <t>IncidentDef+Quest_City_PrisonBreak.label</t>
  </si>
  <si>
    <t>Quest_City_PrisonBreak.label</t>
  </si>
  <si>
    <t>prison break quest</t>
  </si>
  <si>
    <t>IncidentDef+Quest_City_PrisonBreak.letterLabel</t>
  </si>
  <si>
    <t>Quest_City_PrisonBreak.letterLabel</t>
  </si>
  <si>
    <t>Prison plot</t>
  </si>
  <si>
    <t>IncidentDef+Quest_City_PrisonBreak.letterText</t>
  </si>
  <si>
    <t>Quest_City_PrisonBreak.letterText</t>
  </si>
  <si>
    <t>Prisoners at {1} are devising an escape plan. If you choose to help, they will join your faction upon being released. \n\nUnfortunately, their captors have been tipped off and are preparing for your arrival. If you enter {1} before the prisoners escape, expect a hostile reaction from {0}.</t>
  </si>
  <si>
    <t>IncidentDef+Quest_City_PrisonBreak.questParts.0.letter</t>
  </si>
  <si>
    <t>Quest_City_PrisonBreak.questParts.0.letter</t>
  </si>
  <si>
    <t>Prisoners escaped</t>
  </si>
  <si>
    <t>ScenarioDef+Crashlanded_City_Abandoned.scenario.description</t>
  </si>
  <si>
    <t>ScenarioDef</t>
  </si>
  <si>
    <t>Crashlanded_City_Abandoned.scenario.description</t>
  </si>
  <si>
    <t xml:space="preserve">Instead of spawning in the wilderness, you will start inside an abandoned city. You will find plenty of
      resources, but keep a close eye out for scavengers and raiding parties.
    </t>
  </si>
  <si>
    <t>ScenarioDef+Crashlanded_City_Abandoned.scenario.summary</t>
  </si>
  <si>
    <t>Crashlanded_City_Abandoned.scenario.summary</t>
  </si>
  <si>
    <t>The classic RimWorld experience with an urban twist.</t>
  </si>
  <si>
    <t>Crashlanded (Abandoned City)</t>
  </si>
  <si>
    <t>ScenarioDef+Crashlanded_City_Friendly.scenario.description</t>
  </si>
  <si>
    <t>Crashlanded_City_Friendly.scenario.description</t>
  </si>
  <si>
    <t>Instead of spawning in the wilderness, you will start inside a friendly city.</t>
  </si>
  <si>
    <t>ScenarioDef+Crashlanded_City_Friendly.scenario.summary</t>
  </si>
  <si>
    <t>Crashlanded_City_Friendly.scenario.summary</t>
  </si>
  <si>
    <t>Crashlanded (Friendly City)</t>
  </si>
  <si>
    <t>ScenarioDef+Crashlanded_City_Ghost.scenario.description</t>
  </si>
  <si>
    <t>Crashlanded_City_Ghost.scenario.description</t>
  </si>
  <si>
    <t>Instead of spawning in the wilderness, you will start inside an eerily silent city.</t>
  </si>
  <si>
    <t>ScenarioDef+Crashlanded_City_Ghost.scenario.summary</t>
  </si>
  <si>
    <t>Crashlanded_City_Ghost.scenario.summary</t>
  </si>
  <si>
    <t>Crashlanded (Ghost City)</t>
  </si>
  <si>
    <t>ScenarioDef+Siege_City_Citadel.scenario.description</t>
  </si>
  <si>
    <t>Siege_City_Citadel.scenario.description</t>
  </si>
  <si>
    <t>Take command of an elite task force to capture a hostile citadel. Expect multiple days of combat-intensive gameplay on a long, narrow city map.</t>
  </si>
  <si>
    <t>Task Force (Hostile Capitol)</t>
  </si>
  <si>
    <t>ScenarioDef+Siege_City_Citadel.scenario.summary</t>
  </si>
  <si>
    <t>Siege_City_Citadel.scenario.summary</t>
  </si>
  <si>
    <t>Take command of an elite task force to capture a hostile citadel.</t>
  </si>
  <si>
    <t>ScenPartDef+StartCity.label</t>
  </si>
  <si>
    <t>ScenPartDef</t>
  </si>
  <si>
    <t>StartCity.label</t>
  </si>
  <si>
    <t>start in a city (RimCities)</t>
  </si>
  <si>
    <t>ScenPartDef+StartCitadel.label</t>
  </si>
  <si>
    <t>StartCitadel.label</t>
  </si>
  <si>
    <t>start near a citadel (RimCities)</t>
  </si>
  <si>
    <t>ScenPartDef+StartEquipment.label</t>
  </si>
  <si>
    <t>StartEquipment.label</t>
  </si>
  <si>
    <t>give each pawn</t>
  </si>
  <si>
    <t>ScenPartDef+StartElite.label</t>
  </si>
  <si>
    <t>StartElite.label</t>
  </si>
  <si>
    <t>elite colonists</t>
  </si>
  <si>
    <t>ScenPartDef+StartAllies.label</t>
  </si>
  <si>
    <t>StartAllies.label</t>
  </si>
  <si>
    <t>start with allies</t>
  </si>
  <si>
    <t>ScenPartDef+RescuePrisoners.label</t>
  </si>
  <si>
    <t>RescuePrisoners.label</t>
  </si>
  <si>
    <t>rescue prisoners</t>
  </si>
  <si>
    <t>WorldObjectDef+City_Faction.label</t>
  </si>
  <si>
    <t>WorldObjectDef</t>
  </si>
  <si>
    <t>City_Faction.label</t>
  </si>
  <si>
    <t>city</t>
  </si>
  <si>
    <t>WorldObjectDef+City_Faction.description</t>
  </si>
  <si>
    <t>City_Faction.description</t>
  </si>
  <si>
    <t>A large-scale, highly advanced settlement.</t>
  </si>
  <si>
    <t>WorldObjectDef+City_Abandoned.label</t>
  </si>
  <si>
    <t>City_Abandoned.label</t>
  </si>
  <si>
    <t>abandoned city</t>
  </si>
  <si>
    <t>WorldObjectDef+City_Abandoned.description</t>
  </si>
  <si>
    <t>City_Abandoned.description</t>
  </si>
  <si>
    <t>The ruins of a once-great civilization.</t>
  </si>
  <si>
    <t>WorldObjectDef+City_Ghost.label</t>
  </si>
  <si>
    <t>City_Ghost.label</t>
  </si>
  <si>
    <t>ghost city</t>
  </si>
  <si>
    <t>WorldObjectDef+City_Ghost.description</t>
  </si>
  <si>
    <t>City_Ghost.description</t>
  </si>
  <si>
    <t>A mysteriously empty settlement.</t>
  </si>
  <si>
    <t>WorldObjectDef+City_Citadel.label</t>
  </si>
  <si>
    <t>City_Citadel.label</t>
  </si>
  <si>
    <t>citadel</t>
  </si>
  <si>
    <t>WorldObjectDef+City_Citadel.description</t>
  </si>
  <si>
    <t>City_Citadel.description</t>
  </si>
  <si>
    <t>The shining capital city of this planet.</t>
  </si>
  <si>
    <t>WorldObjectDef+City_Compromised.label</t>
  </si>
  <si>
    <t>City_Compromised.label</t>
  </si>
  <si>
    <t>compromised city</t>
  </si>
  <si>
    <t>WorldObjectDef+City_Compromised.description</t>
  </si>
  <si>
    <t>City_Compromised.description</t>
  </si>
  <si>
    <t>A dangerous, lawless, gang-controlled city.</t>
  </si>
  <si>
    <t>QuestScriptDef+CityQuest.questNameRules.rulesStrings.0</t>
  </si>
  <si>
    <t>QuestScriptDef</t>
  </si>
  <si>
    <t>CityQuest.questNameRules.rulesStrings.0</t>
  </si>
  <si>
    <t>questName-&gt;City Mission</t>
  </si>
  <si>
    <t>QuestScriptDef+CityQuest.questDescriptionRules.rulesStrings.0</t>
  </si>
  <si>
    <t>CityQuest.questDescriptionRules.rulesStrings.0</t>
  </si>
  <si>
    <t>questDescription-&gt;</t>
  </si>
  <si>
    <t>Keyed+EnterCity</t>
  </si>
  <si>
    <t>Keyed</t>
  </si>
  <si>
    <t>EnterCity</t>
  </si>
  <si>
    <t>Enter City</t>
  </si>
  <si>
    <t>Keyed+EnterCityDesc</t>
  </si>
  <si>
    <t>EnterCityDesc</t>
  </si>
  <si>
    <t>Enter the selected city.</t>
  </si>
  <si>
    <t>Keyed+CitiesConfigReset</t>
  </si>
  <si>
    <t>CitiesConfigReset</t>
  </si>
  <si>
    <t>Reset to defaults</t>
  </si>
  <si>
    <t>Keyed+LimitCitySize</t>
  </si>
  <si>
    <t>LimitCitySize</t>
  </si>
  <si>
    <t>Custom city map size: [{0} x {1}]</t>
  </si>
  <si>
    <t>Keyed+EnableCityQuests</t>
  </si>
  <si>
    <t>EnableCityQuests</t>
  </si>
  <si>
    <t>Enable city quest system</t>
  </si>
  <si>
    <t>Keyed+EnableDefendQuest</t>
  </si>
  <si>
    <t>EnableDefendQuest</t>
  </si>
  <si>
    <t>Enable city defense quests</t>
  </si>
  <si>
    <t>Keyed+EnableCityEvents</t>
  </si>
  <si>
    <t>EnableCityEvents</t>
  </si>
  <si>
    <t>Enable city events (food drops, reinforcements)</t>
  </si>
  <si>
    <t>Keyed+EnableCityTurrets</t>
  </si>
  <si>
    <t>EnableCityTurrets</t>
  </si>
  <si>
    <t>Enable city turret defenses</t>
  </si>
  <si>
    <t>Keyed+EnableCityMortars</t>
  </si>
  <si>
    <t>EnableCityMortars</t>
  </si>
  <si>
    <t>Enable city mortar defenses</t>
  </si>
  <si>
    <t>Keyed+EnableCityLooting</t>
  </si>
  <si>
    <t>EnableCityLooting</t>
  </si>
  <si>
    <t>Enable looting cities without penalty</t>
  </si>
  <si>
    <t>Keyed+CityLootScale</t>
  </si>
  <si>
    <t>CityLootScale</t>
  </si>
  <si>
    <t>City loot multiplier: [{0}]</t>
  </si>
  <si>
    <t>Keyed+AbandonedCityChance</t>
  </si>
  <si>
    <t>AbandonedCityChance</t>
  </si>
  <si>
    <t>Abandoned city chance: [{0}]</t>
  </si>
  <si>
    <t>Keyed+CitiesPer100kTiles</t>
  </si>
  <si>
    <t>CitiesPer100kTiles</t>
  </si>
  <si>
    <t>City spawn frequency:</t>
  </si>
  <si>
    <t>Keyed+AbandonedPer100kTiles</t>
  </si>
  <si>
    <t>AbandonedPer100kTiles</t>
  </si>
  <si>
    <t>Abandoned city spawn frequency:</t>
  </si>
  <si>
    <t>Keyed+CompromisedPer100kTiles</t>
  </si>
  <si>
    <t>CompromisedPer100kTiles</t>
  </si>
  <si>
    <t>Compromised city spawn frequency:</t>
  </si>
  <si>
    <t>Keyed+MinCitadelsPerWorld</t>
  </si>
  <si>
    <t>MinCitadelsPerWorld</t>
  </si>
  <si>
    <t>Minimum citadels per world: [{0}]</t>
  </si>
  <si>
    <t>Keyed+FriendlyCityKind</t>
  </si>
  <si>
    <t>FriendlyCityKind</t>
  </si>
  <si>
    <t>Friendly</t>
  </si>
  <si>
    <t>Keyed+HostileCityKind</t>
  </si>
  <si>
    <t>HostileCityKind</t>
  </si>
  <si>
    <t>Hostile</t>
  </si>
  <si>
    <t>Keyed+PirateCityKind</t>
  </si>
  <si>
    <t>PirateCityKind</t>
  </si>
  <si>
    <t>Pirate</t>
  </si>
  <si>
    <t>Keyed+AbandonedCityKind</t>
  </si>
  <si>
    <t>AbandonedCityKind</t>
  </si>
  <si>
    <t>Abandoned</t>
  </si>
  <si>
    <t>Keyed+GhostCityKind</t>
  </si>
  <si>
    <t>GhostCityKind</t>
  </si>
  <si>
    <t>Ghost</t>
  </si>
  <si>
    <t>Keyed+CompromisedCityKind</t>
  </si>
  <si>
    <t>CompromisedCityKind</t>
  </si>
  <si>
    <t>Compromised</t>
  </si>
  <si>
    <t>Keyed+CitadelName</t>
  </si>
  <si>
    <t>CitadelName</t>
  </si>
  <si>
    <t>{0} Citadel</t>
  </si>
  <si>
    <t>Keyed+GeneratingCitadel</t>
  </si>
  <si>
    <t>GeneratingCitadel</t>
  </si>
  <si>
    <t>Generating citadel (this might take a while)</t>
  </si>
  <si>
    <t>Keyed+QuestResultComplete</t>
  </si>
  <si>
    <t>QuestResultComplete</t>
  </si>
  <si>
    <t>On completion: {0}</t>
  </si>
  <si>
    <t>Keyed+QuestResultCancel</t>
  </si>
  <si>
    <t>QuestResultCancel</t>
  </si>
  <si>
    <t>On failure: {0}</t>
  </si>
  <si>
    <t>Keyed+QuestResultExpire</t>
  </si>
  <si>
    <t>QuestResultExpire</t>
  </si>
  <si>
    <t>On expiration: {0}</t>
  </si>
  <si>
    <t>Keyed+QuestExpireTime</t>
  </si>
  <si>
    <t>QuestExpireTime</t>
  </si>
  <si>
    <t>Time remaining: {0}</t>
  </si>
  <si>
    <t>Keyed+QuestAppendWorth</t>
  </si>
  <si>
    <t>QuestAppendWorth</t>
  </si>
  <si>
    <t>worth {0}</t>
  </si>
  <si>
    <t>Keyed+QuestComplete</t>
  </si>
  <si>
    <t>QuestComplete</t>
  </si>
  <si>
    <t>Quest complete ({0})</t>
  </si>
  <si>
    <t>Keyed+QuestCancelled</t>
  </si>
  <si>
    <t>QuestCancelled</t>
  </si>
  <si>
    <t>Quest cancelled ({0})</t>
  </si>
  <si>
    <t>Keyed+QuestExpired</t>
  </si>
  <si>
    <t>QuestExpired</t>
  </si>
  <si>
    <t>Quest expired ({0})</t>
  </si>
  <si>
    <t>Keyed+QuestReceivedLabel</t>
  </si>
  <si>
    <t>QuestReceivedLabel</t>
  </si>
  <si>
    <t>Reward</t>
  </si>
  <si>
    <t>Keyed+QuestReceived</t>
  </si>
  <si>
    <t>QuestReceived</t>
  </si>
  <si>
    <t>You have received {0}</t>
  </si>
  <si>
    <t>Keyed+QuestDefendWave</t>
  </si>
  <si>
    <t>QuestDefendWave</t>
  </si>
  <si>
    <t>Attack wave ({0} / {1})</t>
  </si>
  <si>
    <t>Keyed+QuestTargetLocated</t>
  </si>
  <si>
    <t>QuestTargetLocated</t>
  </si>
  <si>
    <t>Target located</t>
  </si>
  <si>
    <t>Keyed+QuestTargetLocatedMessage</t>
  </si>
  <si>
    <t>QuestTargetLocatedMessage</t>
  </si>
  <si>
    <t>You have been informed about the location of your mission target.</t>
  </si>
  <si>
    <t>RimCities - 1775170117</t>
    <phoneticPr fontId="4" type="noConversion"/>
  </si>
  <si>
    <t>FactionDef+Keanu_Faction.fixedName</t>
  </si>
  <si>
    <t>전설</t>
  </si>
  <si>
    <t>FactionDef+Keanu_Faction.label</t>
  </si>
  <si>
    <t>FactionDef+Keanu_Faction.pawnsPlural</t>
  </si>
  <si>
    <t>IncidentDef+Keanu_WickDog.label</t>
  </si>
  <si>
    <t>강아지가 도착함</t>
  </si>
  <si>
    <t>IncidentDef+Keanu_WickDog.letterLabel</t>
  </si>
  <si>
    <t>IncidentDef+Keanu_WickDog.letterText</t>
  </si>
  <si>
    <t>사랑스러운 강아지가 당신의 기지를 돌아다닙니다.</t>
  </si>
  <si>
    <t>IncidentDef+Keanu_WickRevenge.label</t>
  </si>
  <si>
    <t>강아지에 대한 복수</t>
  </si>
  <si>
    <t>IncidentDef+Keanu_WickRevenge.letterLabel</t>
  </si>
  <si>
    <t>IncidentDef+Keanu_WickRevenge.letterText</t>
  </si>
  <si>
    <t>비글이 죽자, 한 남자가 복수와 유혈을 찾아 나서고 있습니다. 살고 싶으면 도망치세요!</t>
  </si>
  <si>
    <t>암살 퀘스트</t>
  </si>
  <si>
    <t>{0}의 암살을 요구하는 미스터리한 인물이 당신의 기지에 접촉했습니다. {1}은 {2}의 시민에 높은 영향력을 가지고, 현재 {3} 도시에서 살고있습니다. \n\n어떤 고전 게임에서 나오는 대머리 바코드 아저씨처럼 창의적이고 간접적인 암살은 외교적 파장을 막을 것입니다.</t>
  </si>
  <si>
    <t>암살 목표</t>
  </si>
  <si>
    <t>목표 도주</t>
  </si>
  <si>
    <t>연합 공격 퀘스트</t>
  </si>
  <si>
    <t>연합 공격</t>
  </si>
  <si>
    <t>{0}이(가) {1}의 정착지인 {2}을(를) 공격할 예정입니다. 당신이 참여하길 선택한다면, {0}은(는) 당신이 정복된 도시를 차지하도록 허락할 것입니다.</t>
  </si>
  <si>
    <t>도시 방어 퀘스트</t>
  </si>
  <si>
    <t>도시가 공격받고 있습니다</t>
  </si>
  <si>
    <t>{2}이(가) {0}에게 집중 포위를 받고 있고, 지원이 절실히 필요합니다. 당신이 {2}을(를) 성공적으로 방어한다면, 그들의 감사에 표시로 당신의 기지에게 이 도시가 주어질 것 입니다.</t>
  </si>
  <si>
    <t>침입자들이 도망갑니다</t>
  </si>
  <si>
    <t>도시가 함락됐습니다</t>
  </si>
  <si>
    <t>탈옥 퀘스트</t>
  </si>
  <si>
    <t>감옥 플롯</t>
  </si>
  <si>
    <t>{1}의 포로들이 탈옥 계획을 창안했습니다. 당신이 돕는 것을 선택한다면, 그들은 석방되는 즉시 당신의 기지에 들어올 것 입니다. 불행하게도, 그들의 억류자는 제보를 받았고 당신의 도착에 대비하고 있습니다. 포로가 탈출하기 전에 당신이 {1}에 진입한다면, {0}으로부터 적대적인 반응이 발생할 것이 예상됩니다.</t>
  </si>
  <si>
    <t>포로들이 탈옥했습니다</t>
  </si>
  <si>
    <t>도시 사보타지 퀘스트</t>
  </si>
  <si>
    <t>사보타지 기회</t>
  </si>
  <si>
    <t>게릴라 세력이 {0}의 도시 {1}을(를) 공격할 작정입니다. 당신은 {1}의 모든 터렛을 해제해서 도움을 주는 선택을 할 수 있습니다. \n\n공격을 시작할때까지 공격자의 정체는 비밀로 유지될 것 입니다. \n\n이 임무를 완료하면 당신의 기지에 대한 두 세력이 가진 의견이 극적으로 바뀔 것을 기대하세요.</t>
  </si>
  <si>
    <t>PawnKindDef+Keanu_Dog.label</t>
  </si>
  <si>
    <t>비글</t>
  </si>
  <si>
    <t>PawnKindDef+Keanu_Dog.labelFemale</t>
  </si>
  <si>
    <t>여성 비글</t>
  </si>
  <si>
    <t>PawnKindDef+Keanu_Dog.labelFemalePlural</t>
  </si>
  <si>
    <t>PawnKindDef+Keanu_Dog.labelMale</t>
  </si>
  <si>
    <t>남성 비글</t>
  </si>
  <si>
    <t>PawnKindDef+Keanu_Dog.labelMalePlural</t>
  </si>
  <si>
    <t>PawnKindDef+Keanu_Dog.labelPlural</t>
  </si>
  <si>
    <t>PawnKindDef+Keanu_Dog.lifeStages.0.label</t>
  </si>
  <si>
    <t>비글 강아지</t>
  </si>
  <si>
    <t>PawnKindDef+Keanu_Dog.lifeStages.0.labelFemale</t>
  </si>
  <si>
    <t>여성 비글 강아지</t>
  </si>
  <si>
    <t>PawnKindDef+Keanu_Dog.lifeStages.0.labelFemalePlural</t>
  </si>
  <si>
    <t>PawnKindDef+Keanu_Dog.lifeStages.0.labelMale</t>
  </si>
  <si>
    <t>남성 비글 강아지</t>
  </si>
  <si>
    <t>PawnKindDef+Keanu_Dog.lifeStages.0.labelMalePlural</t>
  </si>
  <si>
    <t>남성 글 강아지</t>
  </si>
  <si>
    <t>PawnKindDef+Keanu_Dog.lifeStages.0.labelPlural</t>
  </si>
  <si>
    <t>PawnKindDef+Keanu_Dog.lifeStages.1.label</t>
  </si>
  <si>
    <t>PawnKindDef+Keanu_Dog.lifeStages.1.labelFemale</t>
  </si>
  <si>
    <t>PawnKindDef+Keanu_Dog.lifeStages.1.labelFemalePlural</t>
  </si>
  <si>
    <t>PawnKindDef+Keanu_Dog.lifeStages.1.labelMale</t>
  </si>
  <si>
    <t>PawnKindDef+Keanu_Dog.lifeStages.1.labelMalePlural</t>
  </si>
  <si>
    <t>PawnKindDef+Keanu_Dog.lifeStages.1.labelPlural</t>
  </si>
  <si>
    <t>PawnKindDef+Keanu_Dog.lifeStages.2.label</t>
  </si>
  <si>
    <t>PawnKindDef+Keanu_Dog.lifeStages.2.labelFemale</t>
  </si>
  <si>
    <t>PawnKindDef+Keanu_Dog.lifeStages.2.labelFemalePlural</t>
  </si>
  <si>
    <t>PawnKindDef+Keanu_Dog.lifeStages.2.labelMale</t>
  </si>
  <si>
    <t>PawnKindDef+Keanu_Dog.lifeStages.2.labelMalePlural</t>
  </si>
  <si>
    <t>PawnKindDef+Keanu_Dog.lifeStages.2.labelPlural</t>
  </si>
  <si>
    <t>PawnKindDef+Keanu_Pawn.label</t>
  </si>
  <si>
    <t>PawnKindDef+Keanu_Pawn.labelPlural</t>
  </si>
  <si>
    <t>ScenarioDef+Crashlanded_City_Abandoned.description</t>
  </si>
  <si>
    <t>여러분 세 명은 파괴된 금속과 사이렌 소리 속에 동면에서 깨어났습니다. 배가 산산조각 나기 전 아슬아슬하게 탈출 포드에 타는데 성공하고, 잠시 후 어딘지 알 수 없는 변방계 행성에 착륙하게 됩니다.</t>
  </si>
  <si>
    <t>ScenarioDef+Crashlanded_City_Abandoned.label</t>
  </si>
  <si>
    <t>크래쉬랜드 (유령도시)</t>
  </si>
  <si>
    <t>ScenarioDef+Crashlanded_City_Abandoned.scenario.name</t>
  </si>
  <si>
    <t>클래식한 림월드를 비틀린 도시에서 경험합니다.</t>
  </si>
  <si>
    <t>ScenarioDef+Crashlanded_City_Friendly.description</t>
  </si>
  <si>
    <t>여러분 세 명은 파괴된 금속과 사이렌 소리 속에 동면에서 깨어났습니다. 배가 산산조각 나기 전 아슬아슬하게 탈출 포드에 타는데 성공하고, 잠시 후 어딘지 알 수 없는 변방계 행성에 착륙하게 됩니다..</t>
  </si>
  <si>
    <t>ScenarioDef+Crashlanded_City_Friendly.label</t>
  </si>
  <si>
    <t>크래쉬랜드 (생기있는 도시)</t>
  </si>
  <si>
    <t>ScenarioDef+Crashlanded_City_Friendly.scenario.name</t>
  </si>
  <si>
    <t>도시에서 시작 (림시티)</t>
  </si>
  <si>
    <t>ThingDef+Keanu_Dog.description</t>
  </si>
  <si>
    <t>행복한 작은 비글.</t>
  </si>
  <si>
    <t>ThingDef+Keanu_Dog.label</t>
  </si>
  <si>
    <t>ThingDef+Keanu_Dog.tools.0.label</t>
  </si>
  <si>
    <t>왼쪽 발톱</t>
  </si>
  <si>
    <t>ThingDef+Keanu_Dog.tools.1.label</t>
  </si>
  <si>
    <t>오른쪽 발톱</t>
  </si>
  <si>
    <t>ThingDef+Keanu_Dog.tools.2.label</t>
  </si>
  <si>
    <t>귀여운 작은 이빨</t>
  </si>
  <si>
    <t>ThingDef+Keanu_Dog.tools.3.label</t>
  </si>
  <si>
    <t>머리</t>
  </si>
  <si>
    <t>ThingDef+Keanu_Dog_Corpse.description</t>
  </si>
  <si>
    <t>비글 시체. 세상에! 당신 지금 무슨짓을 저지른거죠?</t>
  </si>
  <si>
    <t>ThingDef+Keanu_Dog_Corpse.label</t>
  </si>
  <si>
    <t>비글 시체</t>
  </si>
  <si>
    <t>ThingDef+Keanu_Dog_Leather.description</t>
  </si>
  <si>
    <t>비글 가죽. 곧 당신이 소파로 바뀔지 모릅니다</t>
  </si>
  <si>
    <t>ThingDef+Keanu_Dog_Leather.label</t>
  </si>
  <si>
    <t>비글 가죽</t>
  </si>
  <si>
    <t>ThingDef+Keanu_Dog_Leather.stuffProps.stuffAdjective</t>
  </si>
  <si>
    <t>ThingDef+Keanu_Dog_Meat.description</t>
  </si>
  <si>
    <t>비글 고기. 최후의 만찬</t>
  </si>
  <si>
    <t>ThingDef+Keanu_Dog_Meat.label</t>
  </si>
  <si>
    <t>비글 고기</t>
  </si>
  <si>
    <t>한 때 위대했던 문명의 유적들입니다.</t>
  </si>
  <si>
    <t>유령도시</t>
  </si>
  <si>
    <t>거대한 규모와, 고도로 발전된 정착지입니다.</t>
  </si>
  <si>
    <t>도시</t>
  </si>
  <si>
    <t>묘하게 비어 있는 정착지입니다.</t>
  </si>
  <si>
    <t>유령 도시</t>
  </si>
  <si>
    <t>버려진 도시 확률: [{0}]</t>
  </si>
  <si>
    <t>버려짐</t>
  </si>
  <si>
    <t>도시 스폰 빈도:</t>
  </si>
  <si>
    <t>도시 이벤트 활성화 (음식 드랍, 증원 요원)</t>
  </si>
  <si>
    <t>도시 퀘스트 시스템 활성화</t>
  </si>
  <si>
    <t>도시 들어가기</t>
  </si>
  <si>
    <t>선택된 도시에 들어갑니다.</t>
  </si>
  <si>
    <t>우호적</t>
  </si>
  <si>
    <t>유령</t>
  </si>
  <si>
    <t>적대적</t>
  </si>
  <si>
    <t>도시 지도 크기 제한 (지연을 줄입니다)</t>
  </si>
  <si>
    <t>가치 {0}</t>
  </si>
  <si>
    <t>퀘스트 취소 ({0})</t>
  </si>
  <si>
    <t>퀘스트 완료 ({0})</t>
  </si>
  <si>
    <t>어택 웨이브 ({0} / {1})</t>
  </si>
  <si>
    <t>퀘스트 만료 ({0})</t>
  </si>
  <si>
    <t>남은 시간: {0}</t>
  </si>
  <si>
    <t>{0}을(를) 받았습니다.</t>
  </si>
  <si>
    <t>실패 시: {0}</t>
  </si>
  <si>
    <t>완료 시: {0}</t>
  </si>
  <si>
    <t>만료 시: {0}</t>
  </si>
  <si>
    <t>RKTM [Not chosen]</t>
    <phoneticPr fontId="4" type="noConversion"/>
  </si>
  <si>
    <t>가져온 노드</t>
    <phoneticPr fontId="4" type="noConversion"/>
  </si>
  <si>
    <t>수정할 노드</t>
    <phoneticPr fontId="4" type="noConversion"/>
  </si>
  <si>
    <t>결과 노드</t>
    <phoneticPr fontId="4" type="noConversion"/>
  </si>
  <si>
    <t>ScenarioDef+Crashlanded_City_Abandoned.scenario.name</t>
    <phoneticPr fontId="4" type="noConversion"/>
  </si>
  <si>
    <t>Crashlanded_City_Abandoned.scenario.name</t>
    <phoneticPr fontId="4" type="noConversion"/>
  </si>
  <si>
    <t>Crashlanded_City_Friendly.scenario.name</t>
    <phoneticPr fontId="4" type="noConversion"/>
  </si>
  <si>
    <t>ScenarioDef+Crashlanded_City_Friendly.scenario.name</t>
    <phoneticPr fontId="4" type="noConversion"/>
  </si>
  <si>
    <t>Crashlanded_City_Ghost.scenario.name</t>
    <phoneticPr fontId="4" type="noConversion"/>
  </si>
  <si>
    <t>ScenarioDef+Crashlanded_City_Ghost.scenario.name</t>
    <phoneticPr fontId="4" type="noConversion"/>
  </si>
  <si>
    <t/>
  </si>
  <si>
    <t>Siege_City_Citadel.scenario.name</t>
    <phoneticPr fontId="4" type="noConversion"/>
  </si>
  <si>
    <t>ScenarioDef+Siege_City_Citadel.scenario.name</t>
    <phoneticPr fontId="4" type="noConversion"/>
  </si>
  <si>
    <t>추락 (버려진 도시)</t>
    <phoneticPr fontId="4" type="noConversion"/>
  </si>
  <si>
    <t>추락 (우호적인 도시)</t>
    <phoneticPr fontId="4" type="noConversion"/>
  </si>
  <si>
    <t>추락 (유령 도시)</t>
    <phoneticPr fontId="4" type="noConversion"/>
  </si>
  <si>
    <t>특수 부대 (적국의 수도)</t>
    <phoneticPr fontId="4" type="noConversion"/>
  </si>
  <si>
    <t>{0}(을)를 받았습니다.</t>
    <phoneticPr fontId="4" type="noConversion"/>
  </si>
  <si>
    <t>{2}(이)가 {0}에게 집중 포위를 받고 있고, 지원이 절실히 필요합니다. 당신이 {2}(을)를 성공적으로 방어한다면, 그들의 감사에 표시로 당신의 기지에게 이 도시가 주어질 것 입니다.</t>
    <phoneticPr fontId="4" type="noConversion"/>
  </si>
  <si>
    <t>{1}의 포로들이 탈옥 계획을 창안했습니다. 당신이 돕는 것을 선택한다면, 그들은 석방되는 즉시 당신의 기지에 들어올 것 입니다. 불행하게도, 그들의 억류자는 제보를 받았고 당신의 도착에 대비하고 있습니다. 포로가 탈출하기 전에 당신이 {1}에 진입한다면, {0}(으)로부터 적대적인 반응이 발생할 것이 예상됩니다.</t>
    <phoneticPr fontId="4" type="noConversion"/>
  </si>
  <si>
    <t>{0}(이)가 {1}의 정착지인 {2}(을)를 공격할 예정입니다. 당신이 참여하길 선택한다면, {0}(은)는 당신이 정복된 도시를 차지하도록 허락할 것입니다.</t>
    <phoneticPr fontId="4" type="noConversion"/>
  </si>
  <si>
    <t>게릴라 세력이 {0}의 도시 {1}(을)를 공격할 작정입니다. 당신은 {1}의 모든 터렛을 해제해서 도움을 주는 선택을 할 수 있습니다. \n\n공격을 시작할때까지 공격자의 정체는 비밀로 유지될 것 입니다. \n\n이 임무를 완료하면 당신의 기지에 대한 두 세력이 가진 의견이 극적으로 바뀔 것을 기대하세요.</t>
    <phoneticPr fontId="4" type="noConversion"/>
  </si>
  <si>
    <t>Cabbage.RimCities</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</si>
</sst>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8"/>
      <name val="맑은 고딕"/>
      <family val="3"/>
      <charset val="129"/>
      <scheme val="minor"/>
    </font>
  </fonts>
  <fills count="9">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C7CE"/>
      </patternFill>
    </fill>
    <fill>
      <patternFill patternType="solid">
        <fgColor rgb="FFFFEB9C"/>
      </patternFill>
    </fill>
  </fills>
  <borders count="2">
    <border>
      <left/>
      <right/>
      <top/>
      <bottom/>
      <diagonal/>
    </border>
    <border>
      <left/>
      <right/>
      <top/>
      <bottom style="thin">
        <color indexed="64"/>
      </bottom>
      <diagonal/>
    </border>
  </borders>
  <cellStyleXfs count="4">
    <xf numFmtId="0" fontId="0" fillId="0" borderId="0"/>
    <xf numFmtId="0" fontId="1" fillId="6" borderId="0" applyNumberFormat="0" applyBorder="0" applyAlignment="0" applyProtection="0">
      <alignment vertical="center"/>
    </xf>
    <xf numFmtId="0" fontId="2" fillId="7" borderId="0" applyNumberFormat="0" applyBorder="0" applyAlignment="0" applyProtection="0">
      <alignment vertical="center"/>
    </xf>
    <xf numFmtId="0" fontId="3" fillId="8" borderId="0" applyNumberFormat="0" applyBorder="0" applyAlignment="0" applyProtection="0">
      <alignment vertical="center"/>
    </xf>
  </cellStyleXfs>
  <cellXfs count="9">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2" fillId="7" borderId="0" xfId="2" applyAlignment="1"/>
    <xf numFmtId="0" fontId="3" fillId="8" borderId="0" xfId="3" applyAlignment="1"/>
    <xf numFmtId="0" fontId="1" fillId="6" borderId="0" xfId="1" applyAlignment="1"/>
    <xf numFmtId="0" fontId="0" fillId="2" borderId="1" xfId="0" applyFill="1" applyBorder="1"/>
  </cellXfs>
  <cellStyles count="4">
    <cellStyle name="나쁨" xfId="2" builtinId="27"/>
    <cellStyle name="보통" xfId="3" builtinId="28"/>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workbookViewId="0"/>
  </sheetViews>
  <sheetFormatPr defaultRowHeight="17" x14ac:dyDescent="0.45"/>
  <cols>
    <col min="1" max="1" width="56.83203125" bestFit="1" customWidth="1"/>
    <col min="2" max="2" width="17.4140625" bestFit="1" customWidth="1"/>
    <col min="3" max="3" width="44.9140625" bestFit="1" customWidth="1"/>
    <col min="4" max="4" width="36.5" customWidth="1"/>
    <col min="5" max="5" width="27.9140625" customWidth="1"/>
    <col min="6" max="6" width="22.25" bestFit="1" customWidth="1"/>
    <col min="7" max="7" width="44.58203125" customWidth="1"/>
  </cols>
  <sheetData>
    <row r="1" spans="1:7" x14ac:dyDescent="0.45">
      <c r="A1" s="1" t="s">
        <v>0</v>
      </c>
      <c r="B1" s="1" t="s">
        <v>1</v>
      </c>
      <c r="C1" s="1" t="s">
        <v>2</v>
      </c>
      <c r="D1" s="1" t="s">
        <v>3</v>
      </c>
      <c r="E1" s="1" t="s">
        <v>4</v>
      </c>
      <c r="F1" s="2" t="s">
        <v>5</v>
      </c>
      <c r="G1" s="2" t="s">
        <v>395</v>
      </c>
    </row>
    <row r="2" spans="1:7" x14ac:dyDescent="0.45">
      <c r="A2" s="1" t="s">
        <v>6</v>
      </c>
      <c r="B2" s="1" t="s">
        <v>7</v>
      </c>
      <c r="C2" s="1" t="s">
        <v>8</v>
      </c>
      <c r="D2" s="1" t="s">
        <v>9</v>
      </c>
      <c r="E2" s="1" t="s">
        <v>296</v>
      </c>
      <c r="F2" s="3" t="s">
        <v>10</v>
      </c>
      <c r="G2" t="str">
        <f>IFERROR(VLOOKUP(A2,Merge_RKTM!$C$2:$D$107,2,FALSE),"")</f>
        <v>도시 사보타지 퀘스트</v>
      </c>
    </row>
    <row r="3" spans="1:7" x14ac:dyDescent="0.45">
      <c r="A3" s="1" t="s">
        <v>11</v>
      </c>
      <c r="B3" s="1" t="s">
        <v>7</v>
      </c>
      <c r="C3" s="1" t="s">
        <v>12</v>
      </c>
      <c r="D3" s="1" t="s">
        <v>13</v>
      </c>
      <c r="E3" s="1" t="s">
        <v>297</v>
      </c>
      <c r="F3" s="4" t="s">
        <v>417</v>
      </c>
      <c r="G3" t="str">
        <f>IFERROR(VLOOKUP(A3,Merge_RKTM!$C$2:$D$107,2,FALSE),"")</f>
        <v>사보타지 기회</v>
      </c>
    </row>
    <row r="4" spans="1:7" x14ac:dyDescent="0.45">
      <c r="A4" s="1" t="s">
        <v>14</v>
      </c>
      <c r="B4" s="1" t="s">
        <v>7</v>
      </c>
      <c r="C4" s="1" t="s">
        <v>15</v>
      </c>
      <c r="D4" s="1" t="s">
        <v>16</v>
      </c>
      <c r="E4" s="1" t="s">
        <v>416</v>
      </c>
      <c r="F4" s="3" t="s">
        <v>17</v>
      </c>
      <c r="G4" t="str">
        <f>IFERROR(VLOOKUP(A4,Merge_RKTM!$C$2:$D$107,2,FALSE),"")</f>
        <v>게릴라 세력이 {0}의 도시 {1}을(를) 공격할 작정입니다. 당신은 {1}의 모든 터렛을 해제해서 도움을 주는 선택을 할 수 있습니다. \n\n공격을 시작할때까지 공격자의 정체는 비밀로 유지될 것 입니다. \n\n이 임무를 완료하면 당신의 기지에 대한 두 세력이 가진 의견이 극적으로 바뀔 것을 기대하세요.</v>
      </c>
    </row>
    <row r="5" spans="1:7" x14ac:dyDescent="0.45">
      <c r="A5" s="1" t="s">
        <v>18</v>
      </c>
      <c r="B5" s="1" t="s">
        <v>7</v>
      </c>
      <c r="C5" s="1" t="s">
        <v>19</v>
      </c>
      <c r="D5" s="1" t="s">
        <v>20</v>
      </c>
      <c r="E5" s="1" t="s">
        <v>284</v>
      </c>
      <c r="F5" s="4" t="s">
        <v>265</v>
      </c>
      <c r="G5" t="str">
        <f>IFERROR(VLOOKUP(A5,Merge_RKTM!$C$2:$D$107,2,FALSE),"")</f>
        <v>연합 공격 퀘스트</v>
      </c>
    </row>
    <row r="6" spans="1:7" x14ac:dyDescent="0.45">
      <c r="A6" s="1" t="s">
        <v>21</v>
      </c>
      <c r="B6" s="1" t="s">
        <v>7</v>
      </c>
      <c r="C6" s="1" t="s">
        <v>22</v>
      </c>
      <c r="D6" s="1" t="s">
        <v>23</v>
      </c>
      <c r="E6" s="1" t="s">
        <v>285</v>
      </c>
      <c r="G6" t="str">
        <f>IFERROR(VLOOKUP(A6,Merge_RKTM!$C$2:$D$107,2,FALSE),"")</f>
        <v>연합 공격</v>
      </c>
    </row>
    <row r="7" spans="1:7" x14ac:dyDescent="0.45">
      <c r="A7" s="1" t="s">
        <v>24</v>
      </c>
      <c r="B7" s="1" t="s">
        <v>7</v>
      </c>
      <c r="C7" s="1" t="s">
        <v>25</v>
      </c>
      <c r="D7" s="1" t="s">
        <v>26</v>
      </c>
      <c r="E7" s="1" t="s">
        <v>415</v>
      </c>
      <c r="G7" t="str">
        <f>IFERROR(VLOOKUP(A7,Merge_RKTM!$C$2:$D$107,2,FALSE),"")</f>
        <v>{0}이(가) {1}의 정착지인 {2}을(를) 공격할 예정입니다. 당신이 참여하길 선택한다면, {0}은(는) 당신이 정복된 도시를 차지하도록 허락할 것입니다.</v>
      </c>
    </row>
    <row r="8" spans="1:7" x14ac:dyDescent="0.45">
      <c r="A8" s="1" t="s">
        <v>27</v>
      </c>
      <c r="B8" s="1" t="s">
        <v>7</v>
      </c>
      <c r="C8" s="1" t="s">
        <v>28</v>
      </c>
      <c r="D8" s="1" t="s">
        <v>29</v>
      </c>
      <c r="E8" s="1" t="s">
        <v>280</v>
      </c>
      <c r="G8" t="str">
        <f>IFERROR(VLOOKUP(A8,Merge_RKTM!$C$2:$D$107,2,FALSE),"")</f>
        <v>암살 퀘스트</v>
      </c>
    </row>
    <row r="9" spans="1:7" x14ac:dyDescent="0.45">
      <c r="A9" s="1" t="s">
        <v>30</v>
      </c>
      <c r="B9" s="1" t="s">
        <v>7</v>
      </c>
      <c r="C9" s="1" t="s">
        <v>31</v>
      </c>
      <c r="D9" s="1" t="s">
        <v>32</v>
      </c>
      <c r="E9" s="1" t="s">
        <v>280</v>
      </c>
      <c r="G9" t="str">
        <f>IFERROR(VLOOKUP(A9,Merge_RKTM!$C$2:$D$107,2,FALSE),"")</f>
        <v>암살 퀘스트</v>
      </c>
    </row>
    <row r="10" spans="1:7" x14ac:dyDescent="0.45">
      <c r="A10" s="1" t="s">
        <v>33</v>
      </c>
      <c r="B10" s="1" t="s">
        <v>7</v>
      </c>
      <c r="C10" s="1" t="s">
        <v>34</v>
      </c>
      <c r="D10" s="1" t="s">
        <v>35</v>
      </c>
      <c r="E10" s="1" t="s">
        <v>281</v>
      </c>
      <c r="G10" t="str">
        <f>IFERROR(VLOOKUP(A10,Merge_RKTM!$C$2:$D$107,2,FALSE),"")</f>
        <v>{0}의 암살을 요구하는 미스터리한 인물이 당신의 기지에 접촉했습니다. {1}은 {2}의 시민에 높은 영향력을 가지고, 현재 {3} 도시에서 살고있습니다. \n\n어떤 고전 게임에서 나오는 대머리 바코드 아저씨처럼 창의적이고 간접적인 암살은 외교적 파장을 막을 것입니다.</v>
      </c>
    </row>
    <row r="11" spans="1:7" x14ac:dyDescent="0.45">
      <c r="A11" s="1" t="s">
        <v>36</v>
      </c>
      <c r="B11" s="1" t="s">
        <v>7</v>
      </c>
      <c r="C11" s="1" t="s">
        <v>37</v>
      </c>
      <c r="D11" s="1" t="s">
        <v>38</v>
      </c>
      <c r="E11" s="1" t="s">
        <v>282</v>
      </c>
      <c r="G11" t="str">
        <f>IFERROR(VLOOKUP(A11,Merge_RKTM!$C$2:$D$107,2,FALSE),"")</f>
        <v>암살 목표</v>
      </c>
    </row>
    <row r="12" spans="1:7" x14ac:dyDescent="0.45">
      <c r="A12" s="1" t="s">
        <v>39</v>
      </c>
      <c r="B12" s="1" t="s">
        <v>7</v>
      </c>
      <c r="C12" s="1" t="s">
        <v>40</v>
      </c>
      <c r="D12" s="1" t="s">
        <v>41</v>
      </c>
      <c r="E12" s="1" t="s">
        <v>283</v>
      </c>
      <c r="G12" t="str">
        <f>IFERROR(VLOOKUP(A12,Merge_RKTM!$C$2:$D$107,2,FALSE),"")</f>
        <v>목표 도주</v>
      </c>
    </row>
    <row r="13" spans="1:7" x14ac:dyDescent="0.45">
      <c r="A13" s="1" t="s">
        <v>42</v>
      </c>
      <c r="B13" s="1" t="s">
        <v>7</v>
      </c>
      <c r="C13" s="1" t="s">
        <v>43</v>
      </c>
      <c r="D13" s="1" t="s">
        <v>44</v>
      </c>
      <c r="E13" s="1" t="s">
        <v>287</v>
      </c>
      <c r="G13" t="str">
        <f>IFERROR(VLOOKUP(A13,Merge_RKTM!$C$2:$D$107,2,FALSE),"")</f>
        <v>도시 방어 퀘스트</v>
      </c>
    </row>
    <row r="14" spans="1:7" x14ac:dyDescent="0.45">
      <c r="A14" s="1" t="s">
        <v>45</v>
      </c>
      <c r="B14" s="1" t="s">
        <v>7</v>
      </c>
      <c r="C14" s="1" t="s">
        <v>46</v>
      </c>
      <c r="D14" s="1" t="s">
        <v>47</v>
      </c>
      <c r="E14" s="1" t="s">
        <v>288</v>
      </c>
      <c r="G14" t="str">
        <f>IFERROR(VLOOKUP(A14,Merge_RKTM!$C$2:$D$107,2,FALSE),"")</f>
        <v>도시가 공격받고 있습니다</v>
      </c>
    </row>
    <row r="15" spans="1:7" x14ac:dyDescent="0.45">
      <c r="A15" s="1" t="s">
        <v>48</v>
      </c>
      <c r="B15" s="1" t="s">
        <v>7</v>
      </c>
      <c r="C15" s="1" t="s">
        <v>49</v>
      </c>
      <c r="D15" s="1" t="s">
        <v>50</v>
      </c>
      <c r="E15" s="1" t="s">
        <v>413</v>
      </c>
      <c r="G15" t="str">
        <f>IFERROR(VLOOKUP(A15,Merge_RKTM!$C$2:$D$107,2,FALSE),"")</f>
        <v>{2}이(가) {0}에게 집중 포위를 받고 있고, 지원이 절실히 필요합니다. 당신이 {2}을(를) 성공적으로 방어한다면, 그들의 감사에 표시로 당신의 기지에게 이 도시가 주어질 것 입니다.</v>
      </c>
    </row>
    <row r="16" spans="1:7" x14ac:dyDescent="0.45">
      <c r="A16" s="1" t="s">
        <v>51</v>
      </c>
      <c r="B16" s="1" t="s">
        <v>7</v>
      </c>
      <c r="C16" s="1" t="s">
        <v>52</v>
      </c>
      <c r="D16" s="1" t="s">
        <v>53</v>
      </c>
      <c r="E16" s="1" t="s">
        <v>290</v>
      </c>
      <c r="G16" t="str">
        <f>IFERROR(VLOOKUP(A16,Merge_RKTM!$C$2:$D$107,2,FALSE),"")</f>
        <v>침입자들이 도망갑니다</v>
      </c>
    </row>
    <row r="17" spans="1:7" x14ac:dyDescent="0.45">
      <c r="A17" s="1" t="s">
        <v>54</v>
      </c>
      <c r="B17" s="1" t="s">
        <v>7</v>
      </c>
      <c r="C17" s="1" t="s">
        <v>55</v>
      </c>
      <c r="D17" s="1" t="s">
        <v>56</v>
      </c>
      <c r="E17" s="1" t="s">
        <v>291</v>
      </c>
      <c r="G17" t="str">
        <f>IFERROR(VLOOKUP(A17,Merge_RKTM!$C$2:$D$107,2,FALSE),"")</f>
        <v>도시가 함락됐습니다</v>
      </c>
    </row>
    <row r="18" spans="1:7" x14ac:dyDescent="0.45">
      <c r="A18" s="1" t="s">
        <v>57</v>
      </c>
      <c r="B18" s="1" t="s">
        <v>7</v>
      </c>
      <c r="C18" s="1" t="s">
        <v>58</v>
      </c>
      <c r="D18" s="1" t="s">
        <v>59</v>
      </c>
      <c r="E18" s="1" t="s">
        <v>292</v>
      </c>
      <c r="G18" t="str">
        <f>IFERROR(VLOOKUP(A18,Merge_RKTM!$C$2:$D$107,2,FALSE),"")</f>
        <v>탈옥 퀘스트</v>
      </c>
    </row>
    <row r="19" spans="1:7" x14ac:dyDescent="0.45">
      <c r="A19" s="1" t="s">
        <v>60</v>
      </c>
      <c r="B19" s="1" t="s">
        <v>7</v>
      </c>
      <c r="C19" s="1" t="s">
        <v>61</v>
      </c>
      <c r="D19" s="1" t="s">
        <v>62</v>
      </c>
      <c r="E19" s="1" t="s">
        <v>293</v>
      </c>
      <c r="G19" t="str">
        <f>IFERROR(VLOOKUP(A19,Merge_RKTM!$C$2:$D$107,2,FALSE),"")</f>
        <v>감옥 플롯</v>
      </c>
    </row>
    <row r="20" spans="1:7" x14ac:dyDescent="0.45">
      <c r="A20" s="1" t="s">
        <v>63</v>
      </c>
      <c r="B20" s="1" t="s">
        <v>7</v>
      </c>
      <c r="C20" s="1" t="s">
        <v>64</v>
      </c>
      <c r="D20" s="1" t="s">
        <v>65</v>
      </c>
      <c r="E20" s="1" t="s">
        <v>414</v>
      </c>
      <c r="G20" t="str">
        <f>IFERROR(VLOOKUP(A20,Merge_RKTM!$C$2:$D$107,2,FALSE),"")</f>
        <v>{1}의 포로들이 탈옥 계획을 창안했습니다. 당신이 돕는 것을 선택한다면, 그들은 석방되는 즉시 당신의 기지에 들어올 것 입니다. 불행하게도, 그들의 억류자는 제보를 받았고 당신의 도착에 대비하고 있습니다. 포로가 탈출하기 전에 당신이 {1}에 진입한다면, {0}으로부터 적대적인 반응이 발생할 것이 예상됩니다.</v>
      </c>
    </row>
    <row r="21" spans="1:7" x14ac:dyDescent="0.45">
      <c r="A21" s="8" t="s">
        <v>66</v>
      </c>
      <c r="B21" s="8" t="s">
        <v>7</v>
      </c>
      <c r="C21" s="8" t="s">
        <v>67</v>
      </c>
      <c r="D21" s="8" t="s">
        <v>68</v>
      </c>
      <c r="E21" s="8" t="s">
        <v>295</v>
      </c>
      <c r="G21" t="str">
        <f>IFERROR(VLOOKUP(A21,Merge_RKTM!$C$2:$D$107,2,FALSE),"")</f>
        <v>포로들이 탈옥했습니다</v>
      </c>
    </row>
    <row r="22" spans="1:7" x14ac:dyDescent="0.45">
      <c r="A22" s="1" t="s">
        <v>69</v>
      </c>
      <c r="B22" s="1" t="s">
        <v>70</v>
      </c>
      <c r="C22" s="1" t="s">
        <v>71</v>
      </c>
      <c r="D22" s="1" t="s">
        <v>72</v>
      </c>
      <c r="E22" s="1" t="s">
        <v>333</v>
      </c>
      <c r="G22" t="str">
        <f>IFERROR(VLOOKUP(A22,Merge_RKTM!$C$2:$D$107,2,FALSE),"")</f>
        <v>여러분 세 명은 파괴된 금속과 사이렌 소리 속에 동면에서 깨어났습니다. 배가 산산조각 나기 전 아슬아슬하게 탈출 포드에 타는데 성공하고, 잠시 후 어딘지 알 수 없는 변방계 행성에 착륙하게 됩니다.</v>
      </c>
    </row>
    <row r="23" spans="1:7" x14ac:dyDescent="0.45">
      <c r="A23" s="1" t="s">
        <v>73</v>
      </c>
      <c r="B23" s="1" t="s">
        <v>70</v>
      </c>
      <c r="C23" s="1" t="s">
        <v>74</v>
      </c>
      <c r="D23" s="1" t="s">
        <v>75</v>
      </c>
      <c r="E23" s="1" t="s">
        <v>337</v>
      </c>
      <c r="G23" t="str">
        <f>IFERROR(VLOOKUP(A23,Merge_RKTM!$C$2:$D$107,2,FALSE),"")</f>
        <v>클래식한 림월드를 비틀린 도시에서 경험합니다.</v>
      </c>
    </row>
    <row r="24" spans="1:7" x14ac:dyDescent="0.45">
      <c r="A24" s="8" t="s">
        <v>399</v>
      </c>
      <c r="B24" s="8" t="s">
        <v>70</v>
      </c>
      <c r="C24" s="8" t="s">
        <v>400</v>
      </c>
      <c r="D24" s="8" t="s">
        <v>76</v>
      </c>
      <c r="E24" s="8" t="s">
        <v>408</v>
      </c>
      <c r="G24" t="str">
        <f>IFERROR(VLOOKUP(A24,Merge_RKTM!$C$2:$D$107,2,FALSE),"")</f>
        <v>크래쉬랜드 (유령도시)</v>
      </c>
    </row>
    <row r="25" spans="1:7" x14ac:dyDescent="0.45">
      <c r="A25" s="1" t="s">
        <v>77</v>
      </c>
      <c r="B25" s="1" t="s">
        <v>70</v>
      </c>
      <c r="C25" s="1" t="s">
        <v>78</v>
      </c>
      <c r="D25" s="1" t="s">
        <v>79</v>
      </c>
      <c r="E25" s="1" t="s">
        <v>333</v>
      </c>
      <c r="G25" t="str">
        <f>IFERROR(VLOOKUP(A25,Merge_RKTM!$C$2:$D$107,2,FALSE),"")</f>
        <v>여러분 세 명은 파괴된 금속과 사이렌 소리 속에 동면에서 깨어났습니다. 배가 산산조각 나기 전 아슬아슬하게 탈출 포드에 타는데 성공하고, 잠시 후 어딘지 알 수 없는 변방계 행성에 착륙하게 됩니다.</v>
      </c>
    </row>
    <row r="26" spans="1:7" x14ac:dyDescent="0.45">
      <c r="A26" s="1" t="s">
        <v>80</v>
      </c>
      <c r="B26" s="1" t="s">
        <v>70</v>
      </c>
      <c r="C26" s="1" t="s">
        <v>81</v>
      </c>
      <c r="D26" s="1" t="s">
        <v>75</v>
      </c>
      <c r="E26" s="1" t="s">
        <v>337</v>
      </c>
      <c r="G26" t="str">
        <f>IFERROR(VLOOKUP(A26,Merge_RKTM!$C$2:$D$107,2,FALSE),"")</f>
        <v>클래식한 림월드를 비틀린 도시에서 경험합니다.</v>
      </c>
    </row>
    <row r="27" spans="1:7" x14ac:dyDescent="0.45">
      <c r="A27" s="8" t="s">
        <v>402</v>
      </c>
      <c r="B27" s="8" t="s">
        <v>70</v>
      </c>
      <c r="C27" s="8" t="s">
        <v>401</v>
      </c>
      <c r="D27" s="8" t="s">
        <v>82</v>
      </c>
      <c r="E27" s="8" t="s">
        <v>409</v>
      </c>
      <c r="G27" t="str">
        <f>IFERROR(VLOOKUP(A27,Merge_RKTM!$C$2:$D$107,2,FALSE),"")</f>
        <v>크래쉬랜드 (생기있는 도시)</v>
      </c>
    </row>
    <row r="28" spans="1:7" x14ac:dyDescent="0.45">
      <c r="A28" s="1" t="s">
        <v>83</v>
      </c>
      <c r="B28" s="1" t="s">
        <v>70</v>
      </c>
      <c r="C28" s="1" t="s">
        <v>84</v>
      </c>
      <c r="D28" s="1" t="s">
        <v>85</v>
      </c>
      <c r="E28" s="1" t="s">
        <v>405</v>
      </c>
      <c r="G28" t="str">
        <f>IFERROR(VLOOKUP(A28,Merge_RKTM!$C$2:$D$107,2,FALSE),"")</f>
        <v/>
      </c>
    </row>
    <row r="29" spans="1:7" x14ac:dyDescent="0.45">
      <c r="A29" s="1" t="s">
        <v>86</v>
      </c>
      <c r="B29" s="1" t="s">
        <v>70</v>
      </c>
      <c r="C29" s="1" t="s">
        <v>87</v>
      </c>
      <c r="D29" s="1" t="s">
        <v>75</v>
      </c>
      <c r="E29" s="1" t="s">
        <v>405</v>
      </c>
      <c r="G29" t="str">
        <f>IFERROR(VLOOKUP(A29,Merge_RKTM!$C$2:$D$107,2,FALSE),"")</f>
        <v/>
      </c>
    </row>
    <row r="30" spans="1:7" x14ac:dyDescent="0.45">
      <c r="A30" s="8" t="s">
        <v>404</v>
      </c>
      <c r="B30" s="8" t="s">
        <v>70</v>
      </c>
      <c r="C30" s="8" t="s">
        <v>403</v>
      </c>
      <c r="D30" s="8" t="s">
        <v>88</v>
      </c>
      <c r="E30" s="8" t="s">
        <v>410</v>
      </c>
      <c r="G30" t="str">
        <f>IFERROR(VLOOKUP(A30,Merge_RKTM!$C$2:$D$107,2,FALSE),"")</f>
        <v/>
      </c>
    </row>
    <row r="31" spans="1:7" x14ac:dyDescent="0.45">
      <c r="A31" s="1" t="s">
        <v>89</v>
      </c>
      <c r="B31" s="1" t="s">
        <v>70</v>
      </c>
      <c r="C31" s="1" t="s">
        <v>90</v>
      </c>
      <c r="D31" s="1" t="s">
        <v>91</v>
      </c>
      <c r="E31" s="1" t="s">
        <v>405</v>
      </c>
      <c r="G31" t="str">
        <f>IFERROR(VLOOKUP(A31,Merge_RKTM!$C$2:$D$107,2,FALSE),"")</f>
        <v/>
      </c>
    </row>
    <row r="32" spans="1:7" x14ac:dyDescent="0.45">
      <c r="A32" s="1" t="s">
        <v>407</v>
      </c>
      <c r="B32" s="1" t="s">
        <v>70</v>
      </c>
      <c r="C32" s="1" t="s">
        <v>406</v>
      </c>
      <c r="D32" s="1" t="s">
        <v>92</v>
      </c>
      <c r="E32" s="1" t="s">
        <v>411</v>
      </c>
      <c r="G32" t="str">
        <f>IFERROR(VLOOKUP(A32,Merge_RKTM!$C$2:$D$107,2,FALSE),"")</f>
        <v/>
      </c>
    </row>
    <row r="33" spans="1:7" x14ac:dyDescent="0.45">
      <c r="A33" s="8" t="s">
        <v>93</v>
      </c>
      <c r="B33" s="8" t="s">
        <v>70</v>
      </c>
      <c r="C33" s="8" t="s">
        <v>94</v>
      </c>
      <c r="D33" s="8" t="s">
        <v>95</v>
      </c>
      <c r="E33" s="8" t="s">
        <v>405</v>
      </c>
      <c r="G33" t="str">
        <f>IFERROR(VLOOKUP(A33,Merge_RKTM!$C$2:$D$107,2,FALSE),"")</f>
        <v/>
      </c>
    </row>
    <row r="34" spans="1:7" x14ac:dyDescent="0.45">
      <c r="A34" s="1" t="s">
        <v>96</v>
      </c>
      <c r="B34" s="1" t="s">
        <v>97</v>
      </c>
      <c r="C34" s="1" t="s">
        <v>98</v>
      </c>
      <c r="D34" s="1" t="s">
        <v>99</v>
      </c>
      <c r="E34" s="1" t="s">
        <v>343</v>
      </c>
      <c r="G34" t="str">
        <f>IFERROR(VLOOKUP(A34,Merge_RKTM!$C$2:$D$107,2,FALSE),"")</f>
        <v>도시에서 시작 (림시티)</v>
      </c>
    </row>
    <row r="35" spans="1:7" x14ac:dyDescent="0.45">
      <c r="A35" s="1" t="s">
        <v>100</v>
      </c>
      <c r="B35" s="1" t="s">
        <v>97</v>
      </c>
      <c r="C35" s="1" t="s">
        <v>101</v>
      </c>
      <c r="D35" s="1" t="s">
        <v>102</v>
      </c>
      <c r="E35" s="1" t="s">
        <v>405</v>
      </c>
      <c r="G35" t="str">
        <f>IFERROR(VLOOKUP(A35,Merge_RKTM!$C$2:$D$107,2,FALSE),"")</f>
        <v/>
      </c>
    </row>
    <row r="36" spans="1:7" x14ac:dyDescent="0.45">
      <c r="A36" s="1" t="s">
        <v>103</v>
      </c>
      <c r="B36" s="1" t="s">
        <v>97</v>
      </c>
      <c r="C36" s="1" t="s">
        <v>104</v>
      </c>
      <c r="D36" s="1" t="s">
        <v>105</v>
      </c>
      <c r="E36" s="1" t="s">
        <v>405</v>
      </c>
      <c r="G36" t="str">
        <f>IFERROR(VLOOKUP(A36,Merge_RKTM!$C$2:$D$107,2,FALSE),"")</f>
        <v/>
      </c>
    </row>
    <row r="37" spans="1:7" x14ac:dyDescent="0.45">
      <c r="A37" s="1" t="s">
        <v>106</v>
      </c>
      <c r="B37" s="1" t="s">
        <v>97</v>
      </c>
      <c r="C37" s="1" t="s">
        <v>107</v>
      </c>
      <c r="D37" s="1" t="s">
        <v>108</v>
      </c>
      <c r="E37" s="1" t="s">
        <v>405</v>
      </c>
      <c r="G37" t="str">
        <f>IFERROR(VLOOKUP(A37,Merge_RKTM!$C$2:$D$107,2,FALSE),"")</f>
        <v/>
      </c>
    </row>
    <row r="38" spans="1:7" x14ac:dyDescent="0.45">
      <c r="A38" s="1" t="s">
        <v>109</v>
      </c>
      <c r="B38" s="1" t="s">
        <v>97</v>
      </c>
      <c r="C38" s="1" t="s">
        <v>110</v>
      </c>
      <c r="D38" s="1" t="s">
        <v>111</v>
      </c>
      <c r="E38" s="1" t="s">
        <v>405</v>
      </c>
      <c r="G38" t="str">
        <f>IFERROR(VLOOKUP(A38,Merge_RKTM!$C$2:$D$107,2,FALSE),"")</f>
        <v/>
      </c>
    </row>
    <row r="39" spans="1:7" x14ac:dyDescent="0.45">
      <c r="A39" s="1" t="s">
        <v>112</v>
      </c>
      <c r="B39" s="1" t="s">
        <v>97</v>
      </c>
      <c r="C39" s="1" t="s">
        <v>113</v>
      </c>
      <c r="D39" s="1" t="s">
        <v>114</v>
      </c>
      <c r="E39" s="1" t="s">
        <v>405</v>
      </c>
      <c r="G39" t="str">
        <f>IFERROR(VLOOKUP(A39,Merge_RKTM!$C$2:$D$107,2,FALSE),"")</f>
        <v/>
      </c>
    </row>
    <row r="40" spans="1:7" x14ac:dyDescent="0.45">
      <c r="A40" s="1" t="s">
        <v>115</v>
      </c>
      <c r="B40" s="1" t="s">
        <v>116</v>
      </c>
      <c r="C40" s="1" t="s">
        <v>117</v>
      </c>
      <c r="D40" s="1" t="s">
        <v>118</v>
      </c>
      <c r="E40" s="1" t="s">
        <v>371</v>
      </c>
      <c r="G40" t="str">
        <f>IFERROR(VLOOKUP(A40,Merge_RKTM!$C$2:$D$107,2,FALSE),"")</f>
        <v>도시</v>
      </c>
    </row>
    <row r="41" spans="1:7" x14ac:dyDescent="0.45">
      <c r="A41" s="1" t="s">
        <v>119</v>
      </c>
      <c r="B41" s="1" t="s">
        <v>116</v>
      </c>
      <c r="C41" s="1" t="s">
        <v>120</v>
      </c>
      <c r="D41" s="1" t="s">
        <v>121</v>
      </c>
      <c r="E41" s="1" t="s">
        <v>370</v>
      </c>
      <c r="G41" t="str">
        <f>IFERROR(VLOOKUP(A41,Merge_RKTM!$C$2:$D$107,2,FALSE),"")</f>
        <v>거대한 규모와, 고도로 발전된 정착지입니다.</v>
      </c>
    </row>
    <row r="42" spans="1:7" x14ac:dyDescent="0.45">
      <c r="A42" s="1" t="s">
        <v>122</v>
      </c>
      <c r="B42" s="1" t="s">
        <v>116</v>
      </c>
      <c r="C42" s="1" t="s">
        <v>123</v>
      </c>
      <c r="D42" s="1" t="s">
        <v>124</v>
      </c>
      <c r="E42" s="1" t="s">
        <v>369</v>
      </c>
      <c r="G42" t="str">
        <f>IFERROR(VLOOKUP(A42,Merge_RKTM!$C$2:$D$107,2,FALSE),"")</f>
        <v>유령도시</v>
      </c>
    </row>
    <row r="43" spans="1:7" x14ac:dyDescent="0.45">
      <c r="A43" s="1" t="s">
        <v>125</v>
      </c>
      <c r="B43" s="1" t="s">
        <v>116</v>
      </c>
      <c r="C43" s="1" t="s">
        <v>126</v>
      </c>
      <c r="D43" s="1" t="s">
        <v>127</v>
      </c>
      <c r="E43" s="1" t="s">
        <v>368</v>
      </c>
      <c r="G43" t="str">
        <f>IFERROR(VLOOKUP(A43,Merge_RKTM!$C$2:$D$107,2,FALSE),"")</f>
        <v>한 때 위대했던 문명의 유적들입니다.</v>
      </c>
    </row>
    <row r="44" spans="1:7" x14ac:dyDescent="0.45">
      <c r="A44" s="1" t="s">
        <v>128</v>
      </c>
      <c r="B44" s="1" t="s">
        <v>116</v>
      </c>
      <c r="C44" s="1" t="s">
        <v>129</v>
      </c>
      <c r="D44" s="1" t="s">
        <v>130</v>
      </c>
      <c r="E44" s="1" t="s">
        <v>373</v>
      </c>
      <c r="G44" t="str">
        <f>IFERROR(VLOOKUP(A44,Merge_RKTM!$C$2:$D$107,2,FALSE),"")</f>
        <v>유령 도시</v>
      </c>
    </row>
    <row r="45" spans="1:7" x14ac:dyDescent="0.45">
      <c r="A45" s="1" t="s">
        <v>131</v>
      </c>
      <c r="B45" s="1" t="s">
        <v>116</v>
      </c>
      <c r="C45" s="1" t="s">
        <v>132</v>
      </c>
      <c r="D45" s="1" t="s">
        <v>133</v>
      </c>
      <c r="E45" s="1" t="s">
        <v>372</v>
      </c>
      <c r="G45" t="str">
        <f>IFERROR(VLOOKUP(A45,Merge_RKTM!$C$2:$D$107,2,FALSE),"")</f>
        <v>묘하게 비어 있는 정착지입니다.</v>
      </c>
    </row>
    <row r="46" spans="1:7" x14ac:dyDescent="0.45">
      <c r="A46" s="1" t="s">
        <v>134</v>
      </c>
      <c r="B46" s="1" t="s">
        <v>116</v>
      </c>
      <c r="C46" s="1" t="s">
        <v>135</v>
      </c>
      <c r="D46" s="1" t="s">
        <v>136</v>
      </c>
      <c r="E46" s="1" t="s">
        <v>405</v>
      </c>
      <c r="G46" t="str">
        <f>IFERROR(VLOOKUP(A46,Merge_RKTM!$C$2:$D$107,2,FALSE),"")</f>
        <v/>
      </c>
    </row>
    <row r="47" spans="1:7" x14ac:dyDescent="0.45">
      <c r="A47" s="1" t="s">
        <v>137</v>
      </c>
      <c r="B47" s="1" t="s">
        <v>116</v>
      </c>
      <c r="C47" s="1" t="s">
        <v>138</v>
      </c>
      <c r="D47" s="1" t="s">
        <v>139</v>
      </c>
      <c r="E47" s="1" t="s">
        <v>405</v>
      </c>
      <c r="G47" t="str">
        <f>IFERROR(VLOOKUP(A47,Merge_RKTM!$C$2:$D$107,2,FALSE),"")</f>
        <v/>
      </c>
    </row>
    <row r="48" spans="1:7" x14ac:dyDescent="0.45">
      <c r="A48" s="1" t="s">
        <v>140</v>
      </c>
      <c r="B48" s="1" t="s">
        <v>116</v>
      </c>
      <c r="C48" s="1" t="s">
        <v>141</v>
      </c>
      <c r="D48" s="1" t="s">
        <v>142</v>
      </c>
      <c r="E48" s="1" t="s">
        <v>405</v>
      </c>
      <c r="G48" t="str">
        <f>IFERROR(VLOOKUP(A48,Merge_RKTM!$C$2:$D$107,2,FALSE),"")</f>
        <v/>
      </c>
    </row>
    <row r="49" spans="1:7" x14ac:dyDescent="0.45">
      <c r="A49" s="1" t="s">
        <v>143</v>
      </c>
      <c r="B49" s="1" t="s">
        <v>116</v>
      </c>
      <c r="C49" s="1" t="s">
        <v>144</v>
      </c>
      <c r="D49" s="1" t="s">
        <v>145</v>
      </c>
      <c r="E49" s="1" t="s">
        <v>405</v>
      </c>
      <c r="G49" t="str">
        <f>IFERROR(VLOOKUP(A49,Merge_RKTM!$C$2:$D$107,2,FALSE),"")</f>
        <v/>
      </c>
    </row>
    <row r="50" spans="1:7" x14ac:dyDescent="0.45">
      <c r="A50" s="1" t="s">
        <v>146</v>
      </c>
      <c r="B50" s="1" t="s">
        <v>147</v>
      </c>
      <c r="C50" s="1" t="s">
        <v>148</v>
      </c>
      <c r="D50" s="1" t="s">
        <v>149</v>
      </c>
      <c r="E50" s="1" t="s">
        <v>405</v>
      </c>
      <c r="G50" t="str">
        <f>IFERROR(VLOOKUP(A50,Merge_RKTM!$C$2:$D$107,2,FALSE),"")</f>
        <v/>
      </c>
    </row>
    <row r="51" spans="1:7" x14ac:dyDescent="0.45">
      <c r="A51" s="1" t="s">
        <v>150</v>
      </c>
      <c r="B51" s="1" t="s">
        <v>147</v>
      </c>
      <c r="C51" s="1" t="s">
        <v>151</v>
      </c>
      <c r="D51" s="1" t="s">
        <v>152</v>
      </c>
      <c r="E51" s="1" t="s">
        <v>405</v>
      </c>
      <c r="G51" t="str">
        <f>IFERROR(VLOOKUP(A51,Merge_RKTM!$C$2:$D$107,2,FALSE),"")</f>
        <v/>
      </c>
    </row>
    <row r="52" spans="1:7" x14ac:dyDescent="0.45">
      <c r="A52" s="1" t="s">
        <v>153</v>
      </c>
      <c r="B52" s="1" t="s">
        <v>154</v>
      </c>
      <c r="C52" s="1" t="s">
        <v>155</v>
      </c>
      <c r="D52" s="1" t="s">
        <v>156</v>
      </c>
      <c r="E52" s="1" t="s">
        <v>379</v>
      </c>
      <c r="G52" t="str">
        <f>IFERROR(VLOOKUP(A52,Merge_RKTM!$C$2:$D$107,2,FALSE),"")</f>
        <v>도시 들어가기</v>
      </c>
    </row>
    <row r="53" spans="1:7" x14ac:dyDescent="0.45">
      <c r="A53" s="1" t="s">
        <v>157</v>
      </c>
      <c r="B53" s="1" t="s">
        <v>154</v>
      </c>
      <c r="C53" s="1" t="s">
        <v>158</v>
      </c>
      <c r="D53" s="1" t="s">
        <v>159</v>
      </c>
      <c r="E53" s="1" t="s">
        <v>380</v>
      </c>
      <c r="G53" t="str">
        <f>IFERROR(VLOOKUP(A53,Merge_RKTM!$C$2:$D$107,2,FALSE),"")</f>
        <v>선택된 도시에 들어갑니다.</v>
      </c>
    </row>
    <row r="54" spans="1:7" x14ac:dyDescent="0.45">
      <c r="A54" s="1" t="s">
        <v>160</v>
      </c>
      <c r="B54" s="1" t="s">
        <v>154</v>
      </c>
      <c r="C54" s="1" t="s">
        <v>161</v>
      </c>
      <c r="D54" s="1" t="s">
        <v>162</v>
      </c>
      <c r="E54" s="1" t="s">
        <v>405</v>
      </c>
      <c r="G54" t="str">
        <f>IFERROR(VLOOKUP(A54,Merge_RKTM!$C$2:$D$107,2,FALSE),"")</f>
        <v/>
      </c>
    </row>
    <row r="55" spans="1:7" x14ac:dyDescent="0.45">
      <c r="A55" s="1" t="s">
        <v>163</v>
      </c>
      <c r="B55" s="1" t="s">
        <v>154</v>
      </c>
      <c r="C55" s="1" t="s">
        <v>164</v>
      </c>
      <c r="D55" s="1" t="s">
        <v>165</v>
      </c>
      <c r="E55" s="1" t="s">
        <v>384</v>
      </c>
      <c r="G55" t="str">
        <f>IFERROR(VLOOKUP(A55,Merge_RKTM!$C$2:$D$107,2,FALSE),"")</f>
        <v>도시 지도 크기 제한 (지연을 줄입니다)</v>
      </c>
    </row>
    <row r="56" spans="1:7" x14ac:dyDescent="0.45">
      <c r="A56" s="1" t="s">
        <v>166</v>
      </c>
      <c r="B56" s="1" t="s">
        <v>154</v>
      </c>
      <c r="C56" s="1" t="s">
        <v>167</v>
      </c>
      <c r="D56" s="1" t="s">
        <v>168</v>
      </c>
      <c r="E56" s="1" t="s">
        <v>378</v>
      </c>
      <c r="G56" t="str">
        <f>IFERROR(VLOOKUP(A56,Merge_RKTM!$C$2:$D$107,2,FALSE),"")</f>
        <v>도시 퀘스트 시스템 활성화</v>
      </c>
    </row>
    <row r="57" spans="1:7" x14ac:dyDescent="0.45">
      <c r="A57" s="1" t="s">
        <v>169</v>
      </c>
      <c r="B57" s="1" t="s">
        <v>154</v>
      </c>
      <c r="C57" s="1" t="s">
        <v>170</v>
      </c>
      <c r="D57" s="1" t="s">
        <v>171</v>
      </c>
      <c r="E57" s="1" t="s">
        <v>405</v>
      </c>
      <c r="G57" t="str">
        <f>IFERROR(VLOOKUP(A57,Merge_RKTM!$C$2:$D$107,2,FALSE),"")</f>
        <v/>
      </c>
    </row>
    <row r="58" spans="1:7" x14ac:dyDescent="0.45">
      <c r="A58" s="1" t="s">
        <v>172</v>
      </c>
      <c r="B58" s="1" t="s">
        <v>154</v>
      </c>
      <c r="C58" s="1" t="s">
        <v>173</v>
      </c>
      <c r="D58" s="1" t="s">
        <v>174</v>
      </c>
      <c r="E58" s="1" t="s">
        <v>377</v>
      </c>
      <c r="G58" t="str">
        <f>IFERROR(VLOOKUP(A58,Merge_RKTM!$C$2:$D$107,2,FALSE),"")</f>
        <v>도시 이벤트 활성화 (음식 드랍, 증원 요원)</v>
      </c>
    </row>
    <row r="59" spans="1:7" x14ac:dyDescent="0.45">
      <c r="A59" s="1" t="s">
        <v>175</v>
      </c>
      <c r="B59" s="1" t="s">
        <v>154</v>
      </c>
      <c r="C59" s="1" t="s">
        <v>176</v>
      </c>
      <c r="D59" s="1" t="s">
        <v>177</v>
      </c>
      <c r="E59" s="1" t="s">
        <v>405</v>
      </c>
      <c r="G59" t="str">
        <f>IFERROR(VLOOKUP(A59,Merge_RKTM!$C$2:$D$107,2,FALSE),"")</f>
        <v/>
      </c>
    </row>
    <row r="60" spans="1:7" x14ac:dyDescent="0.45">
      <c r="A60" s="1" t="s">
        <v>178</v>
      </c>
      <c r="B60" s="1" t="s">
        <v>154</v>
      </c>
      <c r="C60" s="1" t="s">
        <v>179</v>
      </c>
      <c r="D60" s="1" t="s">
        <v>180</v>
      </c>
      <c r="E60" s="1" t="s">
        <v>405</v>
      </c>
      <c r="G60" t="str">
        <f>IFERROR(VLOOKUP(A60,Merge_RKTM!$C$2:$D$107,2,FALSE),"")</f>
        <v/>
      </c>
    </row>
    <row r="61" spans="1:7" x14ac:dyDescent="0.45">
      <c r="A61" s="1" t="s">
        <v>181</v>
      </c>
      <c r="B61" s="1" t="s">
        <v>154</v>
      </c>
      <c r="C61" s="1" t="s">
        <v>182</v>
      </c>
      <c r="D61" s="1" t="s">
        <v>183</v>
      </c>
      <c r="E61" s="1" t="s">
        <v>405</v>
      </c>
      <c r="G61" t="str">
        <f>IFERROR(VLOOKUP(A61,Merge_RKTM!$C$2:$D$107,2,FALSE),"")</f>
        <v/>
      </c>
    </row>
    <row r="62" spans="1:7" x14ac:dyDescent="0.45">
      <c r="A62" s="1" t="s">
        <v>184</v>
      </c>
      <c r="B62" s="1" t="s">
        <v>154</v>
      </c>
      <c r="C62" s="1" t="s">
        <v>185</v>
      </c>
      <c r="D62" s="1" t="s">
        <v>186</v>
      </c>
      <c r="E62" s="1" t="s">
        <v>405</v>
      </c>
      <c r="G62" t="str">
        <f>IFERROR(VLOOKUP(A62,Merge_RKTM!$C$2:$D$107,2,FALSE),"")</f>
        <v/>
      </c>
    </row>
    <row r="63" spans="1:7" x14ac:dyDescent="0.45">
      <c r="A63" s="1" t="s">
        <v>187</v>
      </c>
      <c r="B63" s="1" t="s">
        <v>154</v>
      </c>
      <c r="C63" s="1" t="s">
        <v>188</v>
      </c>
      <c r="D63" s="1" t="s">
        <v>189</v>
      </c>
      <c r="E63" s="1" t="s">
        <v>374</v>
      </c>
      <c r="G63" t="str">
        <f>IFERROR(VLOOKUP(A63,Merge_RKTM!$C$2:$D$107,2,FALSE),"")</f>
        <v>버려진 도시 확률: [{0}]</v>
      </c>
    </row>
    <row r="64" spans="1:7" x14ac:dyDescent="0.45">
      <c r="A64" s="1" t="s">
        <v>190</v>
      </c>
      <c r="B64" s="1" t="s">
        <v>154</v>
      </c>
      <c r="C64" s="1" t="s">
        <v>191</v>
      </c>
      <c r="D64" s="1" t="s">
        <v>192</v>
      </c>
      <c r="E64" s="1" t="s">
        <v>376</v>
      </c>
      <c r="G64" t="str">
        <f>IFERROR(VLOOKUP(A64,Merge_RKTM!$C$2:$D$107,2,FALSE),"")</f>
        <v>도시 스폰 빈도:</v>
      </c>
    </row>
    <row r="65" spans="1:7" x14ac:dyDescent="0.45">
      <c r="A65" s="1" t="s">
        <v>193</v>
      </c>
      <c r="B65" s="1" t="s">
        <v>154</v>
      </c>
      <c r="C65" s="1" t="s">
        <v>194</v>
      </c>
      <c r="D65" s="1" t="s">
        <v>195</v>
      </c>
      <c r="E65" s="1" t="s">
        <v>405</v>
      </c>
      <c r="G65" t="str">
        <f>IFERROR(VLOOKUP(A65,Merge_RKTM!$C$2:$D$107,2,FALSE),"")</f>
        <v/>
      </c>
    </row>
    <row r="66" spans="1:7" x14ac:dyDescent="0.45">
      <c r="A66" s="1" t="s">
        <v>196</v>
      </c>
      <c r="B66" s="1" t="s">
        <v>154</v>
      </c>
      <c r="C66" s="1" t="s">
        <v>197</v>
      </c>
      <c r="D66" s="1" t="s">
        <v>198</v>
      </c>
      <c r="E66" s="1" t="s">
        <v>405</v>
      </c>
      <c r="G66" t="str">
        <f>IFERROR(VLOOKUP(A66,Merge_RKTM!$C$2:$D$107,2,FALSE),"")</f>
        <v/>
      </c>
    </row>
    <row r="67" spans="1:7" x14ac:dyDescent="0.45">
      <c r="A67" s="1" t="s">
        <v>199</v>
      </c>
      <c r="B67" s="1" t="s">
        <v>154</v>
      </c>
      <c r="C67" s="1" t="s">
        <v>200</v>
      </c>
      <c r="D67" s="1" t="s">
        <v>201</v>
      </c>
      <c r="E67" s="1" t="s">
        <v>405</v>
      </c>
      <c r="G67" t="str">
        <f>IFERROR(VLOOKUP(A67,Merge_RKTM!$C$2:$D$107,2,FALSE),"")</f>
        <v/>
      </c>
    </row>
    <row r="68" spans="1:7" x14ac:dyDescent="0.45">
      <c r="A68" s="1" t="s">
        <v>202</v>
      </c>
      <c r="B68" s="1" t="s">
        <v>154</v>
      </c>
      <c r="C68" s="1" t="s">
        <v>203</v>
      </c>
      <c r="D68" s="1" t="s">
        <v>204</v>
      </c>
      <c r="E68" s="1" t="s">
        <v>381</v>
      </c>
      <c r="G68" t="str">
        <f>IFERROR(VLOOKUP(A68,Merge_RKTM!$C$2:$D$107,2,FALSE),"")</f>
        <v>우호적</v>
      </c>
    </row>
    <row r="69" spans="1:7" x14ac:dyDescent="0.45">
      <c r="A69" s="1" t="s">
        <v>205</v>
      </c>
      <c r="B69" s="1" t="s">
        <v>154</v>
      </c>
      <c r="C69" s="1" t="s">
        <v>206</v>
      </c>
      <c r="D69" s="1" t="s">
        <v>207</v>
      </c>
      <c r="E69" s="1" t="s">
        <v>383</v>
      </c>
      <c r="G69" t="str">
        <f>IFERROR(VLOOKUP(A69,Merge_RKTM!$C$2:$D$107,2,FALSE),"")</f>
        <v>적대적</v>
      </c>
    </row>
    <row r="70" spans="1:7" x14ac:dyDescent="0.45">
      <c r="A70" s="1" t="s">
        <v>208</v>
      </c>
      <c r="B70" s="1" t="s">
        <v>154</v>
      </c>
      <c r="C70" s="1" t="s">
        <v>209</v>
      </c>
      <c r="D70" s="1" t="s">
        <v>210</v>
      </c>
      <c r="E70" s="1" t="s">
        <v>405</v>
      </c>
      <c r="G70" t="str">
        <f>IFERROR(VLOOKUP(A70,Merge_RKTM!$C$2:$D$107,2,FALSE),"")</f>
        <v/>
      </c>
    </row>
    <row r="71" spans="1:7" x14ac:dyDescent="0.45">
      <c r="A71" s="1" t="s">
        <v>211</v>
      </c>
      <c r="B71" s="1" t="s">
        <v>154</v>
      </c>
      <c r="C71" s="1" t="s">
        <v>212</v>
      </c>
      <c r="D71" s="1" t="s">
        <v>213</v>
      </c>
      <c r="E71" s="1" t="s">
        <v>375</v>
      </c>
      <c r="G71" t="str">
        <f>IFERROR(VLOOKUP(A71,Merge_RKTM!$C$2:$D$107,2,FALSE),"")</f>
        <v>버려짐</v>
      </c>
    </row>
    <row r="72" spans="1:7" x14ac:dyDescent="0.45">
      <c r="A72" s="1" t="s">
        <v>214</v>
      </c>
      <c r="B72" s="1" t="s">
        <v>154</v>
      </c>
      <c r="C72" s="1" t="s">
        <v>215</v>
      </c>
      <c r="D72" s="1" t="s">
        <v>216</v>
      </c>
      <c r="E72" s="1" t="s">
        <v>382</v>
      </c>
      <c r="G72" t="str">
        <f>IFERROR(VLOOKUP(A72,Merge_RKTM!$C$2:$D$107,2,FALSE),"")</f>
        <v>유령</v>
      </c>
    </row>
    <row r="73" spans="1:7" x14ac:dyDescent="0.45">
      <c r="A73" s="1" t="s">
        <v>217</v>
      </c>
      <c r="B73" s="1" t="s">
        <v>154</v>
      </c>
      <c r="C73" s="1" t="s">
        <v>218</v>
      </c>
      <c r="D73" s="1" t="s">
        <v>219</v>
      </c>
      <c r="E73" s="1" t="s">
        <v>405</v>
      </c>
      <c r="G73" t="str">
        <f>IFERROR(VLOOKUP(A73,Merge_RKTM!$C$2:$D$107,2,FALSE),"")</f>
        <v/>
      </c>
    </row>
    <row r="74" spans="1:7" x14ac:dyDescent="0.45">
      <c r="A74" s="1" t="s">
        <v>220</v>
      </c>
      <c r="B74" s="1" t="s">
        <v>154</v>
      </c>
      <c r="C74" s="1" t="s">
        <v>221</v>
      </c>
      <c r="D74" s="1" t="s">
        <v>222</v>
      </c>
      <c r="E74" s="1" t="s">
        <v>405</v>
      </c>
      <c r="G74" t="str">
        <f>IFERROR(VLOOKUP(A74,Merge_RKTM!$C$2:$D$107,2,FALSE),"")</f>
        <v/>
      </c>
    </row>
    <row r="75" spans="1:7" x14ac:dyDescent="0.45">
      <c r="A75" s="1" t="s">
        <v>223</v>
      </c>
      <c r="B75" s="1" t="s">
        <v>154</v>
      </c>
      <c r="C75" s="1" t="s">
        <v>224</v>
      </c>
      <c r="D75" s="1" t="s">
        <v>225</v>
      </c>
      <c r="E75" s="1" t="s">
        <v>405</v>
      </c>
      <c r="G75" t="str">
        <f>IFERROR(VLOOKUP(A75,Merge_RKTM!$C$2:$D$107,2,FALSE),"")</f>
        <v/>
      </c>
    </row>
    <row r="76" spans="1:7" x14ac:dyDescent="0.45">
      <c r="A76" s="1" t="s">
        <v>226</v>
      </c>
      <c r="B76" s="1" t="s">
        <v>154</v>
      </c>
      <c r="C76" s="1" t="s">
        <v>227</v>
      </c>
      <c r="D76" s="1" t="s">
        <v>228</v>
      </c>
      <c r="E76" s="1" t="s">
        <v>393</v>
      </c>
      <c r="G76" t="str">
        <f>IFERROR(VLOOKUP(A76,Merge_RKTM!$C$2:$D$107,2,FALSE),"")</f>
        <v>완료 시: {0}</v>
      </c>
    </row>
    <row r="77" spans="1:7" x14ac:dyDescent="0.45">
      <c r="A77" s="1" t="s">
        <v>229</v>
      </c>
      <c r="B77" s="1" t="s">
        <v>154</v>
      </c>
      <c r="C77" s="1" t="s">
        <v>230</v>
      </c>
      <c r="D77" s="1" t="s">
        <v>231</v>
      </c>
      <c r="E77" s="1" t="s">
        <v>392</v>
      </c>
      <c r="G77" t="str">
        <f>IFERROR(VLOOKUP(A77,Merge_RKTM!$C$2:$D$107,2,FALSE),"")</f>
        <v>실패 시: {0}</v>
      </c>
    </row>
    <row r="78" spans="1:7" x14ac:dyDescent="0.45">
      <c r="A78" s="1" t="s">
        <v>232</v>
      </c>
      <c r="B78" s="1" t="s">
        <v>154</v>
      </c>
      <c r="C78" s="1" t="s">
        <v>233</v>
      </c>
      <c r="D78" s="1" t="s">
        <v>234</v>
      </c>
      <c r="E78" s="1" t="s">
        <v>394</v>
      </c>
      <c r="G78" t="str">
        <f>IFERROR(VLOOKUP(A78,Merge_RKTM!$C$2:$D$107,2,FALSE),"")</f>
        <v>만료 시: {0}</v>
      </c>
    </row>
    <row r="79" spans="1:7" x14ac:dyDescent="0.45">
      <c r="A79" s="1" t="s">
        <v>235</v>
      </c>
      <c r="B79" s="1" t="s">
        <v>154</v>
      </c>
      <c r="C79" s="1" t="s">
        <v>236</v>
      </c>
      <c r="D79" s="1" t="s">
        <v>237</v>
      </c>
      <c r="E79" s="1" t="s">
        <v>390</v>
      </c>
      <c r="G79" t="str">
        <f>IFERROR(VLOOKUP(A79,Merge_RKTM!$C$2:$D$107,2,FALSE),"")</f>
        <v>남은 시간: {0}</v>
      </c>
    </row>
    <row r="80" spans="1:7" x14ac:dyDescent="0.45">
      <c r="A80" s="1" t="s">
        <v>238</v>
      </c>
      <c r="B80" s="1" t="s">
        <v>154</v>
      </c>
      <c r="C80" s="1" t="s">
        <v>239</v>
      </c>
      <c r="D80" s="1" t="s">
        <v>240</v>
      </c>
      <c r="E80" s="1" t="s">
        <v>385</v>
      </c>
      <c r="G80" t="str">
        <f>IFERROR(VLOOKUP(A80,Merge_RKTM!$C$2:$D$107,2,FALSE),"")</f>
        <v>가치 {0}</v>
      </c>
    </row>
    <row r="81" spans="1:7" x14ac:dyDescent="0.45">
      <c r="A81" s="1" t="s">
        <v>241</v>
      </c>
      <c r="B81" s="1" t="s">
        <v>154</v>
      </c>
      <c r="C81" s="1" t="s">
        <v>242</v>
      </c>
      <c r="D81" s="1" t="s">
        <v>243</v>
      </c>
      <c r="E81" s="1" t="s">
        <v>387</v>
      </c>
      <c r="G81" t="str">
        <f>IFERROR(VLOOKUP(A81,Merge_RKTM!$C$2:$D$107,2,FALSE),"")</f>
        <v>퀘스트 완료 ({0})</v>
      </c>
    </row>
    <row r="82" spans="1:7" x14ac:dyDescent="0.45">
      <c r="A82" s="1" t="s">
        <v>244</v>
      </c>
      <c r="B82" s="1" t="s">
        <v>154</v>
      </c>
      <c r="C82" s="1" t="s">
        <v>245</v>
      </c>
      <c r="D82" s="1" t="s">
        <v>246</v>
      </c>
      <c r="E82" s="1" t="s">
        <v>386</v>
      </c>
      <c r="G82" t="str">
        <f>IFERROR(VLOOKUP(A82,Merge_RKTM!$C$2:$D$107,2,FALSE),"")</f>
        <v>퀘스트 취소 ({0})</v>
      </c>
    </row>
    <row r="83" spans="1:7" x14ac:dyDescent="0.45">
      <c r="A83" s="1" t="s">
        <v>247</v>
      </c>
      <c r="B83" s="1" t="s">
        <v>154</v>
      </c>
      <c r="C83" s="1" t="s">
        <v>248</v>
      </c>
      <c r="D83" s="1" t="s">
        <v>249</v>
      </c>
      <c r="E83" s="1" t="s">
        <v>389</v>
      </c>
      <c r="G83" t="str">
        <f>IFERROR(VLOOKUP(A83,Merge_RKTM!$C$2:$D$107,2,FALSE),"")</f>
        <v>퀘스트 만료 ({0})</v>
      </c>
    </row>
    <row r="84" spans="1:7" x14ac:dyDescent="0.45">
      <c r="A84" s="1" t="s">
        <v>250</v>
      </c>
      <c r="B84" s="1" t="s">
        <v>154</v>
      </c>
      <c r="C84" s="1" t="s">
        <v>251</v>
      </c>
      <c r="D84" s="1" t="s">
        <v>252</v>
      </c>
      <c r="E84" s="1" t="s">
        <v>405</v>
      </c>
      <c r="G84" t="str">
        <f>IFERROR(VLOOKUP(A84,Merge_RKTM!$C$2:$D$107,2,FALSE),"")</f>
        <v/>
      </c>
    </row>
    <row r="85" spans="1:7" x14ac:dyDescent="0.45">
      <c r="A85" s="1" t="s">
        <v>253</v>
      </c>
      <c r="B85" s="1" t="s">
        <v>154</v>
      </c>
      <c r="C85" s="1" t="s">
        <v>254</v>
      </c>
      <c r="D85" s="1" t="s">
        <v>255</v>
      </c>
      <c r="E85" s="1" t="s">
        <v>412</v>
      </c>
      <c r="G85" t="str">
        <f>IFERROR(VLOOKUP(A85,Merge_RKTM!$C$2:$D$107,2,FALSE),"")</f>
        <v>{0}을(를) 받았습니다.</v>
      </c>
    </row>
    <row r="86" spans="1:7" x14ac:dyDescent="0.45">
      <c r="A86" s="1" t="s">
        <v>256</v>
      </c>
      <c r="B86" s="1" t="s">
        <v>154</v>
      </c>
      <c r="C86" s="1" t="s">
        <v>257</v>
      </c>
      <c r="D86" s="1" t="s">
        <v>258</v>
      </c>
      <c r="E86" s="1" t="s">
        <v>388</v>
      </c>
      <c r="G86" t="str">
        <f>IFERROR(VLOOKUP(A86,Merge_RKTM!$C$2:$D$107,2,FALSE),"")</f>
        <v>어택 웨이브 ({0} / {1})</v>
      </c>
    </row>
    <row r="87" spans="1:7" x14ac:dyDescent="0.45">
      <c r="A87" s="1" t="s">
        <v>259</v>
      </c>
      <c r="B87" s="1" t="s">
        <v>154</v>
      </c>
      <c r="C87" s="1" t="s">
        <v>260</v>
      </c>
      <c r="D87" s="1" t="s">
        <v>261</v>
      </c>
      <c r="E87" s="1" t="s">
        <v>405</v>
      </c>
      <c r="G87" t="str">
        <f>IFERROR(VLOOKUP(A87,Merge_RKTM!$C$2:$D$107,2,FALSE),"")</f>
        <v/>
      </c>
    </row>
    <row r="88" spans="1:7" x14ac:dyDescent="0.45">
      <c r="A88" s="1" t="s">
        <v>262</v>
      </c>
      <c r="B88" s="1" t="s">
        <v>154</v>
      </c>
      <c r="C88" s="1" t="s">
        <v>263</v>
      </c>
      <c r="D88" s="1" t="s">
        <v>264</v>
      </c>
      <c r="E88" s="1" t="s">
        <v>405</v>
      </c>
      <c r="G88" t="str">
        <f>IFERROR(VLOOKUP(A88,Merge_RKTM!$C$2:$D$107,2,FALSE),"")</f>
        <v/>
      </c>
    </row>
  </sheetData>
  <phoneticPr fontId="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04E0A-212E-48CC-A344-1BF81FE1EF93}">
  <dimension ref="A1:E107"/>
  <sheetViews>
    <sheetView workbookViewId="0">
      <selection activeCell="C8" sqref="C8"/>
    </sheetView>
  </sheetViews>
  <sheetFormatPr defaultRowHeight="17" x14ac:dyDescent="0.45"/>
  <cols>
    <col min="1" max="1" width="56.83203125" bestFit="1" customWidth="1"/>
    <col min="3" max="3" width="56.83203125" bestFit="1" customWidth="1"/>
    <col min="4" max="4" width="42.5" customWidth="1"/>
  </cols>
  <sheetData>
    <row r="1" spans="1:5" x14ac:dyDescent="0.45">
      <c r="A1" s="5" t="s">
        <v>396</v>
      </c>
      <c r="B1" s="6" t="s">
        <v>397</v>
      </c>
      <c r="C1" s="7" t="s">
        <v>398</v>
      </c>
    </row>
    <row r="2" spans="1:5" x14ac:dyDescent="0.45">
      <c r="A2" t="s">
        <v>266</v>
      </c>
      <c r="C2" t="str">
        <f>IF(B2="",A2,B2)</f>
        <v>FactionDef+Keanu_Faction.fixedName</v>
      </c>
      <c r="D2" t="s">
        <v>267</v>
      </c>
      <c r="E2" t="e">
        <f>IF(ISERROR(B2),"",MATCH(C2,Main!$A$2:$A$88,0))</f>
        <v>#N/A</v>
      </c>
    </row>
    <row r="3" spans="1:5" x14ac:dyDescent="0.45">
      <c r="A3" t="s">
        <v>268</v>
      </c>
      <c r="C3" t="str">
        <f t="shared" ref="C3:C66" si="0">IF(B3="",A3,B3)</f>
        <v>FactionDef+Keanu_Faction.label</v>
      </c>
      <c r="D3" t="s">
        <v>267</v>
      </c>
      <c r="E3" t="e">
        <f>IF(ISERROR(B3),"",MATCH(C3,Main!$A$2:$A$88,0))</f>
        <v>#N/A</v>
      </c>
    </row>
    <row r="4" spans="1:5" x14ac:dyDescent="0.45">
      <c r="A4" t="s">
        <v>269</v>
      </c>
      <c r="C4" t="str">
        <f t="shared" si="0"/>
        <v>FactionDef+Keanu_Faction.pawnsPlural</v>
      </c>
      <c r="D4" t="s">
        <v>267</v>
      </c>
      <c r="E4" t="e">
        <f>IF(ISERROR(B4),"",MATCH(C4,Main!$A$2:$A$88,0))</f>
        <v>#N/A</v>
      </c>
    </row>
    <row r="5" spans="1:5" x14ac:dyDescent="0.45">
      <c r="A5" t="s">
        <v>270</v>
      </c>
      <c r="C5" t="str">
        <f t="shared" si="0"/>
        <v>IncidentDef+Keanu_WickDog.label</v>
      </c>
      <c r="D5" t="s">
        <v>271</v>
      </c>
      <c r="E5" t="e">
        <f>IF(ISERROR(B5),"",MATCH(C5,Main!$A$2:$A$88,0))</f>
        <v>#N/A</v>
      </c>
    </row>
    <row r="6" spans="1:5" x14ac:dyDescent="0.45">
      <c r="A6" t="s">
        <v>272</v>
      </c>
      <c r="C6" t="str">
        <f t="shared" si="0"/>
        <v>IncidentDef+Keanu_WickDog.letterLabel</v>
      </c>
      <c r="D6" t="s">
        <v>271</v>
      </c>
      <c r="E6" t="e">
        <f>IF(ISERROR(B6),"",MATCH(C6,Main!$A$2:$A$88,0))</f>
        <v>#N/A</v>
      </c>
    </row>
    <row r="7" spans="1:5" x14ac:dyDescent="0.45">
      <c r="A7" t="s">
        <v>273</v>
      </c>
      <c r="C7" t="str">
        <f t="shared" si="0"/>
        <v>IncidentDef+Keanu_WickDog.letterText</v>
      </c>
      <c r="D7" t="s">
        <v>274</v>
      </c>
      <c r="E7" t="e">
        <f>IF(ISERROR(B7),"",MATCH(C7,Main!$A$2:$A$88,0))</f>
        <v>#N/A</v>
      </c>
    </row>
    <row r="8" spans="1:5" x14ac:dyDescent="0.45">
      <c r="A8" t="s">
        <v>275</v>
      </c>
      <c r="C8" t="str">
        <f t="shared" si="0"/>
        <v>IncidentDef+Keanu_WickRevenge.label</v>
      </c>
      <c r="D8" t="s">
        <v>276</v>
      </c>
      <c r="E8" t="e">
        <f>IF(ISERROR(B8),"",MATCH(C8,Main!$A$2:$A$88,0))</f>
        <v>#N/A</v>
      </c>
    </row>
    <row r="9" spans="1:5" x14ac:dyDescent="0.45">
      <c r="A9" t="s">
        <v>277</v>
      </c>
      <c r="C9" t="str">
        <f t="shared" si="0"/>
        <v>IncidentDef+Keanu_WickRevenge.letterLabel</v>
      </c>
      <c r="D9" t="s">
        <v>276</v>
      </c>
      <c r="E9" t="e">
        <f>IF(ISERROR(B9),"",MATCH(C9,Main!$A$2:$A$88,0))</f>
        <v>#N/A</v>
      </c>
    </row>
    <row r="10" spans="1:5" x14ac:dyDescent="0.45">
      <c r="A10" t="s">
        <v>278</v>
      </c>
      <c r="C10" t="str">
        <f t="shared" si="0"/>
        <v>IncidentDef+Keanu_WickRevenge.letterText</v>
      </c>
      <c r="D10" t="s">
        <v>279</v>
      </c>
      <c r="E10" t="e">
        <f>IF(ISERROR(B10),"",MATCH(C10,Main!$A$2:$A$88,0))</f>
        <v>#N/A</v>
      </c>
    </row>
    <row r="11" spans="1:5" x14ac:dyDescent="0.45">
      <c r="A11" t="s">
        <v>27</v>
      </c>
      <c r="C11" t="str">
        <f t="shared" si="0"/>
        <v>IncidentDef+Quest_City_Assassinate.label</v>
      </c>
      <c r="D11" t="s">
        <v>280</v>
      </c>
      <c r="E11">
        <f>IF(ISERROR(B11),"",MATCH(C11,Main!$A$2:$A$88,0))</f>
        <v>7</v>
      </c>
    </row>
    <row r="12" spans="1:5" x14ac:dyDescent="0.45">
      <c r="A12" t="s">
        <v>30</v>
      </c>
      <c r="C12" t="str">
        <f t="shared" si="0"/>
        <v>IncidentDef+Quest_City_Assassinate.letterLabel</v>
      </c>
      <c r="D12" t="s">
        <v>280</v>
      </c>
      <c r="E12">
        <f>IF(ISERROR(B12),"",MATCH(C12,Main!$A$2:$A$88,0))</f>
        <v>8</v>
      </c>
    </row>
    <row r="13" spans="1:5" x14ac:dyDescent="0.45">
      <c r="A13" t="s">
        <v>33</v>
      </c>
      <c r="C13" t="str">
        <f t="shared" si="0"/>
        <v>IncidentDef+Quest_City_Assassinate.letterText</v>
      </c>
      <c r="D13" t="s">
        <v>281</v>
      </c>
      <c r="E13">
        <f>IF(ISERROR(B13),"",MATCH(C13,Main!$A$2:$A$88,0))</f>
        <v>9</v>
      </c>
    </row>
    <row r="14" spans="1:5" x14ac:dyDescent="0.45">
      <c r="A14" t="s">
        <v>36</v>
      </c>
      <c r="C14" t="str">
        <f t="shared" si="0"/>
        <v>IncidentDef+Quest_City_Assassinate.questParts.1.letter</v>
      </c>
      <c r="D14" t="s">
        <v>282</v>
      </c>
      <c r="E14">
        <f>IF(ISERROR(B14),"",MATCH(C14,Main!$A$2:$A$88,0))</f>
        <v>10</v>
      </c>
    </row>
    <row r="15" spans="1:5" x14ac:dyDescent="0.45">
      <c r="A15" t="s">
        <v>39</v>
      </c>
      <c r="C15" t="str">
        <f t="shared" si="0"/>
        <v>IncidentDef+Quest_City_Assassinate.questParts.2.letter</v>
      </c>
      <c r="D15" t="s">
        <v>283</v>
      </c>
      <c r="E15">
        <f>IF(ISERROR(B15),"",MATCH(C15,Main!$A$2:$A$88,0))</f>
        <v>11</v>
      </c>
    </row>
    <row r="16" spans="1:5" x14ac:dyDescent="0.45">
      <c r="A16" t="s">
        <v>18</v>
      </c>
      <c r="C16" t="str">
        <f t="shared" si="0"/>
        <v>IncidentDef+Quest_City_Assault.label</v>
      </c>
      <c r="D16" t="s">
        <v>284</v>
      </c>
      <c r="E16">
        <f>IF(ISERROR(B16),"",MATCH(C16,Main!$A$2:$A$88,0))</f>
        <v>4</v>
      </c>
    </row>
    <row r="17" spans="1:5" x14ac:dyDescent="0.45">
      <c r="A17" t="s">
        <v>21</v>
      </c>
      <c r="C17" t="str">
        <f t="shared" si="0"/>
        <v>IncidentDef+Quest_City_Assault.letterLabel</v>
      </c>
      <c r="D17" t="s">
        <v>285</v>
      </c>
      <c r="E17">
        <f>IF(ISERROR(B17),"",MATCH(C17,Main!$A$2:$A$88,0))</f>
        <v>5</v>
      </c>
    </row>
    <row r="18" spans="1:5" x14ac:dyDescent="0.45">
      <c r="A18" t="s">
        <v>24</v>
      </c>
      <c r="C18" t="str">
        <f t="shared" si="0"/>
        <v>IncidentDef+Quest_City_Assault.letterText</v>
      </c>
      <c r="D18" t="s">
        <v>286</v>
      </c>
      <c r="E18">
        <f>IF(ISERROR(B18),"",MATCH(C18,Main!$A$2:$A$88,0))</f>
        <v>6</v>
      </c>
    </row>
    <row r="19" spans="1:5" x14ac:dyDescent="0.45">
      <c r="A19" t="s">
        <v>42</v>
      </c>
      <c r="C19" t="str">
        <f t="shared" si="0"/>
        <v>IncidentDef+Quest_City_Defend.label</v>
      </c>
      <c r="D19" t="s">
        <v>287</v>
      </c>
      <c r="E19">
        <f>IF(ISERROR(B19),"",MATCH(C19,Main!$A$2:$A$88,0))</f>
        <v>12</v>
      </c>
    </row>
    <row r="20" spans="1:5" x14ac:dyDescent="0.45">
      <c r="A20" t="s">
        <v>45</v>
      </c>
      <c r="C20" t="str">
        <f t="shared" si="0"/>
        <v>IncidentDef+Quest_City_Defend.letterLabel</v>
      </c>
      <c r="D20" t="s">
        <v>288</v>
      </c>
      <c r="E20">
        <f>IF(ISERROR(B20),"",MATCH(C20,Main!$A$2:$A$88,0))</f>
        <v>13</v>
      </c>
    </row>
    <row r="21" spans="1:5" x14ac:dyDescent="0.45">
      <c r="A21" t="s">
        <v>48</v>
      </c>
      <c r="C21" t="str">
        <f t="shared" si="0"/>
        <v>IncidentDef+Quest_City_Defend.letterText</v>
      </c>
      <c r="D21" t="s">
        <v>289</v>
      </c>
      <c r="E21">
        <f>IF(ISERROR(B21),"",MATCH(C21,Main!$A$2:$A$88,0))</f>
        <v>14</v>
      </c>
    </row>
    <row r="22" spans="1:5" x14ac:dyDescent="0.45">
      <c r="A22" t="s">
        <v>51</v>
      </c>
      <c r="C22" t="str">
        <f t="shared" si="0"/>
        <v>IncidentDef+Quest_City_Defend.questParts.1.letter</v>
      </c>
      <c r="D22" t="s">
        <v>290</v>
      </c>
      <c r="E22">
        <f>IF(ISERROR(B22),"",MATCH(C22,Main!$A$2:$A$88,0))</f>
        <v>15</v>
      </c>
    </row>
    <row r="23" spans="1:5" x14ac:dyDescent="0.45">
      <c r="A23" t="s">
        <v>54</v>
      </c>
      <c r="C23" t="str">
        <f t="shared" si="0"/>
        <v>IncidentDef+Quest_City_Defend.questParts.2.letter</v>
      </c>
      <c r="D23" t="s">
        <v>291</v>
      </c>
      <c r="E23">
        <f>IF(ISERROR(B23),"",MATCH(C23,Main!$A$2:$A$88,0))</f>
        <v>16</v>
      </c>
    </row>
    <row r="24" spans="1:5" x14ac:dyDescent="0.45">
      <c r="A24" t="s">
        <v>57</v>
      </c>
      <c r="C24" t="str">
        <f t="shared" si="0"/>
        <v>IncidentDef+Quest_City_PrisonBreak.label</v>
      </c>
      <c r="D24" t="s">
        <v>292</v>
      </c>
      <c r="E24">
        <f>IF(ISERROR(B24),"",MATCH(C24,Main!$A$2:$A$88,0))</f>
        <v>17</v>
      </c>
    </row>
    <row r="25" spans="1:5" x14ac:dyDescent="0.45">
      <c r="A25" t="s">
        <v>60</v>
      </c>
      <c r="C25" t="str">
        <f t="shared" si="0"/>
        <v>IncidentDef+Quest_City_PrisonBreak.letterLabel</v>
      </c>
      <c r="D25" t="s">
        <v>293</v>
      </c>
      <c r="E25">
        <f>IF(ISERROR(B25),"",MATCH(C25,Main!$A$2:$A$88,0))</f>
        <v>18</v>
      </c>
    </row>
    <row r="26" spans="1:5" x14ac:dyDescent="0.45">
      <c r="A26" t="s">
        <v>63</v>
      </c>
      <c r="C26" t="str">
        <f t="shared" si="0"/>
        <v>IncidentDef+Quest_City_PrisonBreak.letterText</v>
      </c>
      <c r="D26" t="s">
        <v>294</v>
      </c>
      <c r="E26">
        <f>IF(ISERROR(B26),"",MATCH(C26,Main!$A$2:$A$88,0))</f>
        <v>19</v>
      </c>
    </row>
    <row r="27" spans="1:5" x14ac:dyDescent="0.45">
      <c r="A27" t="s">
        <v>66</v>
      </c>
      <c r="C27" t="str">
        <f t="shared" si="0"/>
        <v>IncidentDef+Quest_City_PrisonBreak.questParts.0.letter</v>
      </c>
      <c r="D27" t="s">
        <v>295</v>
      </c>
      <c r="E27">
        <f>IF(ISERROR(B27),"",MATCH(C27,Main!$A$2:$A$88,0))</f>
        <v>20</v>
      </c>
    </row>
    <row r="28" spans="1:5" x14ac:dyDescent="0.45">
      <c r="A28" t="s">
        <v>6</v>
      </c>
      <c r="C28" t="str">
        <f t="shared" si="0"/>
        <v>IncidentDef+Quest_City_Sabotage.label</v>
      </c>
      <c r="D28" t="s">
        <v>296</v>
      </c>
      <c r="E28">
        <f>IF(ISERROR(B28),"",MATCH(C28,Main!$A$2:$A$88,0))</f>
        <v>1</v>
      </c>
    </row>
    <row r="29" spans="1:5" x14ac:dyDescent="0.45">
      <c r="A29" t="s">
        <v>11</v>
      </c>
      <c r="C29" t="str">
        <f t="shared" si="0"/>
        <v>IncidentDef+Quest_City_Sabotage.letterLabel</v>
      </c>
      <c r="D29" t="s">
        <v>297</v>
      </c>
      <c r="E29">
        <f>IF(ISERROR(B29),"",MATCH(C29,Main!$A$2:$A$88,0))</f>
        <v>2</v>
      </c>
    </row>
    <row r="30" spans="1:5" x14ac:dyDescent="0.45">
      <c r="A30" t="s">
        <v>14</v>
      </c>
      <c r="C30" t="str">
        <f t="shared" si="0"/>
        <v>IncidentDef+Quest_City_Sabotage.letterText</v>
      </c>
      <c r="D30" t="s">
        <v>298</v>
      </c>
      <c r="E30">
        <f>IF(ISERROR(B30),"",MATCH(C30,Main!$A$2:$A$88,0))</f>
        <v>3</v>
      </c>
    </row>
    <row r="31" spans="1:5" x14ac:dyDescent="0.45">
      <c r="A31" t="s">
        <v>299</v>
      </c>
      <c r="B31" t="e">
        <f>NA()</f>
        <v>#N/A</v>
      </c>
      <c r="C31" t="e">
        <f t="shared" si="0"/>
        <v>#N/A</v>
      </c>
      <c r="D31" t="s">
        <v>300</v>
      </c>
      <c r="E31" t="str">
        <f>IF(ISERROR(B31),"",MATCH(C31,Main!$A$2:$A$88,0))</f>
        <v/>
      </c>
    </row>
    <row r="32" spans="1:5" x14ac:dyDescent="0.45">
      <c r="A32" t="s">
        <v>301</v>
      </c>
      <c r="B32" t="e">
        <f>NA()</f>
        <v>#N/A</v>
      </c>
      <c r="C32" t="e">
        <f t="shared" si="0"/>
        <v>#N/A</v>
      </c>
      <c r="D32" t="s">
        <v>302</v>
      </c>
      <c r="E32" t="str">
        <f>IF(ISERROR(B32),"",MATCH(C32,Main!$A$2:$A$88,0))</f>
        <v/>
      </c>
    </row>
    <row r="33" spans="1:5" x14ac:dyDescent="0.45">
      <c r="A33" t="s">
        <v>303</v>
      </c>
      <c r="B33" t="e">
        <f>NA()</f>
        <v>#N/A</v>
      </c>
      <c r="C33" t="e">
        <f t="shared" si="0"/>
        <v>#N/A</v>
      </c>
      <c r="D33" t="s">
        <v>302</v>
      </c>
      <c r="E33" t="str">
        <f>IF(ISERROR(B33),"",MATCH(C33,Main!$A$2:$A$88,0))</f>
        <v/>
      </c>
    </row>
    <row r="34" spans="1:5" x14ac:dyDescent="0.45">
      <c r="A34" t="s">
        <v>304</v>
      </c>
      <c r="B34" t="e">
        <f>NA()</f>
        <v>#N/A</v>
      </c>
      <c r="C34" t="e">
        <f t="shared" si="0"/>
        <v>#N/A</v>
      </c>
      <c r="D34" t="s">
        <v>305</v>
      </c>
      <c r="E34" t="str">
        <f>IF(ISERROR(B34),"",MATCH(C34,Main!$A$2:$A$88,0))</f>
        <v/>
      </c>
    </row>
    <row r="35" spans="1:5" x14ac:dyDescent="0.45">
      <c r="A35" t="s">
        <v>306</v>
      </c>
      <c r="B35" t="e">
        <f>NA()</f>
        <v>#N/A</v>
      </c>
      <c r="C35" t="e">
        <f t="shared" si="0"/>
        <v>#N/A</v>
      </c>
      <c r="D35" t="s">
        <v>305</v>
      </c>
      <c r="E35" t="str">
        <f>IF(ISERROR(B35),"",MATCH(C35,Main!$A$2:$A$88,0))</f>
        <v/>
      </c>
    </row>
    <row r="36" spans="1:5" x14ac:dyDescent="0.45">
      <c r="A36" t="s">
        <v>307</v>
      </c>
      <c r="B36" t="e">
        <f>NA()</f>
        <v>#N/A</v>
      </c>
      <c r="C36" t="e">
        <f t="shared" si="0"/>
        <v>#N/A</v>
      </c>
      <c r="D36" t="s">
        <v>300</v>
      </c>
      <c r="E36" t="str">
        <f>IF(ISERROR(B36),"",MATCH(C36,Main!$A$2:$A$88,0))</f>
        <v/>
      </c>
    </row>
    <row r="37" spans="1:5" x14ac:dyDescent="0.45">
      <c r="A37" t="s">
        <v>308</v>
      </c>
      <c r="B37" t="e">
        <f>NA()</f>
        <v>#N/A</v>
      </c>
      <c r="C37" t="e">
        <f t="shared" si="0"/>
        <v>#N/A</v>
      </c>
      <c r="D37" t="s">
        <v>309</v>
      </c>
      <c r="E37" t="str">
        <f>IF(ISERROR(B37),"",MATCH(C37,Main!$A$2:$A$88,0))</f>
        <v/>
      </c>
    </row>
    <row r="38" spans="1:5" x14ac:dyDescent="0.45">
      <c r="A38" t="s">
        <v>310</v>
      </c>
      <c r="B38" t="e">
        <f>NA()</f>
        <v>#N/A</v>
      </c>
      <c r="C38" t="e">
        <f t="shared" si="0"/>
        <v>#N/A</v>
      </c>
      <c r="D38" t="s">
        <v>311</v>
      </c>
      <c r="E38" t="str">
        <f>IF(ISERROR(B38),"",MATCH(C38,Main!$A$2:$A$88,0))</f>
        <v/>
      </c>
    </row>
    <row r="39" spans="1:5" x14ac:dyDescent="0.45">
      <c r="A39" t="s">
        <v>312</v>
      </c>
      <c r="B39" t="e">
        <f>NA()</f>
        <v>#N/A</v>
      </c>
      <c r="C39" t="e">
        <f t="shared" si="0"/>
        <v>#N/A</v>
      </c>
      <c r="D39" t="s">
        <v>311</v>
      </c>
      <c r="E39" t="str">
        <f>IF(ISERROR(B39),"",MATCH(C39,Main!$A$2:$A$88,0))</f>
        <v/>
      </c>
    </row>
    <row r="40" spans="1:5" x14ac:dyDescent="0.45">
      <c r="A40" t="s">
        <v>313</v>
      </c>
      <c r="B40" t="e">
        <f>NA()</f>
        <v>#N/A</v>
      </c>
      <c r="C40" t="e">
        <f t="shared" si="0"/>
        <v>#N/A</v>
      </c>
      <c r="D40" t="s">
        <v>314</v>
      </c>
      <c r="E40" t="str">
        <f>IF(ISERROR(B40),"",MATCH(C40,Main!$A$2:$A$88,0))</f>
        <v/>
      </c>
    </row>
    <row r="41" spans="1:5" x14ac:dyDescent="0.45">
      <c r="A41" t="s">
        <v>315</v>
      </c>
      <c r="B41" t="e">
        <f>NA()</f>
        <v>#N/A</v>
      </c>
      <c r="C41" t="e">
        <f t="shared" si="0"/>
        <v>#N/A</v>
      </c>
      <c r="D41" t="s">
        <v>316</v>
      </c>
      <c r="E41" t="str">
        <f>IF(ISERROR(B41),"",MATCH(C41,Main!$A$2:$A$88,0))</f>
        <v/>
      </c>
    </row>
    <row r="42" spans="1:5" x14ac:dyDescent="0.45">
      <c r="A42" t="s">
        <v>317</v>
      </c>
      <c r="B42" t="e">
        <f>NA()</f>
        <v>#N/A</v>
      </c>
      <c r="C42" t="e">
        <f t="shared" si="0"/>
        <v>#N/A</v>
      </c>
      <c r="D42" t="s">
        <v>309</v>
      </c>
      <c r="E42" t="str">
        <f>IF(ISERROR(B42),"",MATCH(C42,Main!$A$2:$A$88,0))</f>
        <v/>
      </c>
    </row>
    <row r="43" spans="1:5" x14ac:dyDescent="0.45">
      <c r="A43" t="s">
        <v>318</v>
      </c>
      <c r="B43" t="e">
        <f>NA()</f>
        <v>#N/A</v>
      </c>
      <c r="C43" t="e">
        <f t="shared" si="0"/>
        <v>#N/A</v>
      </c>
      <c r="D43" t="s">
        <v>300</v>
      </c>
      <c r="E43" t="str">
        <f>IF(ISERROR(B43),"",MATCH(C43,Main!$A$2:$A$88,0))</f>
        <v/>
      </c>
    </row>
    <row r="44" spans="1:5" x14ac:dyDescent="0.45">
      <c r="A44" t="s">
        <v>319</v>
      </c>
      <c r="B44" t="e">
        <f>NA()</f>
        <v>#N/A</v>
      </c>
      <c r="C44" t="e">
        <f t="shared" si="0"/>
        <v>#N/A</v>
      </c>
      <c r="D44" t="s">
        <v>302</v>
      </c>
      <c r="E44" t="str">
        <f>IF(ISERROR(B44),"",MATCH(C44,Main!$A$2:$A$88,0))</f>
        <v/>
      </c>
    </row>
    <row r="45" spans="1:5" x14ac:dyDescent="0.45">
      <c r="A45" t="s">
        <v>320</v>
      </c>
      <c r="B45" t="e">
        <f>NA()</f>
        <v>#N/A</v>
      </c>
      <c r="C45" t="e">
        <f t="shared" si="0"/>
        <v>#N/A</v>
      </c>
      <c r="D45" t="s">
        <v>302</v>
      </c>
      <c r="E45" t="str">
        <f>IF(ISERROR(B45),"",MATCH(C45,Main!$A$2:$A$88,0))</f>
        <v/>
      </c>
    </row>
    <row r="46" spans="1:5" x14ac:dyDescent="0.45">
      <c r="A46" t="s">
        <v>321</v>
      </c>
      <c r="B46" t="e">
        <f>NA()</f>
        <v>#N/A</v>
      </c>
      <c r="C46" t="e">
        <f t="shared" si="0"/>
        <v>#N/A</v>
      </c>
      <c r="D46" t="s">
        <v>305</v>
      </c>
      <c r="E46" t="str">
        <f>IF(ISERROR(B46),"",MATCH(C46,Main!$A$2:$A$88,0))</f>
        <v/>
      </c>
    </row>
    <row r="47" spans="1:5" x14ac:dyDescent="0.45">
      <c r="A47" t="s">
        <v>322</v>
      </c>
      <c r="B47" t="e">
        <f>NA()</f>
        <v>#N/A</v>
      </c>
      <c r="C47" t="e">
        <f t="shared" si="0"/>
        <v>#N/A</v>
      </c>
      <c r="D47" t="s">
        <v>305</v>
      </c>
      <c r="E47" t="str">
        <f>IF(ISERROR(B47),"",MATCH(C47,Main!$A$2:$A$88,0))</f>
        <v/>
      </c>
    </row>
    <row r="48" spans="1:5" x14ac:dyDescent="0.45">
      <c r="A48" t="s">
        <v>323</v>
      </c>
      <c r="B48" t="e">
        <f>NA()</f>
        <v>#N/A</v>
      </c>
      <c r="C48" t="e">
        <f t="shared" si="0"/>
        <v>#N/A</v>
      </c>
      <c r="D48" t="s">
        <v>300</v>
      </c>
      <c r="E48" t="str">
        <f>IF(ISERROR(B48),"",MATCH(C48,Main!$A$2:$A$88,0))</f>
        <v/>
      </c>
    </row>
    <row r="49" spans="1:5" x14ac:dyDescent="0.45">
      <c r="A49" t="s">
        <v>324</v>
      </c>
      <c r="B49" t="e">
        <f>NA()</f>
        <v>#N/A</v>
      </c>
      <c r="C49" t="e">
        <f t="shared" si="0"/>
        <v>#N/A</v>
      </c>
      <c r="D49" t="s">
        <v>300</v>
      </c>
      <c r="E49" t="str">
        <f>IF(ISERROR(B49),"",MATCH(C49,Main!$A$2:$A$88,0))</f>
        <v/>
      </c>
    </row>
    <row r="50" spans="1:5" x14ac:dyDescent="0.45">
      <c r="A50" t="s">
        <v>325</v>
      </c>
      <c r="B50" t="e">
        <f>NA()</f>
        <v>#N/A</v>
      </c>
      <c r="C50" t="e">
        <f t="shared" si="0"/>
        <v>#N/A</v>
      </c>
      <c r="D50" t="s">
        <v>302</v>
      </c>
      <c r="E50" t="str">
        <f>IF(ISERROR(B50),"",MATCH(C50,Main!$A$2:$A$88,0))</f>
        <v/>
      </c>
    </row>
    <row r="51" spans="1:5" x14ac:dyDescent="0.45">
      <c r="A51" t="s">
        <v>326</v>
      </c>
      <c r="B51" t="e">
        <f>NA()</f>
        <v>#N/A</v>
      </c>
      <c r="C51" t="e">
        <f t="shared" si="0"/>
        <v>#N/A</v>
      </c>
      <c r="D51" t="s">
        <v>302</v>
      </c>
      <c r="E51" t="str">
        <f>IF(ISERROR(B51),"",MATCH(C51,Main!$A$2:$A$88,0))</f>
        <v/>
      </c>
    </row>
    <row r="52" spans="1:5" x14ac:dyDescent="0.45">
      <c r="A52" t="s">
        <v>327</v>
      </c>
      <c r="B52" t="e">
        <f>NA()</f>
        <v>#N/A</v>
      </c>
      <c r="C52" t="e">
        <f t="shared" si="0"/>
        <v>#N/A</v>
      </c>
      <c r="D52" t="s">
        <v>305</v>
      </c>
      <c r="E52" t="str">
        <f>IF(ISERROR(B52),"",MATCH(C52,Main!$A$2:$A$88,0))</f>
        <v/>
      </c>
    </row>
    <row r="53" spans="1:5" x14ac:dyDescent="0.45">
      <c r="A53" t="s">
        <v>328</v>
      </c>
      <c r="B53" t="e">
        <f>NA()</f>
        <v>#N/A</v>
      </c>
      <c r="C53" t="e">
        <f t="shared" si="0"/>
        <v>#N/A</v>
      </c>
      <c r="D53" t="s">
        <v>305</v>
      </c>
      <c r="E53" t="str">
        <f>IF(ISERROR(B53),"",MATCH(C53,Main!$A$2:$A$88,0))</f>
        <v/>
      </c>
    </row>
    <row r="54" spans="1:5" x14ac:dyDescent="0.45">
      <c r="A54" t="s">
        <v>329</v>
      </c>
      <c r="B54" t="e">
        <f>NA()</f>
        <v>#N/A</v>
      </c>
      <c r="C54" t="e">
        <f t="shared" si="0"/>
        <v>#N/A</v>
      </c>
      <c r="D54" t="s">
        <v>300</v>
      </c>
      <c r="E54" t="str">
        <f>IF(ISERROR(B54),"",MATCH(C54,Main!$A$2:$A$88,0))</f>
        <v/>
      </c>
    </row>
    <row r="55" spans="1:5" x14ac:dyDescent="0.45">
      <c r="A55" t="s">
        <v>330</v>
      </c>
      <c r="B55" t="e">
        <f>NA()</f>
        <v>#N/A</v>
      </c>
      <c r="C55" t="e">
        <f t="shared" si="0"/>
        <v>#N/A</v>
      </c>
      <c r="D55" t="s">
        <v>267</v>
      </c>
      <c r="E55" t="str">
        <f>IF(ISERROR(B55),"",MATCH(C55,Main!$A$2:$A$88,0))</f>
        <v/>
      </c>
    </row>
    <row r="56" spans="1:5" x14ac:dyDescent="0.45">
      <c r="A56" t="s">
        <v>331</v>
      </c>
      <c r="B56" t="e">
        <f>NA()</f>
        <v>#N/A</v>
      </c>
      <c r="C56" t="e">
        <f t="shared" si="0"/>
        <v>#N/A</v>
      </c>
      <c r="D56" t="s">
        <v>267</v>
      </c>
      <c r="E56" t="str">
        <f>IF(ISERROR(B56),"",MATCH(C56,Main!$A$2:$A$88,0))</f>
        <v/>
      </c>
    </row>
    <row r="57" spans="1:5" x14ac:dyDescent="0.45">
      <c r="A57" t="s">
        <v>332</v>
      </c>
      <c r="B57" t="e">
        <f>NA()</f>
        <v>#N/A</v>
      </c>
      <c r="C57" t="e">
        <f t="shared" si="0"/>
        <v>#N/A</v>
      </c>
      <c r="D57" t="s">
        <v>333</v>
      </c>
      <c r="E57" t="str">
        <f>IF(ISERROR(B57),"",MATCH(C57,Main!$A$2:$A$88,0))</f>
        <v/>
      </c>
    </row>
    <row r="58" spans="1:5" x14ac:dyDescent="0.45">
      <c r="A58" t="s">
        <v>334</v>
      </c>
      <c r="B58" t="e">
        <f>NA()</f>
        <v>#N/A</v>
      </c>
      <c r="C58" t="e">
        <f t="shared" si="0"/>
        <v>#N/A</v>
      </c>
      <c r="D58" t="s">
        <v>335</v>
      </c>
      <c r="E58" t="str">
        <f>IF(ISERROR(B58),"",MATCH(C58,Main!$A$2:$A$88,0))</f>
        <v/>
      </c>
    </row>
    <row r="59" spans="1:5" x14ac:dyDescent="0.45">
      <c r="A59" t="s">
        <v>69</v>
      </c>
      <c r="C59" t="str">
        <f t="shared" si="0"/>
        <v>ScenarioDef+Crashlanded_City_Abandoned.scenario.description</v>
      </c>
      <c r="D59" t="s">
        <v>333</v>
      </c>
      <c r="E59">
        <f>IF(ISERROR(B59),"",MATCH(C59,Main!$A$2:$A$88,0))</f>
        <v>21</v>
      </c>
    </row>
    <row r="60" spans="1:5" x14ac:dyDescent="0.45">
      <c r="A60" t="s">
        <v>336</v>
      </c>
      <c r="C60" t="str">
        <f t="shared" si="0"/>
        <v>ScenarioDef+Crashlanded_City_Abandoned.scenario.name</v>
      </c>
      <c r="D60" t="s">
        <v>335</v>
      </c>
      <c r="E60">
        <f>IF(ISERROR(B60),"",MATCH(C60,Main!$A$2:$A$88,0))</f>
        <v>23</v>
      </c>
    </row>
    <row r="61" spans="1:5" x14ac:dyDescent="0.45">
      <c r="A61" t="s">
        <v>73</v>
      </c>
      <c r="C61" t="str">
        <f t="shared" si="0"/>
        <v>ScenarioDef+Crashlanded_City_Abandoned.scenario.summary</v>
      </c>
      <c r="D61" t="s">
        <v>337</v>
      </c>
      <c r="E61">
        <f>IF(ISERROR(B61),"",MATCH(C61,Main!$A$2:$A$88,0))</f>
        <v>22</v>
      </c>
    </row>
    <row r="62" spans="1:5" x14ac:dyDescent="0.45">
      <c r="A62" t="s">
        <v>338</v>
      </c>
      <c r="B62" t="e">
        <f>NA()</f>
        <v>#N/A</v>
      </c>
      <c r="C62" t="e">
        <f t="shared" si="0"/>
        <v>#N/A</v>
      </c>
      <c r="D62" t="s">
        <v>339</v>
      </c>
      <c r="E62" t="str">
        <f>IF(ISERROR(B62),"",MATCH(C62,Main!$A$2:$A$88,0))</f>
        <v/>
      </c>
    </row>
    <row r="63" spans="1:5" x14ac:dyDescent="0.45">
      <c r="A63" t="s">
        <v>340</v>
      </c>
      <c r="B63" t="e">
        <f>NA()</f>
        <v>#N/A</v>
      </c>
      <c r="C63" t="e">
        <f t="shared" si="0"/>
        <v>#N/A</v>
      </c>
      <c r="D63" t="s">
        <v>341</v>
      </c>
      <c r="E63" t="str">
        <f>IF(ISERROR(B63),"",MATCH(C63,Main!$A$2:$A$88,0))</f>
        <v/>
      </c>
    </row>
    <row r="64" spans="1:5" x14ac:dyDescent="0.45">
      <c r="A64" t="s">
        <v>77</v>
      </c>
      <c r="C64" t="str">
        <f t="shared" si="0"/>
        <v>ScenarioDef+Crashlanded_City_Friendly.scenario.description</v>
      </c>
      <c r="D64" t="s">
        <v>333</v>
      </c>
      <c r="E64">
        <f>IF(ISERROR(B64),"",MATCH(C64,Main!$A$2:$A$88,0))</f>
        <v>24</v>
      </c>
    </row>
    <row r="65" spans="1:5" x14ac:dyDescent="0.45">
      <c r="A65" t="s">
        <v>342</v>
      </c>
      <c r="C65" t="str">
        <f t="shared" si="0"/>
        <v>ScenarioDef+Crashlanded_City_Friendly.scenario.name</v>
      </c>
      <c r="D65" t="s">
        <v>341</v>
      </c>
      <c r="E65">
        <f>IF(ISERROR(B65),"",MATCH(C65,Main!$A$2:$A$88,0))</f>
        <v>26</v>
      </c>
    </row>
    <row r="66" spans="1:5" x14ac:dyDescent="0.45">
      <c r="A66" t="s">
        <v>80</v>
      </c>
      <c r="C66" t="str">
        <f t="shared" si="0"/>
        <v>ScenarioDef+Crashlanded_City_Friendly.scenario.summary</v>
      </c>
      <c r="D66" t="s">
        <v>337</v>
      </c>
      <c r="E66">
        <f>IF(ISERROR(B66),"",MATCH(C66,Main!$A$2:$A$88,0))</f>
        <v>25</v>
      </c>
    </row>
    <row r="67" spans="1:5" x14ac:dyDescent="0.45">
      <c r="A67" t="s">
        <v>96</v>
      </c>
      <c r="C67" t="str">
        <f t="shared" ref="C67:C107" si="1">IF(B67="",A67,B67)</f>
        <v>ScenPartDef+StartCity.label</v>
      </c>
      <c r="D67" t="s">
        <v>343</v>
      </c>
      <c r="E67">
        <f>IF(ISERROR(B67),"",MATCH(C67,Main!$A$2:$A$88,0))</f>
        <v>33</v>
      </c>
    </row>
    <row r="68" spans="1:5" x14ac:dyDescent="0.45">
      <c r="A68" t="s">
        <v>344</v>
      </c>
      <c r="C68" t="str">
        <f t="shared" si="1"/>
        <v>ThingDef+Keanu_Dog.description</v>
      </c>
      <c r="D68" t="s">
        <v>345</v>
      </c>
      <c r="E68" t="e">
        <f>IF(ISERROR(B68),"",MATCH(C68,Main!$A$2:$A$88,0))</f>
        <v>#N/A</v>
      </c>
    </row>
    <row r="69" spans="1:5" x14ac:dyDescent="0.45">
      <c r="A69" t="s">
        <v>346</v>
      </c>
      <c r="C69" t="str">
        <f t="shared" si="1"/>
        <v>ThingDef+Keanu_Dog.label</v>
      </c>
      <c r="D69" t="s">
        <v>300</v>
      </c>
      <c r="E69" t="e">
        <f>IF(ISERROR(B69),"",MATCH(C69,Main!$A$2:$A$88,0))</f>
        <v>#N/A</v>
      </c>
    </row>
    <row r="70" spans="1:5" x14ac:dyDescent="0.45">
      <c r="A70" t="s">
        <v>347</v>
      </c>
      <c r="C70" t="str">
        <f t="shared" si="1"/>
        <v>ThingDef+Keanu_Dog.tools.0.label</v>
      </c>
      <c r="D70" t="s">
        <v>348</v>
      </c>
      <c r="E70" t="e">
        <f>IF(ISERROR(B70),"",MATCH(C70,Main!$A$2:$A$88,0))</f>
        <v>#N/A</v>
      </c>
    </row>
    <row r="71" spans="1:5" x14ac:dyDescent="0.45">
      <c r="A71" t="s">
        <v>349</v>
      </c>
      <c r="C71" t="str">
        <f t="shared" si="1"/>
        <v>ThingDef+Keanu_Dog.tools.1.label</v>
      </c>
      <c r="D71" t="s">
        <v>350</v>
      </c>
      <c r="E71" t="e">
        <f>IF(ISERROR(B71),"",MATCH(C71,Main!$A$2:$A$88,0))</f>
        <v>#N/A</v>
      </c>
    </row>
    <row r="72" spans="1:5" x14ac:dyDescent="0.45">
      <c r="A72" t="s">
        <v>351</v>
      </c>
      <c r="C72" t="str">
        <f t="shared" si="1"/>
        <v>ThingDef+Keanu_Dog.tools.2.label</v>
      </c>
      <c r="D72" t="s">
        <v>352</v>
      </c>
      <c r="E72" t="e">
        <f>IF(ISERROR(B72),"",MATCH(C72,Main!$A$2:$A$88,0))</f>
        <v>#N/A</v>
      </c>
    </row>
    <row r="73" spans="1:5" x14ac:dyDescent="0.45">
      <c r="A73" t="s">
        <v>353</v>
      </c>
      <c r="C73" t="str">
        <f t="shared" si="1"/>
        <v>ThingDef+Keanu_Dog.tools.3.label</v>
      </c>
      <c r="D73" t="s">
        <v>354</v>
      </c>
      <c r="E73" t="e">
        <f>IF(ISERROR(B73),"",MATCH(C73,Main!$A$2:$A$88,0))</f>
        <v>#N/A</v>
      </c>
    </row>
    <row r="74" spans="1:5" x14ac:dyDescent="0.45">
      <c r="A74" t="s">
        <v>355</v>
      </c>
      <c r="C74" t="str">
        <f t="shared" si="1"/>
        <v>ThingDef+Keanu_Dog_Corpse.description</v>
      </c>
      <c r="D74" t="s">
        <v>356</v>
      </c>
      <c r="E74" t="e">
        <f>IF(ISERROR(B74),"",MATCH(C74,Main!$A$2:$A$88,0))</f>
        <v>#N/A</v>
      </c>
    </row>
    <row r="75" spans="1:5" x14ac:dyDescent="0.45">
      <c r="A75" t="s">
        <v>357</v>
      </c>
      <c r="C75" t="str">
        <f t="shared" si="1"/>
        <v>ThingDef+Keanu_Dog_Corpse.label</v>
      </c>
      <c r="D75" t="s">
        <v>358</v>
      </c>
      <c r="E75" t="e">
        <f>IF(ISERROR(B75),"",MATCH(C75,Main!$A$2:$A$88,0))</f>
        <v>#N/A</v>
      </c>
    </row>
    <row r="76" spans="1:5" x14ac:dyDescent="0.45">
      <c r="A76" t="s">
        <v>359</v>
      </c>
      <c r="C76" t="str">
        <f t="shared" si="1"/>
        <v>ThingDef+Keanu_Dog_Leather.description</v>
      </c>
      <c r="D76" t="s">
        <v>360</v>
      </c>
      <c r="E76" t="e">
        <f>IF(ISERROR(B76),"",MATCH(C76,Main!$A$2:$A$88,0))</f>
        <v>#N/A</v>
      </c>
    </row>
    <row r="77" spans="1:5" x14ac:dyDescent="0.45">
      <c r="A77" t="s">
        <v>361</v>
      </c>
      <c r="C77" t="str">
        <f t="shared" si="1"/>
        <v>ThingDef+Keanu_Dog_Leather.label</v>
      </c>
      <c r="D77" t="s">
        <v>362</v>
      </c>
      <c r="E77" t="e">
        <f>IF(ISERROR(B77),"",MATCH(C77,Main!$A$2:$A$88,0))</f>
        <v>#N/A</v>
      </c>
    </row>
    <row r="78" spans="1:5" x14ac:dyDescent="0.45">
      <c r="A78" t="s">
        <v>363</v>
      </c>
      <c r="C78" t="str">
        <f t="shared" si="1"/>
        <v>ThingDef+Keanu_Dog_Leather.stuffProps.stuffAdjective</v>
      </c>
      <c r="D78" t="s">
        <v>362</v>
      </c>
      <c r="E78" t="e">
        <f>IF(ISERROR(B78),"",MATCH(C78,Main!$A$2:$A$88,0))</f>
        <v>#N/A</v>
      </c>
    </row>
    <row r="79" spans="1:5" x14ac:dyDescent="0.45">
      <c r="A79" t="s">
        <v>364</v>
      </c>
      <c r="C79" t="str">
        <f t="shared" si="1"/>
        <v>ThingDef+Keanu_Dog_Meat.description</v>
      </c>
      <c r="D79" t="s">
        <v>365</v>
      </c>
      <c r="E79" t="e">
        <f>IF(ISERROR(B79),"",MATCH(C79,Main!$A$2:$A$88,0))</f>
        <v>#N/A</v>
      </c>
    </row>
    <row r="80" spans="1:5" x14ac:dyDescent="0.45">
      <c r="A80" t="s">
        <v>366</v>
      </c>
      <c r="C80" t="str">
        <f t="shared" si="1"/>
        <v>ThingDef+Keanu_Dog_Meat.label</v>
      </c>
      <c r="D80" t="s">
        <v>367</v>
      </c>
      <c r="E80" t="e">
        <f>IF(ISERROR(B80),"",MATCH(C80,Main!$A$2:$A$88,0))</f>
        <v>#N/A</v>
      </c>
    </row>
    <row r="81" spans="1:5" x14ac:dyDescent="0.45">
      <c r="A81" t="s">
        <v>125</v>
      </c>
      <c r="C81" t="str">
        <f t="shared" si="1"/>
        <v>WorldObjectDef+City_Abandoned.description</v>
      </c>
      <c r="D81" t="s">
        <v>368</v>
      </c>
      <c r="E81">
        <f>IF(ISERROR(B81),"",MATCH(C81,Main!$A$2:$A$88,0))</f>
        <v>42</v>
      </c>
    </row>
    <row r="82" spans="1:5" x14ac:dyDescent="0.45">
      <c r="A82" t="s">
        <v>122</v>
      </c>
      <c r="C82" t="str">
        <f t="shared" si="1"/>
        <v>WorldObjectDef+City_Abandoned.label</v>
      </c>
      <c r="D82" t="s">
        <v>369</v>
      </c>
      <c r="E82">
        <f>IF(ISERROR(B82),"",MATCH(C82,Main!$A$2:$A$88,0))</f>
        <v>41</v>
      </c>
    </row>
    <row r="83" spans="1:5" x14ac:dyDescent="0.45">
      <c r="A83" t="s">
        <v>119</v>
      </c>
      <c r="C83" t="str">
        <f t="shared" si="1"/>
        <v>WorldObjectDef+City_Faction.description</v>
      </c>
      <c r="D83" t="s">
        <v>370</v>
      </c>
      <c r="E83">
        <f>IF(ISERROR(B83),"",MATCH(C83,Main!$A$2:$A$88,0))</f>
        <v>40</v>
      </c>
    </row>
    <row r="84" spans="1:5" x14ac:dyDescent="0.45">
      <c r="A84" t="s">
        <v>115</v>
      </c>
      <c r="C84" t="str">
        <f t="shared" si="1"/>
        <v>WorldObjectDef+City_Faction.label</v>
      </c>
      <c r="D84" t="s">
        <v>371</v>
      </c>
      <c r="E84">
        <f>IF(ISERROR(B84),"",MATCH(C84,Main!$A$2:$A$88,0))</f>
        <v>39</v>
      </c>
    </row>
    <row r="85" spans="1:5" x14ac:dyDescent="0.45">
      <c r="A85" t="s">
        <v>131</v>
      </c>
      <c r="C85" t="str">
        <f t="shared" si="1"/>
        <v>WorldObjectDef+City_Ghost.description</v>
      </c>
      <c r="D85" t="s">
        <v>372</v>
      </c>
      <c r="E85">
        <f>IF(ISERROR(B85),"",MATCH(C85,Main!$A$2:$A$88,0))</f>
        <v>44</v>
      </c>
    </row>
    <row r="86" spans="1:5" x14ac:dyDescent="0.45">
      <c r="A86" t="s">
        <v>128</v>
      </c>
      <c r="C86" t="str">
        <f t="shared" si="1"/>
        <v>WorldObjectDef+City_Ghost.label</v>
      </c>
      <c r="D86" t="s">
        <v>373</v>
      </c>
      <c r="E86">
        <f>IF(ISERROR(B86),"",MATCH(C86,Main!$A$2:$A$88,0))</f>
        <v>43</v>
      </c>
    </row>
    <row r="87" spans="1:5" x14ac:dyDescent="0.45">
      <c r="A87" t="s">
        <v>187</v>
      </c>
      <c r="C87" t="str">
        <f t="shared" si="1"/>
        <v>Keyed+AbandonedCityChance</v>
      </c>
      <c r="D87" t="s">
        <v>374</v>
      </c>
      <c r="E87">
        <f>IF(ISERROR(B87),"",MATCH(C87,Main!$A$2:$A$88,0))</f>
        <v>62</v>
      </c>
    </row>
    <row r="88" spans="1:5" x14ac:dyDescent="0.45">
      <c r="A88" t="s">
        <v>211</v>
      </c>
      <c r="C88" t="str">
        <f t="shared" si="1"/>
        <v>Keyed+AbandonedCityKind</v>
      </c>
      <c r="D88" t="s">
        <v>375</v>
      </c>
      <c r="E88">
        <f>IF(ISERROR(B88),"",MATCH(C88,Main!$A$2:$A$88,0))</f>
        <v>70</v>
      </c>
    </row>
    <row r="89" spans="1:5" x14ac:dyDescent="0.45">
      <c r="A89" t="s">
        <v>190</v>
      </c>
      <c r="C89" t="str">
        <f t="shared" si="1"/>
        <v>Keyed+CitiesPer100kTiles</v>
      </c>
      <c r="D89" t="s">
        <v>376</v>
      </c>
      <c r="E89">
        <f>IF(ISERROR(B89),"",MATCH(C89,Main!$A$2:$A$88,0))</f>
        <v>63</v>
      </c>
    </row>
    <row r="90" spans="1:5" x14ac:dyDescent="0.45">
      <c r="A90" t="s">
        <v>172</v>
      </c>
      <c r="C90" t="str">
        <f t="shared" si="1"/>
        <v>Keyed+EnableCityEvents</v>
      </c>
      <c r="D90" t="s">
        <v>377</v>
      </c>
      <c r="E90">
        <f>IF(ISERROR(B90),"",MATCH(C90,Main!$A$2:$A$88,0))</f>
        <v>57</v>
      </c>
    </row>
    <row r="91" spans="1:5" x14ac:dyDescent="0.45">
      <c r="A91" t="s">
        <v>166</v>
      </c>
      <c r="C91" t="str">
        <f t="shared" si="1"/>
        <v>Keyed+EnableCityQuests</v>
      </c>
      <c r="D91" t="s">
        <v>378</v>
      </c>
      <c r="E91">
        <f>IF(ISERROR(B91),"",MATCH(C91,Main!$A$2:$A$88,0))</f>
        <v>55</v>
      </c>
    </row>
    <row r="92" spans="1:5" x14ac:dyDescent="0.45">
      <c r="A92" t="s">
        <v>153</v>
      </c>
      <c r="C92" t="str">
        <f t="shared" si="1"/>
        <v>Keyed+EnterCity</v>
      </c>
      <c r="D92" t="s">
        <v>379</v>
      </c>
      <c r="E92">
        <f>IF(ISERROR(B92),"",MATCH(C92,Main!$A$2:$A$88,0))</f>
        <v>51</v>
      </c>
    </row>
    <row r="93" spans="1:5" x14ac:dyDescent="0.45">
      <c r="A93" t="s">
        <v>157</v>
      </c>
      <c r="C93" t="str">
        <f t="shared" si="1"/>
        <v>Keyed+EnterCityDesc</v>
      </c>
      <c r="D93" t="s">
        <v>380</v>
      </c>
      <c r="E93">
        <f>IF(ISERROR(B93),"",MATCH(C93,Main!$A$2:$A$88,0))</f>
        <v>52</v>
      </c>
    </row>
    <row r="94" spans="1:5" x14ac:dyDescent="0.45">
      <c r="A94" t="s">
        <v>202</v>
      </c>
      <c r="C94" t="str">
        <f t="shared" si="1"/>
        <v>Keyed+FriendlyCityKind</v>
      </c>
      <c r="D94" t="s">
        <v>381</v>
      </c>
      <c r="E94">
        <f>IF(ISERROR(B94),"",MATCH(C94,Main!$A$2:$A$88,0))</f>
        <v>67</v>
      </c>
    </row>
    <row r="95" spans="1:5" x14ac:dyDescent="0.45">
      <c r="A95" t="s">
        <v>214</v>
      </c>
      <c r="C95" t="str">
        <f t="shared" si="1"/>
        <v>Keyed+GhostCityKind</v>
      </c>
      <c r="D95" t="s">
        <v>382</v>
      </c>
      <c r="E95">
        <f>IF(ISERROR(B95),"",MATCH(C95,Main!$A$2:$A$88,0))</f>
        <v>71</v>
      </c>
    </row>
    <row r="96" spans="1:5" x14ac:dyDescent="0.45">
      <c r="A96" t="s">
        <v>205</v>
      </c>
      <c r="C96" t="str">
        <f t="shared" si="1"/>
        <v>Keyed+HostileCityKind</v>
      </c>
      <c r="D96" t="s">
        <v>383</v>
      </c>
      <c r="E96">
        <f>IF(ISERROR(B96),"",MATCH(C96,Main!$A$2:$A$88,0))</f>
        <v>68</v>
      </c>
    </row>
    <row r="97" spans="1:5" x14ac:dyDescent="0.45">
      <c r="A97" t="s">
        <v>163</v>
      </c>
      <c r="C97" t="str">
        <f t="shared" si="1"/>
        <v>Keyed+LimitCitySize</v>
      </c>
      <c r="D97" t="s">
        <v>384</v>
      </c>
      <c r="E97">
        <f>IF(ISERROR(B97),"",MATCH(C97,Main!$A$2:$A$88,0))</f>
        <v>54</v>
      </c>
    </row>
    <row r="98" spans="1:5" x14ac:dyDescent="0.45">
      <c r="A98" t="s">
        <v>238</v>
      </c>
      <c r="C98" t="str">
        <f t="shared" si="1"/>
        <v>Keyed+QuestAppendWorth</v>
      </c>
      <c r="D98" t="s">
        <v>385</v>
      </c>
      <c r="E98">
        <f>IF(ISERROR(B98),"",MATCH(C98,Main!$A$2:$A$88,0))</f>
        <v>79</v>
      </c>
    </row>
    <row r="99" spans="1:5" x14ac:dyDescent="0.45">
      <c r="A99" t="s">
        <v>244</v>
      </c>
      <c r="C99" t="str">
        <f t="shared" si="1"/>
        <v>Keyed+QuestCancelled</v>
      </c>
      <c r="D99" t="s">
        <v>386</v>
      </c>
      <c r="E99">
        <f>IF(ISERROR(B99),"",MATCH(C99,Main!$A$2:$A$88,0))</f>
        <v>81</v>
      </c>
    </row>
    <row r="100" spans="1:5" x14ac:dyDescent="0.45">
      <c r="A100" t="s">
        <v>241</v>
      </c>
      <c r="C100" t="str">
        <f t="shared" si="1"/>
        <v>Keyed+QuestComplete</v>
      </c>
      <c r="D100" t="s">
        <v>387</v>
      </c>
      <c r="E100">
        <f>IF(ISERROR(B100),"",MATCH(C100,Main!$A$2:$A$88,0))</f>
        <v>80</v>
      </c>
    </row>
    <row r="101" spans="1:5" x14ac:dyDescent="0.45">
      <c r="A101" t="s">
        <v>256</v>
      </c>
      <c r="C101" t="str">
        <f t="shared" si="1"/>
        <v>Keyed+QuestDefendWave</v>
      </c>
      <c r="D101" t="s">
        <v>388</v>
      </c>
      <c r="E101">
        <f>IF(ISERROR(B101),"",MATCH(C101,Main!$A$2:$A$88,0))</f>
        <v>85</v>
      </c>
    </row>
    <row r="102" spans="1:5" x14ac:dyDescent="0.45">
      <c r="A102" t="s">
        <v>247</v>
      </c>
      <c r="C102" t="str">
        <f t="shared" si="1"/>
        <v>Keyed+QuestExpired</v>
      </c>
      <c r="D102" t="s">
        <v>389</v>
      </c>
      <c r="E102">
        <f>IF(ISERROR(B102),"",MATCH(C102,Main!$A$2:$A$88,0))</f>
        <v>82</v>
      </c>
    </row>
    <row r="103" spans="1:5" x14ac:dyDescent="0.45">
      <c r="A103" t="s">
        <v>235</v>
      </c>
      <c r="C103" t="str">
        <f t="shared" si="1"/>
        <v>Keyed+QuestExpireTime</v>
      </c>
      <c r="D103" t="s">
        <v>390</v>
      </c>
      <c r="E103">
        <f>IF(ISERROR(B103),"",MATCH(C103,Main!$A$2:$A$88,0))</f>
        <v>78</v>
      </c>
    </row>
    <row r="104" spans="1:5" x14ac:dyDescent="0.45">
      <c r="A104" t="s">
        <v>253</v>
      </c>
      <c r="C104" t="str">
        <f t="shared" si="1"/>
        <v>Keyed+QuestReceived</v>
      </c>
      <c r="D104" t="s">
        <v>391</v>
      </c>
      <c r="E104">
        <f>IF(ISERROR(B104),"",MATCH(C104,Main!$A$2:$A$88,0))</f>
        <v>84</v>
      </c>
    </row>
    <row r="105" spans="1:5" x14ac:dyDescent="0.45">
      <c r="A105" t="s">
        <v>229</v>
      </c>
      <c r="C105" t="str">
        <f t="shared" si="1"/>
        <v>Keyed+QuestResultCancel</v>
      </c>
      <c r="D105" t="s">
        <v>392</v>
      </c>
      <c r="E105">
        <f>IF(ISERROR(B105),"",MATCH(C105,Main!$A$2:$A$88,0))</f>
        <v>76</v>
      </c>
    </row>
    <row r="106" spans="1:5" x14ac:dyDescent="0.45">
      <c r="A106" t="s">
        <v>226</v>
      </c>
      <c r="C106" t="str">
        <f t="shared" si="1"/>
        <v>Keyed+QuestResultComplete</v>
      </c>
      <c r="D106" t="s">
        <v>393</v>
      </c>
      <c r="E106">
        <f>IF(ISERROR(B106),"",MATCH(C106,Main!$A$2:$A$88,0))</f>
        <v>75</v>
      </c>
    </row>
    <row r="107" spans="1:5" x14ac:dyDescent="0.45">
      <c r="A107" t="s">
        <v>232</v>
      </c>
      <c r="C107" t="str">
        <f t="shared" si="1"/>
        <v>Keyed+QuestResultExpire</v>
      </c>
      <c r="D107" t="s">
        <v>394</v>
      </c>
      <c r="E107">
        <f>IF(ISERROR(B107),"",MATCH(C107,Main!$A$2:$A$88,0))</f>
        <v>77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2023-12-11T22:29:30Z</dcterms:created>
  <dcterms:modified xsi:type="dcterms:W3CDTF">2023-12-11T23:06:22Z</dcterms:modified>
</cp:coreProperties>
</file>