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one\Desktop\새 폴더 (2)\240122\Fortification Industrial - Frontier - 3093455596\"/>
    </mc:Choice>
  </mc:AlternateContent>
  <xr:revisionPtr revIDLastSave="0" documentId="13_ncr:1_{9011FA7D-78C3-4356-8DD8-6C280D7D685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in_240212" sheetId="1" r:id="rId1"/>
    <sheet name="Mer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70" i="2"/>
  <c r="E71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G15" i="1" s="1"/>
  <c r="C15" i="2"/>
  <c r="C16" i="2"/>
  <c r="E16" i="2" s="1"/>
  <c r="C17" i="2"/>
  <c r="C18" i="2"/>
  <c r="C19" i="2"/>
  <c r="C20" i="2"/>
  <c r="C21" i="2"/>
  <c r="C22" i="2"/>
  <c r="C23" i="2"/>
  <c r="C24" i="2"/>
  <c r="C25" i="2"/>
  <c r="C26" i="2"/>
  <c r="G92" i="1" s="1"/>
  <c r="C27" i="2"/>
  <c r="C28" i="2"/>
  <c r="C29" i="2"/>
  <c r="C30" i="2"/>
  <c r="C31" i="2"/>
  <c r="C32" i="2"/>
  <c r="C33" i="2"/>
  <c r="C34" i="2"/>
  <c r="C35" i="2"/>
  <c r="C36" i="2"/>
  <c r="C37" i="2"/>
  <c r="C38" i="2"/>
  <c r="G80" i="1" s="1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E63" i="2" s="1"/>
  <c r="C64" i="2"/>
  <c r="E64" i="2" s="1"/>
  <c r="C65" i="2"/>
  <c r="E65" i="2" s="1"/>
  <c r="C66" i="2"/>
  <c r="E66" i="2" s="1"/>
  <c r="C67" i="2"/>
  <c r="E67" i="2" s="1"/>
  <c r="C68" i="2"/>
  <c r="E68" i="2" s="1"/>
  <c r="C69" i="2"/>
  <c r="E69" i="2" s="1"/>
  <c r="C70" i="2"/>
  <c r="C71" i="2"/>
  <c r="C2" i="2"/>
  <c r="G13" i="1"/>
  <c r="G14" i="1"/>
  <c r="G23" i="1"/>
  <c r="G24" i="1"/>
  <c r="G25" i="1"/>
  <c r="G26" i="1"/>
  <c r="G27" i="1"/>
  <c r="G28" i="1"/>
  <c r="G29" i="1"/>
  <c r="G30" i="1"/>
  <c r="G31" i="1"/>
  <c r="G50" i="1"/>
  <c r="G62" i="1"/>
  <c r="G74" i="1"/>
  <c r="G86" i="1"/>
  <c r="G38" i="1" l="1"/>
  <c r="G85" i="1"/>
  <c r="G73" i="1"/>
  <c r="G61" i="1"/>
  <c r="G49" i="1"/>
  <c r="G37" i="1"/>
  <c r="G2" i="1"/>
  <c r="G84" i="1"/>
  <c r="G72" i="1"/>
  <c r="G60" i="1"/>
  <c r="G48" i="1"/>
  <c r="G36" i="1"/>
  <c r="G3" i="1"/>
  <c r="G95" i="1"/>
  <c r="G83" i="1"/>
  <c r="G71" i="1"/>
  <c r="G59" i="1"/>
  <c r="G47" i="1"/>
  <c r="G35" i="1"/>
  <c r="G94" i="1"/>
  <c r="G82" i="1"/>
  <c r="G70" i="1"/>
  <c r="G58" i="1"/>
  <c r="G46" i="1"/>
  <c r="G34" i="1"/>
  <c r="G22" i="1"/>
  <c r="G93" i="1"/>
  <c r="G81" i="1"/>
  <c r="G69" i="1"/>
  <c r="G57" i="1"/>
  <c r="G45" i="1"/>
  <c r="G33" i="1"/>
  <c r="G21" i="1"/>
  <c r="G68" i="1"/>
  <c r="G56" i="1"/>
  <c r="G44" i="1"/>
  <c r="G32" i="1"/>
  <c r="G20" i="1"/>
  <c r="G91" i="1"/>
  <c r="G79" i="1"/>
  <c r="G67" i="1"/>
  <c r="G55" i="1"/>
  <c r="G43" i="1"/>
  <c r="G19" i="1"/>
  <c r="G90" i="1"/>
  <c r="G78" i="1"/>
  <c r="G66" i="1"/>
  <c r="G54" i="1"/>
  <c r="G42" i="1"/>
  <c r="G18" i="1"/>
  <c r="G89" i="1"/>
  <c r="G77" i="1"/>
  <c r="G65" i="1"/>
  <c r="G53" i="1"/>
  <c r="G41" i="1"/>
  <c r="G17" i="1"/>
  <c r="G88" i="1"/>
  <c r="G76" i="1"/>
  <c r="G64" i="1"/>
  <c r="G52" i="1"/>
  <c r="G40" i="1"/>
  <c r="G16" i="1"/>
  <c r="G87" i="1"/>
  <c r="G75" i="1"/>
  <c r="G63" i="1"/>
  <c r="G51" i="1"/>
  <c r="G39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<sst xmlns="http://schemas.openxmlformats.org/spreadsheetml/2006/main" count="685" uniqueCount="275">
  <si>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</si>
  <si>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</si>
  <si>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</si>
  <si>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</si>
  <si>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</si>
  <si>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</si>
  <si>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ThingDef+FT_MedicBed.label</t>
  </si>
  <si>
    <t>ThingDef</t>
  </si>
  <si>
    <t>FT_MedicBed.label</t>
  </si>
  <si>
    <t>field medic stretcher</t>
  </si>
  <si>
    <t>ThingDef+FT_MedicBed.description</t>
  </si>
  <si>
    <t>FT_MedicBed.description</t>
  </si>
  <si>
    <t>A stretcher specially designed for use in battlefield first-aid. it's foldable which makes it easy to carry and depoly, it improves medical outcomes over normal beds, but not a good place to rest.</t>
  </si>
  <si>
    <t>ThingDef+FT_MedicBed.comps.2.useLabel</t>
  </si>
  <si>
    <t>FT_MedicBed.comps.2.useLabel</t>
  </si>
  <si>
    <t>Pick up {0_label}</t>
  </si>
  <si>
    <t>ThingDef+FT_BarbedWire.label</t>
  </si>
  <si>
    <t>FT_BarbedWire.label</t>
  </si>
  <si>
    <t>Barbed Wire</t>
  </si>
  <si>
    <t>ThingDef+FT_BarbedWire.description</t>
  </si>
  <si>
    <t>FT_BarbedWire.description</t>
  </si>
  <si>
    <t>A type of steel fencing wire constructed with sharp edges or points arranged at intervals along the strands,quite light-weighted so it can be easily carry and deploy. useful in close quarter defense and base assault.</t>
  </si>
  <si>
    <t>ThingDef+FT_BarbedWire.comps.0.useLabel</t>
  </si>
  <si>
    <t>FT_BarbedWire.comps.0.useLabel</t>
  </si>
  <si>
    <t>ThingDef+FT_BallisticShield.label</t>
  </si>
  <si>
    <t>FT_BallisticShield.label</t>
  </si>
  <si>
    <t>ballistic shield</t>
  </si>
  <si>
    <t>ThingDef+FT_BallisticShield.description</t>
  </si>
  <si>
    <t>FT_BallisticShield.description</t>
  </si>
  <si>
    <t>A mobile ballistic shield for special task, quite light-weighted so it can be easily carry and deploy. useful in close quarter defense and base assault.</t>
  </si>
  <si>
    <t>ThingDef+FT_BallisticShield.comps.0.useLabel</t>
  </si>
  <si>
    <t>FT_BallisticShield.comps.0.useLabel</t>
  </si>
  <si>
    <t>ResearchProjectDef+FT_Deployable.label</t>
  </si>
  <si>
    <t>ResearchProjectDef</t>
  </si>
  <si>
    <t>FT_Deployable.label</t>
  </si>
  <si>
    <t>Deployable Basis</t>
  </si>
  <si>
    <t>ResearchProjectDef+FT_Deployable.description</t>
  </si>
  <si>
    <t>FT_Deployable.description</t>
  </si>
  <si>
    <t>research the basis of field defence equipment designs.</t>
  </si>
  <si>
    <t>CombatExtended.AmmoSetDef+AmmoSet_FT_73mmSmoothbore.label</t>
  </si>
  <si>
    <t>CombatExtended.AmmoSetDef</t>
  </si>
  <si>
    <t>AmmoSet_FT_73mmSmoothbore.label</t>
  </si>
  <si>
    <t>Combat Extended</t>
  </si>
  <si>
    <t>73mm recoilless Rocket</t>
  </si>
  <si>
    <t>Ammo_FT_73mmSmoothbore_HEAT.description</t>
  </si>
  <si>
    <t>High-caliber recoilless rifle shells, typically used by large recoilless rifles.</t>
  </si>
  <si>
    <t>Ammo_FT_73mmSmoothbore_HEAT.label</t>
  </si>
  <si>
    <t>73mm RHEAT-9MA (HEAT)</t>
  </si>
  <si>
    <t>Ammo_FT_73mmSmoothbore_HE.description</t>
  </si>
  <si>
    <t>Ammo_FT_73mmSmoothbore_HE.label</t>
  </si>
  <si>
    <t>73mm OG-9VM (HE)</t>
  </si>
  <si>
    <t>Ammo_FT_73mmSmoothbore_Thermobaric.description</t>
  </si>
  <si>
    <t>Ammo_FT_73mmSmoothbore_Thermobaric.label</t>
  </si>
  <si>
    <t>73mm RTB-9MA (Thermobaric)</t>
  </si>
  <si>
    <t>ThingDef+Bullet_FT_73mmSmoothbore_HEAT.label</t>
  </si>
  <si>
    <t>Bullet_FT_73mmSmoothbore_HEAT.label</t>
  </si>
  <si>
    <t>73mm rocket (HEAT)</t>
  </si>
  <si>
    <t>ThingDef+Bullet_FT_73mmSmoothbore_HE.label</t>
  </si>
  <si>
    <t>Bullet_FT_73mmSmoothbore_HE.label</t>
  </si>
  <si>
    <t>73mm rocket (HE)</t>
  </si>
  <si>
    <t>ThingDef+Bullet_FT_73mmSmoothbore_Thermobaric.label</t>
  </si>
  <si>
    <t>Bullet_FT_73mmSmoothbore_Thermobaric.label</t>
  </si>
  <si>
    <t>73mm rocket (Thermobaric)</t>
  </si>
  <si>
    <t>RecipeDef+MakeAmmo_FT_73mmSmoothbore_HEAT.label</t>
  </si>
  <si>
    <t>RecipeDef</t>
  </si>
  <si>
    <t>MakeAmmo_FT_73mmSmoothbore_HEAT.label</t>
  </si>
  <si>
    <t>make 73mm HEAT rocket x5</t>
  </si>
  <si>
    <t>RecipeDef+MakeAmmo_FT_73mmSmoothbore_HEAT.description</t>
  </si>
  <si>
    <t>MakeAmmo_FT_73mmSmoothbore_HEAT.description</t>
  </si>
  <si>
    <t>Craft 5 73mm HEAT rocket.</t>
  </si>
  <si>
    <t>RecipeDef+MakeAmmo_FT_73mmSmoothbore_HEAT.jobString</t>
  </si>
  <si>
    <t>MakeAmmo_FT_73mmSmoothbore_HEAT.jobString</t>
  </si>
  <si>
    <t>Making 73mm HEAT rocket.</t>
  </si>
  <si>
    <t>RecipeDef+MakeAmmo_FT_73mmSmoothbore_HE.label</t>
  </si>
  <si>
    <t>MakeAmmo_FT_73mmSmoothbore_HE.label</t>
  </si>
  <si>
    <t>make 73mm HE rocket x5</t>
  </si>
  <si>
    <t>RecipeDef+MakeAmmo_FT_73mmSmoothbore_HE.description</t>
  </si>
  <si>
    <t>MakeAmmo_FT_73mmSmoothbore_HE.description</t>
  </si>
  <si>
    <t>Craft 5 73mm HE rocket.</t>
  </si>
  <si>
    <t>RecipeDef+MakeAmmo_FT_73mmSmoothbore_HE.jobString</t>
  </si>
  <si>
    <t>MakeAmmo_FT_73mmSmoothbore_HE.jobString</t>
  </si>
  <si>
    <t>Making 73mm HE rocket.</t>
  </si>
  <si>
    <t>RecipeDef+MakeAmmo_FT_73mmSmoothbore_Thermobaric.label</t>
  </si>
  <si>
    <t>MakeAmmo_FT_73mmSmoothbore_Thermobaric.label</t>
  </si>
  <si>
    <t>make 73mm Thermobaric rocket x5</t>
  </si>
  <si>
    <t>RecipeDef+MakeAmmo_FT_73mmSmoothbore_Thermobaric.description</t>
  </si>
  <si>
    <t>MakeAmmo_FT_73mmSmoothbore_Thermobaric.description</t>
  </si>
  <si>
    <t>Craft 5 73mm Thermobaric rocket.</t>
  </si>
  <si>
    <t>RecipeDef+MakeAmmo_FT_73mmSmoothbore_Thermobaric.jobString</t>
  </si>
  <si>
    <t>MakeAmmo_FT_73mmSmoothbore_Thermobaric.jobString</t>
  </si>
  <si>
    <t>Making 73mm Thermobaric rocket.</t>
  </si>
  <si>
    <t>ThingDef+FT_GPMG.label</t>
  </si>
  <si>
    <t>FT_GPMG.label</t>
  </si>
  <si>
    <t>general-purpose machine gun</t>
  </si>
  <si>
    <t>ThingDef+FT_GPMG.description</t>
  </si>
  <si>
    <t>FT_GPMG.description</t>
  </si>
  <si>
    <t>An air-cooled machine gun that can be flexibly adapted to various tactical roles for light and medium machine guns, it offers superior firepower and accuracy compared to a light machine gun but requires deployment.</t>
  </si>
  <si>
    <t>ThingDef+FT_GPMG.comps.2.useLabel</t>
  </si>
  <si>
    <t>FT_GPMG.comps.2.useLabel</t>
  </si>
  <si>
    <t>ThingDef+FT_Gun_GPMG.label</t>
  </si>
  <si>
    <t>FT_Gun_GPMG.label</t>
  </si>
  <si>
    <t>ThingDef+FT_Gun_GPMG.description</t>
  </si>
  <si>
    <t>FT_Gun_GPMG.description</t>
  </si>
  <si>
    <t>An air-cooled machine gun that can be flexibly adapted to various tactical roles for light and medium machine guns.</t>
  </si>
  <si>
    <t>ThingDef+FT_GPMG_Minified.label</t>
  </si>
  <si>
    <t>FT_GPMG_Minified.label</t>
  </si>
  <si>
    <t>ThingDef+FT_GPMG_Minified.comps.2.useLabel</t>
  </si>
  <si>
    <t>FT_GPMG_Minified.comps.2.useLabel</t>
  </si>
  <si>
    <t>ThingDef+FT_GPMG_Minified.tools.0.label</t>
  </si>
  <si>
    <t>FT_GPMG_Minified.tools.0.label</t>
  </si>
  <si>
    <t>stock</t>
  </si>
  <si>
    <t>ThingDef+FT_GPMG_Minified.tools.1.label</t>
  </si>
  <si>
    <t>FT_GPMG_Minified.tools.1.label</t>
  </si>
  <si>
    <t>barrel</t>
  </si>
  <si>
    <t>ThingDef+FT_GPMG_Minified.tools.2.label</t>
  </si>
  <si>
    <t>FT_GPMG_Minified.tools.2.label</t>
  </si>
  <si>
    <t>muzzle</t>
  </si>
  <si>
    <t>ThingDef+FT_HeavyMachinegun.label</t>
  </si>
  <si>
    <t>FT_HeavyMachinegun.label</t>
  </si>
  <si>
    <t>heavy machine gun</t>
  </si>
  <si>
    <t>ThingDef+FT_HeavyMachinegun.description</t>
  </si>
  <si>
    <t>FT_HeavyMachinegun.description</t>
  </si>
  <si>
    <t>A water-cooled heavy machine gun mounted on tripod. It is simple and practical but quite heavy and necessitates a gunner for its operation and deployment.</t>
  </si>
  <si>
    <t>ThingDef+FT_HeavyMachinegun.comps.2.useLabel</t>
  </si>
  <si>
    <t>FT_HeavyMachinegun.comps.2.useLabel</t>
  </si>
  <si>
    <t>ThingDef+FT_Gun_HeavyMachinegun.label</t>
  </si>
  <si>
    <t>FT_Gun_HeavyMachinegun.label</t>
  </si>
  <si>
    <t>ThingDef+FT_Gun_HeavyMachinegun.description</t>
  </si>
  <si>
    <t>FT_Gun_HeavyMachinegun.description</t>
  </si>
  <si>
    <t>A portable heavy machine gun designed for fortification and mobile fire position.</t>
  </si>
  <si>
    <t>ThingDef+FT_InfantryAutoCannon.label</t>
  </si>
  <si>
    <t>FT_InfantryAutoCannon.label</t>
  </si>
  <si>
    <t>infantry heavy machine gun</t>
  </si>
  <si>
    <t>ThingDef+FT_InfantryAutoCannon.description</t>
  </si>
  <si>
    <t>FT_InfantryAutoCannon.description</t>
  </si>
  <si>
    <t>An air-cooled heavy gun mounted on tripod. It's quite heavy but accurate and powerful, Necessitates a gunner for its operation and deployment.</t>
  </si>
  <si>
    <t>ThingDef+FT_InfantryAutoCannon.comps.2.useLabel</t>
  </si>
  <si>
    <t>FT_InfantryAutoCannon.comps.2.useLabel</t>
  </si>
  <si>
    <t>ThingDef+FT_Gun_InfantryAutoCannon.label</t>
  </si>
  <si>
    <t>FT_Gun_InfantryAutoCannon.label</t>
  </si>
  <si>
    <t>ThingDef+FT_Gun_InfantryAutoCannon.description</t>
  </si>
  <si>
    <t>FT_Gun_InfantryAutoCannon.description</t>
  </si>
  <si>
    <t>A portable heavy machine gun designed for anti armor and long range suppress.</t>
  </si>
  <si>
    <t>ThingDef+FT_InfantryAutoCannon_Minified.label</t>
  </si>
  <si>
    <t>FT_InfantryAutoCannon_Minified.label</t>
  </si>
  <si>
    <t>ThingDef+FT_InfantryAutoCannon_Minified.comps.2.useLabel</t>
  </si>
  <si>
    <t>FT_InfantryAutoCannon_Minified.comps.2.useLabel</t>
  </si>
  <si>
    <t>ThingDef+FT_InfantryAutoCannon_Minified.tools.0.label</t>
  </si>
  <si>
    <t>FT_InfantryAutoCannon_Minified.tools.0.label</t>
  </si>
  <si>
    <t>ThingDef+FT_InfantryAutoCannon_Minified.tools.1.label</t>
  </si>
  <si>
    <t>FT_InfantryAutoCannon_Minified.tools.1.label</t>
  </si>
  <si>
    <t>ThingDef+FT_InfantryAutoCannon_Minified.tools.2.label</t>
  </si>
  <si>
    <t>FT_InfantryAutoCannon_Minified.tools.2.label</t>
  </si>
  <si>
    <t>ThingDef+FT_RecoillessRifle.label</t>
  </si>
  <si>
    <t>FT_RecoillessRifle.label</t>
  </si>
  <si>
    <t>recoilless gun</t>
  </si>
  <si>
    <t>ThingDef+FT_RecoillessRifle.description</t>
  </si>
  <si>
    <t>FT_RecoillessRifle.description</t>
  </si>
  <si>
    <t>A light-weighted recoilless gun for mobile operation. Due to its weightness, a fireteam assist for fire support and ammo carrying will help a lot.</t>
  </si>
  <si>
    <t>ThingDef+FT_RecoillessRifle.comps.2.useLabel</t>
  </si>
  <si>
    <t>FT_RecoillessRifle.comps.2.useLabel</t>
  </si>
  <si>
    <t>ThingDef+FT_Gun_RecoillessRifle.label</t>
  </si>
  <si>
    <t>FT_Gun_RecoillessRifle.label</t>
  </si>
  <si>
    <t>ThingDef+FT_Gun_RecoillessRifle.description</t>
  </si>
  <si>
    <t>FT_Gun_RecoillessRifle.description</t>
  </si>
  <si>
    <t>A portable recoilless gun designed to snipe the heavy-armed target in range.</t>
  </si>
  <si>
    <t>ThingDef+FT_RecoillessRifle_Minified.label</t>
  </si>
  <si>
    <t>FT_RecoillessRifle_Minified.label</t>
  </si>
  <si>
    <t>ThingDef+FT_RecoillessRifle_Minified.comps.2.useLabel</t>
  </si>
  <si>
    <t>FT_RecoillessRifle_Minified.comps.2.useLabel</t>
  </si>
  <si>
    <t>ThingDef+FT_RecoillessRifle_Minified.tools.0.label</t>
  </si>
  <si>
    <t>FT_RecoillessRifle_Minified.tools.0.label</t>
  </si>
  <si>
    <t>ThingDef+FT_RecoillessRifle_Minified.tools.1.label</t>
  </si>
  <si>
    <t>FT_RecoillessRifle_Minified.tools.1.label</t>
  </si>
  <si>
    <t>ThingDef+FT_RecoillessRifle_Minified.tools.2.label</t>
  </si>
  <si>
    <t>FT_RecoillessRifle_Minified.tools.2.label</t>
  </si>
  <si>
    <t>ThingDef+FT_GPMG.comps.4.fuelLabel</t>
  </si>
  <si>
    <t>FT_GPMG.comps.4.fuelLabel</t>
  </si>
  <si>
    <t>Shots until barrel change</t>
  </si>
  <si>
    <t>ThingDef+FT_GPMG.comps.4.fuelGizmoLabel</t>
  </si>
  <si>
    <t>FT_GPMG.comps.4.fuelGizmoLabel</t>
  </si>
  <si>
    <t>Barrel durability</t>
  </si>
  <si>
    <t>ThingDef+FT_GPMG.comps.4.outOfFuelMessage</t>
  </si>
  <si>
    <t>FT_GPMG.comps.4.outOfFuelMessage</t>
  </si>
  <si>
    <t>Cannot shoot: Needs new barrels</t>
  </si>
  <si>
    <t>A water-cooled heavy machine gun mounted on tripod. It is simple and practical but quite heavy and necessitates a gunner for its operation and deployment. an assistant for support and ammo carrying will aid a lot.</t>
  </si>
  <si>
    <t>ThingDef+FT_HeavyMachinegun.comps.4.fuelLabel</t>
  </si>
  <si>
    <t>FT_HeavyMachinegun.comps.4.fuelLabel</t>
  </si>
  <si>
    <t>ThingDef+FT_HeavyMachinegun.comps.4.fuelGizmoLabel</t>
  </si>
  <si>
    <t>FT_HeavyMachinegun.comps.4.fuelGizmoLabel</t>
  </si>
  <si>
    <t>ThingDef+FT_HeavyMachinegun.comps.4.outOfFuelMessage</t>
  </si>
  <si>
    <t>FT_HeavyMachinegun.comps.4.outOfFuelMessage</t>
  </si>
  <si>
    <t>ThingDef+FT_InfantryAutoCannon.comps.4.fuelLabel</t>
  </si>
  <si>
    <t>FT_InfantryAutoCannon.comps.4.fuelLabel</t>
  </si>
  <si>
    <t>ThingDef+FT_InfantryAutoCannon.comps.4.fuelGizmoLabel</t>
  </si>
  <si>
    <t>FT_InfantryAutoCannon.comps.4.fuelGizmoLabel</t>
  </si>
  <si>
    <t>ThingDef+FT_InfantryAutoCannon.comps.4.outOfFuelMessage</t>
  </si>
  <si>
    <t>FT_InfantryAutoCannon.comps.4.outOfFuelMessage</t>
  </si>
  <si>
    <t>Needs new barrel</t>
  </si>
  <si>
    <t>ThingDef+FTF_Bullet_DSHK.label</t>
  </si>
  <si>
    <t>FTF_Bullet_DSHK.label</t>
  </si>
  <si>
    <t>high calibre bullet</t>
  </si>
  <si>
    <t>73mm 무반동 로켓</t>
  </si>
  <si>
    <t>73mm HEAT 로켓 만들기 x5</t>
  </si>
  <si>
    <t>5개의 73mm HEAT 로켓을 제작합니다..</t>
  </si>
  <si>
    <t>73mm HEAT 로켓을 제작중.</t>
  </si>
  <si>
    <t>73mm HE 로켓 만들기 x5</t>
  </si>
  <si>
    <t>5개의 73mm HE 로켓을 제작합니다.</t>
  </si>
  <si>
    <t>73mm HE 로켓을 제작중.</t>
  </si>
  <si>
    <t>73mm 열압력 로켓 만들기 x5</t>
  </si>
  <si>
    <t>5개의 73mm 열압력 로켓을 제작합니다.</t>
  </si>
  <si>
    <t>73mm 열압력 로켓을 제작중.</t>
  </si>
  <si>
    <t>배치가능 기반</t>
  </si>
  <si>
    <t>야전방어장비 설계의 기초를 연구합니다.</t>
  </si>
  <si>
    <t>야전 의료용 들것</t>
  </si>
  <si>
    <t>전장 응급 처치용으로 특별히 설계된 들것으로, 접을 수 있어 휴대와 탈착이 간편하고 일반 침대보다 치료 결과가 좋지만 휴식 공간으로는 적합하지 않습니다.</t>
  </si>
  <si>
    <t>ThingDef+FT_MedicBed.comps.0.useLabel</t>
  </si>
  <si>
    <t>{0_label} 들기</t>
  </si>
  <si>
    <t>철조망</t>
  </si>
  <si>
    <t>가닥을 따라 날카로운 가시가 간격을 두고 배열된 강철 철조망으로, 매우 가벼워 휴대와 배치가 용이하며 근거리 방어 및 기지 방어에 유용합니다.</t>
  </si>
  <si>
    <t>탄도 실드</t>
  </si>
  <si>
    <t>특수 임무를 위한 이동식 방탄막으로, 매우 가벼워 휴대와 배치가 용이하며 근거리 방어와 기지 방어에 유용합니다.</t>
  </si>
  <si>
    <t>ThingDef+Ammo_FT_73mmSmoothbore_HEAT.description</t>
  </si>
  <si>
    <t>대형 무반동총에 주로 사용되는 대구경 무반동 HEAT탄입니다.</t>
  </si>
  <si>
    <t>ThingDef+Ammo_FT_73mmSmoothbore_HEAT.label</t>
  </si>
  <si>
    <t>ThingDef+Ammo_FT_73mmSmoothbore_HE.description</t>
  </si>
  <si>
    <t>대형 무반동총에 주로 사용되는 대구경 무반동 HE탄입니다.</t>
  </si>
  <si>
    <t>ThingDef+Ammo_FT_73mmSmoothbore_HE.label</t>
  </si>
  <si>
    <t>ThingDef+Ammo_FT_73mmSmoothbore_Thermobaric.description</t>
  </si>
  <si>
    <t>대형 무반동총에 주로 사용되는 대구경 무반동 열압력탄입니다.</t>
  </si>
  <si>
    <t>ThingDef+Ammo_FT_73mmSmoothbore_Thermobaric.label</t>
  </si>
  <si>
    <t>73mm RTB-9MA(열압력)</t>
  </si>
  <si>
    <t>73mm 로켓 (HEAT)</t>
  </si>
  <si>
    <t>73mm 로켓 (HE)</t>
  </si>
  <si>
    <t>73mm 로켓(열압력)</t>
  </si>
  <si>
    <t>다목적 기관총</t>
  </si>
  <si>
    <t>경기관총과 중형 기관총의 다양한 전술적 역할에 유연하게 적응할 수 있는 공랭식 기관총으로, 경기관총에 비해 화력과 정확도가 우수하지만 사전 배치가 필요합니다.</t>
  </si>
  <si>
    <t>경기관총과 중형 기관총의 다양한 전술적 역할에 유연하게 적용할 수 있는 공랭식 기관총으로, 경기관총에 비해 화력과 정확도가 우수하지만 사전 배치가 필요합니다.</t>
  </si>
  <si>
    <t>경기관총과 중형 기관총의 다양한 전술적 역할에 유연하게 적응할 수 있는 공랭식 기관총입니다.</t>
  </si>
  <si>
    <t>스톡</t>
  </si>
  <si>
    <t>총열</t>
  </si>
  <si>
    <t>총구</t>
  </si>
  <si>
    <t>중기관총</t>
  </si>
  <si>
    <t>삼각대에 장착된 수랭식 중기관총입니다. 간단하고 실용적이지만 꽤 무겁기 때문에 운용과 배치를 위해 사수가 필요합니다. 지원과 탄약 운반을 위한 부사수가 있으면 많은 도움이 됩니다.</t>
  </si>
  <si>
    <t>요새화 및 기동 사격을 위해 설계된 휴대용 중기관총입니다.</t>
  </si>
  <si>
    <t>보병용 중기관포</t>
  </si>
  <si>
    <t>삼각대에 장착된 공랭식 중기관포입니다. 상당히 무겁지만 정확하고 강력하며, 운용과 배치를 위해 사수가 필요합니다.</t>
  </si>
  <si>
    <t>대 장갑 및 장거리 제압용으로 설계된 휴대용 중기관포입니다.</t>
  </si>
  <si>
    <t>보병용 중기관총</t>
  </si>
  <si>
    <t>무반동총</t>
  </si>
  <si>
    <t>이동식 운용을 위한 경량 무반동 총기입니다. 무게가 가볍기 때문에 화력 지원과 탄약 운반을 위한 부사수의 보조가 큰 도움이 됩니다.</t>
  </si>
  <si>
    <t>원거리에서 중무장한 적을 저격하도록 설계된 휴대용 무반동 총기입니다.</t>
  </si>
  <si>
    <t>ThingDef+FT_GPMG.comps.0.fuelLabel</t>
  </si>
  <si>
    <t>총열 교체까지</t>
  </si>
  <si>
    <t>ThingDef+FT_GPMG.comps.0.fuelGizmoLabel</t>
  </si>
  <si>
    <t>총열 내구성</t>
  </si>
  <si>
    <t>ThingDef+FT_GPMG.comps.0.outOfFuelMessage</t>
  </si>
  <si>
    <t>사격할 수 없습니다: 새 총열이 필요합니다</t>
  </si>
  <si>
    <t>ThingDef+FT_HeavyMachinegun.comps.0.fuelLabel</t>
  </si>
  <si>
    <t>총열 교체 시까지 사격</t>
  </si>
  <si>
    <t>ThingDef+FT_HeavyMachinegun.comps.0.fuelGizmoLabel</t>
  </si>
  <si>
    <t>포신 내구성</t>
  </si>
  <si>
    <t>ThingDef+FT_HeavyMachinegun.comps.0.outOfFuelMessage</t>
  </si>
  <si>
    <t>ThingDef+FT_InfantryAutoCannon.comps.0.fuelLabel</t>
  </si>
  <si>
    <t>포신 교체 시까지 사격</t>
  </si>
  <si>
    <t>ThingDef+FT_InfantryAutoCannon.comps.0.fuelGizmoLabel</t>
  </si>
  <si>
    <t>ThingDef+FT_InfantryAutoCannon.comps.0.outOfFuelMessage</t>
  </si>
  <si>
    <t>새 포신 필요</t>
  </si>
  <si>
    <t>대구경 탄환</t>
  </si>
  <si>
    <t>가져온 노드</t>
    <phoneticPr fontId="5" type="noConversion"/>
  </si>
  <si>
    <t>수정할 노드</t>
    <phoneticPr fontId="5" type="noConversion"/>
  </si>
  <si>
    <t>수정된 노드</t>
    <phoneticPr fontId="5" type="noConversion"/>
  </si>
  <si>
    <t>Main Index</t>
    <phoneticPr fontId="5" type="noConversion"/>
  </si>
  <si>
    <t/>
  </si>
  <si>
    <t>Merge [Not chosen]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</si>
</sst>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 applyBorder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1" applyAlignment="1"/>
    <xf numFmtId="0" fontId="3" fillId="3" borderId="0" xfId="2" applyAlignment="1"/>
    <xf numFmtId="0" fontId="4" fillId="4" borderId="1" xfId="3" applyAlignment="1"/>
  </cellXfs>
  <cellStyles count="4">
    <cellStyle name="나쁨" xfId="1" builtinId="27"/>
    <cellStyle name="보통" xfId="2" builtinId="28"/>
    <cellStyle name="셀 확인" xfId="3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5"/>
  <sheetViews>
    <sheetView tabSelected="1" workbookViewId="0">
      <selection activeCell="F9" sqref="F9"/>
    </sheetView>
  </sheetViews>
  <sheetFormatPr defaultColWidth="9.1796875" defaultRowHeight="17" x14ac:dyDescent="0.45"/>
  <cols>
    <col min="1" max="1" width="82.08984375" style="1" bestFit="1" customWidth="1"/>
    <col min="2" max="2" width="30.7265625" style="1" bestFit="1" customWidth="1"/>
    <col min="3" max="3" width="58.90625" style="1" bestFit="1" customWidth="1"/>
    <col min="4" max="4" width="29.26953125" style="1" bestFit="1" customWidth="1"/>
    <col min="5" max="5" width="62.08984375" style="1" customWidth="1"/>
    <col min="6" max="6" width="75.6328125" style="1" customWidth="1"/>
    <col min="7" max="7" width="28.54296875" style="1" customWidth="1"/>
    <col min="8" max="16384" width="9.1796875" style="1"/>
  </cols>
  <sheetData>
    <row r="1" spans="1:7" ht="18" thickTop="1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274</v>
      </c>
    </row>
    <row r="2" spans="1:7" ht="17.5" thickTop="1" x14ac:dyDescent="0.45">
      <c r="A2" s="1" t="s">
        <v>6</v>
      </c>
      <c r="B2" s="1" t="s">
        <v>7</v>
      </c>
      <c r="C2" s="1" t="s">
        <v>8</v>
      </c>
      <c r="E2" s="1" t="s">
        <v>9</v>
      </c>
      <c r="F2" s="1" t="s">
        <v>214</v>
      </c>
      <c r="G2" s="1" t="str">
        <f>IFERROR(VLOOKUP(A2,Merge!$C$2:$D$71,2,FALSE),"")</f>
        <v>야전 의료용 들것</v>
      </c>
    </row>
    <row r="3" spans="1:7" x14ac:dyDescent="0.45">
      <c r="A3" s="1" t="s">
        <v>10</v>
      </c>
      <c r="B3" s="1" t="s">
        <v>7</v>
      </c>
      <c r="C3" s="1" t="s">
        <v>11</v>
      </c>
      <c r="E3" s="1" t="s">
        <v>12</v>
      </c>
      <c r="F3" s="1" t="s">
        <v>215</v>
      </c>
      <c r="G3" s="1" t="str">
        <f>IFERROR(VLOOKUP(A3,Merge!$C$2:$D$71,2,FALSE),"")</f>
        <v>전장 응급 처치용으로 특별히 설계된 들것으로, 접을 수 있어 휴대와 탈착이 간편하고 일반 침대보다 치료 결과가 좋지만 휴식 공간으로는 적합하지 않습니다.</v>
      </c>
    </row>
    <row r="4" spans="1:7" x14ac:dyDescent="0.45">
      <c r="A4" s="1" t="s">
        <v>13</v>
      </c>
      <c r="B4" s="1" t="s">
        <v>7</v>
      </c>
      <c r="C4" s="1" t="s">
        <v>14</v>
      </c>
      <c r="E4" s="1" t="s">
        <v>15</v>
      </c>
      <c r="F4" s="1" t="s">
        <v>217</v>
      </c>
      <c r="G4" s="1" t="str">
        <f>IFERROR(VLOOKUP(A4,Merge!$C$2:$D$71,2,FALSE),"")</f>
        <v>{0_label} 들기</v>
      </c>
    </row>
    <row r="5" spans="1:7" x14ac:dyDescent="0.45">
      <c r="A5" s="1" t="s">
        <v>16</v>
      </c>
      <c r="B5" s="1" t="s">
        <v>7</v>
      </c>
      <c r="C5" s="1" t="s">
        <v>17</v>
      </c>
      <c r="E5" s="1" t="s">
        <v>18</v>
      </c>
      <c r="F5" s="1" t="s">
        <v>218</v>
      </c>
      <c r="G5" s="1" t="str">
        <f>IFERROR(VLOOKUP(A5,Merge!$C$2:$D$71,2,FALSE),"")</f>
        <v>철조망</v>
      </c>
    </row>
    <row r="6" spans="1:7" x14ac:dyDescent="0.45">
      <c r="A6" s="1" t="s">
        <v>19</v>
      </c>
      <c r="B6" s="1" t="s">
        <v>7</v>
      </c>
      <c r="C6" s="1" t="s">
        <v>20</v>
      </c>
      <c r="E6" s="1" t="s">
        <v>21</v>
      </c>
      <c r="F6" s="1" t="s">
        <v>219</v>
      </c>
      <c r="G6" s="1" t="str">
        <f>IFERROR(VLOOKUP(A6,Merge!$C$2:$D$71,2,FALSE),"")</f>
        <v>가닥을 따라 날카로운 가시가 간격을 두고 배열된 강철 철조망으로, 매우 가벼워 휴대와 배치가 용이하며 근거리 방어 및 기지 방어에 유용합니다.</v>
      </c>
    </row>
    <row r="7" spans="1:7" x14ac:dyDescent="0.45">
      <c r="A7" s="1" t="s">
        <v>22</v>
      </c>
      <c r="B7" s="1" t="s">
        <v>7</v>
      </c>
      <c r="C7" s="1" t="s">
        <v>23</v>
      </c>
      <c r="E7" s="1" t="s">
        <v>15</v>
      </c>
      <c r="F7" s="1" t="s">
        <v>217</v>
      </c>
      <c r="G7" s="1" t="str">
        <f>IFERROR(VLOOKUP(A7,Merge!$C$2:$D$71,2,FALSE),"")</f>
        <v>{0_label} 들기</v>
      </c>
    </row>
    <row r="8" spans="1:7" x14ac:dyDescent="0.45">
      <c r="A8" s="1" t="s">
        <v>24</v>
      </c>
      <c r="B8" s="1" t="s">
        <v>7</v>
      </c>
      <c r="C8" s="1" t="s">
        <v>25</v>
      </c>
      <c r="E8" s="1" t="s">
        <v>26</v>
      </c>
      <c r="F8" s="1" t="s">
        <v>220</v>
      </c>
      <c r="G8" s="1" t="str">
        <f>IFERROR(VLOOKUP(A8,Merge!$C$2:$D$71,2,FALSE),"")</f>
        <v>탄도 실드</v>
      </c>
    </row>
    <row r="9" spans="1:7" x14ac:dyDescent="0.45">
      <c r="A9" s="1" t="s">
        <v>27</v>
      </c>
      <c r="B9" s="1" t="s">
        <v>7</v>
      </c>
      <c r="C9" s="1" t="s">
        <v>28</v>
      </c>
      <c r="E9" s="1" t="s">
        <v>29</v>
      </c>
      <c r="F9" s="1" t="s">
        <v>221</v>
      </c>
      <c r="G9" s="1" t="str">
        <f>IFERROR(VLOOKUP(A9,Merge!$C$2:$D$71,2,FALSE),"")</f>
        <v>특수 임무를 위한 이동식 방탄막으로, 매우 가벼워 휴대와 배치가 용이하며 근거리 방어와 기지 방어에 유용합니다.</v>
      </c>
    </row>
    <row r="10" spans="1:7" x14ac:dyDescent="0.45">
      <c r="A10" s="1" t="s">
        <v>30</v>
      </c>
      <c r="B10" s="1" t="s">
        <v>7</v>
      </c>
      <c r="C10" s="1" t="s">
        <v>31</v>
      </c>
      <c r="E10" s="1" t="s">
        <v>15</v>
      </c>
      <c r="F10" s="1" t="s">
        <v>217</v>
      </c>
      <c r="G10" s="1" t="str">
        <f>IFERROR(VLOOKUP(A10,Merge!$C$2:$D$71,2,FALSE),"")</f>
        <v>{0_label} 들기</v>
      </c>
    </row>
    <row r="11" spans="1:7" x14ac:dyDescent="0.45">
      <c r="A11" s="1" t="s">
        <v>32</v>
      </c>
      <c r="B11" s="1" t="s">
        <v>33</v>
      </c>
      <c r="C11" s="1" t="s">
        <v>34</v>
      </c>
      <c r="E11" s="1" t="s">
        <v>35</v>
      </c>
      <c r="F11" s="1" t="s">
        <v>212</v>
      </c>
      <c r="G11" s="1" t="str">
        <f>IFERROR(VLOOKUP(A11,Merge!$C$2:$D$71,2,FALSE),"")</f>
        <v>배치가능 기반</v>
      </c>
    </row>
    <row r="12" spans="1:7" x14ac:dyDescent="0.45">
      <c r="A12" s="1" t="s">
        <v>36</v>
      </c>
      <c r="B12" s="1" t="s">
        <v>33</v>
      </c>
      <c r="C12" s="1" t="s">
        <v>37</v>
      </c>
      <c r="E12" s="1" t="s">
        <v>38</v>
      </c>
      <c r="F12" s="1" t="s">
        <v>213</v>
      </c>
      <c r="G12" s="1" t="str">
        <f>IFERROR(VLOOKUP(A12,Merge!$C$2:$D$71,2,FALSE),"")</f>
        <v>야전방어장비 설계의 기초를 연구합니다.</v>
      </c>
    </row>
    <row r="13" spans="1:7" x14ac:dyDescent="0.45">
      <c r="A13" s="1" t="s">
        <v>39</v>
      </c>
      <c r="B13" s="1" t="s">
        <v>40</v>
      </c>
      <c r="C13" s="1" t="s">
        <v>41</v>
      </c>
      <c r="D13" s="1" t="s">
        <v>42</v>
      </c>
      <c r="E13" s="1" t="s">
        <v>43</v>
      </c>
      <c r="F13" s="1" t="s">
        <v>202</v>
      </c>
      <c r="G13" s="1" t="str">
        <f>IFERROR(VLOOKUP(A13,Merge!$C$2:$D$71,2,FALSE),"")</f>
        <v>73mm 무반동 로켓</v>
      </c>
    </row>
    <row r="14" spans="1:7" x14ac:dyDescent="0.45">
      <c r="A14" s="1" t="s">
        <v>222</v>
      </c>
      <c r="B14" s="1" t="s">
        <v>7</v>
      </c>
      <c r="C14" s="1" t="s">
        <v>44</v>
      </c>
      <c r="D14" s="1" t="s">
        <v>42</v>
      </c>
      <c r="E14" s="1" t="s">
        <v>45</v>
      </c>
      <c r="F14" s="1" t="s">
        <v>223</v>
      </c>
      <c r="G14" s="1" t="str">
        <f>IFERROR(VLOOKUP(A14,Merge!$C$2:$D$71,2,FALSE),"")</f>
        <v>대형 무반동총에 주로 사용되는 대구경 무반동 HEAT탄입니다.</v>
      </c>
    </row>
    <row r="15" spans="1:7" x14ac:dyDescent="0.45">
      <c r="A15" s="1" t="s">
        <v>224</v>
      </c>
      <c r="B15" s="1" t="s">
        <v>7</v>
      </c>
      <c r="C15" s="1" t="s">
        <v>46</v>
      </c>
      <c r="D15" s="1" t="s">
        <v>42</v>
      </c>
      <c r="E15" s="1" t="s">
        <v>47</v>
      </c>
      <c r="F15" s="1" t="s">
        <v>47</v>
      </c>
      <c r="G15" s="1" t="str">
        <f>IFERROR(VLOOKUP(A15,Merge!$C$2:$D$71,2,FALSE),"")</f>
        <v>73mm RHEAT-9MA (HEAT)</v>
      </c>
    </row>
    <row r="16" spans="1:7" x14ac:dyDescent="0.45">
      <c r="A16" s="1" t="s">
        <v>225</v>
      </c>
      <c r="B16" s="1" t="s">
        <v>7</v>
      </c>
      <c r="C16" s="1" t="s">
        <v>48</v>
      </c>
      <c r="D16" s="1" t="s">
        <v>42</v>
      </c>
      <c r="E16" s="1" t="s">
        <v>45</v>
      </c>
      <c r="F16" s="1" t="s">
        <v>226</v>
      </c>
      <c r="G16" s="1" t="str">
        <f>IFERROR(VLOOKUP(A16,Merge!$C$2:$D$71,2,FALSE),"")</f>
        <v>대형 무반동총에 주로 사용되는 대구경 무반동 HE탄입니다.</v>
      </c>
    </row>
    <row r="17" spans="1:7" x14ac:dyDescent="0.45">
      <c r="A17" s="1" t="s">
        <v>227</v>
      </c>
      <c r="B17" s="1" t="s">
        <v>7</v>
      </c>
      <c r="C17" s="1" t="s">
        <v>49</v>
      </c>
      <c r="D17" s="1" t="s">
        <v>42</v>
      </c>
      <c r="E17" s="1" t="s">
        <v>50</v>
      </c>
      <c r="F17" s="1" t="s">
        <v>50</v>
      </c>
      <c r="G17" s="1" t="str">
        <f>IFERROR(VLOOKUP(A17,Merge!$C$2:$D$71,2,FALSE),"")</f>
        <v>73mm OG-9VM (HE)</v>
      </c>
    </row>
    <row r="18" spans="1:7" x14ac:dyDescent="0.45">
      <c r="A18" s="1" t="s">
        <v>228</v>
      </c>
      <c r="B18" s="1" t="s">
        <v>7</v>
      </c>
      <c r="C18" s="1" t="s">
        <v>51</v>
      </c>
      <c r="D18" s="1" t="s">
        <v>42</v>
      </c>
      <c r="E18" s="1" t="s">
        <v>45</v>
      </c>
      <c r="F18" s="1" t="s">
        <v>229</v>
      </c>
      <c r="G18" s="1" t="str">
        <f>IFERROR(VLOOKUP(A18,Merge!$C$2:$D$71,2,FALSE),"")</f>
        <v>대형 무반동총에 주로 사용되는 대구경 무반동 열압력탄입니다.</v>
      </c>
    </row>
    <row r="19" spans="1:7" x14ac:dyDescent="0.45">
      <c r="A19" s="1" t="s">
        <v>230</v>
      </c>
      <c r="B19" s="1" t="s">
        <v>7</v>
      </c>
      <c r="C19" s="1" t="s">
        <v>52</v>
      </c>
      <c r="D19" s="1" t="s">
        <v>42</v>
      </c>
      <c r="E19" s="1" t="s">
        <v>53</v>
      </c>
      <c r="F19" s="1" t="s">
        <v>231</v>
      </c>
      <c r="G19" s="1" t="str">
        <f>IFERROR(VLOOKUP(A19,Merge!$C$2:$D$71,2,FALSE),"")</f>
        <v>73mm RTB-9MA(열압력)</v>
      </c>
    </row>
    <row r="20" spans="1:7" x14ac:dyDescent="0.45">
      <c r="A20" s="1" t="s">
        <v>54</v>
      </c>
      <c r="B20" s="1" t="s">
        <v>7</v>
      </c>
      <c r="C20" s="1" t="s">
        <v>55</v>
      </c>
      <c r="D20" s="1" t="s">
        <v>42</v>
      </c>
      <c r="E20" s="1" t="s">
        <v>56</v>
      </c>
      <c r="F20" s="1" t="s">
        <v>232</v>
      </c>
      <c r="G20" s="1" t="str">
        <f>IFERROR(VLOOKUP(A20,Merge!$C$2:$D$71,2,FALSE),"")</f>
        <v>73mm 로켓 (HEAT)</v>
      </c>
    </row>
    <row r="21" spans="1:7" x14ac:dyDescent="0.45">
      <c r="A21" s="1" t="s">
        <v>57</v>
      </c>
      <c r="B21" s="1" t="s">
        <v>7</v>
      </c>
      <c r="C21" s="1" t="s">
        <v>58</v>
      </c>
      <c r="D21" s="1" t="s">
        <v>42</v>
      </c>
      <c r="E21" s="1" t="s">
        <v>59</v>
      </c>
      <c r="F21" s="1" t="s">
        <v>233</v>
      </c>
      <c r="G21" s="1" t="str">
        <f>IFERROR(VLOOKUP(A21,Merge!$C$2:$D$71,2,FALSE),"")</f>
        <v>73mm 로켓 (HE)</v>
      </c>
    </row>
    <row r="22" spans="1:7" x14ac:dyDescent="0.45">
      <c r="A22" s="1" t="s">
        <v>60</v>
      </c>
      <c r="B22" s="1" t="s">
        <v>7</v>
      </c>
      <c r="C22" s="1" t="s">
        <v>61</v>
      </c>
      <c r="D22" s="1" t="s">
        <v>42</v>
      </c>
      <c r="E22" s="1" t="s">
        <v>62</v>
      </c>
      <c r="F22" s="1" t="s">
        <v>234</v>
      </c>
      <c r="G22" s="1" t="str">
        <f>IFERROR(VLOOKUP(A22,Merge!$C$2:$D$71,2,FALSE),"")</f>
        <v>73mm 로켓(열압력)</v>
      </c>
    </row>
    <row r="23" spans="1:7" x14ac:dyDescent="0.45">
      <c r="A23" s="1" t="s">
        <v>63</v>
      </c>
      <c r="B23" s="1" t="s">
        <v>64</v>
      </c>
      <c r="C23" s="1" t="s">
        <v>65</v>
      </c>
      <c r="D23" s="1" t="s">
        <v>42</v>
      </c>
      <c r="E23" s="1" t="s">
        <v>66</v>
      </c>
      <c r="F23" s="1" t="s">
        <v>203</v>
      </c>
      <c r="G23" s="1" t="str">
        <f>IFERROR(VLOOKUP(A23,Merge!$C$2:$D$71,2,FALSE),"")</f>
        <v>73mm HEAT 로켓 만들기 x5</v>
      </c>
    </row>
    <row r="24" spans="1:7" x14ac:dyDescent="0.45">
      <c r="A24" s="1" t="s">
        <v>67</v>
      </c>
      <c r="B24" s="1" t="s">
        <v>64</v>
      </c>
      <c r="C24" s="1" t="s">
        <v>68</v>
      </c>
      <c r="D24" s="1" t="s">
        <v>42</v>
      </c>
      <c r="E24" s="1" t="s">
        <v>69</v>
      </c>
      <c r="F24" s="1" t="s">
        <v>204</v>
      </c>
      <c r="G24" s="1" t="str">
        <f>IFERROR(VLOOKUP(A24,Merge!$C$2:$D$71,2,FALSE),"")</f>
        <v>5개의 73mm HEAT 로켓을 제작합니다..</v>
      </c>
    </row>
    <row r="25" spans="1:7" x14ac:dyDescent="0.45">
      <c r="A25" s="1" t="s">
        <v>70</v>
      </c>
      <c r="B25" s="1" t="s">
        <v>64</v>
      </c>
      <c r="C25" s="1" t="s">
        <v>71</v>
      </c>
      <c r="D25" s="1" t="s">
        <v>42</v>
      </c>
      <c r="E25" s="1" t="s">
        <v>72</v>
      </c>
      <c r="F25" s="1" t="s">
        <v>205</v>
      </c>
      <c r="G25" s="1" t="str">
        <f>IFERROR(VLOOKUP(A25,Merge!$C$2:$D$71,2,FALSE),"")</f>
        <v>73mm HEAT 로켓을 제작중.</v>
      </c>
    </row>
    <row r="26" spans="1:7" x14ac:dyDescent="0.45">
      <c r="A26" s="1" t="s">
        <v>73</v>
      </c>
      <c r="B26" s="1" t="s">
        <v>64</v>
      </c>
      <c r="C26" s="1" t="s">
        <v>74</v>
      </c>
      <c r="D26" s="1" t="s">
        <v>42</v>
      </c>
      <c r="E26" s="1" t="s">
        <v>75</v>
      </c>
      <c r="F26" s="1" t="s">
        <v>206</v>
      </c>
      <c r="G26" s="1" t="str">
        <f>IFERROR(VLOOKUP(A26,Merge!$C$2:$D$71,2,FALSE),"")</f>
        <v>73mm HE 로켓 만들기 x5</v>
      </c>
    </row>
    <row r="27" spans="1:7" x14ac:dyDescent="0.45">
      <c r="A27" s="1" t="s">
        <v>76</v>
      </c>
      <c r="B27" s="1" t="s">
        <v>64</v>
      </c>
      <c r="C27" s="1" t="s">
        <v>77</v>
      </c>
      <c r="D27" s="1" t="s">
        <v>42</v>
      </c>
      <c r="E27" s="1" t="s">
        <v>78</v>
      </c>
      <c r="F27" s="1" t="s">
        <v>207</v>
      </c>
      <c r="G27" s="1" t="str">
        <f>IFERROR(VLOOKUP(A27,Merge!$C$2:$D$71,2,FALSE),"")</f>
        <v>5개의 73mm HE 로켓을 제작합니다.</v>
      </c>
    </row>
    <row r="28" spans="1:7" x14ac:dyDescent="0.45">
      <c r="A28" s="1" t="s">
        <v>79</v>
      </c>
      <c r="B28" s="1" t="s">
        <v>64</v>
      </c>
      <c r="C28" s="1" t="s">
        <v>80</v>
      </c>
      <c r="D28" s="1" t="s">
        <v>42</v>
      </c>
      <c r="E28" s="1" t="s">
        <v>81</v>
      </c>
      <c r="F28" s="1" t="s">
        <v>208</v>
      </c>
      <c r="G28" s="1" t="str">
        <f>IFERROR(VLOOKUP(A28,Merge!$C$2:$D$71,2,FALSE),"")</f>
        <v>73mm HE 로켓을 제작중.</v>
      </c>
    </row>
    <row r="29" spans="1:7" x14ac:dyDescent="0.45">
      <c r="A29" s="1" t="s">
        <v>82</v>
      </c>
      <c r="B29" s="1" t="s">
        <v>64</v>
      </c>
      <c r="C29" s="1" t="s">
        <v>83</v>
      </c>
      <c r="D29" s="1" t="s">
        <v>42</v>
      </c>
      <c r="E29" s="1" t="s">
        <v>84</v>
      </c>
      <c r="F29" s="1" t="s">
        <v>209</v>
      </c>
      <c r="G29" s="1" t="str">
        <f>IFERROR(VLOOKUP(A29,Merge!$C$2:$D$71,2,FALSE),"")</f>
        <v>73mm 열압력 로켓 만들기 x5</v>
      </c>
    </row>
    <row r="30" spans="1:7" x14ac:dyDescent="0.45">
      <c r="A30" s="1" t="s">
        <v>85</v>
      </c>
      <c r="B30" s="1" t="s">
        <v>64</v>
      </c>
      <c r="C30" s="1" t="s">
        <v>86</v>
      </c>
      <c r="D30" s="1" t="s">
        <v>42</v>
      </c>
      <c r="E30" s="1" t="s">
        <v>87</v>
      </c>
      <c r="F30" s="1" t="s">
        <v>210</v>
      </c>
      <c r="G30" s="1" t="str">
        <f>IFERROR(VLOOKUP(A30,Merge!$C$2:$D$71,2,FALSE),"")</f>
        <v>5개의 73mm 열압력 로켓을 제작합니다.</v>
      </c>
    </row>
    <row r="31" spans="1:7" x14ac:dyDescent="0.45">
      <c r="A31" s="1" t="s">
        <v>88</v>
      </c>
      <c r="B31" s="1" t="s">
        <v>64</v>
      </c>
      <c r="C31" s="1" t="s">
        <v>89</v>
      </c>
      <c r="D31" s="1" t="s">
        <v>42</v>
      </c>
      <c r="E31" s="1" t="s">
        <v>90</v>
      </c>
      <c r="F31" s="1" t="s">
        <v>211</v>
      </c>
      <c r="G31" s="1" t="str">
        <f>IFERROR(VLOOKUP(A31,Merge!$C$2:$D$71,2,FALSE),"")</f>
        <v>73mm 열압력 로켓을 제작중.</v>
      </c>
    </row>
    <row r="32" spans="1:7" x14ac:dyDescent="0.45">
      <c r="A32" s="1" t="s">
        <v>91</v>
      </c>
      <c r="B32" s="1" t="s">
        <v>7</v>
      </c>
      <c r="C32" s="1" t="s">
        <v>92</v>
      </c>
      <c r="D32" s="1" t="s">
        <v>42</v>
      </c>
      <c r="E32" s="1" t="s">
        <v>93</v>
      </c>
      <c r="F32" s="1" t="s">
        <v>235</v>
      </c>
      <c r="G32" s="1" t="str">
        <f>IFERROR(VLOOKUP(A32,Merge!$C$2:$D$71,2,FALSE),"")</f>
        <v>다목적 기관총</v>
      </c>
    </row>
    <row r="33" spans="1:7" x14ac:dyDescent="0.45">
      <c r="A33" s="1" t="s">
        <v>94</v>
      </c>
      <c r="B33" s="1" t="s">
        <v>7</v>
      </c>
      <c r="C33" s="1" t="s">
        <v>95</v>
      </c>
      <c r="D33" s="1" t="s">
        <v>42</v>
      </c>
      <c r="E33" s="1" t="s">
        <v>96</v>
      </c>
      <c r="F33" s="1" t="s">
        <v>236</v>
      </c>
      <c r="G33" s="1" t="str">
        <f>IFERROR(VLOOKUP(A33,Merge!$C$2:$D$71,2,FALSE),"")</f>
        <v>경기관총과 중형 기관총의 다양한 전술적 역할에 유연하게 적응할 수 있는 공랭식 기관총으로, 경기관총에 비해 화력과 정확도가 우수하지만 사전 배치가 필요합니다.</v>
      </c>
    </row>
    <row r="34" spans="1:7" x14ac:dyDescent="0.45">
      <c r="A34" s="1" t="s">
        <v>97</v>
      </c>
      <c r="B34" s="1" t="s">
        <v>7</v>
      </c>
      <c r="C34" s="1" t="s">
        <v>98</v>
      </c>
      <c r="D34" s="1" t="s">
        <v>42</v>
      </c>
      <c r="E34" s="1" t="s">
        <v>15</v>
      </c>
      <c r="F34" s="1" t="s">
        <v>273</v>
      </c>
      <c r="G34" s="1" t="str">
        <f>IFERROR(VLOOKUP(A34,Merge!$C$2:$D$71,2,FALSE),"")</f>
        <v/>
      </c>
    </row>
    <row r="35" spans="1:7" x14ac:dyDescent="0.45">
      <c r="A35" s="1" t="s">
        <v>99</v>
      </c>
      <c r="B35" s="1" t="s">
        <v>7</v>
      </c>
      <c r="C35" s="1" t="s">
        <v>100</v>
      </c>
      <c r="D35" s="1" t="s">
        <v>42</v>
      </c>
      <c r="E35" s="1" t="s">
        <v>93</v>
      </c>
      <c r="F35" s="1" t="s">
        <v>235</v>
      </c>
      <c r="G35" s="1" t="str">
        <f>IFERROR(VLOOKUP(A35,Merge!$C$2:$D$71,2,FALSE),"")</f>
        <v>다목적 기관총</v>
      </c>
    </row>
    <row r="36" spans="1:7" x14ac:dyDescent="0.45">
      <c r="A36" s="1" t="s">
        <v>101</v>
      </c>
      <c r="B36" s="1" t="s">
        <v>7</v>
      </c>
      <c r="C36" s="1" t="s">
        <v>102</v>
      </c>
      <c r="D36" s="1" t="s">
        <v>42</v>
      </c>
      <c r="E36" s="1" t="s">
        <v>103</v>
      </c>
      <c r="F36" s="1" t="s">
        <v>238</v>
      </c>
      <c r="G36" s="1" t="str">
        <f>IFERROR(VLOOKUP(A36,Merge!$C$2:$D$71,2,FALSE),"")</f>
        <v>경기관총과 중형 기관총의 다양한 전술적 역할에 유연하게 적응할 수 있는 공랭식 기관총입니다.</v>
      </c>
    </row>
    <row r="37" spans="1:7" x14ac:dyDescent="0.45">
      <c r="A37" s="1" t="s">
        <v>104</v>
      </c>
      <c r="B37" s="1" t="s">
        <v>7</v>
      </c>
      <c r="C37" s="1" t="s">
        <v>105</v>
      </c>
      <c r="D37" s="1" t="s">
        <v>42</v>
      </c>
      <c r="E37" s="1" t="s">
        <v>93</v>
      </c>
      <c r="F37" s="1" t="s">
        <v>235</v>
      </c>
      <c r="G37" s="1" t="str">
        <f>IFERROR(VLOOKUP(A37,Merge!$C$2:$D$71,2,FALSE),"")</f>
        <v>다목적 기관총</v>
      </c>
    </row>
    <row r="38" spans="1:7" x14ac:dyDescent="0.45">
      <c r="A38" s="1" t="s">
        <v>106</v>
      </c>
      <c r="B38" s="1" t="s">
        <v>7</v>
      </c>
      <c r="C38" s="1" t="s">
        <v>107</v>
      </c>
      <c r="D38" s="1" t="s">
        <v>42</v>
      </c>
      <c r="E38" s="1" t="s">
        <v>15</v>
      </c>
      <c r="F38" s="1" t="s">
        <v>273</v>
      </c>
      <c r="G38" s="1" t="str">
        <f>IFERROR(VLOOKUP(A38,Merge!$C$2:$D$71,2,FALSE),"")</f>
        <v/>
      </c>
    </row>
    <row r="39" spans="1:7" x14ac:dyDescent="0.45">
      <c r="A39" s="1" t="s">
        <v>108</v>
      </c>
      <c r="B39" s="1" t="s">
        <v>7</v>
      </c>
      <c r="C39" s="1" t="s">
        <v>109</v>
      </c>
      <c r="D39" s="1" t="s">
        <v>42</v>
      </c>
      <c r="E39" s="1" t="s">
        <v>110</v>
      </c>
      <c r="F39" s="1" t="s">
        <v>239</v>
      </c>
      <c r="G39" s="1" t="str">
        <f>IFERROR(VLOOKUP(A39,Merge!$C$2:$D$71,2,FALSE),"")</f>
        <v>스톡</v>
      </c>
    </row>
    <row r="40" spans="1:7" x14ac:dyDescent="0.45">
      <c r="A40" s="1" t="s">
        <v>111</v>
      </c>
      <c r="B40" s="1" t="s">
        <v>7</v>
      </c>
      <c r="C40" s="1" t="s">
        <v>112</v>
      </c>
      <c r="D40" s="1" t="s">
        <v>42</v>
      </c>
      <c r="E40" s="1" t="s">
        <v>113</v>
      </c>
      <c r="F40" s="1" t="s">
        <v>240</v>
      </c>
      <c r="G40" s="1" t="str">
        <f>IFERROR(VLOOKUP(A40,Merge!$C$2:$D$71,2,FALSE),"")</f>
        <v>총열</v>
      </c>
    </row>
    <row r="41" spans="1:7" x14ac:dyDescent="0.45">
      <c r="A41" s="1" t="s">
        <v>114</v>
      </c>
      <c r="B41" s="1" t="s">
        <v>7</v>
      </c>
      <c r="C41" s="1" t="s">
        <v>115</v>
      </c>
      <c r="D41" s="1" t="s">
        <v>42</v>
      </c>
      <c r="E41" s="1" t="s">
        <v>116</v>
      </c>
      <c r="F41" s="1" t="s">
        <v>241</v>
      </c>
      <c r="G41" s="1" t="str">
        <f>IFERROR(VLOOKUP(A41,Merge!$C$2:$D$71,2,FALSE),"")</f>
        <v>총구</v>
      </c>
    </row>
    <row r="42" spans="1:7" x14ac:dyDescent="0.45">
      <c r="A42" s="1" t="s">
        <v>117</v>
      </c>
      <c r="B42" s="1" t="s">
        <v>7</v>
      </c>
      <c r="C42" s="1" t="s">
        <v>118</v>
      </c>
      <c r="D42" s="1" t="s">
        <v>42</v>
      </c>
      <c r="E42" s="1" t="s">
        <v>119</v>
      </c>
      <c r="F42" s="1" t="s">
        <v>242</v>
      </c>
      <c r="G42" s="1" t="str">
        <f>IFERROR(VLOOKUP(A42,Merge!$C$2:$D$71,2,FALSE),"")</f>
        <v>중기관총</v>
      </c>
    </row>
    <row r="43" spans="1:7" x14ac:dyDescent="0.45">
      <c r="A43" s="1" t="s">
        <v>120</v>
      </c>
      <c r="B43" s="1" t="s">
        <v>7</v>
      </c>
      <c r="C43" s="1" t="s">
        <v>121</v>
      </c>
      <c r="D43" s="1" t="s">
        <v>42</v>
      </c>
      <c r="E43" s="1" t="s">
        <v>122</v>
      </c>
      <c r="F43" s="1" t="s">
        <v>243</v>
      </c>
      <c r="G43" s="1" t="str">
        <f>IFERROR(VLOOKUP(A43,Merge!$C$2:$D$71,2,FALSE),"")</f>
        <v>삼각대에 장착된 수랭식 중기관총입니다. 간단하고 실용적이지만 꽤 무겁기 때문에 운용과 배치를 위해 사수가 필요합니다. 지원과 탄약 운반을 위한 부사수가 있으면 많은 도움이 됩니다.</v>
      </c>
    </row>
    <row r="44" spans="1:7" x14ac:dyDescent="0.45">
      <c r="A44" s="1" t="s">
        <v>123</v>
      </c>
      <c r="B44" s="1" t="s">
        <v>7</v>
      </c>
      <c r="C44" s="1" t="s">
        <v>124</v>
      </c>
      <c r="D44" s="1" t="s">
        <v>42</v>
      </c>
      <c r="E44" s="1" t="s">
        <v>15</v>
      </c>
      <c r="F44" s="1" t="s">
        <v>273</v>
      </c>
      <c r="G44" s="1" t="str">
        <f>IFERROR(VLOOKUP(A44,Merge!$C$2:$D$71,2,FALSE),"")</f>
        <v/>
      </c>
    </row>
    <row r="45" spans="1:7" x14ac:dyDescent="0.45">
      <c r="A45" s="1" t="s">
        <v>125</v>
      </c>
      <c r="B45" s="1" t="s">
        <v>7</v>
      </c>
      <c r="C45" s="1" t="s">
        <v>126</v>
      </c>
      <c r="D45" s="1" t="s">
        <v>42</v>
      </c>
      <c r="E45" s="1" t="s">
        <v>119</v>
      </c>
      <c r="F45" s="1" t="s">
        <v>242</v>
      </c>
      <c r="G45" s="1" t="str">
        <f>IFERROR(VLOOKUP(A45,Merge!$C$2:$D$71,2,FALSE),"")</f>
        <v>중기관총</v>
      </c>
    </row>
    <row r="46" spans="1:7" x14ac:dyDescent="0.45">
      <c r="A46" s="1" t="s">
        <v>127</v>
      </c>
      <c r="B46" s="1" t="s">
        <v>7</v>
      </c>
      <c r="C46" s="1" t="s">
        <v>128</v>
      </c>
      <c r="D46" s="1" t="s">
        <v>42</v>
      </c>
      <c r="E46" s="1" t="s">
        <v>129</v>
      </c>
      <c r="F46" s="1" t="s">
        <v>244</v>
      </c>
      <c r="G46" s="1" t="str">
        <f>IFERROR(VLOOKUP(A46,Merge!$C$2:$D$71,2,FALSE),"")</f>
        <v>요새화 및 기동 사격을 위해 설계된 휴대용 중기관총입니다.</v>
      </c>
    </row>
    <row r="47" spans="1:7" x14ac:dyDescent="0.45">
      <c r="A47" s="1" t="s">
        <v>130</v>
      </c>
      <c r="B47" s="1" t="s">
        <v>7</v>
      </c>
      <c r="C47" s="1" t="s">
        <v>131</v>
      </c>
      <c r="D47" s="1" t="s">
        <v>42</v>
      </c>
      <c r="E47" s="1" t="s">
        <v>132</v>
      </c>
      <c r="F47" s="1" t="s">
        <v>245</v>
      </c>
      <c r="G47" s="1" t="str">
        <f>IFERROR(VLOOKUP(A47,Merge!$C$2:$D$71,2,FALSE),"")</f>
        <v>보병용 중기관포</v>
      </c>
    </row>
    <row r="48" spans="1:7" x14ac:dyDescent="0.45">
      <c r="A48" s="1" t="s">
        <v>133</v>
      </c>
      <c r="B48" s="1" t="s">
        <v>7</v>
      </c>
      <c r="C48" s="1" t="s">
        <v>134</v>
      </c>
      <c r="D48" s="1" t="s">
        <v>42</v>
      </c>
      <c r="E48" s="1" t="s">
        <v>135</v>
      </c>
      <c r="F48" s="1" t="s">
        <v>246</v>
      </c>
      <c r="G48" s="1" t="str">
        <f>IFERROR(VLOOKUP(A48,Merge!$C$2:$D$71,2,FALSE),"")</f>
        <v>삼각대에 장착된 공랭식 중기관포입니다. 상당히 무겁지만 정확하고 강력하며, 운용과 배치를 위해 사수가 필요합니다.</v>
      </c>
    </row>
    <row r="49" spans="1:7" x14ac:dyDescent="0.45">
      <c r="A49" s="1" t="s">
        <v>136</v>
      </c>
      <c r="B49" s="1" t="s">
        <v>7</v>
      </c>
      <c r="C49" s="1" t="s">
        <v>137</v>
      </c>
      <c r="D49" s="1" t="s">
        <v>42</v>
      </c>
      <c r="E49" s="1" t="s">
        <v>15</v>
      </c>
      <c r="F49" s="1" t="s">
        <v>273</v>
      </c>
      <c r="G49" s="1" t="str">
        <f>IFERROR(VLOOKUP(A49,Merge!$C$2:$D$71,2,FALSE),"")</f>
        <v/>
      </c>
    </row>
    <row r="50" spans="1:7" x14ac:dyDescent="0.45">
      <c r="A50" s="1" t="s">
        <v>138</v>
      </c>
      <c r="B50" s="1" t="s">
        <v>7</v>
      </c>
      <c r="C50" s="1" t="s">
        <v>139</v>
      </c>
      <c r="D50" s="1" t="s">
        <v>42</v>
      </c>
      <c r="E50" s="1" t="s">
        <v>132</v>
      </c>
      <c r="F50" s="1" t="s">
        <v>245</v>
      </c>
      <c r="G50" s="1" t="str">
        <f>IFERROR(VLOOKUP(A50,Merge!$C$2:$D$71,2,FALSE),"")</f>
        <v>보병용 중기관포</v>
      </c>
    </row>
    <row r="51" spans="1:7" x14ac:dyDescent="0.45">
      <c r="A51" s="1" t="s">
        <v>140</v>
      </c>
      <c r="B51" s="1" t="s">
        <v>7</v>
      </c>
      <c r="C51" s="1" t="s">
        <v>141</v>
      </c>
      <c r="D51" s="1" t="s">
        <v>42</v>
      </c>
      <c r="E51" s="1" t="s">
        <v>142</v>
      </c>
      <c r="F51" s="1" t="s">
        <v>247</v>
      </c>
      <c r="G51" s="1" t="str">
        <f>IFERROR(VLOOKUP(A51,Merge!$C$2:$D$71,2,FALSE),"")</f>
        <v>대 장갑 및 장거리 제압용으로 설계된 휴대용 중기관포입니다.</v>
      </c>
    </row>
    <row r="52" spans="1:7" x14ac:dyDescent="0.45">
      <c r="A52" s="1" t="s">
        <v>143</v>
      </c>
      <c r="B52" s="1" t="s">
        <v>7</v>
      </c>
      <c r="C52" s="1" t="s">
        <v>144</v>
      </c>
      <c r="D52" s="1" t="s">
        <v>42</v>
      </c>
      <c r="E52" s="1" t="s">
        <v>132</v>
      </c>
      <c r="F52" s="1" t="s">
        <v>248</v>
      </c>
      <c r="G52" s="1" t="str">
        <f>IFERROR(VLOOKUP(A52,Merge!$C$2:$D$71,2,FALSE),"")</f>
        <v>보병용 중기관총</v>
      </c>
    </row>
    <row r="53" spans="1:7" x14ac:dyDescent="0.45">
      <c r="A53" s="1" t="s">
        <v>145</v>
      </c>
      <c r="B53" s="1" t="s">
        <v>7</v>
      </c>
      <c r="C53" s="1" t="s">
        <v>146</v>
      </c>
      <c r="D53" s="1" t="s">
        <v>42</v>
      </c>
      <c r="E53" s="1" t="s">
        <v>15</v>
      </c>
      <c r="F53" s="1" t="s">
        <v>273</v>
      </c>
      <c r="G53" s="1" t="str">
        <f>IFERROR(VLOOKUP(A53,Merge!$C$2:$D$71,2,FALSE),"")</f>
        <v/>
      </c>
    </row>
    <row r="54" spans="1:7" x14ac:dyDescent="0.45">
      <c r="A54" s="1" t="s">
        <v>147</v>
      </c>
      <c r="B54" s="1" t="s">
        <v>7</v>
      </c>
      <c r="C54" s="1" t="s">
        <v>148</v>
      </c>
      <c r="D54" s="1" t="s">
        <v>42</v>
      </c>
      <c r="E54" s="1" t="s">
        <v>110</v>
      </c>
      <c r="F54" s="1" t="s">
        <v>239</v>
      </c>
      <c r="G54" s="1" t="str">
        <f>IFERROR(VLOOKUP(A54,Merge!$C$2:$D$71,2,FALSE),"")</f>
        <v>스톡</v>
      </c>
    </row>
    <row r="55" spans="1:7" x14ac:dyDescent="0.45">
      <c r="A55" s="1" t="s">
        <v>149</v>
      </c>
      <c r="B55" s="1" t="s">
        <v>7</v>
      </c>
      <c r="C55" s="1" t="s">
        <v>150</v>
      </c>
      <c r="D55" s="1" t="s">
        <v>42</v>
      </c>
      <c r="E55" s="1" t="s">
        <v>113</v>
      </c>
      <c r="F55" s="1" t="s">
        <v>240</v>
      </c>
      <c r="G55" s="1" t="str">
        <f>IFERROR(VLOOKUP(A55,Merge!$C$2:$D$71,2,FALSE),"")</f>
        <v>총열</v>
      </c>
    </row>
    <row r="56" spans="1:7" x14ac:dyDescent="0.45">
      <c r="A56" s="1" t="s">
        <v>151</v>
      </c>
      <c r="B56" s="1" t="s">
        <v>7</v>
      </c>
      <c r="C56" s="1" t="s">
        <v>152</v>
      </c>
      <c r="D56" s="1" t="s">
        <v>42</v>
      </c>
      <c r="E56" s="1" t="s">
        <v>116</v>
      </c>
      <c r="F56" s="1" t="s">
        <v>241</v>
      </c>
      <c r="G56" s="1" t="str">
        <f>IFERROR(VLOOKUP(A56,Merge!$C$2:$D$71,2,FALSE),"")</f>
        <v>총구</v>
      </c>
    </row>
    <row r="57" spans="1:7" x14ac:dyDescent="0.45">
      <c r="A57" s="1" t="s">
        <v>153</v>
      </c>
      <c r="B57" s="1" t="s">
        <v>7</v>
      </c>
      <c r="C57" s="1" t="s">
        <v>154</v>
      </c>
      <c r="D57" s="1" t="s">
        <v>42</v>
      </c>
      <c r="E57" s="1" t="s">
        <v>155</v>
      </c>
      <c r="F57" s="1" t="s">
        <v>249</v>
      </c>
      <c r="G57" s="1" t="str">
        <f>IFERROR(VLOOKUP(A57,Merge!$C$2:$D$71,2,FALSE),"")</f>
        <v>무반동총</v>
      </c>
    </row>
    <row r="58" spans="1:7" x14ac:dyDescent="0.45">
      <c r="A58" s="1" t="s">
        <v>156</v>
      </c>
      <c r="B58" s="1" t="s">
        <v>7</v>
      </c>
      <c r="C58" s="1" t="s">
        <v>157</v>
      </c>
      <c r="D58" s="1" t="s">
        <v>42</v>
      </c>
      <c r="E58" s="1" t="s">
        <v>158</v>
      </c>
      <c r="F58" s="1" t="s">
        <v>250</v>
      </c>
      <c r="G58" s="1" t="str">
        <f>IFERROR(VLOOKUP(A58,Merge!$C$2:$D$71,2,FALSE),"")</f>
        <v>이동식 운용을 위한 경량 무반동 총기입니다. 무게가 가볍기 때문에 화력 지원과 탄약 운반을 위한 부사수의 보조가 큰 도움이 됩니다.</v>
      </c>
    </row>
    <row r="59" spans="1:7" x14ac:dyDescent="0.45">
      <c r="A59" s="1" t="s">
        <v>159</v>
      </c>
      <c r="B59" s="1" t="s">
        <v>7</v>
      </c>
      <c r="C59" s="1" t="s">
        <v>160</v>
      </c>
      <c r="D59" s="1" t="s">
        <v>42</v>
      </c>
      <c r="E59" s="1" t="s">
        <v>15</v>
      </c>
      <c r="F59" s="1" t="s">
        <v>273</v>
      </c>
      <c r="G59" s="1" t="str">
        <f>IFERROR(VLOOKUP(A59,Merge!$C$2:$D$71,2,FALSE),"")</f>
        <v/>
      </c>
    </row>
    <row r="60" spans="1:7" x14ac:dyDescent="0.45">
      <c r="A60" s="1" t="s">
        <v>161</v>
      </c>
      <c r="B60" s="1" t="s">
        <v>7</v>
      </c>
      <c r="C60" s="1" t="s">
        <v>162</v>
      </c>
      <c r="D60" s="1" t="s">
        <v>42</v>
      </c>
      <c r="E60" s="1" t="s">
        <v>155</v>
      </c>
      <c r="F60" s="1" t="s">
        <v>249</v>
      </c>
      <c r="G60" s="1" t="str">
        <f>IFERROR(VLOOKUP(A60,Merge!$C$2:$D$71,2,FALSE),"")</f>
        <v>무반동총</v>
      </c>
    </row>
    <row r="61" spans="1:7" x14ac:dyDescent="0.45">
      <c r="A61" s="1" t="s">
        <v>163</v>
      </c>
      <c r="B61" s="1" t="s">
        <v>7</v>
      </c>
      <c r="C61" s="1" t="s">
        <v>164</v>
      </c>
      <c r="D61" s="1" t="s">
        <v>42</v>
      </c>
      <c r="E61" s="1" t="s">
        <v>165</v>
      </c>
      <c r="F61" s="1" t="s">
        <v>251</v>
      </c>
      <c r="G61" s="1" t="str">
        <f>IFERROR(VLOOKUP(A61,Merge!$C$2:$D$71,2,FALSE),"")</f>
        <v>원거리에서 중무장한 적을 저격하도록 설계된 휴대용 무반동 총기입니다.</v>
      </c>
    </row>
    <row r="62" spans="1:7" x14ac:dyDescent="0.45">
      <c r="A62" s="1" t="s">
        <v>166</v>
      </c>
      <c r="B62" s="1" t="s">
        <v>7</v>
      </c>
      <c r="C62" s="1" t="s">
        <v>167</v>
      </c>
      <c r="D62" s="1" t="s">
        <v>42</v>
      </c>
      <c r="E62" s="1" t="s">
        <v>155</v>
      </c>
      <c r="F62" s="1" t="s">
        <v>249</v>
      </c>
      <c r="G62" s="1" t="str">
        <f>IFERROR(VLOOKUP(A62,Merge!$C$2:$D$71,2,FALSE),"")</f>
        <v>무반동총</v>
      </c>
    </row>
    <row r="63" spans="1:7" x14ac:dyDescent="0.45">
      <c r="A63" s="1" t="s">
        <v>168</v>
      </c>
      <c r="B63" s="1" t="s">
        <v>7</v>
      </c>
      <c r="C63" s="1" t="s">
        <v>169</v>
      </c>
      <c r="D63" s="1" t="s">
        <v>42</v>
      </c>
      <c r="E63" s="1" t="s">
        <v>15</v>
      </c>
      <c r="F63" s="1" t="s">
        <v>273</v>
      </c>
      <c r="G63" s="1" t="str">
        <f>IFERROR(VLOOKUP(A63,Merge!$C$2:$D$71,2,FALSE),"")</f>
        <v/>
      </c>
    </row>
    <row r="64" spans="1:7" x14ac:dyDescent="0.45">
      <c r="A64" s="1" t="s">
        <v>170</v>
      </c>
      <c r="B64" s="1" t="s">
        <v>7</v>
      </c>
      <c r="C64" s="1" t="s">
        <v>171</v>
      </c>
      <c r="D64" s="1" t="s">
        <v>42</v>
      </c>
      <c r="E64" s="1" t="s">
        <v>110</v>
      </c>
      <c r="F64" s="1" t="s">
        <v>239</v>
      </c>
      <c r="G64" s="1" t="str">
        <f>IFERROR(VLOOKUP(A64,Merge!$C$2:$D$71,2,FALSE),"")</f>
        <v>스톡</v>
      </c>
    </row>
    <row r="65" spans="1:7" x14ac:dyDescent="0.45">
      <c r="A65" s="1" t="s">
        <v>172</v>
      </c>
      <c r="B65" s="1" t="s">
        <v>7</v>
      </c>
      <c r="C65" s="1" t="s">
        <v>173</v>
      </c>
      <c r="D65" s="1" t="s">
        <v>42</v>
      </c>
      <c r="E65" s="1" t="s">
        <v>113</v>
      </c>
      <c r="F65" s="1" t="s">
        <v>240</v>
      </c>
      <c r="G65" s="1" t="str">
        <f>IFERROR(VLOOKUP(A65,Merge!$C$2:$D$71,2,FALSE),"")</f>
        <v>총열</v>
      </c>
    </row>
    <row r="66" spans="1:7" x14ac:dyDescent="0.45">
      <c r="A66" s="1" t="s">
        <v>174</v>
      </c>
      <c r="B66" s="1" t="s">
        <v>7</v>
      </c>
      <c r="C66" s="1" t="s">
        <v>175</v>
      </c>
      <c r="D66" s="1" t="s">
        <v>42</v>
      </c>
      <c r="E66" s="1" t="s">
        <v>116</v>
      </c>
      <c r="F66" s="1" t="s">
        <v>241</v>
      </c>
      <c r="G66" s="1" t="str">
        <f>IFERROR(VLOOKUP(A66,Merge!$C$2:$D$71,2,FALSE),"")</f>
        <v>총구</v>
      </c>
    </row>
    <row r="67" spans="1:7" x14ac:dyDescent="0.45">
      <c r="A67" s="1" t="s">
        <v>91</v>
      </c>
      <c r="B67" s="1" t="s">
        <v>7</v>
      </c>
      <c r="C67" s="1" t="s">
        <v>92</v>
      </c>
      <c r="E67" s="1" t="s">
        <v>93</v>
      </c>
      <c r="F67" s="1" t="s">
        <v>235</v>
      </c>
      <c r="G67" s="1" t="str">
        <f>IFERROR(VLOOKUP(A67,Merge!$C$2:$D$71,2,FALSE),"")</f>
        <v>다목적 기관총</v>
      </c>
    </row>
    <row r="68" spans="1:7" x14ac:dyDescent="0.45">
      <c r="A68" s="1" t="s">
        <v>94</v>
      </c>
      <c r="B68" s="1" t="s">
        <v>7</v>
      </c>
      <c r="C68" s="1" t="s">
        <v>95</v>
      </c>
      <c r="E68" s="1" t="s">
        <v>96</v>
      </c>
      <c r="F68" s="1" t="s">
        <v>236</v>
      </c>
      <c r="G68" s="1" t="str">
        <f>IFERROR(VLOOKUP(A68,Merge!$C$2:$D$71,2,FALSE),"")</f>
        <v>경기관총과 중형 기관총의 다양한 전술적 역할에 유연하게 적응할 수 있는 공랭식 기관총으로, 경기관총에 비해 화력과 정확도가 우수하지만 사전 배치가 필요합니다.</v>
      </c>
    </row>
    <row r="69" spans="1:7" x14ac:dyDescent="0.45">
      <c r="A69" s="1" t="s">
        <v>97</v>
      </c>
      <c r="B69" s="1" t="s">
        <v>7</v>
      </c>
      <c r="C69" s="1" t="s">
        <v>98</v>
      </c>
      <c r="E69" s="1" t="s">
        <v>15</v>
      </c>
      <c r="F69" s="1" t="s">
        <v>273</v>
      </c>
      <c r="G69" s="1" t="str">
        <f>IFERROR(VLOOKUP(A69,Merge!$C$2:$D$71,2,FALSE),"")</f>
        <v/>
      </c>
    </row>
    <row r="70" spans="1:7" x14ac:dyDescent="0.45">
      <c r="A70" s="1" t="s">
        <v>176</v>
      </c>
      <c r="B70" s="1" t="s">
        <v>7</v>
      </c>
      <c r="C70" s="1" t="s">
        <v>177</v>
      </c>
      <c r="E70" s="1" t="s">
        <v>178</v>
      </c>
      <c r="F70" s="1" t="s">
        <v>253</v>
      </c>
      <c r="G70" s="1" t="str">
        <f>IFERROR(VLOOKUP(A70,Merge!$C$2:$D$71,2,FALSE),"")</f>
        <v>총열 교체까지</v>
      </c>
    </row>
    <row r="71" spans="1:7" x14ac:dyDescent="0.45">
      <c r="A71" s="1" t="s">
        <v>179</v>
      </c>
      <c r="B71" s="1" t="s">
        <v>7</v>
      </c>
      <c r="C71" s="1" t="s">
        <v>180</v>
      </c>
      <c r="E71" s="1" t="s">
        <v>181</v>
      </c>
      <c r="F71" s="1" t="s">
        <v>255</v>
      </c>
      <c r="G71" s="1" t="str">
        <f>IFERROR(VLOOKUP(A71,Merge!$C$2:$D$71,2,FALSE),"")</f>
        <v>총열 내구성</v>
      </c>
    </row>
    <row r="72" spans="1:7" x14ac:dyDescent="0.45">
      <c r="A72" s="1" t="s">
        <v>182</v>
      </c>
      <c r="B72" s="1" t="s">
        <v>7</v>
      </c>
      <c r="C72" s="1" t="s">
        <v>183</v>
      </c>
      <c r="E72" s="1" t="s">
        <v>184</v>
      </c>
      <c r="F72" s="1" t="s">
        <v>257</v>
      </c>
      <c r="G72" s="1" t="str">
        <f>IFERROR(VLOOKUP(A72,Merge!$C$2:$D$71,2,FALSE),"")</f>
        <v>사격할 수 없습니다: 새 총열이 필요합니다</v>
      </c>
    </row>
    <row r="73" spans="1:7" x14ac:dyDescent="0.45">
      <c r="A73" s="1" t="s">
        <v>99</v>
      </c>
      <c r="B73" s="1" t="s">
        <v>7</v>
      </c>
      <c r="C73" s="1" t="s">
        <v>100</v>
      </c>
      <c r="E73" s="1" t="s">
        <v>93</v>
      </c>
      <c r="F73" s="1" t="s">
        <v>235</v>
      </c>
      <c r="G73" s="1" t="str">
        <f>IFERROR(VLOOKUP(A73,Merge!$C$2:$D$71,2,FALSE),"")</f>
        <v>다목적 기관총</v>
      </c>
    </row>
    <row r="74" spans="1:7" x14ac:dyDescent="0.45">
      <c r="A74" s="1" t="s">
        <v>101</v>
      </c>
      <c r="B74" s="1" t="s">
        <v>7</v>
      </c>
      <c r="C74" s="1" t="s">
        <v>102</v>
      </c>
      <c r="E74" s="1" t="s">
        <v>103</v>
      </c>
      <c r="F74" s="1" t="s">
        <v>238</v>
      </c>
      <c r="G74" s="1" t="str">
        <f>IFERROR(VLOOKUP(A74,Merge!$C$2:$D$71,2,FALSE),"")</f>
        <v>경기관총과 중형 기관총의 다양한 전술적 역할에 유연하게 적응할 수 있는 공랭식 기관총입니다.</v>
      </c>
    </row>
    <row r="75" spans="1:7" x14ac:dyDescent="0.45">
      <c r="A75" s="1" t="s">
        <v>104</v>
      </c>
      <c r="B75" s="1" t="s">
        <v>7</v>
      </c>
      <c r="C75" s="1" t="s">
        <v>105</v>
      </c>
      <c r="E75" s="1" t="s">
        <v>93</v>
      </c>
      <c r="F75" s="1" t="s">
        <v>235</v>
      </c>
      <c r="G75" s="1" t="str">
        <f>IFERROR(VLOOKUP(A75,Merge!$C$2:$D$71,2,FALSE),"")</f>
        <v>다목적 기관총</v>
      </c>
    </row>
    <row r="76" spans="1:7" x14ac:dyDescent="0.45">
      <c r="A76" s="1" t="s">
        <v>106</v>
      </c>
      <c r="B76" s="1" t="s">
        <v>7</v>
      </c>
      <c r="C76" s="1" t="s">
        <v>107</v>
      </c>
      <c r="E76" s="1" t="s">
        <v>15</v>
      </c>
      <c r="F76" s="1" t="s">
        <v>273</v>
      </c>
      <c r="G76" s="1" t="str">
        <f>IFERROR(VLOOKUP(A76,Merge!$C$2:$D$71,2,FALSE),"")</f>
        <v/>
      </c>
    </row>
    <row r="77" spans="1:7" x14ac:dyDescent="0.45">
      <c r="A77" s="1" t="s">
        <v>117</v>
      </c>
      <c r="B77" s="1" t="s">
        <v>7</v>
      </c>
      <c r="C77" s="1" t="s">
        <v>118</v>
      </c>
      <c r="E77" s="1" t="s">
        <v>119</v>
      </c>
      <c r="F77" s="1" t="s">
        <v>242</v>
      </c>
      <c r="G77" s="1" t="str">
        <f>IFERROR(VLOOKUP(A77,Merge!$C$2:$D$71,2,FALSE),"")</f>
        <v>중기관총</v>
      </c>
    </row>
    <row r="78" spans="1:7" x14ac:dyDescent="0.45">
      <c r="A78" s="1" t="s">
        <v>120</v>
      </c>
      <c r="B78" s="1" t="s">
        <v>7</v>
      </c>
      <c r="C78" s="1" t="s">
        <v>121</v>
      </c>
      <c r="E78" s="1" t="s">
        <v>185</v>
      </c>
      <c r="F78" s="1" t="s">
        <v>243</v>
      </c>
      <c r="G78" s="1" t="str">
        <f>IFERROR(VLOOKUP(A78,Merge!$C$2:$D$71,2,FALSE),"")</f>
        <v>삼각대에 장착된 수랭식 중기관총입니다. 간단하고 실용적이지만 꽤 무겁기 때문에 운용과 배치를 위해 사수가 필요합니다. 지원과 탄약 운반을 위한 부사수가 있으면 많은 도움이 됩니다.</v>
      </c>
    </row>
    <row r="79" spans="1:7" x14ac:dyDescent="0.45">
      <c r="A79" s="1" t="s">
        <v>123</v>
      </c>
      <c r="B79" s="1" t="s">
        <v>7</v>
      </c>
      <c r="C79" s="1" t="s">
        <v>124</v>
      </c>
      <c r="E79" s="1" t="s">
        <v>15</v>
      </c>
      <c r="F79" s="1" t="s">
        <v>273</v>
      </c>
      <c r="G79" s="1" t="str">
        <f>IFERROR(VLOOKUP(A79,Merge!$C$2:$D$71,2,FALSE),"")</f>
        <v/>
      </c>
    </row>
    <row r="80" spans="1:7" x14ac:dyDescent="0.45">
      <c r="A80" s="1" t="s">
        <v>186</v>
      </c>
      <c r="B80" s="1" t="s">
        <v>7</v>
      </c>
      <c r="C80" s="1" t="s">
        <v>187</v>
      </c>
      <c r="E80" s="1" t="s">
        <v>178</v>
      </c>
      <c r="F80" s="1" t="s">
        <v>259</v>
      </c>
      <c r="G80" s="1" t="str">
        <f>IFERROR(VLOOKUP(A80,Merge!$C$2:$D$71,2,FALSE),"")</f>
        <v>총열 교체 시까지 사격</v>
      </c>
    </row>
    <row r="81" spans="1:7" x14ac:dyDescent="0.45">
      <c r="A81" s="1" t="s">
        <v>188</v>
      </c>
      <c r="B81" s="1" t="s">
        <v>7</v>
      </c>
      <c r="C81" s="1" t="s">
        <v>189</v>
      </c>
      <c r="E81" s="1" t="s">
        <v>181</v>
      </c>
      <c r="F81" s="1" t="s">
        <v>261</v>
      </c>
      <c r="G81" s="1" t="str">
        <f>IFERROR(VLOOKUP(A81,Merge!$C$2:$D$71,2,FALSE),"")</f>
        <v>포신 내구성</v>
      </c>
    </row>
    <row r="82" spans="1:7" x14ac:dyDescent="0.45">
      <c r="A82" s="1" t="s">
        <v>190</v>
      </c>
      <c r="B82" s="1" t="s">
        <v>7</v>
      </c>
      <c r="C82" s="1" t="s">
        <v>191</v>
      </c>
      <c r="E82" s="1" t="s">
        <v>184</v>
      </c>
      <c r="F82" s="1" t="s">
        <v>257</v>
      </c>
      <c r="G82" s="1" t="str">
        <f>IFERROR(VLOOKUP(A82,Merge!$C$2:$D$71,2,FALSE),"")</f>
        <v>사격할 수 없습니다: 새 총열이 필요합니다</v>
      </c>
    </row>
    <row r="83" spans="1:7" x14ac:dyDescent="0.45">
      <c r="A83" s="1" t="s">
        <v>125</v>
      </c>
      <c r="B83" s="1" t="s">
        <v>7</v>
      </c>
      <c r="C83" s="1" t="s">
        <v>126</v>
      </c>
      <c r="E83" s="1" t="s">
        <v>119</v>
      </c>
      <c r="F83" s="1" t="s">
        <v>242</v>
      </c>
      <c r="G83" s="1" t="str">
        <f>IFERROR(VLOOKUP(A83,Merge!$C$2:$D$71,2,FALSE),"")</f>
        <v>중기관총</v>
      </c>
    </row>
    <row r="84" spans="1:7" x14ac:dyDescent="0.45">
      <c r="A84" s="1" t="s">
        <v>127</v>
      </c>
      <c r="B84" s="1" t="s">
        <v>7</v>
      </c>
      <c r="C84" s="1" t="s">
        <v>128</v>
      </c>
      <c r="E84" s="1" t="s">
        <v>129</v>
      </c>
      <c r="F84" s="1" t="s">
        <v>244</v>
      </c>
      <c r="G84" s="1" t="str">
        <f>IFERROR(VLOOKUP(A84,Merge!$C$2:$D$71,2,FALSE),"")</f>
        <v>요새화 및 기동 사격을 위해 설계된 휴대용 중기관총입니다.</v>
      </c>
    </row>
    <row r="85" spans="1:7" x14ac:dyDescent="0.45">
      <c r="A85" s="1" t="s">
        <v>130</v>
      </c>
      <c r="B85" s="1" t="s">
        <v>7</v>
      </c>
      <c r="C85" s="1" t="s">
        <v>131</v>
      </c>
      <c r="E85" s="1" t="s">
        <v>132</v>
      </c>
      <c r="F85" s="1" t="s">
        <v>245</v>
      </c>
      <c r="G85" s="1" t="str">
        <f>IFERROR(VLOOKUP(A85,Merge!$C$2:$D$71,2,FALSE),"")</f>
        <v>보병용 중기관포</v>
      </c>
    </row>
    <row r="86" spans="1:7" x14ac:dyDescent="0.45">
      <c r="A86" s="1" t="s">
        <v>133</v>
      </c>
      <c r="B86" s="1" t="s">
        <v>7</v>
      </c>
      <c r="C86" s="1" t="s">
        <v>134</v>
      </c>
      <c r="E86" s="1" t="s">
        <v>135</v>
      </c>
      <c r="F86" s="1" t="s">
        <v>246</v>
      </c>
      <c r="G86" s="1" t="str">
        <f>IFERROR(VLOOKUP(A86,Merge!$C$2:$D$71,2,FALSE),"")</f>
        <v>삼각대에 장착된 공랭식 중기관포입니다. 상당히 무겁지만 정확하고 강력하며, 운용과 배치를 위해 사수가 필요합니다.</v>
      </c>
    </row>
    <row r="87" spans="1:7" x14ac:dyDescent="0.45">
      <c r="A87" s="1" t="s">
        <v>136</v>
      </c>
      <c r="B87" s="1" t="s">
        <v>7</v>
      </c>
      <c r="C87" s="1" t="s">
        <v>137</v>
      </c>
      <c r="E87" s="1" t="s">
        <v>15</v>
      </c>
      <c r="F87" s="1" t="s">
        <v>273</v>
      </c>
      <c r="G87" s="1" t="str">
        <f>IFERROR(VLOOKUP(A87,Merge!$C$2:$D$71,2,FALSE),"")</f>
        <v/>
      </c>
    </row>
    <row r="88" spans="1:7" x14ac:dyDescent="0.45">
      <c r="A88" s="1" t="s">
        <v>192</v>
      </c>
      <c r="B88" s="1" t="s">
        <v>7</v>
      </c>
      <c r="C88" s="1" t="s">
        <v>193</v>
      </c>
      <c r="E88" s="1" t="s">
        <v>178</v>
      </c>
      <c r="F88" s="1" t="s">
        <v>264</v>
      </c>
      <c r="G88" s="1" t="str">
        <f>IFERROR(VLOOKUP(A88,Merge!$C$2:$D$71,2,FALSE),"")</f>
        <v>포신 교체 시까지 사격</v>
      </c>
    </row>
    <row r="89" spans="1:7" x14ac:dyDescent="0.45">
      <c r="A89" s="1" t="s">
        <v>194</v>
      </c>
      <c r="B89" s="1" t="s">
        <v>7</v>
      </c>
      <c r="C89" s="1" t="s">
        <v>195</v>
      </c>
      <c r="E89" s="1" t="s">
        <v>181</v>
      </c>
      <c r="F89" s="1" t="s">
        <v>261</v>
      </c>
      <c r="G89" s="1" t="str">
        <f>IFERROR(VLOOKUP(A89,Merge!$C$2:$D$71,2,FALSE),"")</f>
        <v>포신 내구성</v>
      </c>
    </row>
    <row r="90" spans="1:7" x14ac:dyDescent="0.45">
      <c r="A90" s="1" t="s">
        <v>196</v>
      </c>
      <c r="B90" s="1" t="s">
        <v>7</v>
      </c>
      <c r="C90" s="1" t="s">
        <v>197</v>
      </c>
      <c r="E90" s="1" t="s">
        <v>198</v>
      </c>
      <c r="F90" s="1" t="s">
        <v>267</v>
      </c>
      <c r="G90" s="1" t="str">
        <f>IFERROR(VLOOKUP(A90,Merge!$C$2:$D$71,2,FALSE),"")</f>
        <v>새 포신 필요</v>
      </c>
    </row>
    <row r="91" spans="1:7" x14ac:dyDescent="0.45">
      <c r="A91" s="1" t="s">
        <v>138</v>
      </c>
      <c r="B91" s="1" t="s">
        <v>7</v>
      </c>
      <c r="C91" s="1" t="s">
        <v>139</v>
      </c>
      <c r="E91" s="1" t="s">
        <v>132</v>
      </c>
      <c r="F91" s="1" t="s">
        <v>245</v>
      </c>
      <c r="G91" s="1" t="str">
        <f>IFERROR(VLOOKUP(A91,Merge!$C$2:$D$71,2,FALSE),"")</f>
        <v>보병용 중기관포</v>
      </c>
    </row>
    <row r="92" spans="1:7" x14ac:dyDescent="0.45">
      <c r="A92" s="1" t="s">
        <v>140</v>
      </c>
      <c r="B92" s="1" t="s">
        <v>7</v>
      </c>
      <c r="C92" s="1" t="s">
        <v>141</v>
      </c>
      <c r="E92" s="1" t="s">
        <v>142</v>
      </c>
      <c r="F92" s="1" t="s">
        <v>247</v>
      </c>
      <c r="G92" s="1" t="str">
        <f>IFERROR(VLOOKUP(A92,Merge!$C$2:$D$71,2,FALSE),"")</f>
        <v>대 장갑 및 장거리 제압용으로 설계된 휴대용 중기관포입니다.</v>
      </c>
    </row>
    <row r="93" spans="1:7" x14ac:dyDescent="0.45">
      <c r="A93" s="1" t="s">
        <v>143</v>
      </c>
      <c r="B93" s="1" t="s">
        <v>7</v>
      </c>
      <c r="C93" s="1" t="s">
        <v>144</v>
      </c>
      <c r="E93" s="1" t="s">
        <v>132</v>
      </c>
      <c r="F93" s="1" t="s">
        <v>248</v>
      </c>
      <c r="G93" s="1" t="str">
        <f>IFERROR(VLOOKUP(A93,Merge!$C$2:$D$71,2,FALSE),"")</f>
        <v>보병용 중기관총</v>
      </c>
    </row>
    <row r="94" spans="1:7" x14ac:dyDescent="0.45">
      <c r="A94" s="1" t="s">
        <v>145</v>
      </c>
      <c r="B94" s="1" t="s">
        <v>7</v>
      </c>
      <c r="C94" s="1" t="s">
        <v>146</v>
      </c>
      <c r="E94" s="1" t="s">
        <v>15</v>
      </c>
      <c r="F94" s="1" t="s">
        <v>273</v>
      </c>
      <c r="G94" s="1" t="str">
        <f>IFERROR(VLOOKUP(A94,Merge!$C$2:$D$71,2,FALSE),"")</f>
        <v/>
      </c>
    </row>
    <row r="95" spans="1:7" x14ac:dyDescent="0.45">
      <c r="A95" s="1" t="s">
        <v>199</v>
      </c>
      <c r="B95" s="1" t="s">
        <v>7</v>
      </c>
      <c r="C95" s="1" t="s">
        <v>200</v>
      </c>
      <c r="E95" s="1" t="s">
        <v>201</v>
      </c>
      <c r="F95" s="1" t="s">
        <v>268</v>
      </c>
      <c r="G95" s="1" t="str">
        <f>IFERROR(VLOOKUP(A95,Merge!$C$2:$D$71,2,FALSE),"")</f>
        <v>대구경 탄환</v>
      </c>
    </row>
  </sheetData>
  <phoneticPr fontId="5" type="noConversion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BB54D-8D31-4002-A301-41DB3CC90C03}">
  <dimension ref="A1:E71"/>
  <sheetViews>
    <sheetView workbookViewId="0">
      <selection activeCell="B23" sqref="B23"/>
    </sheetView>
  </sheetViews>
  <sheetFormatPr defaultRowHeight="14.5" x14ac:dyDescent="0.35"/>
  <cols>
    <col min="1" max="1" width="65.90625" bestFit="1" customWidth="1"/>
    <col min="2" max="2" width="56.81640625" bestFit="1" customWidth="1"/>
    <col min="3" max="3" width="65.90625" bestFit="1" customWidth="1"/>
    <col min="4" max="4" width="32.36328125" customWidth="1"/>
    <col min="5" max="5" width="12.36328125" bestFit="1" customWidth="1"/>
  </cols>
  <sheetData>
    <row r="1" spans="1:5" ht="18" thickTop="1" thickBot="1" x14ac:dyDescent="0.5">
      <c r="A1" s="2" t="s">
        <v>269</v>
      </c>
      <c r="B1" s="2" t="s">
        <v>270</v>
      </c>
      <c r="C1" s="3" t="s">
        <v>271</v>
      </c>
      <c r="E1" s="4" t="s">
        <v>272</v>
      </c>
    </row>
    <row r="2" spans="1:5" ht="15" thickTop="1" x14ac:dyDescent="0.35">
      <c r="A2" t="s">
        <v>39</v>
      </c>
      <c r="C2" t="str">
        <f>IF(B2="",A2,B2)</f>
        <v>CombatExtended.AmmoSetDef+AmmoSet_FT_73mmSmoothbore.label</v>
      </c>
      <c r="D2" t="s">
        <v>202</v>
      </c>
      <c r="E2">
        <f>MATCH(C2,Main_240212!$A$2:$A$95,0)</f>
        <v>12</v>
      </c>
    </row>
    <row r="3" spans="1:5" x14ac:dyDescent="0.35">
      <c r="A3" t="s">
        <v>63</v>
      </c>
      <c r="C3" t="str">
        <f t="shared" ref="C3:C66" si="0">IF(B3="",A3,B3)</f>
        <v>RecipeDef+MakeAmmo_FT_73mmSmoothbore_HEAT.label</v>
      </c>
      <c r="D3" t="s">
        <v>203</v>
      </c>
      <c r="E3">
        <f>MATCH(C3,Main_240212!$A$2:$A$95,0)</f>
        <v>22</v>
      </c>
    </row>
    <row r="4" spans="1:5" x14ac:dyDescent="0.35">
      <c r="A4" t="s">
        <v>67</v>
      </c>
      <c r="C4" t="str">
        <f t="shared" si="0"/>
        <v>RecipeDef+MakeAmmo_FT_73mmSmoothbore_HEAT.description</v>
      </c>
      <c r="D4" t="s">
        <v>204</v>
      </c>
      <c r="E4">
        <f>MATCH(C4,Main_240212!$A$2:$A$95,0)</f>
        <v>23</v>
      </c>
    </row>
    <row r="5" spans="1:5" x14ac:dyDescent="0.35">
      <c r="A5" t="s">
        <v>70</v>
      </c>
      <c r="C5" t="str">
        <f t="shared" si="0"/>
        <v>RecipeDef+MakeAmmo_FT_73mmSmoothbore_HEAT.jobString</v>
      </c>
      <c r="D5" t="s">
        <v>205</v>
      </c>
      <c r="E5">
        <f>MATCH(C5,Main_240212!$A$2:$A$95,0)</f>
        <v>24</v>
      </c>
    </row>
    <row r="6" spans="1:5" x14ac:dyDescent="0.35">
      <c r="A6" t="s">
        <v>73</v>
      </c>
      <c r="C6" t="str">
        <f t="shared" si="0"/>
        <v>RecipeDef+MakeAmmo_FT_73mmSmoothbore_HE.label</v>
      </c>
      <c r="D6" t="s">
        <v>206</v>
      </c>
      <c r="E6">
        <f>MATCH(C6,Main_240212!$A$2:$A$95,0)</f>
        <v>25</v>
      </c>
    </row>
    <row r="7" spans="1:5" x14ac:dyDescent="0.35">
      <c r="A7" t="s">
        <v>76</v>
      </c>
      <c r="C7" t="str">
        <f t="shared" si="0"/>
        <v>RecipeDef+MakeAmmo_FT_73mmSmoothbore_HE.description</v>
      </c>
      <c r="D7" t="s">
        <v>207</v>
      </c>
      <c r="E7">
        <f>MATCH(C7,Main_240212!$A$2:$A$95,0)</f>
        <v>26</v>
      </c>
    </row>
    <row r="8" spans="1:5" x14ac:dyDescent="0.35">
      <c r="A8" t="s">
        <v>79</v>
      </c>
      <c r="C8" t="str">
        <f t="shared" si="0"/>
        <v>RecipeDef+MakeAmmo_FT_73mmSmoothbore_HE.jobString</v>
      </c>
      <c r="D8" t="s">
        <v>208</v>
      </c>
      <c r="E8">
        <f>MATCH(C8,Main_240212!$A$2:$A$95,0)</f>
        <v>27</v>
      </c>
    </row>
    <row r="9" spans="1:5" x14ac:dyDescent="0.35">
      <c r="A9" t="s">
        <v>82</v>
      </c>
      <c r="C9" t="str">
        <f t="shared" si="0"/>
        <v>RecipeDef+MakeAmmo_FT_73mmSmoothbore_Thermobaric.label</v>
      </c>
      <c r="D9" t="s">
        <v>209</v>
      </c>
      <c r="E9">
        <f>MATCH(C9,Main_240212!$A$2:$A$95,0)</f>
        <v>28</v>
      </c>
    </row>
    <row r="10" spans="1:5" x14ac:dyDescent="0.35">
      <c r="A10" t="s">
        <v>85</v>
      </c>
      <c r="C10" t="str">
        <f t="shared" si="0"/>
        <v>RecipeDef+MakeAmmo_FT_73mmSmoothbore_Thermobaric.description</v>
      </c>
      <c r="D10" t="s">
        <v>210</v>
      </c>
      <c r="E10">
        <f>MATCH(C10,Main_240212!$A$2:$A$95,0)</f>
        <v>29</v>
      </c>
    </row>
    <row r="11" spans="1:5" x14ac:dyDescent="0.35">
      <c r="A11" t="s">
        <v>88</v>
      </c>
      <c r="C11" t="str">
        <f t="shared" si="0"/>
        <v>RecipeDef+MakeAmmo_FT_73mmSmoothbore_Thermobaric.jobString</v>
      </c>
      <c r="D11" t="s">
        <v>211</v>
      </c>
      <c r="E11">
        <f>MATCH(C11,Main_240212!$A$2:$A$95,0)</f>
        <v>30</v>
      </c>
    </row>
    <row r="12" spans="1:5" x14ac:dyDescent="0.35">
      <c r="A12" t="s">
        <v>32</v>
      </c>
      <c r="C12" t="str">
        <f t="shared" si="0"/>
        <v>ResearchProjectDef+FT_Deployable.label</v>
      </c>
      <c r="D12" t="s">
        <v>212</v>
      </c>
      <c r="E12">
        <f>MATCH(C12,Main_240212!$A$2:$A$95,0)</f>
        <v>10</v>
      </c>
    </row>
    <row r="13" spans="1:5" x14ac:dyDescent="0.35">
      <c r="A13" t="s">
        <v>36</v>
      </c>
      <c r="C13" t="str">
        <f t="shared" si="0"/>
        <v>ResearchProjectDef+FT_Deployable.description</v>
      </c>
      <c r="D13" t="s">
        <v>213</v>
      </c>
      <c r="E13">
        <f>MATCH(C13,Main_240212!$A$2:$A$95,0)</f>
        <v>11</v>
      </c>
    </row>
    <row r="14" spans="1:5" x14ac:dyDescent="0.35">
      <c r="A14" t="s">
        <v>6</v>
      </c>
      <c r="C14" t="str">
        <f t="shared" si="0"/>
        <v>ThingDef+FT_MedicBed.label</v>
      </c>
      <c r="D14" t="s">
        <v>214</v>
      </c>
      <c r="E14">
        <f>MATCH(C14,Main_240212!$A$2:$A$95,0)</f>
        <v>1</v>
      </c>
    </row>
    <row r="15" spans="1:5" x14ac:dyDescent="0.35">
      <c r="A15" t="s">
        <v>10</v>
      </c>
      <c r="C15" t="str">
        <f t="shared" si="0"/>
        <v>ThingDef+FT_MedicBed.description</v>
      </c>
      <c r="D15" t="s">
        <v>215</v>
      </c>
      <c r="E15">
        <f>MATCH(C15,Main_240212!$A$2:$A$95,0)</f>
        <v>2</v>
      </c>
    </row>
    <row r="16" spans="1:5" x14ac:dyDescent="0.35">
      <c r="A16" t="s">
        <v>216</v>
      </c>
      <c r="B16" t="s">
        <v>13</v>
      </c>
      <c r="C16" t="str">
        <f t="shared" si="0"/>
        <v>ThingDef+FT_MedicBed.comps.2.useLabel</v>
      </c>
      <c r="D16" t="s">
        <v>217</v>
      </c>
      <c r="E16">
        <f>MATCH(C16,Main_240212!$A$2:$A$95,0)</f>
        <v>3</v>
      </c>
    </row>
    <row r="17" spans="1:5" x14ac:dyDescent="0.35">
      <c r="A17" t="s">
        <v>16</v>
      </c>
      <c r="C17" t="str">
        <f t="shared" si="0"/>
        <v>ThingDef+FT_BarbedWire.label</v>
      </c>
      <c r="D17" t="s">
        <v>218</v>
      </c>
      <c r="E17">
        <f>MATCH(C17,Main_240212!$A$2:$A$95,0)</f>
        <v>4</v>
      </c>
    </row>
    <row r="18" spans="1:5" x14ac:dyDescent="0.35">
      <c r="A18" t="s">
        <v>19</v>
      </c>
      <c r="C18" t="str">
        <f t="shared" si="0"/>
        <v>ThingDef+FT_BarbedWire.description</v>
      </c>
      <c r="D18" t="s">
        <v>219</v>
      </c>
      <c r="E18">
        <f>MATCH(C18,Main_240212!$A$2:$A$95,0)</f>
        <v>5</v>
      </c>
    </row>
    <row r="19" spans="1:5" x14ac:dyDescent="0.35">
      <c r="A19" t="s">
        <v>22</v>
      </c>
      <c r="C19" t="str">
        <f t="shared" si="0"/>
        <v>ThingDef+FT_BarbedWire.comps.0.useLabel</v>
      </c>
      <c r="D19" t="s">
        <v>217</v>
      </c>
      <c r="E19">
        <f>MATCH(C19,Main_240212!$A$2:$A$95,0)</f>
        <v>6</v>
      </c>
    </row>
    <row r="20" spans="1:5" x14ac:dyDescent="0.35">
      <c r="A20" t="s">
        <v>24</v>
      </c>
      <c r="C20" t="str">
        <f t="shared" si="0"/>
        <v>ThingDef+FT_BallisticShield.label</v>
      </c>
      <c r="D20" t="s">
        <v>220</v>
      </c>
      <c r="E20">
        <f>MATCH(C20,Main_240212!$A$2:$A$95,0)</f>
        <v>7</v>
      </c>
    </row>
    <row r="21" spans="1:5" x14ac:dyDescent="0.35">
      <c r="A21" t="s">
        <v>27</v>
      </c>
      <c r="C21" t="str">
        <f t="shared" si="0"/>
        <v>ThingDef+FT_BallisticShield.description</v>
      </c>
      <c r="D21" t="s">
        <v>221</v>
      </c>
      <c r="E21">
        <f>MATCH(C21,Main_240212!$A$2:$A$95,0)</f>
        <v>8</v>
      </c>
    </row>
    <row r="22" spans="1:5" x14ac:dyDescent="0.35">
      <c r="A22" t="s">
        <v>30</v>
      </c>
      <c r="C22" t="str">
        <f t="shared" si="0"/>
        <v>ThingDef+FT_BallisticShield.comps.0.useLabel</v>
      </c>
      <c r="D22" t="s">
        <v>217</v>
      </c>
      <c r="E22">
        <f>MATCH(C22,Main_240212!$A$2:$A$95,0)</f>
        <v>9</v>
      </c>
    </row>
    <row r="23" spans="1:5" x14ac:dyDescent="0.35">
      <c r="A23" t="s">
        <v>222</v>
      </c>
      <c r="C23" t="str">
        <f t="shared" si="0"/>
        <v>ThingDef+Ammo_FT_73mmSmoothbore_HEAT.description</v>
      </c>
      <c r="D23" t="s">
        <v>223</v>
      </c>
      <c r="E23">
        <f>MATCH(C23,Main_240212!$A$2:$A$95,0)</f>
        <v>13</v>
      </c>
    </row>
    <row r="24" spans="1:5" x14ac:dyDescent="0.35">
      <c r="A24" t="s">
        <v>224</v>
      </c>
      <c r="C24" t="str">
        <f t="shared" si="0"/>
        <v>ThingDef+Ammo_FT_73mmSmoothbore_HEAT.label</v>
      </c>
      <c r="D24" t="s">
        <v>47</v>
      </c>
      <c r="E24">
        <f>MATCH(C24,Main_240212!$A$2:$A$95,0)</f>
        <v>14</v>
      </c>
    </row>
    <row r="25" spans="1:5" x14ac:dyDescent="0.35">
      <c r="A25" t="s">
        <v>225</v>
      </c>
      <c r="C25" t="str">
        <f t="shared" si="0"/>
        <v>ThingDef+Ammo_FT_73mmSmoothbore_HE.description</v>
      </c>
      <c r="D25" t="s">
        <v>226</v>
      </c>
      <c r="E25">
        <f>MATCH(C25,Main_240212!$A$2:$A$95,0)</f>
        <v>15</v>
      </c>
    </row>
    <row r="26" spans="1:5" x14ac:dyDescent="0.35">
      <c r="A26" t="s">
        <v>227</v>
      </c>
      <c r="C26" t="str">
        <f t="shared" si="0"/>
        <v>ThingDef+Ammo_FT_73mmSmoothbore_HE.label</v>
      </c>
      <c r="D26" t="s">
        <v>50</v>
      </c>
      <c r="E26">
        <f>MATCH(C26,Main_240212!$A$2:$A$95,0)</f>
        <v>16</v>
      </c>
    </row>
    <row r="27" spans="1:5" x14ac:dyDescent="0.35">
      <c r="A27" t="s">
        <v>228</v>
      </c>
      <c r="C27" t="str">
        <f t="shared" si="0"/>
        <v>ThingDef+Ammo_FT_73mmSmoothbore_Thermobaric.description</v>
      </c>
      <c r="D27" t="s">
        <v>229</v>
      </c>
      <c r="E27">
        <f>MATCH(C27,Main_240212!$A$2:$A$95,0)</f>
        <v>17</v>
      </c>
    </row>
    <row r="28" spans="1:5" x14ac:dyDescent="0.35">
      <c r="A28" t="s">
        <v>230</v>
      </c>
      <c r="C28" t="str">
        <f t="shared" si="0"/>
        <v>ThingDef+Ammo_FT_73mmSmoothbore_Thermobaric.label</v>
      </c>
      <c r="D28" t="s">
        <v>231</v>
      </c>
      <c r="E28">
        <f>MATCH(C28,Main_240212!$A$2:$A$95,0)</f>
        <v>18</v>
      </c>
    </row>
    <row r="29" spans="1:5" x14ac:dyDescent="0.35">
      <c r="A29" t="s">
        <v>54</v>
      </c>
      <c r="C29" t="str">
        <f t="shared" si="0"/>
        <v>ThingDef+Bullet_FT_73mmSmoothbore_HEAT.label</v>
      </c>
      <c r="D29" t="s">
        <v>232</v>
      </c>
      <c r="E29">
        <f>MATCH(C29,Main_240212!$A$2:$A$95,0)</f>
        <v>19</v>
      </c>
    </row>
    <row r="30" spans="1:5" x14ac:dyDescent="0.35">
      <c r="A30" t="s">
        <v>57</v>
      </c>
      <c r="C30" t="str">
        <f t="shared" si="0"/>
        <v>ThingDef+Bullet_FT_73mmSmoothbore_HE.label</v>
      </c>
      <c r="D30" t="s">
        <v>233</v>
      </c>
      <c r="E30">
        <f>MATCH(C30,Main_240212!$A$2:$A$95,0)</f>
        <v>20</v>
      </c>
    </row>
    <row r="31" spans="1:5" x14ac:dyDescent="0.35">
      <c r="A31" t="s">
        <v>60</v>
      </c>
      <c r="C31" t="str">
        <f t="shared" si="0"/>
        <v>ThingDef+Bullet_FT_73mmSmoothbore_Thermobaric.label</v>
      </c>
      <c r="D31" t="s">
        <v>234</v>
      </c>
      <c r="E31">
        <f>MATCH(C31,Main_240212!$A$2:$A$95,0)</f>
        <v>21</v>
      </c>
    </row>
    <row r="32" spans="1:5" x14ac:dyDescent="0.35">
      <c r="A32" t="s">
        <v>91</v>
      </c>
      <c r="C32" t="str">
        <f t="shared" si="0"/>
        <v>ThingDef+FT_GPMG.label</v>
      </c>
      <c r="D32" t="s">
        <v>235</v>
      </c>
      <c r="E32">
        <f>MATCH(C32,Main_240212!$A$2:$A$95,0)</f>
        <v>31</v>
      </c>
    </row>
    <row r="33" spans="1:5" x14ac:dyDescent="0.35">
      <c r="A33" t="s">
        <v>94</v>
      </c>
      <c r="C33" t="str">
        <f t="shared" si="0"/>
        <v>ThingDef+FT_GPMG.description</v>
      </c>
      <c r="D33" t="s">
        <v>236</v>
      </c>
      <c r="E33">
        <f>MATCH(C33,Main_240212!$A$2:$A$95,0)</f>
        <v>32</v>
      </c>
    </row>
    <row r="34" spans="1:5" x14ac:dyDescent="0.35">
      <c r="A34" t="s">
        <v>99</v>
      </c>
      <c r="C34" t="str">
        <f t="shared" si="0"/>
        <v>ThingDef+FT_Gun_GPMG.label</v>
      </c>
      <c r="D34" t="s">
        <v>235</v>
      </c>
      <c r="E34">
        <f>MATCH(C34,Main_240212!$A$2:$A$95,0)</f>
        <v>34</v>
      </c>
    </row>
    <row r="35" spans="1:5" x14ac:dyDescent="0.35">
      <c r="A35" t="s">
        <v>94</v>
      </c>
      <c r="C35" t="str">
        <f t="shared" si="0"/>
        <v>ThingDef+FT_GPMG.description</v>
      </c>
      <c r="D35" t="s">
        <v>237</v>
      </c>
      <c r="E35">
        <f>MATCH(C35,Main_240212!$A$2:$A$95,0)</f>
        <v>32</v>
      </c>
    </row>
    <row r="36" spans="1:5" x14ac:dyDescent="0.35">
      <c r="A36" t="s">
        <v>99</v>
      </c>
      <c r="C36" t="str">
        <f t="shared" si="0"/>
        <v>ThingDef+FT_Gun_GPMG.label</v>
      </c>
      <c r="D36" t="s">
        <v>235</v>
      </c>
      <c r="E36">
        <f>MATCH(C36,Main_240212!$A$2:$A$95,0)</f>
        <v>34</v>
      </c>
    </row>
    <row r="37" spans="1:5" x14ac:dyDescent="0.35">
      <c r="A37" t="s">
        <v>101</v>
      </c>
      <c r="C37" t="str">
        <f t="shared" si="0"/>
        <v>ThingDef+FT_Gun_GPMG.description</v>
      </c>
      <c r="D37" t="s">
        <v>238</v>
      </c>
      <c r="E37">
        <f>MATCH(C37,Main_240212!$A$2:$A$95,0)</f>
        <v>35</v>
      </c>
    </row>
    <row r="38" spans="1:5" x14ac:dyDescent="0.35">
      <c r="A38" t="s">
        <v>104</v>
      </c>
      <c r="C38" t="str">
        <f t="shared" si="0"/>
        <v>ThingDef+FT_GPMG_Minified.label</v>
      </c>
      <c r="D38" t="s">
        <v>235</v>
      </c>
      <c r="E38">
        <f>MATCH(C38,Main_240212!$A$2:$A$95,0)</f>
        <v>36</v>
      </c>
    </row>
    <row r="39" spans="1:5" x14ac:dyDescent="0.35">
      <c r="A39" t="s">
        <v>108</v>
      </c>
      <c r="C39" t="str">
        <f t="shared" si="0"/>
        <v>ThingDef+FT_GPMG_Minified.tools.0.label</v>
      </c>
      <c r="D39" t="s">
        <v>239</v>
      </c>
      <c r="E39">
        <f>MATCH(C39,Main_240212!$A$2:$A$95,0)</f>
        <v>38</v>
      </c>
    </row>
    <row r="40" spans="1:5" x14ac:dyDescent="0.35">
      <c r="A40" t="s">
        <v>111</v>
      </c>
      <c r="C40" t="str">
        <f t="shared" si="0"/>
        <v>ThingDef+FT_GPMG_Minified.tools.1.label</v>
      </c>
      <c r="D40" t="s">
        <v>240</v>
      </c>
      <c r="E40">
        <f>MATCH(C40,Main_240212!$A$2:$A$95,0)</f>
        <v>39</v>
      </c>
    </row>
    <row r="41" spans="1:5" x14ac:dyDescent="0.35">
      <c r="A41" t="s">
        <v>114</v>
      </c>
      <c r="C41" t="str">
        <f t="shared" si="0"/>
        <v>ThingDef+FT_GPMG_Minified.tools.2.label</v>
      </c>
      <c r="D41" t="s">
        <v>241</v>
      </c>
      <c r="E41">
        <f>MATCH(C41,Main_240212!$A$2:$A$95,0)</f>
        <v>40</v>
      </c>
    </row>
    <row r="42" spans="1:5" x14ac:dyDescent="0.35">
      <c r="A42" t="s">
        <v>117</v>
      </c>
      <c r="C42" t="str">
        <f t="shared" si="0"/>
        <v>ThingDef+FT_HeavyMachinegun.label</v>
      </c>
      <c r="D42" t="s">
        <v>242</v>
      </c>
      <c r="E42">
        <f>MATCH(C42,Main_240212!$A$2:$A$95,0)</f>
        <v>41</v>
      </c>
    </row>
    <row r="43" spans="1:5" x14ac:dyDescent="0.35">
      <c r="A43" t="s">
        <v>120</v>
      </c>
      <c r="C43" t="str">
        <f t="shared" si="0"/>
        <v>ThingDef+FT_HeavyMachinegun.description</v>
      </c>
      <c r="D43" t="s">
        <v>243</v>
      </c>
      <c r="E43">
        <f>MATCH(C43,Main_240212!$A$2:$A$95,0)</f>
        <v>42</v>
      </c>
    </row>
    <row r="44" spans="1:5" x14ac:dyDescent="0.35">
      <c r="A44" t="s">
        <v>125</v>
      </c>
      <c r="C44" t="str">
        <f t="shared" si="0"/>
        <v>ThingDef+FT_Gun_HeavyMachinegun.label</v>
      </c>
      <c r="D44" t="s">
        <v>242</v>
      </c>
      <c r="E44">
        <f>MATCH(C44,Main_240212!$A$2:$A$95,0)</f>
        <v>44</v>
      </c>
    </row>
    <row r="45" spans="1:5" x14ac:dyDescent="0.35">
      <c r="A45" t="s">
        <v>127</v>
      </c>
      <c r="C45" t="str">
        <f t="shared" si="0"/>
        <v>ThingDef+FT_Gun_HeavyMachinegun.description</v>
      </c>
      <c r="D45" t="s">
        <v>244</v>
      </c>
      <c r="E45">
        <f>MATCH(C45,Main_240212!$A$2:$A$95,0)</f>
        <v>45</v>
      </c>
    </row>
    <row r="46" spans="1:5" x14ac:dyDescent="0.35">
      <c r="A46" t="s">
        <v>130</v>
      </c>
      <c r="C46" t="str">
        <f t="shared" si="0"/>
        <v>ThingDef+FT_InfantryAutoCannon.label</v>
      </c>
      <c r="D46" t="s">
        <v>245</v>
      </c>
      <c r="E46">
        <f>MATCH(C46,Main_240212!$A$2:$A$95,0)</f>
        <v>46</v>
      </c>
    </row>
    <row r="47" spans="1:5" x14ac:dyDescent="0.35">
      <c r="A47" t="s">
        <v>133</v>
      </c>
      <c r="C47" t="str">
        <f t="shared" si="0"/>
        <v>ThingDef+FT_InfantryAutoCannon.description</v>
      </c>
      <c r="D47" t="s">
        <v>246</v>
      </c>
      <c r="E47">
        <f>MATCH(C47,Main_240212!$A$2:$A$95,0)</f>
        <v>47</v>
      </c>
    </row>
    <row r="48" spans="1:5" x14ac:dyDescent="0.35">
      <c r="A48" t="s">
        <v>138</v>
      </c>
      <c r="C48" t="str">
        <f t="shared" si="0"/>
        <v>ThingDef+FT_Gun_InfantryAutoCannon.label</v>
      </c>
      <c r="D48" t="s">
        <v>245</v>
      </c>
      <c r="E48">
        <f>MATCH(C48,Main_240212!$A$2:$A$95,0)</f>
        <v>49</v>
      </c>
    </row>
    <row r="49" spans="1:5" x14ac:dyDescent="0.35">
      <c r="A49" t="s">
        <v>140</v>
      </c>
      <c r="C49" t="str">
        <f t="shared" si="0"/>
        <v>ThingDef+FT_Gun_InfantryAutoCannon.description</v>
      </c>
      <c r="D49" t="s">
        <v>247</v>
      </c>
      <c r="E49">
        <f>MATCH(C49,Main_240212!$A$2:$A$95,0)</f>
        <v>50</v>
      </c>
    </row>
    <row r="50" spans="1:5" x14ac:dyDescent="0.35">
      <c r="A50" t="s">
        <v>143</v>
      </c>
      <c r="C50" t="str">
        <f t="shared" si="0"/>
        <v>ThingDef+FT_InfantryAutoCannon_Minified.label</v>
      </c>
      <c r="D50" t="s">
        <v>248</v>
      </c>
      <c r="E50">
        <f>MATCH(C50,Main_240212!$A$2:$A$95,0)</f>
        <v>51</v>
      </c>
    </row>
    <row r="51" spans="1:5" x14ac:dyDescent="0.35">
      <c r="A51" t="s">
        <v>147</v>
      </c>
      <c r="C51" t="str">
        <f t="shared" si="0"/>
        <v>ThingDef+FT_InfantryAutoCannon_Minified.tools.0.label</v>
      </c>
      <c r="D51" t="s">
        <v>239</v>
      </c>
      <c r="E51">
        <f>MATCH(C51,Main_240212!$A$2:$A$95,0)</f>
        <v>53</v>
      </c>
    </row>
    <row r="52" spans="1:5" x14ac:dyDescent="0.35">
      <c r="A52" t="s">
        <v>149</v>
      </c>
      <c r="C52" t="str">
        <f t="shared" si="0"/>
        <v>ThingDef+FT_InfantryAutoCannon_Minified.tools.1.label</v>
      </c>
      <c r="D52" t="s">
        <v>240</v>
      </c>
      <c r="E52">
        <f>MATCH(C52,Main_240212!$A$2:$A$95,0)</f>
        <v>54</v>
      </c>
    </row>
    <row r="53" spans="1:5" x14ac:dyDescent="0.35">
      <c r="A53" t="s">
        <v>151</v>
      </c>
      <c r="C53" t="str">
        <f t="shared" si="0"/>
        <v>ThingDef+FT_InfantryAutoCannon_Minified.tools.2.label</v>
      </c>
      <c r="D53" t="s">
        <v>241</v>
      </c>
      <c r="E53">
        <f>MATCH(C53,Main_240212!$A$2:$A$95,0)</f>
        <v>55</v>
      </c>
    </row>
    <row r="54" spans="1:5" x14ac:dyDescent="0.35">
      <c r="A54" t="s">
        <v>153</v>
      </c>
      <c r="C54" t="str">
        <f t="shared" si="0"/>
        <v>ThingDef+FT_RecoillessRifle.label</v>
      </c>
      <c r="D54" t="s">
        <v>249</v>
      </c>
      <c r="E54">
        <f>MATCH(C54,Main_240212!$A$2:$A$95,0)</f>
        <v>56</v>
      </c>
    </row>
    <row r="55" spans="1:5" x14ac:dyDescent="0.35">
      <c r="A55" t="s">
        <v>156</v>
      </c>
      <c r="C55" t="str">
        <f t="shared" si="0"/>
        <v>ThingDef+FT_RecoillessRifle.description</v>
      </c>
      <c r="D55" t="s">
        <v>250</v>
      </c>
      <c r="E55">
        <f>MATCH(C55,Main_240212!$A$2:$A$95,0)</f>
        <v>57</v>
      </c>
    </row>
    <row r="56" spans="1:5" x14ac:dyDescent="0.35">
      <c r="A56" t="s">
        <v>161</v>
      </c>
      <c r="C56" t="str">
        <f t="shared" si="0"/>
        <v>ThingDef+FT_Gun_RecoillessRifle.label</v>
      </c>
      <c r="D56" t="s">
        <v>249</v>
      </c>
      <c r="E56">
        <f>MATCH(C56,Main_240212!$A$2:$A$95,0)</f>
        <v>59</v>
      </c>
    </row>
    <row r="57" spans="1:5" x14ac:dyDescent="0.35">
      <c r="A57" t="s">
        <v>163</v>
      </c>
      <c r="C57" t="str">
        <f t="shared" si="0"/>
        <v>ThingDef+FT_Gun_RecoillessRifle.description</v>
      </c>
      <c r="D57" t="s">
        <v>251</v>
      </c>
      <c r="E57">
        <f>MATCH(C57,Main_240212!$A$2:$A$95,0)</f>
        <v>60</v>
      </c>
    </row>
    <row r="58" spans="1:5" x14ac:dyDescent="0.35">
      <c r="A58" t="s">
        <v>166</v>
      </c>
      <c r="C58" t="str">
        <f t="shared" si="0"/>
        <v>ThingDef+FT_RecoillessRifle_Minified.label</v>
      </c>
      <c r="D58" t="s">
        <v>249</v>
      </c>
      <c r="E58">
        <f>MATCH(C58,Main_240212!$A$2:$A$95,0)</f>
        <v>61</v>
      </c>
    </row>
    <row r="59" spans="1:5" x14ac:dyDescent="0.35">
      <c r="A59" t="s">
        <v>170</v>
      </c>
      <c r="C59" t="str">
        <f t="shared" si="0"/>
        <v>ThingDef+FT_RecoillessRifle_Minified.tools.0.label</v>
      </c>
      <c r="D59" t="s">
        <v>239</v>
      </c>
      <c r="E59">
        <f>MATCH(C59,Main_240212!$A$2:$A$95,0)</f>
        <v>63</v>
      </c>
    </row>
    <row r="60" spans="1:5" x14ac:dyDescent="0.35">
      <c r="A60" t="s">
        <v>172</v>
      </c>
      <c r="C60" t="str">
        <f t="shared" si="0"/>
        <v>ThingDef+FT_RecoillessRifle_Minified.tools.1.label</v>
      </c>
      <c r="D60" t="s">
        <v>240</v>
      </c>
      <c r="E60">
        <f>MATCH(C60,Main_240212!$A$2:$A$95,0)</f>
        <v>64</v>
      </c>
    </row>
    <row r="61" spans="1:5" x14ac:dyDescent="0.35">
      <c r="A61" t="s">
        <v>174</v>
      </c>
      <c r="C61" t="str">
        <f t="shared" si="0"/>
        <v>ThingDef+FT_RecoillessRifle_Minified.tools.2.label</v>
      </c>
      <c r="D61" t="s">
        <v>241</v>
      </c>
      <c r="E61">
        <f>MATCH(C61,Main_240212!$A$2:$A$95,0)</f>
        <v>65</v>
      </c>
    </row>
    <row r="62" spans="1:5" x14ac:dyDescent="0.35">
      <c r="A62" t="s">
        <v>252</v>
      </c>
      <c r="B62" t="s">
        <v>176</v>
      </c>
      <c r="C62" t="str">
        <f t="shared" si="0"/>
        <v>ThingDef+FT_GPMG.comps.4.fuelLabel</v>
      </c>
      <c r="D62" t="s">
        <v>253</v>
      </c>
      <c r="E62">
        <f>MATCH(C62,Main_240212!$A$2:$A$95,0)</f>
        <v>69</v>
      </c>
    </row>
    <row r="63" spans="1:5" x14ac:dyDescent="0.35">
      <c r="A63" t="s">
        <v>254</v>
      </c>
      <c r="B63" t="s">
        <v>179</v>
      </c>
      <c r="C63" t="str">
        <f t="shared" si="0"/>
        <v>ThingDef+FT_GPMG.comps.4.fuelGizmoLabel</v>
      </c>
      <c r="D63" t="s">
        <v>255</v>
      </c>
      <c r="E63">
        <f>MATCH(C63,Main_240212!$A$2:$A$95,0)</f>
        <v>70</v>
      </c>
    </row>
    <row r="64" spans="1:5" x14ac:dyDescent="0.35">
      <c r="A64" t="s">
        <v>256</v>
      </c>
      <c r="B64" t="s">
        <v>182</v>
      </c>
      <c r="C64" t="str">
        <f t="shared" si="0"/>
        <v>ThingDef+FT_GPMG.comps.4.outOfFuelMessage</v>
      </c>
      <c r="D64" t="s">
        <v>257</v>
      </c>
      <c r="E64">
        <f>MATCH(C64,Main_240212!$A$2:$A$95,0)</f>
        <v>71</v>
      </c>
    </row>
    <row r="65" spans="1:5" x14ac:dyDescent="0.35">
      <c r="A65" t="s">
        <v>258</v>
      </c>
      <c r="B65" t="s">
        <v>186</v>
      </c>
      <c r="C65" t="str">
        <f t="shared" si="0"/>
        <v>ThingDef+FT_HeavyMachinegun.comps.4.fuelLabel</v>
      </c>
      <c r="D65" t="s">
        <v>259</v>
      </c>
      <c r="E65">
        <f>MATCH(C65,Main_240212!$A$2:$A$95,0)</f>
        <v>79</v>
      </c>
    </row>
    <row r="66" spans="1:5" x14ac:dyDescent="0.35">
      <c r="A66" t="s">
        <v>260</v>
      </c>
      <c r="B66" t="s">
        <v>188</v>
      </c>
      <c r="C66" t="str">
        <f t="shared" si="0"/>
        <v>ThingDef+FT_HeavyMachinegun.comps.4.fuelGizmoLabel</v>
      </c>
      <c r="D66" t="s">
        <v>261</v>
      </c>
      <c r="E66">
        <f>MATCH(C66,Main_240212!$A$2:$A$95,0)</f>
        <v>80</v>
      </c>
    </row>
    <row r="67" spans="1:5" x14ac:dyDescent="0.35">
      <c r="A67" t="s">
        <v>262</v>
      </c>
      <c r="B67" t="s">
        <v>190</v>
      </c>
      <c r="C67" t="str">
        <f t="shared" ref="C67:C71" si="1">IF(B67="",A67,B67)</f>
        <v>ThingDef+FT_HeavyMachinegun.comps.4.outOfFuelMessage</v>
      </c>
      <c r="D67" t="s">
        <v>257</v>
      </c>
      <c r="E67">
        <f>MATCH(C67,Main_240212!$A$2:$A$95,0)</f>
        <v>81</v>
      </c>
    </row>
    <row r="68" spans="1:5" x14ac:dyDescent="0.35">
      <c r="A68" t="s">
        <v>263</v>
      </c>
      <c r="B68" t="s">
        <v>192</v>
      </c>
      <c r="C68" t="str">
        <f t="shared" si="1"/>
        <v>ThingDef+FT_InfantryAutoCannon.comps.4.fuelLabel</v>
      </c>
      <c r="D68" t="s">
        <v>264</v>
      </c>
      <c r="E68">
        <f>MATCH(C68,Main_240212!$A$2:$A$95,0)</f>
        <v>87</v>
      </c>
    </row>
    <row r="69" spans="1:5" x14ac:dyDescent="0.35">
      <c r="A69" t="s">
        <v>265</v>
      </c>
      <c r="B69" t="s">
        <v>194</v>
      </c>
      <c r="C69" t="str">
        <f t="shared" si="1"/>
        <v>ThingDef+FT_InfantryAutoCannon.comps.4.fuelGizmoLabel</v>
      </c>
      <c r="D69" t="s">
        <v>261</v>
      </c>
      <c r="E69">
        <f>MATCH(C69,Main_240212!$A$2:$A$95,0)</f>
        <v>88</v>
      </c>
    </row>
    <row r="70" spans="1:5" x14ac:dyDescent="0.35">
      <c r="A70" t="s">
        <v>266</v>
      </c>
      <c r="B70" t="s">
        <v>196</v>
      </c>
      <c r="C70" t="str">
        <f t="shared" si="1"/>
        <v>ThingDef+FT_InfantryAutoCannon.comps.4.outOfFuelMessage</v>
      </c>
      <c r="D70" t="s">
        <v>267</v>
      </c>
      <c r="E70">
        <f>MATCH(C70,Main_240212!$A$2:$A$95,0)</f>
        <v>89</v>
      </c>
    </row>
    <row r="71" spans="1:5" x14ac:dyDescent="0.35">
      <c r="A71" t="s">
        <v>199</v>
      </c>
      <c r="C71" t="str">
        <f t="shared" si="1"/>
        <v>ThingDef+FTF_Bullet_DSHK.label</v>
      </c>
      <c r="D71" t="s">
        <v>268</v>
      </c>
      <c r="E71">
        <f>MATCH(C71,Main_240212!$A$2:$A$95,0)</f>
        <v>94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Main_240212</vt:lpstr>
      <vt:lpstr>Merge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2024-02-12T09:22:29Z</dcterms:created>
  <dcterms:modified xsi:type="dcterms:W3CDTF">2024-02-12T09:46:04Z</dcterms:modified>
</cp:coreProperties>
</file>