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Mark That Pawn - 3056996662\"/>
    </mc:Choice>
  </mc:AlternateContent>
  <xr:revisionPtr revIDLastSave="0" documentId="13_ncr:1_{8B955BB0-39F0-4E99-9568-7D598BA633D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Upd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2" i="2"/>
</calcChain>
</file>

<file path=xl/sharedStrings.xml><?xml version="1.0" encoding="utf-8"?>
<sst xmlns="http://schemas.openxmlformats.org/spreadsheetml/2006/main" count="812" uniqueCount="468">
  <si>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</si>
  <si>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</si>
  <si>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</si>
  <si>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</si>
  <si>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</si>
  <si>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</si>
  <si>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MarkThatPawn.MarkerDef+WowStyle.label</t>
  </si>
  <si>
    <t>MarkThatPawn.MarkerDef</t>
  </si>
  <si>
    <t>WowStyle.label</t>
  </si>
  <si>
    <t>WOW Style</t>
  </si>
  <si>
    <t>pakageID</t>
  </si>
  <si>
    <t>MarkThatPawn.MarkerDef+WowStyle.description</t>
  </si>
  <si>
    <t>WowStyle.description</t>
  </si>
  <si>
    <t>Markers inspired by the Raid-markers in World of Warcraft</t>
  </si>
  <si>
    <t>Mlie.MarkThatPawn</t>
  </si>
  <si>
    <t>MarkThatPawn.MarkerDef+Numbers.label</t>
  </si>
  <si>
    <t>Numbers.label</t>
  </si>
  <si>
    <t>Numbers</t>
  </si>
  <si>
    <t>modName (folderName)</t>
  </si>
  <si>
    <t>MarkThatPawn.MarkerDef+Numbers.description</t>
  </si>
  <si>
    <t>Numbers.description</t>
  </si>
  <si>
    <t>Markers with simple numbering</t>
  </si>
  <si>
    <t>Mark That Pawn - 3056996662</t>
  </si>
  <si>
    <t>MarkThatPawn.MarkerDef+Skills.label</t>
  </si>
  <si>
    <t>Skills.label</t>
  </si>
  <si>
    <t>Skills</t>
  </si>
  <si>
    <t>MarkThatPawn.MarkerDef+Skills.description</t>
  </si>
  <si>
    <t>Skills.description</t>
  </si>
  <si>
    <t>Markers to indicate work-skills</t>
  </si>
  <si>
    <t>MarkThatPawn.MarkerDef+Jobs.label</t>
  </si>
  <si>
    <t>Jobs.label</t>
  </si>
  <si>
    <t>Jobs</t>
  </si>
  <si>
    <t>MarkThatPawn.MarkerDef+Jobs.description</t>
  </si>
  <si>
    <t>Jobs.description</t>
  </si>
  <si>
    <t>Markers to indicate job designations, made by [✚] Survivalmaster</t>
  </si>
  <si>
    <t>MarkThatPawn.MarkerDef+Militar.label</t>
  </si>
  <si>
    <t>Militar.label</t>
  </si>
  <si>
    <t>Militar</t>
  </si>
  <si>
    <t>MarkThatPawn.MarkerDef+Militar.description</t>
  </si>
  <si>
    <t>Militar.description</t>
  </si>
  <si>
    <t>Marker based on the united states military</t>
  </si>
  <si>
    <t>MarkThatPawn.MarkerDef+GDI.label</t>
  </si>
  <si>
    <t>GDI.label</t>
  </si>
  <si>
    <t>GDI</t>
  </si>
  <si>
    <t>MarkThatPawn.MarkerDef+GDI.description</t>
  </si>
  <si>
    <t>GDI.description</t>
  </si>
  <si>
    <t>Marker based on the GDI-faction from the game Command and Conquer</t>
  </si>
  <si>
    <t>MarkThatPawn.MarkerDef+Nod.label</t>
  </si>
  <si>
    <t>Nod.label</t>
  </si>
  <si>
    <t>Nod</t>
  </si>
  <si>
    <t>MarkThatPawn.MarkerDef+Nod.description</t>
  </si>
  <si>
    <t>Nod.description</t>
  </si>
  <si>
    <t>Marker based on the Nod-faction from the game Command and Conquer</t>
  </si>
  <si>
    <t>MarkThatPawn.MarkerDef+XCOM.label</t>
  </si>
  <si>
    <t>XCOM.label</t>
  </si>
  <si>
    <t>XCOM</t>
  </si>
  <si>
    <t>MarkThatPawn.MarkerDef+XCOM.description</t>
  </si>
  <si>
    <t>XCOM.description</t>
  </si>
  <si>
    <t>Marker based on the game XCOM, made by Botaxalim</t>
  </si>
  <si>
    <t>MarkThatPawn.MarkerDef+XCOMTwo.label</t>
  </si>
  <si>
    <t>XCOMTwo.label</t>
  </si>
  <si>
    <t>XCOM 2</t>
  </si>
  <si>
    <t>MarkThatPawn.MarkerDef+XCOMTwo.description</t>
  </si>
  <si>
    <t>XCOMTwo.description</t>
  </si>
  <si>
    <t>Marker based on the game XCOM 2, cutesy of Lekoda</t>
  </si>
  <si>
    <t>MarkThatPawn.MarkerDef+Weapons.label</t>
  </si>
  <si>
    <t>Weapons.label</t>
  </si>
  <si>
    <t>Weapons</t>
  </si>
  <si>
    <t>MarkThatPawn.MarkerDef+Weapons.description</t>
  </si>
  <si>
    <t>Weapons.description</t>
  </si>
  <si>
    <t>Generic weapon-types, made by max.icons on flaticon.com</t>
  </si>
  <si>
    <t>MarkThatPawn.MarkerDef+XCOMMedieval.label</t>
  </si>
  <si>
    <t>XCOMMedieval.label</t>
  </si>
  <si>
    <t>XCOM Medieval</t>
  </si>
  <si>
    <t>MarkThatPawn.MarkerDef+XCOMMedieval.description</t>
  </si>
  <si>
    <t>XCOMMedieval.description</t>
  </si>
  <si>
    <t>Marker based on the game XCOM but in a medieval style, made by Botaxalim</t>
  </si>
  <si>
    <t>MarkThatPawn.MarkerDef+Symbols.label</t>
  </si>
  <si>
    <t>Symbols.label</t>
  </si>
  <si>
    <t>Symbols</t>
  </si>
  <si>
    <t>MarkThatPawn.MarkerDef+Symbols.description</t>
  </si>
  <si>
    <t>Symbols.description</t>
  </si>
  <si>
    <t>Markers with generic symbols</t>
  </si>
  <si>
    <t>MarkThatPawn.MarkerDef+Ideology.label</t>
  </si>
  <si>
    <t>Ideology.label</t>
  </si>
  <si>
    <t>Ideology</t>
  </si>
  <si>
    <t>MarkThatPawn.MarkerDef+Ideology.description</t>
  </si>
  <si>
    <t>Ideology.description</t>
  </si>
  <si>
    <t>Markers from Ideology, made by Yoann</t>
  </si>
  <si>
    <t>Keyed+MTP.CurrentModVersion</t>
  </si>
  <si>
    <t>Keyed</t>
  </si>
  <si>
    <t>MTP.CurrentModVersion</t>
  </si>
  <si>
    <t>Installed mod-version: {0}</t>
  </si>
  <si>
    <t>Keyed+MTP.DefaultMarkerSet</t>
  </si>
  <si>
    <t>MTP.DefaultMarkerSet</t>
  </si>
  <si>
    <t>Default marker-set: {0}</t>
  </si>
  <si>
    <t>Keyed+MTP.ColonistMarkerSet</t>
  </si>
  <si>
    <t>MTP.ColonistMarkerSet</t>
  </si>
  <si>
    <t>Colonist marker-set: {0}</t>
  </si>
  <si>
    <t>Keyed+MTP.ColonistDiffer</t>
  </si>
  <si>
    <t>MTP.ColonistDiffer</t>
  </si>
  <si>
    <t xml:space="preserve">    Different set for colonists</t>
  </si>
  <si>
    <t>Keyed+MTP.ShowForColonist</t>
  </si>
  <si>
    <t>MTP.ShowForColonist</t>
  </si>
  <si>
    <t>Show gizmo on colonists</t>
  </si>
  <si>
    <t>Keyed+MTP.PrisonerMarkerSet</t>
  </si>
  <si>
    <t>MTP.PrisonerMarkerSet</t>
  </si>
  <si>
    <t>Prisoner marker-set: {0}</t>
  </si>
  <si>
    <t>Keyed+MTP.PrisonerDiffer</t>
  </si>
  <si>
    <t>MTP.PrisonerDiffer</t>
  </si>
  <si>
    <t xml:space="preserve">    Different set for prisoners</t>
  </si>
  <si>
    <t>Keyed+MTP.ShowForPrisoner</t>
  </si>
  <si>
    <t>MTP.ShowForPrisoner</t>
  </si>
  <si>
    <t>Show gizmo on prisoners</t>
  </si>
  <si>
    <t>Keyed+MTP.SlaveMarkerSet</t>
  </si>
  <si>
    <t>MTP.SlaveMarkerSet</t>
  </si>
  <si>
    <t>Slave marker-set: {0}</t>
  </si>
  <si>
    <t>Keyed+MTP.SlaveDiffer</t>
  </si>
  <si>
    <t>MTP.SlaveDiffer</t>
  </si>
  <si>
    <t xml:space="preserve">    Different set for slaves</t>
  </si>
  <si>
    <t>Keyed+MTP.ShowForSlave</t>
  </si>
  <si>
    <t>MTP.ShowForSlave</t>
  </si>
  <si>
    <t>Show gizmo on slaves</t>
  </si>
  <si>
    <t>Keyed+MTP.EnemyMarkerSet</t>
  </si>
  <si>
    <t>MTP.EnemyMarkerSet</t>
  </si>
  <si>
    <t>Enemy marker-set: {0}</t>
  </si>
  <si>
    <t>Keyed+MTP.EnemyDiffer</t>
  </si>
  <si>
    <t>MTP.EnemyDiffer</t>
  </si>
  <si>
    <t xml:space="preserve">    Different set for enemies</t>
  </si>
  <si>
    <t>Keyed+MTP.ShowForEnemy</t>
  </si>
  <si>
    <t>MTP.ShowForEnemy</t>
  </si>
  <si>
    <t>Show gizmo on enemies</t>
  </si>
  <si>
    <t>Keyed+MTP.NeutralMarkerSet</t>
  </si>
  <si>
    <t>MTP.NeutralMarkerSet</t>
  </si>
  <si>
    <t>Neutral marker-set: {0}</t>
  </si>
  <si>
    <t>Keyed+MTP.NeutralDiffer</t>
  </si>
  <si>
    <t>MTP.NeutralDiffer</t>
  </si>
  <si>
    <t xml:space="preserve">    Different set for non-enemies</t>
  </si>
  <si>
    <t>Keyed+MTP.ShowForNeutral</t>
  </si>
  <si>
    <t>MTP.ShowForNeutral</t>
  </si>
  <si>
    <t>Show gizmo on neutrals</t>
  </si>
  <si>
    <t>Keyed+MTP.VehiclesMarkerSet</t>
  </si>
  <si>
    <t>MTP.VehiclesMarkerSet</t>
  </si>
  <si>
    <t>Vehicle marker-set: {0}</t>
  </si>
  <si>
    <t>Keyed+MTP.VehiclesDiffer</t>
  </si>
  <si>
    <t>MTP.VehiclesDiffer</t>
  </si>
  <si>
    <t xml:space="preserve">    Different set for vehicles</t>
  </si>
  <si>
    <t>Keyed+MTP.ShowForVehicles</t>
  </si>
  <si>
    <t>MTP.ShowForVehicles</t>
  </si>
  <si>
    <t>Show gizmo on vehicles</t>
  </si>
  <si>
    <t>Keyed+MTP.SelectMarker</t>
  </si>
  <si>
    <t>MTP.SelectMarker</t>
  </si>
  <si>
    <t>Select marker</t>
  </si>
  <si>
    <t>Keyed+MTP.SelectMarkerTT</t>
  </si>
  <si>
    <t>MTP.SelectMarkerTT</t>
  </si>
  <si>
    <t>Add a marker to this pawn</t>
  </si>
  <si>
    <t>Keyed+MTP.RelativeToZoom</t>
  </si>
  <si>
    <t>MTP.RelativeToZoom</t>
  </si>
  <si>
    <t>Increase icon-size when zoomed out</t>
  </si>
  <si>
    <t>Keyed+MTP.RelativeToZoomTT</t>
  </si>
  <si>
    <t>MTP.RelativeToZoomTT</t>
  </si>
  <si>
    <t>Will increase the icon-size when zooming out to keep them more visible</t>
  </si>
  <si>
    <t>Keyed+MTP.RelativeIconSize</t>
  </si>
  <si>
    <t>MTP.RelativeIconSize</t>
  </si>
  <si>
    <t>Relative icon-size based on pawn-size</t>
  </si>
  <si>
    <t>Keyed+MTP.RelativeIconSizeTT</t>
  </si>
  <si>
    <t>MTP.RelativeIconSizeTT</t>
  </si>
  <si>
    <t>Changes the relative size of the icons based on the pawns size</t>
  </si>
  <si>
    <t>Keyed+MTP.UnsavedRule</t>
  </si>
  <si>
    <t>MTP.UnsavedRule</t>
  </si>
  <si>
    <t>There is an unsaved rule, do you want to save your changes before closing?</t>
  </si>
  <si>
    <t>Keyed+MTP.ResetAll</t>
  </si>
  <si>
    <t>MTP.ResetAll</t>
  </si>
  <si>
    <t>Reset rules</t>
  </si>
  <si>
    <t>Keyed+MTP.ResetAllConfirm</t>
  </si>
  <si>
    <t>MTP.ResetAllConfirm</t>
  </si>
  <si>
    <t>Really remove all defined rules?</t>
  </si>
  <si>
    <t>Keyed+MTP.NoneSelected</t>
  </si>
  <si>
    <t>MTP.NoneSelected</t>
  </si>
  <si>
    <t>None selected</t>
  </si>
  <si>
    <t>Keyed+MTP.SomeSelected</t>
  </si>
  <si>
    <t>MTP.SomeSelected</t>
  </si>
  <si>
    <t>{0} selected</t>
  </si>
  <si>
    <t>Keyed+MTP.ChangeTraits</t>
  </si>
  <si>
    <t>MTP.ChangeTraits</t>
  </si>
  <si>
    <t>Change traits</t>
  </si>
  <si>
    <t>Keyed+MTP.ChangeSkills</t>
  </si>
  <si>
    <t>MTP.ChangeSkills</t>
  </si>
  <si>
    <t>Change skills</t>
  </si>
  <si>
    <t>Keyed+MTP.CustomIcon</t>
  </si>
  <si>
    <t>MTP.CustomIcon</t>
  </si>
  <si>
    <t>Custom-icon</t>
  </si>
  <si>
    <t>Keyed+MTP.Enabled</t>
  </si>
  <si>
    <t>MTP.Enabled</t>
  </si>
  <si>
    <t>Enabled</t>
  </si>
  <si>
    <t>Keyed+MTP.EnabledChange</t>
  </si>
  <si>
    <t>MTP.EnabledChange</t>
  </si>
  <si>
    <t>Rule enabled, click to disable</t>
  </si>
  <si>
    <t>Keyed+MTP.Disabled</t>
  </si>
  <si>
    <t>MTP.Disabled</t>
  </si>
  <si>
    <t>Disabled</t>
  </si>
  <si>
    <t>Keyed+MTP.CannotEnable</t>
  </si>
  <si>
    <t>MTP.CannotEnable</t>
  </si>
  <si>
    <t>Rule cannot be enabled due to missing setting</t>
  </si>
  <si>
    <t>Keyed+MTP.DisabledChange</t>
  </si>
  <si>
    <t>MTP.DisabledChange</t>
  </si>
  <si>
    <t>Rule disabled, click to enable</t>
  </si>
  <si>
    <t>Keyed+MTP.IncreasePrio</t>
  </si>
  <si>
    <t>MTP.IncreasePrio</t>
  </si>
  <si>
    <t>Increase priority</t>
  </si>
  <si>
    <t>Keyed+MTP.DecreasePrio</t>
  </si>
  <si>
    <t>MTP.DecreasePrio</t>
  </si>
  <si>
    <t>Decrease priority</t>
  </si>
  <si>
    <t>Keyed+MTP.SaveAutomaticType</t>
  </si>
  <si>
    <t>MTP.SaveAutomaticType</t>
  </si>
  <si>
    <t>Save</t>
  </si>
  <si>
    <t>Keyed+MTP.CancelAutomaticType</t>
  </si>
  <si>
    <t>MTP.CancelAutomaticType</t>
  </si>
  <si>
    <t>Cancel</t>
  </si>
  <si>
    <t>Keyed+MTP.EditAutomaticType</t>
  </si>
  <si>
    <t>MTP.EditAutomaticType</t>
  </si>
  <si>
    <t>Edit</t>
  </si>
  <si>
    <t>Keyed+MTP.DeleteAutomaticType</t>
  </si>
  <si>
    <t>MTP.DeleteAutomaticType</t>
  </si>
  <si>
    <t>Delete</t>
  </si>
  <si>
    <t>Keyed+MTP.DeleteAutomaticTypeConfirm</t>
  </si>
  <si>
    <t>MTP.DeleteAutomaticTypeConfirm</t>
  </si>
  <si>
    <t>Really delete rule?</t>
  </si>
  <si>
    <t>Keyed+MTP.AutomaticRulesTitle</t>
  </si>
  <si>
    <t>MTP.AutomaticRulesTitle</t>
  </si>
  <si>
    <t>Automatic marking rules</t>
  </si>
  <si>
    <t>Keyed+MTP.NewRuleButton</t>
  </si>
  <si>
    <t>MTP.NewRuleButton</t>
  </si>
  <si>
    <t>New rule</t>
  </si>
  <si>
    <t>Keyed+MTP.RulesButtonInfo</t>
  </si>
  <si>
    <t>MTP.RulesButtonInfo</t>
  </si>
  <si>
    <t>Automatic rules ({0} active)</t>
  </si>
  <si>
    <t>Keyed+MTP.RulesButtonText</t>
  </si>
  <si>
    <t>MTP.RulesButtonText</t>
  </si>
  <si>
    <t>Edit rules</t>
  </si>
  <si>
    <t>Keyed+MTP.UseAutoIcon</t>
  </si>
  <si>
    <t>MTP.UseAutoIcon</t>
  </si>
  <si>
    <t>Auto-icon</t>
  </si>
  <si>
    <t>Keyed+MTP.ResetAutoIcon</t>
  </si>
  <si>
    <t>MTP.ResetAutoIcon</t>
  </si>
  <si>
    <t>Reset auto-icon</t>
  </si>
  <si>
    <t>Keyed+MTP.None</t>
  </si>
  <si>
    <t>MTP.None</t>
  </si>
  <si>
    <t>No marker</t>
  </si>
  <si>
    <t>Keyed+MTP.Reset</t>
  </si>
  <si>
    <t>MTP.Reset</t>
  </si>
  <si>
    <t>Reset all values</t>
  </si>
  <si>
    <t>Keyed+MTP.ZOffset</t>
  </si>
  <si>
    <t>MTP.ZOffset</t>
  </si>
  <si>
    <t>Vertical offset: {0}</t>
  </si>
  <si>
    <t>Keyed+MTP.XOffset</t>
  </si>
  <si>
    <t>MTP.XOffset</t>
  </si>
  <si>
    <t>Horizontal offset: {0}</t>
  </si>
  <si>
    <t>Keyed+MTP.MarkerNumber</t>
  </si>
  <si>
    <t>MTP.MarkerNumber</t>
  </si>
  <si>
    <t>Marker {0}</t>
  </si>
  <si>
    <t>Keyed+MTP.IconSize</t>
  </si>
  <si>
    <t>MTP.IconSize</t>
  </si>
  <si>
    <t>Icon size: {0}</t>
  </si>
  <si>
    <t>Keyed+MTP.IconScalingFactor</t>
  </si>
  <si>
    <t>MTP.IconScalingFactor</t>
  </si>
  <si>
    <t xml:space="preserve">    Icon zoom scaling factor: {0}</t>
  </si>
  <si>
    <t>Keyed+MTP.PulsatingIcons</t>
  </si>
  <si>
    <t>MTP.PulsatingIcons</t>
  </si>
  <si>
    <t>Use pulsating icons</t>
  </si>
  <si>
    <t>Keyed+MTP.PulsatingIconsTT</t>
  </si>
  <si>
    <t>MTP.PulsatingIconsTT</t>
  </si>
  <si>
    <t>Icons will pulsate the same way the trader question-mark does</t>
  </si>
  <si>
    <t>Keyed+MTP.EquippedWeaponType.Melee</t>
  </si>
  <si>
    <t>MTP.EquippedWeaponType.Melee</t>
  </si>
  <si>
    <t>Melee weapon</t>
  </si>
  <si>
    <t>Keyed+MTP.EquippedWeaponType.Ranged</t>
  </si>
  <si>
    <t>MTP.EquippedWeaponType.Ranged</t>
  </si>
  <si>
    <t>Ranged projectile weapon</t>
  </si>
  <si>
    <t>Keyed+MTP.EquippedWeaponType.RangedExplosive</t>
  </si>
  <si>
    <t>MTP.EquippedWeaponType.RangedExplosive</t>
  </si>
  <si>
    <t>Ranged explosive weapon</t>
  </si>
  <si>
    <t>Keyed+MTP.EquippedWeaponType.Thrown</t>
  </si>
  <si>
    <t>MTP.EquippedWeaponType.Thrown</t>
  </si>
  <si>
    <t>Thrown</t>
  </si>
  <si>
    <t>Keyed+MTP.PawnType.Colonist</t>
  </si>
  <si>
    <t>MTP.PawnType.Colonist</t>
  </si>
  <si>
    <t>Colonist</t>
  </si>
  <si>
    <t>Keyed+MTP.PawnType.Slave</t>
  </si>
  <si>
    <t>MTP.PawnType.Slave</t>
  </si>
  <si>
    <t>Slave</t>
  </si>
  <si>
    <t>Keyed+MTP.PawnType.Prisoner</t>
  </si>
  <si>
    <t>MTP.PawnType.Prisoner</t>
  </si>
  <si>
    <t>Prisoner</t>
  </si>
  <si>
    <t>Keyed+MTP.PawnType.Vehicle</t>
  </si>
  <si>
    <t>MTP.PawnType.Vehicle</t>
  </si>
  <si>
    <t>Vehicle</t>
  </si>
  <si>
    <t>Keyed+MTP.PawnType.Enemy</t>
  </si>
  <si>
    <t>MTP.PawnType.Enemy</t>
  </si>
  <si>
    <t>Enemy</t>
  </si>
  <si>
    <t>Keyed+MTP.PawnType.Neutral</t>
  </si>
  <si>
    <t>MTP.PawnType.Neutral</t>
  </si>
  <si>
    <t>Neutral</t>
  </si>
  <si>
    <t>Keyed+MTP.PawnType.Default</t>
  </si>
  <si>
    <t>MTP.PawnType.Default</t>
  </si>
  <si>
    <t>Any</t>
  </si>
  <si>
    <t>Keyed+MTP.AutomaticType.Weapon</t>
  </si>
  <si>
    <t>MTP.AutomaticType.Weapon</t>
  </si>
  <si>
    <t>Equipped weapon</t>
  </si>
  <si>
    <t>Keyed+MTP.AutomaticType.WeaponType</t>
  </si>
  <si>
    <t>MTP.AutomaticType.WeaponType</t>
  </si>
  <si>
    <t>Equipped weapon-type</t>
  </si>
  <si>
    <t>Keyed+MTP.AutomaticType.Trait</t>
  </si>
  <si>
    <t>MTP.AutomaticType.Trait</t>
  </si>
  <si>
    <t>Has traits</t>
  </si>
  <si>
    <t>Keyed+MTP.AutomaticType.Skill</t>
  </si>
  <si>
    <t>MTP.AutomaticType.Skill</t>
  </si>
  <si>
    <t>Skill at least</t>
  </si>
  <si>
    <t>Keyed+MTP.AutomaticType.Relative</t>
  </si>
  <si>
    <t>MTP.AutomaticType.Relative</t>
  </si>
  <si>
    <t>Has relation to colonist</t>
  </si>
  <si>
    <t>Keyed+MTP.AutomaticType.PawnType</t>
  </si>
  <si>
    <t>MTP.AutomaticType.PawnType</t>
  </si>
  <si>
    <t>Pawn is of type</t>
  </si>
  <si>
    <t>Keyed+MTP.AutomaticType.Drafted</t>
  </si>
  <si>
    <t>MTP.AutomaticType.Drafted</t>
  </si>
  <si>
    <t>Pawn is drafted</t>
  </si>
  <si>
    <t>Keyed+MTP.AutomaticType.MentalState</t>
  </si>
  <si>
    <t>MTP.AutomaticType.MentalState</t>
  </si>
  <si>
    <t>Pawn is in mental state</t>
  </si>
  <si>
    <t>Keyed+MTP.AutomaticType.HediffDynamic</t>
  </si>
  <si>
    <t>MTP.AutomaticType.HediffDynamic</t>
  </si>
  <si>
    <t>Pawn has temporary hediff</t>
  </si>
  <si>
    <t>Keyed+MTP.AutomaticType.HediffStatic</t>
  </si>
  <si>
    <t>MTP.AutomaticType.HediffStatic</t>
  </si>
  <si>
    <t>Pawn has permanent hediff</t>
  </si>
  <si>
    <t>Keyed+MTP.AutomaticType.HediffStage</t>
  </si>
  <si>
    <t>MTP.AutomaticType.HediffStage</t>
  </si>
  <si>
    <t>stage {0}</t>
  </si>
  <si>
    <t>Keyed+MTP.PawnLimitation</t>
  </si>
  <si>
    <t>MTP.PawnLimitation</t>
  </si>
  <si>
    <t>Only applies to: {0}</t>
  </si>
  <si>
    <t>Keyed+MTP.MentalState.Any</t>
  </si>
  <si>
    <t>MTP.MentalState.Any</t>
  </si>
  <si>
    <t>Any state</t>
  </si>
  <si>
    <t>Keyed+MTP.MentalState.Passive</t>
  </si>
  <si>
    <t>MTP.MentalState.Passive</t>
  </si>
  <si>
    <t>Passive state</t>
  </si>
  <si>
    <t>Keyed+MTP.MentalState.Aggressive</t>
  </si>
  <si>
    <t>MTP.MentalState.Aggressive</t>
  </si>
  <si>
    <t>Aggressive state</t>
  </si>
  <si>
    <t>Keyed+MTP.OverrideRule</t>
  </si>
  <si>
    <t>MTP.OverrideRule</t>
  </si>
  <si>
    <t>This is an override-rule. It will only override the current icon during the time the condition for it is fulfilled.</t>
  </si>
  <si>
    <t>설치된 모드 버전: {0}</t>
  </si>
  <si>
    <t>기본 마커 세트: {0}</t>
  </si>
  <si>
    <t>정착민 마커 세트: {0}</t>
  </si>
  <si>
    <t xml:space="preserve">    정착민을 위한 다른 세트</t>
  </si>
  <si>
    <t>정착민 설정 표시</t>
  </si>
  <si>
    <t>포로 마커 세트: {0}</t>
  </si>
  <si>
    <t xml:space="preserve">    죄수를 위한 다른 세트</t>
  </si>
  <si>
    <t>포로 설정 표시</t>
  </si>
  <si>
    <t>노예 마커 세트: {0}</t>
  </si>
  <si>
    <t xml:space="preserve">    노예를 위한 다른 세트</t>
  </si>
  <si>
    <t>노예 설정 표시</t>
  </si>
  <si>
    <t>적 마커 세트: {0}</t>
  </si>
  <si>
    <t xml:space="preserve">    적을 위한 다른 세트</t>
  </si>
  <si>
    <t>적 설정 표시</t>
  </si>
  <si>
    <t>중립 마커 세트: {0}</t>
  </si>
  <si>
    <t xml:space="preserve">    중립을 위한 다른 세트</t>
  </si>
  <si>
    <t>중립 설정 표시</t>
  </si>
  <si>
    <t>차량 마커 세트: {0}</t>
  </si>
  <si>
    <t xml:space="preserve">    차량을 위한 다른 세트</t>
  </si>
  <si>
    <t>차량 설정 표시</t>
  </si>
  <si>
    <t>마커 선택</t>
  </si>
  <si>
    <t>이 폰에 마커 추가</t>
  </si>
  <si>
    <t>축소 시 아이콘 크기 확대</t>
  </si>
  <si>
    <t>축소할 때 아이콘 크기를 늘려 더 잘 보이도록 합니다.</t>
  </si>
  <si>
    <t>폰 크기에 따른 상대적 아이콘 크기</t>
  </si>
  <si>
    <t>폰 크기에 따라 아이콘의 상대적 크기를 변경합니다.</t>
  </si>
  <si>
    <t>저장되지 않은 규칙이 있습니다. 닫기 전에 변경 사항을 저장하시겠습니까?</t>
  </si>
  <si>
    <t>규칙 초기화</t>
  </si>
  <si>
    <t>정의된 모든 규칙을 정말 제거할까요?</t>
  </si>
  <si>
    <t>선택되지 않음</t>
  </si>
  <si>
    <t>{0} 선택됨</t>
  </si>
  <si>
    <t>특성 변경</t>
  </si>
  <si>
    <t>기술 변경</t>
  </si>
  <si>
    <t>사용자 지정 아이콘</t>
  </si>
  <si>
    <t>활성화</t>
  </si>
  <si>
    <t>규칙 활성화, 비활성화하려면 클릭</t>
  </si>
  <si>
    <t>비활성화</t>
  </si>
  <si>
    <t>설정이 누락되어 규칙을 활성화할 수 없습니다.</t>
  </si>
  <si>
    <t>규칙 비활성화, 활성화하려면 클릭</t>
  </si>
  <si>
    <t>우선 순위 높이기</t>
  </si>
  <si>
    <t>우선순위 낮추기</t>
  </si>
  <si>
    <t>저장</t>
  </si>
  <si>
    <t>취소</t>
  </si>
  <si>
    <t>편집</t>
  </si>
  <si>
    <t>삭제</t>
  </si>
  <si>
    <t>정말 규칙을 삭제할까요?</t>
  </si>
  <si>
    <t>자동 마킹 규칙</t>
  </si>
  <si>
    <t>새 규칙</t>
  </si>
  <si>
    <t>자동 규칙({0} 활성화됨)</t>
  </si>
  <si>
    <t>규칙 편집</t>
  </si>
  <si>
    <t>자동 아이콘</t>
  </si>
  <si>
    <t>마커 없음</t>
  </si>
  <si>
    <t>모든 값 초기화</t>
  </si>
  <si>
    <t>수직 오프셋: {0}</t>
  </si>
  <si>
    <t>수평 오프셋: {0}</t>
  </si>
  <si>
    <t>마커 {0}</t>
  </si>
  <si>
    <t>아이콘 크기: {0}</t>
  </si>
  <si>
    <t xml:space="preserve">    아이콘 확대/축소 배율: {0}</t>
  </si>
  <si>
    <t>진동 아이콘 사용</t>
  </si>
  <si>
    <t>아이콘은 상인 질문 마크와 같은 방식으로 진동합니다.</t>
  </si>
  <si>
    <t>근접 무기</t>
  </si>
  <si>
    <t>원거리 투사체 무기</t>
  </si>
  <si>
    <t>원거리 폭발 무기</t>
  </si>
  <si>
    <t>투척</t>
  </si>
  <si>
    <t>정착민</t>
  </si>
  <si>
    <t>노예</t>
  </si>
  <si>
    <t>포로</t>
  </si>
  <si>
    <t>차량</t>
  </si>
  <si>
    <t>적</t>
  </si>
  <si>
    <t>중립</t>
  </si>
  <si>
    <t>장착한 무기</t>
  </si>
  <si>
    <t>장착 무기 유형</t>
  </si>
  <si>
    <t>특성 보유</t>
  </si>
  <si>
    <t>최소 기술</t>
  </si>
  <si>
    <t>정착민과 관계 있음</t>
  </si>
  <si>
    <t>폰의 유형</t>
  </si>
  <si>
    <t>자동 아이콘 초기화</t>
  </si>
  <si>
    <t>모두</t>
  </si>
  <si>
    <t>소집된 폰</t>
  </si>
  <si>
    <t>폰의 정신 상태</t>
  </si>
  <si>
    <t>일시적인 헤디프를 가진 폰</t>
  </si>
  <si>
    <t>영구적인 헤디프를 가진 폰</t>
  </si>
  <si>
    <t>{0} 단계</t>
  </si>
  <si>
    <t>다음에만 적용: {0}</t>
  </si>
  <si>
    <t>모든 상태</t>
  </si>
  <si>
    <t>패시브 상태</t>
  </si>
  <si>
    <t>공격적 상태</t>
  </si>
  <si>
    <t>이것은 재정의 규칙입니다. 현재 아이콘에 대한 조건이 충족되는 시간 동안에만 현재 아이콘을 재정의합니다.</t>
  </si>
  <si>
    <t>WOW 스타일</t>
  </si>
  <si>
    <t>월드 오브 워크래프트의 공격대 마커에서 영감을 얻은 마커</t>
  </si>
  <si>
    <t>숫자</t>
  </si>
  <si>
    <t>간단하게 번호를 매길 수 있는 마커</t>
  </si>
  <si>
    <t>기술</t>
  </si>
  <si>
    <t>업무 기술을 나타내는 마커</t>
  </si>
  <si>
    <t>직업</t>
  </si>
  <si>
    <t>직업 지정을 나타내는 마커, 제작자: [?] Survivalmaster</t>
  </si>
  <si>
    <t>군대</t>
  </si>
  <si>
    <t>미군을 기반으로 한 마커</t>
  </si>
  <si>
    <t>게임 커맨드 앤 컨커의 GDI 진영을 기반으로 한 마커입니다.</t>
  </si>
  <si>
    <t>게임 커맨드 앤 컨커의 Nod 진영을 기반으로 한 마커입니다.</t>
  </si>
  <si>
    <t>게임 XCOM을 기반으로 한 마커, 제작자: Botaxalim</t>
  </si>
  <si>
    <t>무기</t>
  </si>
  <si>
    <t>일반 무기 유형, 제작자: flaticon.com의 max.icons</t>
  </si>
  <si>
    <t>XCOM 중세</t>
  </si>
  <si>
    <t>XCOM 게임을 기반으로 한 중세 스타일의 마커, 제작자: Botaxalim</t>
  </si>
  <si>
    <t>이데올로기</t>
  </si>
  <si>
    <t>이데올로기의 마커, 제작자: Yoann</t>
  </si>
  <si>
    <t>레코다의 게임 XCOM 2를 기반으로 한 귀여운 마커</t>
  </si>
  <si>
    <t>심볼</t>
  </si>
  <si>
    <t>일반적인 기호를 사용한 마커</t>
  </si>
  <si>
    <t>가져온 노드</t>
    <phoneticPr fontId="4" type="noConversion"/>
  </si>
  <si>
    <t>수정할 노드</t>
    <phoneticPr fontId="4" type="noConversion"/>
  </si>
  <si>
    <t>결과 노드</t>
    <phoneticPr fontId="4" type="noConversion"/>
  </si>
  <si>
    <t>Update [Not chosen]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</si>
</sst>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7" borderId="0" xfId="2" applyAlignment="1"/>
    <xf numFmtId="0" fontId="3" fillId="8" borderId="0" xfId="3" applyAlignment="1"/>
    <xf numFmtId="0" fontId="1" fillId="6" borderId="0" xfId="1" applyAlignment="1"/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selection activeCell="F10" sqref="F10"/>
    </sheetView>
  </sheetViews>
  <sheetFormatPr defaultRowHeight="17" x14ac:dyDescent="0.45"/>
  <cols>
    <col min="1" max="1" width="48.83203125" bestFit="1" customWidth="1"/>
    <col min="2" max="2" width="23.5" bestFit="1" customWidth="1"/>
    <col min="3" max="3" width="40.25" bestFit="1" customWidth="1"/>
    <col min="4" max="4" width="32.75" customWidth="1"/>
    <col min="5" max="5" width="40.25" customWidth="1"/>
    <col min="6" max="6" width="28.08203125" bestFit="1" customWidth="1"/>
    <col min="7" max="7" width="19.41406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467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442</v>
      </c>
      <c r="F2" s="3" t="s">
        <v>10</v>
      </c>
      <c r="G2" t="str">
        <f>IFERROR(VLOOKUP(A2,Update!$C$2:$D$115,2,FALSE),"")</f>
        <v>WOW 스타일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443</v>
      </c>
      <c r="F3" s="4" t="s">
        <v>14</v>
      </c>
      <c r="G3" t="str">
        <f>IFERROR(VLOOKUP(A3,Update!$C$2:$D$115,2,FALSE),"")</f>
        <v>월드 오브 워크래프트의 공격대 마커에서 영감을 얻은 마커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444</v>
      </c>
      <c r="F4" s="3" t="s">
        <v>18</v>
      </c>
      <c r="G4" t="str">
        <f>IFERROR(VLOOKUP(A4,Update!$C$2:$D$115,2,FALSE),"")</f>
        <v>숫자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445</v>
      </c>
      <c r="F5" s="4" t="s">
        <v>22</v>
      </c>
      <c r="G5" t="str">
        <f>IFERROR(VLOOKUP(A5,Update!$C$2:$D$115,2,FALSE),"")</f>
        <v>간단하게 번호를 매길 수 있는 마커</v>
      </c>
    </row>
    <row r="6" spans="1:7" x14ac:dyDescent="0.45">
      <c r="A6" s="1" t="s">
        <v>23</v>
      </c>
      <c r="B6" s="1" t="s">
        <v>7</v>
      </c>
      <c r="C6" s="1" t="s">
        <v>24</v>
      </c>
      <c r="D6" s="1" t="s">
        <v>25</v>
      </c>
      <c r="E6" s="1" t="s">
        <v>446</v>
      </c>
      <c r="G6" t="str">
        <f>IFERROR(VLOOKUP(A6,Update!$C$2:$D$115,2,FALSE),"")</f>
        <v>기술</v>
      </c>
    </row>
    <row r="7" spans="1:7" x14ac:dyDescent="0.45">
      <c r="A7" s="1" t="s">
        <v>26</v>
      </c>
      <c r="B7" s="1" t="s">
        <v>7</v>
      </c>
      <c r="C7" s="1" t="s">
        <v>27</v>
      </c>
      <c r="D7" s="1" t="s">
        <v>28</v>
      </c>
      <c r="E7" s="1" t="s">
        <v>447</v>
      </c>
      <c r="G7" t="str">
        <f>IFERROR(VLOOKUP(A7,Update!$C$2:$D$115,2,FALSE),"")</f>
        <v>업무 기술을 나타내는 마커</v>
      </c>
    </row>
    <row r="8" spans="1:7" x14ac:dyDescent="0.45">
      <c r="A8" s="1" t="s">
        <v>29</v>
      </c>
      <c r="B8" s="1" t="s">
        <v>7</v>
      </c>
      <c r="C8" s="1" t="s">
        <v>30</v>
      </c>
      <c r="D8" s="1" t="s">
        <v>31</v>
      </c>
      <c r="E8" s="1" t="s">
        <v>448</v>
      </c>
      <c r="G8" t="str">
        <f>IFERROR(VLOOKUP(A8,Update!$C$2:$D$115,2,FALSE),"")</f>
        <v>직업</v>
      </c>
    </row>
    <row r="9" spans="1:7" x14ac:dyDescent="0.45">
      <c r="A9" s="1" t="s">
        <v>32</v>
      </c>
      <c r="B9" s="1" t="s">
        <v>7</v>
      </c>
      <c r="C9" s="1" t="s">
        <v>33</v>
      </c>
      <c r="D9" s="1" t="s">
        <v>34</v>
      </c>
      <c r="E9" s="1" t="s">
        <v>449</v>
      </c>
      <c r="G9" t="str">
        <f>IFERROR(VLOOKUP(A9,Update!$C$2:$D$115,2,FALSE),"")</f>
        <v>직업 지정을 나타내는 마커, 제작자: [?] Survivalmaster</v>
      </c>
    </row>
    <row r="10" spans="1:7" x14ac:dyDescent="0.45">
      <c r="A10" s="1" t="s">
        <v>35</v>
      </c>
      <c r="B10" s="1" t="s">
        <v>7</v>
      </c>
      <c r="C10" s="1" t="s">
        <v>36</v>
      </c>
      <c r="D10" s="1" t="s">
        <v>37</v>
      </c>
      <c r="E10" s="1" t="s">
        <v>450</v>
      </c>
      <c r="G10" t="str">
        <f>IFERROR(VLOOKUP(A10,Update!$C$2:$D$115,2,FALSE),"")</f>
        <v>군대</v>
      </c>
    </row>
    <row r="11" spans="1:7" x14ac:dyDescent="0.45">
      <c r="A11" s="1" t="s">
        <v>38</v>
      </c>
      <c r="B11" s="1" t="s">
        <v>7</v>
      </c>
      <c r="C11" s="1" t="s">
        <v>39</v>
      </c>
      <c r="D11" s="1" t="s">
        <v>40</v>
      </c>
      <c r="E11" s="1" t="s">
        <v>451</v>
      </c>
      <c r="G11" t="str">
        <f>IFERROR(VLOOKUP(A11,Update!$C$2:$D$115,2,FALSE),"")</f>
        <v>미군을 기반으로 한 마커</v>
      </c>
    </row>
    <row r="12" spans="1:7" x14ac:dyDescent="0.45">
      <c r="A12" s="1" t="s">
        <v>41</v>
      </c>
      <c r="B12" s="1" t="s">
        <v>7</v>
      </c>
      <c r="C12" s="1" t="s">
        <v>42</v>
      </c>
      <c r="D12" s="1" t="s">
        <v>43</v>
      </c>
      <c r="E12" s="1" t="s">
        <v>43</v>
      </c>
      <c r="G12" t="str">
        <f>IFERROR(VLOOKUP(A12,Update!$C$2:$D$115,2,FALSE),"")</f>
        <v>GDI</v>
      </c>
    </row>
    <row r="13" spans="1:7" x14ac:dyDescent="0.45">
      <c r="A13" s="1" t="s">
        <v>44</v>
      </c>
      <c r="B13" s="1" t="s">
        <v>7</v>
      </c>
      <c r="C13" s="1" t="s">
        <v>45</v>
      </c>
      <c r="D13" s="1" t="s">
        <v>46</v>
      </c>
      <c r="E13" s="1" t="s">
        <v>452</v>
      </c>
      <c r="G13" t="str">
        <f>IFERROR(VLOOKUP(A13,Update!$C$2:$D$115,2,FALSE),"")</f>
        <v>게임 커맨드 앤 컨커의 GDI 진영을 기반으로 한 마커입니다.</v>
      </c>
    </row>
    <row r="14" spans="1:7" x14ac:dyDescent="0.45">
      <c r="A14" s="1" t="s">
        <v>47</v>
      </c>
      <c r="B14" s="1" t="s">
        <v>7</v>
      </c>
      <c r="C14" s="1" t="s">
        <v>48</v>
      </c>
      <c r="D14" s="1" t="s">
        <v>49</v>
      </c>
      <c r="E14" s="1" t="s">
        <v>49</v>
      </c>
      <c r="G14" t="str">
        <f>IFERROR(VLOOKUP(A14,Update!$C$2:$D$115,2,FALSE),"")</f>
        <v>Nod</v>
      </c>
    </row>
    <row r="15" spans="1:7" x14ac:dyDescent="0.45">
      <c r="A15" s="1" t="s">
        <v>50</v>
      </c>
      <c r="B15" s="1" t="s">
        <v>7</v>
      </c>
      <c r="C15" s="1" t="s">
        <v>51</v>
      </c>
      <c r="D15" s="1" t="s">
        <v>52</v>
      </c>
      <c r="E15" s="1" t="s">
        <v>453</v>
      </c>
      <c r="G15" t="str">
        <f>IFERROR(VLOOKUP(A15,Update!$C$2:$D$115,2,FALSE),"")</f>
        <v>게임 커맨드 앤 컨커의 Nod 진영을 기반으로 한 마커입니다.</v>
      </c>
    </row>
    <row r="16" spans="1:7" x14ac:dyDescent="0.45">
      <c r="A16" s="1" t="s">
        <v>53</v>
      </c>
      <c r="B16" s="1" t="s">
        <v>7</v>
      </c>
      <c r="C16" s="1" t="s">
        <v>54</v>
      </c>
      <c r="D16" s="1" t="s">
        <v>55</v>
      </c>
      <c r="E16" s="1" t="s">
        <v>55</v>
      </c>
      <c r="G16" t="str">
        <f>IFERROR(VLOOKUP(A16,Update!$C$2:$D$115,2,FALSE),"")</f>
        <v>XCOM</v>
      </c>
    </row>
    <row r="17" spans="1:7" x14ac:dyDescent="0.45">
      <c r="A17" s="1" t="s">
        <v>56</v>
      </c>
      <c r="B17" s="1" t="s">
        <v>7</v>
      </c>
      <c r="C17" s="1" t="s">
        <v>57</v>
      </c>
      <c r="D17" s="1" t="s">
        <v>58</v>
      </c>
      <c r="E17" s="1" t="s">
        <v>454</v>
      </c>
      <c r="G17" t="str">
        <f>IFERROR(VLOOKUP(A17,Update!$C$2:$D$115,2,FALSE),"")</f>
        <v>게임 XCOM을 기반으로 한 마커, 제작자: Botaxalim</v>
      </c>
    </row>
    <row r="18" spans="1:7" x14ac:dyDescent="0.45">
      <c r="A18" s="1" t="s">
        <v>59</v>
      </c>
      <c r="B18" s="1" t="s">
        <v>7</v>
      </c>
      <c r="C18" s="1" t="s">
        <v>60</v>
      </c>
      <c r="D18" s="1" t="s">
        <v>61</v>
      </c>
      <c r="E18" s="1" t="s">
        <v>61</v>
      </c>
      <c r="G18" t="str">
        <f>IFERROR(VLOOKUP(A18,Update!$C$2:$D$115,2,FALSE),"")</f>
        <v>XCOM 2</v>
      </c>
    </row>
    <row r="19" spans="1:7" x14ac:dyDescent="0.45">
      <c r="A19" s="1" t="s">
        <v>62</v>
      </c>
      <c r="B19" s="1" t="s">
        <v>7</v>
      </c>
      <c r="C19" s="1" t="s">
        <v>63</v>
      </c>
      <c r="D19" s="1" t="s">
        <v>64</v>
      </c>
      <c r="E19" s="1" t="s">
        <v>461</v>
      </c>
      <c r="G19" t="str">
        <f>IFERROR(VLOOKUP(A19,Update!$C$2:$D$115,2,FALSE),"")</f>
        <v>레코다의 게임 XCOM 2를 기반으로 한 귀여운 마커</v>
      </c>
    </row>
    <row r="20" spans="1:7" x14ac:dyDescent="0.45">
      <c r="A20" s="1" t="s">
        <v>65</v>
      </c>
      <c r="B20" s="1" t="s">
        <v>7</v>
      </c>
      <c r="C20" s="1" t="s">
        <v>66</v>
      </c>
      <c r="D20" s="1" t="s">
        <v>67</v>
      </c>
      <c r="E20" s="1" t="s">
        <v>455</v>
      </c>
      <c r="G20" t="str">
        <f>IFERROR(VLOOKUP(A20,Update!$C$2:$D$115,2,FALSE),"")</f>
        <v>무기</v>
      </c>
    </row>
    <row r="21" spans="1:7" x14ac:dyDescent="0.45">
      <c r="A21" s="1" t="s">
        <v>68</v>
      </c>
      <c r="B21" s="1" t="s">
        <v>7</v>
      </c>
      <c r="C21" s="1" t="s">
        <v>69</v>
      </c>
      <c r="D21" s="1" t="s">
        <v>70</v>
      </c>
      <c r="E21" s="1" t="s">
        <v>456</v>
      </c>
      <c r="G21" t="str">
        <f>IFERROR(VLOOKUP(A21,Update!$C$2:$D$115,2,FALSE),"")</f>
        <v>일반 무기 유형, 제작자: flaticon.com의 max.icons</v>
      </c>
    </row>
    <row r="22" spans="1:7" x14ac:dyDescent="0.45">
      <c r="A22" s="1" t="s">
        <v>71</v>
      </c>
      <c r="B22" s="1" t="s">
        <v>7</v>
      </c>
      <c r="C22" s="1" t="s">
        <v>72</v>
      </c>
      <c r="D22" s="1" t="s">
        <v>73</v>
      </c>
      <c r="E22" s="1" t="s">
        <v>457</v>
      </c>
      <c r="G22" t="str">
        <f>IFERROR(VLOOKUP(A22,Update!$C$2:$D$115,2,FALSE),"")</f>
        <v>XCOM 중세</v>
      </c>
    </row>
    <row r="23" spans="1:7" x14ac:dyDescent="0.45">
      <c r="A23" s="1" t="s">
        <v>74</v>
      </c>
      <c r="B23" s="1" t="s">
        <v>7</v>
      </c>
      <c r="C23" s="1" t="s">
        <v>75</v>
      </c>
      <c r="D23" s="1" t="s">
        <v>76</v>
      </c>
      <c r="E23" s="1" t="s">
        <v>458</v>
      </c>
      <c r="G23" t="str">
        <f>IFERROR(VLOOKUP(A23,Update!$C$2:$D$115,2,FALSE),"")</f>
        <v>XCOM 게임을 기반으로 한 중세 스타일의 마커, 제작자: Botaxalim</v>
      </c>
    </row>
    <row r="24" spans="1:7" x14ac:dyDescent="0.45">
      <c r="A24" s="1" t="s">
        <v>77</v>
      </c>
      <c r="B24" s="1" t="s">
        <v>7</v>
      </c>
      <c r="C24" s="1" t="s">
        <v>78</v>
      </c>
      <c r="D24" s="1" t="s">
        <v>79</v>
      </c>
      <c r="E24" s="1" t="s">
        <v>462</v>
      </c>
      <c r="G24" t="str">
        <f>IFERROR(VLOOKUP(A24,Update!$C$2:$D$115,2,FALSE),"")</f>
        <v>심볼</v>
      </c>
    </row>
    <row r="25" spans="1:7" x14ac:dyDescent="0.45">
      <c r="A25" s="1" t="s">
        <v>80</v>
      </c>
      <c r="B25" s="1" t="s">
        <v>7</v>
      </c>
      <c r="C25" s="1" t="s">
        <v>81</v>
      </c>
      <c r="D25" s="1" t="s">
        <v>82</v>
      </c>
      <c r="E25" s="1" t="s">
        <v>463</v>
      </c>
      <c r="G25" t="str">
        <f>IFERROR(VLOOKUP(A25,Update!$C$2:$D$115,2,FALSE),"")</f>
        <v>일반적인 기호를 사용한 마커</v>
      </c>
    </row>
    <row r="26" spans="1:7" x14ac:dyDescent="0.45">
      <c r="A26" s="1" t="s">
        <v>83</v>
      </c>
      <c r="B26" s="1" t="s">
        <v>7</v>
      </c>
      <c r="C26" s="1" t="s">
        <v>84</v>
      </c>
      <c r="D26" s="1" t="s">
        <v>85</v>
      </c>
      <c r="E26" s="1" t="s">
        <v>459</v>
      </c>
      <c r="G26" t="str">
        <f>IFERROR(VLOOKUP(A26,Update!$C$2:$D$115,2,FALSE),"")</f>
        <v>이데올로기</v>
      </c>
    </row>
    <row r="27" spans="1:7" x14ac:dyDescent="0.45">
      <c r="A27" s="1" t="s">
        <v>86</v>
      </c>
      <c r="B27" s="1" t="s">
        <v>7</v>
      </c>
      <c r="C27" s="1" t="s">
        <v>87</v>
      </c>
      <c r="D27" s="1" t="s">
        <v>88</v>
      </c>
      <c r="E27" s="1" t="s">
        <v>460</v>
      </c>
      <c r="G27" t="str">
        <f>IFERROR(VLOOKUP(A27,Update!$C$2:$D$115,2,FALSE),"")</f>
        <v>이데올로기의 마커, 제작자: Yoann</v>
      </c>
    </row>
    <row r="28" spans="1:7" x14ac:dyDescent="0.45">
      <c r="A28" s="1" t="s">
        <v>89</v>
      </c>
      <c r="B28" s="1" t="s">
        <v>90</v>
      </c>
      <c r="C28" s="1" t="s">
        <v>91</v>
      </c>
      <c r="D28" s="1" t="s">
        <v>92</v>
      </c>
      <c r="E28" s="1" t="s">
        <v>354</v>
      </c>
      <c r="G28" t="str">
        <f>IFERROR(VLOOKUP(A28,Update!$C$2:$D$115,2,FALSE),"")</f>
        <v>설치된 모드 버전: {0}</v>
      </c>
    </row>
    <row r="29" spans="1:7" x14ac:dyDescent="0.45">
      <c r="A29" s="1" t="s">
        <v>93</v>
      </c>
      <c r="B29" s="1" t="s">
        <v>90</v>
      </c>
      <c r="C29" s="1" t="s">
        <v>94</v>
      </c>
      <c r="D29" s="1" t="s">
        <v>95</v>
      </c>
      <c r="E29" s="1" t="s">
        <v>355</v>
      </c>
      <c r="G29" t="str">
        <f>IFERROR(VLOOKUP(A29,Update!$C$2:$D$115,2,FALSE),"")</f>
        <v>기본 마커 세트: {0}</v>
      </c>
    </row>
    <row r="30" spans="1:7" x14ac:dyDescent="0.45">
      <c r="A30" s="1" t="s">
        <v>96</v>
      </c>
      <c r="B30" s="1" t="s">
        <v>90</v>
      </c>
      <c r="C30" s="1" t="s">
        <v>97</v>
      </c>
      <c r="D30" s="1" t="s">
        <v>98</v>
      </c>
      <c r="E30" s="1" t="s">
        <v>356</v>
      </c>
      <c r="G30" t="str">
        <f>IFERROR(VLOOKUP(A30,Update!$C$2:$D$115,2,FALSE),"")</f>
        <v>정착민 마커 세트: {0}</v>
      </c>
    </row>
    <row r="31" spans="1:7" x14ac:dyDescent="0.45">
      <c r="A31" s="1" t="s">
        <v>99</v>
      </c>
      <c r="B31" s="1" t="s">
        <v>90</v>
      </c>
      <c r="C31" s="1" t="s">
        <v>100</v>
      </c>
      <c r="D31" s="1" t="s">
        <v>101</v>
      </c>
      <c r="E31" s="1" t="s">
        <v>357</v>
      </c>
      <c r="G31" t="str">
        <f>IFERROR(VLOOKUP(A31,Update!$C$2:$D$115,2,FALSE),"")</f>
        <v xml:space="preserve">    정착민을 위한 다른 세트</v>
      </c>
    </row>
    <row r="32" spans="1:7" x14ac:dyDescent="0.45">
      <c r="A32" s="1" t="s">
        <v>102</v>
      </c>
      <c r="B32" s="1" t="s">
        <v>90</v>
      </c>
      <c r="C32" s="1" t="s">
        <v>103</v>
      </c>
      <c r="D32" s="1" t="s">
        <v>104</v>
      </c>
      <c r="E32" s="1" t="s">
        <v>358</v>
      </c>
      <c r="G32" t="str">
        <f>IFERROR(VLOOKUP(A32,Update!$C$2:$D$115,2,FALSE),"")</f>
        <v>정착민 설정 표시</v>
      </c>
    </row>
    <row r="33" spans="1:7" x14ac:dyDescent="0.45">
      <c r="A33" s="1" t="s">
        <v>105</v>
      </c>
      <c r="B33" s="1" t="s">
        <v>90</v>
      </c>
      <c r="C33" s="1" t="s">
        <v>106</v>
      </c>
      <c r="D33" s="1" t="s">
        <v>107</v>
      </c>
      <c r="E33" s="1" t="s">
        <v>359</v>
      </c>
      <c r="G33" t="str">
        <f>IFERROR(VLOOKUP(A33,Update!$C$2:$D$115,2,FALSE),"")</f>
        <v>포로 마커 세트: {0}</v>
      </c>
    </row>
    <row r="34" spans="1:7" x14ac:dyDescent="0.45">
      <c r="A34" s="1" t="s">
        <v>108</v>
      </c>
      <c r="B34" s="1" t="s">
        <v>90</v>
      </c>
      <c r="C34" s="1" t="s">
        <v>109</v>
      </c>
      <c r="D34" s="1" t="s">
        <v>110</v>
      </c>
      <c r="E34" s="1" t="s">
        <v>360</v>
      </c>
      <c r="G34" t="str">
        <f>IFERROR(VLOOKUP(A34,Update!$C$2:$D$115,2,FALSE),"")</f>
        <v xml:space="preserve">    죄수를 위한 다른 세트</v>
      </c>
    </row>
    <row r="35" spans="1:7" x14ac:dyDescent="0.45">
      <c r="A35" s="1" t="s">
        <v>111</v>
      </c>
      <c r="B35" s="1" t="s">
        <v>90</v>
      </c>
      <c r="C35" s="1" t="s">
        <v>112</v>
      </c>
      <c r="D35" s="1" t="s">
        <v>113</v>
      </c>
      <c r="E35" s="1" t="s">
        <v>361</v>
      </c>
      <c r="G35" t="str">
        <f>IFERROR(VLOOKUP(A35,Update!$C$2:$D$115,2,FALSE),"")</f>
        <v>포로 설정 표시</v>
      </c>
    </row>
    <row r="36" spans="1:7" x14ac:dyDescent="0.45">
      <c r="A36" s="1" t="s">
        <v>114</v>
      </c>
      <c r="B36" s="1" t="s">
        <v>90</v>
      </c>
      <c r="C36" s="1" t="s">
        <v>115</v>
      </c>
      <c r="D36" s="1" t="s">
        <v>116</v>
      </c>
      <c r="E36" s="1" t="s">
        <v>362</v>
      </c>
      <c r="G36" t="str">
        <f>IFERROR(VLOOKUP(A36,Update!$C$2:$D$115,2,FALSE),"")</f>
        <v>노예 마커 세트: {0}</v>
      </c>
    </row>
    <row r="37" spans="1:7" x14ac:dyDescent="0.45">
      <c r="A37" s="1" t="s">
        <v>117</v>
      </c>
      <c r="B37" s="1" t="s">
        <v>90</v>
      </c>
      <c r="C37" s="1" t="s">
        <v>118</v>
      </c>
      <c r="D37" s="1" t="s">
        <v>119</v>
      </c>
      <c r="E37" s="1" t="s">
        <v>363</v>
      </c>
      <c r="G37" t="str">
        <f>IFERROR(VLOOKUP(A37,Update!$C$2:$D$115,2,FALSE),"")</f>
        <v xml:space="preserve">    노예를 위한 다른 세트</v>
      </c>
    </row>
    <row r="38" spans="1:7" x14ac:dyDescent="0.45">
      <c r="A38" s="1" t="s">
        <v>120</v>
      </c>
      <c r="B38" s="1" t="s">
        <v>90</v>
      </c>
      <c r="C38" s="1" t="s">
        <v>121</v>
      </c>
      <c r="D38" s="1" t="s">
        <v>122</v>
      </c>
      <c r="E38" s="1" t="s">
        <v>364</v>
      </c>
      <c r="G38" t="str">
        <f>IFERROR(VLOOKUP(A38,Update!$C$2:$D$115,2,FALSE),"")</f>
        <v>노예 설정 표시</v>
      </c>
    </row>
    <row r="39" spans="1:7" x14ac:dyDescent="0.45">
      <c r="A39" s="1" t="s">
        <v>123</v>
      </c>
      <c r="B39" s="1" t="s">
        <v>90</v>
      </c>
      <c r="C39" s="1" t="s">
        <v>124</v>
      </c>
      <c r="D39" s="1" t="s">
        <v>125</v>
      </c>
      <c r="E39" s="1" t="s">
        <v>365</v>
      </c>
      <c r="G39" t="str">
        <f>IFERROR(VLOOKUP(A39,Update!$C$2:$D$115,2,FALSE),"")</f>
        <v>적 마커 세트: {0}</v>
      </c>
    </row>
    <row r="40" spans="1:7" x14ac:dyDescent="0.45">
      <c r="A40" s="1" t="s">
        <v>126</v>
      </c>
      <c r="B40" s="1" t="s">
        <v>90</v>
      </c>
      <c r="C40" s="1" t="s">
        <v>127</v>
      </c>
      <c r="D40" s="1" t="s">
        <v>128</v>
      </c>
      <c r="E40" s="1" t="s">
        <v>366</v>
      </c>
      <c r="G40" t="str">
        <f>IFERROR(VLOOKUP(A40,Update!$C$2:$D$115,2,FALSE),"")</f>
        <v xml:space="preserve">    적을 위한 다른 세트</v>
      </c>
    </row>
    <row r="41" spans="1:7" x14ac:dyDescent="0.45">
      <c r="A41" s="1" t="s">
        <v>129</v>
      </c>
      <c r="B41" s="1" t="s">
        <v>90</v>
      </c>
      <c r="C41" s="1" t="s">
        <v>130</v>
      </c>
      <c r="D41" s="1" t="s">
        <v>131</v>
      </c>
      <c r="E41" s="1" t="s">
        <v>367</v>
      </c>
      <c r="G41" t="str">
        <f>IFERROR(VLOOKUP(A41,Update!$C$2:$D$115,2,FALSE),"")</f>
        <v>적 설정 표시</v>
      </c>
    </row>
    <row r="42" spans="1:7" x14ac:dyDescent="0.45">
      <c r="A42" s="1" t="s">
        <v>132</v>
      </c>
      <c r="B42" s="1" t="s">
        <v>90</v>
      </c>
      <c r="C42" s="1" t="s">
        <v>133</v>
      </c>
      <c r="D42" s="1" t="s">
        <v>134</v>
      </c>
      <c r="E42" s="1" t="s">
        <v>368</v>
      </c>
      <c r="G42" t="str">
        <f>IFERROR(VLOOKUP(A42,Update!$C$2:$D$115,2,FALSE),"")</f>
        <v>중립 마커 세트: {0}</v>
      </c>
    </row>
    <row r="43" spans="1:7" x14ac:dyDescent="0.45">
      <c r="A43" s="1" t="s">
        <v>135</v>
      </c>
      <c r="B43" s="1" t="s">
        <v>90</v>
      </c>
      <c r="C43" s="1" t="s">
        <v>136</v>
      </c>
      <c r="D43" s="1" t="s">
        <v>137</v>
      </c>
      <c r="E43" s="1" t="s">
        <v>369</v>
      </c>
      <c r="G43" t="str">
        <f>IFERROR(VLOOKUP(A43,Update!$C$2:$D$115,2,FALSE),"")</f>
        <v xml:space="preserve">    중립을 위한 다른 세트</v>
      </c>
    </row>
    <row r="44" spans="1:7" x14ac:dyDescent="0.45">
      <c r="A44" s="1" t="s">
        <v>138</v>
      </c>
      <c r="B44" s="1" t="s">
        <v>90</v>
      </c>
      <c r="C44" s="1" t="s">
        <v>139</v>
      </c>
      <c r="D44" s="1" t="s">
        <v>140</v>
      </c>
      <c r="E44" s="1" t="s">
        <v>370</v>
      </c>
      <c r="G44" t="str">
        <f>IFERROR(VLOOKUP(A44,Update!$C$2:$D$115,2,FALSE),"")</f>
        <v>중립 설정 표시</v>
      </c>
    </row>
    <row r="45" spans="1:7" x14ac:dyDescent="0.45">
      <c r="A45" s="1" t="s">
        <v>141</v>
      </c>
      <c r="B45" s="1" t="s">
        <v>90</v>
      </c>
      <c r="C45" s="1" t="s">
        <v>142</v>
      </c>
      <c r="D45" s="1" t="s">
        <v>143</v>
      </c>
      <c r="E45" s="1" t="s">
        <v>371</v>
      </c>
      <c r="G45" t="str">
        <f>IFERROR(VLOOKUP(A45,Update!$C$2:$D$115,2,FALSE),"")</f>
        <v>차량 마커 세트: {0}</v>
      </c>
    </row>
    <row r="46" spans="1:7" x14ac:dyDescent="0.45">
      <c r="A46" s="1" t="s">
        <v>144</v>
      </c>
      <c r="B46" s="1" t="s">
        <v>90</v>
      </c>
      <c r="C46" s="1" t="s">
        <v>145</v>
      </c>
      <c r="D46" s="1" t="s">
        <v>146</v>
      </c>
      <c r="E46" s="1" t="s">
        <v>372</v>
      </c>
      <c r="G46" t="str">
        <f>IFERROR(VLOOKUP(A46,Update!$C$2:$D$115,2,FALSE),"")</f>
        <v xml:space="preserve">    차량을 위한 다른 세트</v>
      </c>
    </row>
    <row r="47" spans="1:7" x14ac:dyDescent="0.45">
      <c r="A47" s="1" t="s">
        <v>147</v>
      </c>
      <c r="B47" s="1" t="s">
        <v>90</v>
      </c>
      <c r="C47" s="1" t="s">
        <v>148</v>
      </c>
      <c r="D47" s="1" t="s">
        <v>149</v>
      </c>
      <c r="E47" s="1" t="s">
        <v>373</v>
      </c>
      <c r="G47" t="str">
        <f>IFERROR(VLOOKUP(A47,Update!$C$2:$D$115,2,FALSE),"")</f>
        <v>차량 설정 표시</v>
      </c>
    </row>
    <row r="48" spans="1:7" x14ac:dyDescent="0.45">
      <c r="A48" s="1" t="s">
        <v>150</v>
      </c>
      <c r="B48" s="1" t="s">
        <v>90</v>
      </c>
      <c r="C48" s="1" t="s">
        <v>151</v>
      </c>
      <c r="D48" s="1" t="s">
        <v>152</v>
      </c>
      <c r="E48" s="1" t="s">
        <v>374</v>
      </c>
      <c r="G48" t="str">
        <f>IFERROR(VLOOKUP(A48,Update!$C$2:$D$115,2,FALSE),"")</f>
        <v>마커 선택</v>
      </c>
    </row>
    <row r="49" spans="1:7" x14ac:dyDescent="0.45">
      <c r="A49" s="1" t="s">
        <v>153</v>
      </c>
      <c r="B49" s="1" t="s">
        <v>90</v>
      </c>
      <c r="C49" s="1" t="s">
        <v>154</v>
      </c>
      <c r="D49" s="1" t="s">
        <v>155</v>
      </c>
      <c r="E49" s="1" t="s">
        <v>375</v>
      </c>
      <c r="G49" t="str">
        <f>IFERROR(VLOOKUP(A49,Update!$C$2:$D$115,2,FALSE),"")</f>
        <v>이 폰에 마커 추가</v>
      </c>
    </row>
    <row r="50" spans="1:7" x14ac:dyDescent="0.45">
      <c r="A50" s="1" t="s">
        <v>156</v>
      </c>
      <c r="B50" s="1" t="s">
        <v>90</v>
      </c>
      <c r="C50" s="1" t="s">
        <v>157</v>
      </c>
      <c r="D50" s="1" t="s">
        <v>158</v>
      </c>
      <c r="E50" s="1" t="s">
        <v>376</v>
      </c>
      <c r="G50" t="str">
        <f>IFERROR(VLOOKUP(A50,Update!$C$2:$D$115,2,FALSE),"")</f>
        <v>축소 시 아이콘 크기 확대</v>
      </c>
    </row>
    <row r="51" spans="1:7" x14ac:dyDescent="0.45">
      <c r="A51" s="1" t="s">
        <v>159</v>
      </c>
      <c r="B51" s="1" t="s">
        <v>90</v>
      </c>
      <c r="C51" s="1" t="s">
        <v>160</v>
      </c>
      <c r="D51" s="1" t="s">
        <v>161</v>
      </c>
      <c r="E51" s="1" t="s">
        <v>377</v>
      </c>
      <c r="G51" t="str">
        <f>IFERROR(VLOOKUP(A51,Update!$C$2:$D$115,2,FALSE),"")</f>
        <v>축소할 때 아이콘 크기를 늘려 더 잘 보이도록 합니다.</v>
      </c>
    </row>
    <row r="52" spans="1:7" x14ac:dyDescent="0.45">
      <c r="A52" s="1" t="s">
        <v>162</v>
      </c>
      <c r="B52" s="1" t="s">
        <v>90</v>
      </c>
      <c r="C52" s="1" t="s">
        <v>163</v>
      </c>
      <c r="D52" s="1" t="s">
        <v>164</v>
      </c>
      <c r="E52" s="1" t="s">
        <v>378</v>
      </c>
      <c r="G52" t="str">
        <f>IFERROR(VLOOKUP(A52,Update!$C$2:$D$115,2,FALSE),"")</f>
        <v>폰 크기에 따른 상대적 아이콘 크기</v>
      </c>
    </row>
    <row r="53" spans="1:7" x14ac:dyDescent="0.45">
      <c r="A53" s="1" t="s">
        <v>165</v>
      </c>
      <c r="B53" s="1" t="s">
        <v>90</v>
      </c>
      <c r="C53" s="1" t="s">
        <v>166</v>
      </c>
      <c r="D53" s="1" t="s">
        <v>167</v>
      </c>
      <c r="E53" s="1" t="s">
        <v>379</v>
      </c>
      <c r="G53" t="str">
        <f>IFERROR(VLOOKUP(A53,Update!$C$2:$D$115,2,FALSE),"")</f>
        <v>폰 크기에 따라 아이콘의 상대적 크기를 변경합니다.</v>
      </c>
    </row>
    <row r="54" spans="1:7" x14ac:dyDescent="0.45">
      <c r="A54" s="1" t="s">
        <v>168</v>
      </c>
      <c r="B54" s="1" t="s">
        <v>90</v>
      </c>
      <c r="C54" s="1" t="s">
        <v>169</v>
      </c>
      <c r="D54" s="1" t="s">
        <v>170</v>
      </c>
      <c r="E54" s="1" t="s">
        <v>380</v>
      </c>
      <c r="G54" t="str">
        <f>IFERROR(VLOOKUP(A54,Update!$C$2:$D$115,2,FALSE),"")</f>
        <v>저장되지 않은 규칙이 있습니다. 닫기 전에 변경 사항을 저장하시겠습니까?</v>
      </c>
    </row>
    <row r="55" spans="1:7" x14ac:dyDescent="0.45">
      <c r="A55" s="1" t="s">
        <v>171</v>
      </c>
      <c r="B55" s="1" t="s">
        <v>90</v>
      </c>
      <c r="C55" s="1" t="s">
        <v>172</v>
      </c>
      <c r="D55" s="1" t="s">
        <v>173</v>
      </c>
      <c r="E55" s="1" t="s">
        <v>381</v>
      </c>
      <c r="G55" t="str">
        <f>IFERROR(VLOOKUP(A55,Update!$C$2:$D$115,2,FALSE),"")</f>
        <v>규칙 초기화</v>
      </c>
    </row>
    <row r="56" spans="1:7" x14ac:dyDescent="0.45">
      <c r="A56" s="1" t="s">
        <v>174</v>
      </c>
      <c r="B56" s="1" t="s">
        <v>90</v>
      </c>
      <c r="C56" s="1" t="s">
        <v>175</v>
      </c>
      <c r="D56" s="1" t="s">
        <v>176</v>
      </c>
      <c r="E56" s="1" t="s">
        <v>382</v>
      </c>
      <c r="G56" t="str">
        <f>IFERROR(VLOOKUP(A56,Update!$C$2:$D$115,2,FALSE),"")</f>
        <v>정의된 모든 규칙을 정말 제거할까요?</v>
      </c>
    </row>
    <row r="57" spans="1:7" x14ac:dyDescent="0.45">
      <c r="A57" s="1" t="s">
        <v>177</v>
      </c>
      <c r="B57" s="1" t="s">
        <v>90</v>
      </c>
      <c r="C57" s="1" t="s">
        <v>178</v>
      </c>
      <c r="D57" s="1" t="s">
        <v>179</v>
      </c>
      <c r="E57" s="1" t="s">
        <v>383</v>
      </c>
      <c r="G57" t="str">
        <f>IFERROR(VLOOKUP(A57,Update!$C$2:$D$115,2,FALSE),"")</f>
        <v>선택되지 않음</v>
      </c>
    </row>
    <row r="58" spans="1:7" x14ac:dyDescent="0.45">
      <c r="A58" s="1" t="s">
        <v>180</v>
      </c>
      <c r="B58" s="1" t="s">
        <v>90</v>
      </c>
      <c r="C58" s="1" t="s">
        <v>181</v>
      </c>
      <c r="D58" s="1" t="s">
        <v>182</v>
      </c>
      <c r="E58" s="1" t="s">
        <v>384</v>
      </c>
      <c r="G58" t="str">
        <f>IFERROR(VLOOKUP(A58,Update!$C$2:$D$115,2,FALSE),"")</f>
        <v>{0} 선택됨</v>
      </c>
    </row>
    <row r="59" spans="1:7" x14ac:dyDescent="0.45">
      <c r="A59" s="1" t="s">
        <v>183</v>
      </c>
      <c r="B59" s="1" t="s">
        <v>90</v>
      </c>
      <c r="C59" s="1" t="s">
        <v>184</v>
      </c>
      <c r="D59" s="1" t="s">
        <v>185</v>
      </c>
      <c r="E59" s="1" t="s">
        <v>385</v>
      </c>
      <c r="G59" t="str">
        <f>IFERROR(VLOOKUP(A59,Update!$C$2:$D$115,2,FALSE),"")</f>
        <v>특성 변경</v>
      </c>
    </row>
    <row r="60" spans="1:7" x14ac:dyDescent="0.45">
      <c r="A60" s="1" t="s">
        <v>186</v>
      </c>
      <c r="B60" s="1" t="s">
        <v>90</v>
      </c>
      <c r="C60" s="1" t="s">
        <v>187</v>
      </c>
      <c r="D60" s="1" t="s">
        <v>188</v>
      </c>
      <c r="E60" s="1" t="s">
        <v>386</v>
      </c>
      <c r="G60" t="str">
        <f>IFERROR(VLOOKUP(A60,Update!$C$2:$D$115,2,FALSE),"")</f>
        <v>기술 변경</v>
      </c>
    </row>
    <row r="61" spans="1:7" x14ac:dyDescent="0.45">
      <c r="A61" s="1" t="s">
        <v>189</v>
      </c>
      <c r="B61" s="1" t="s">
        <v>90</v>
      </c>
      <c r="C61" s="1" t="s">
        <v>190</v>
      </c>
      <c r="D61" s="1" t="s">
        <v>191</v>
      </c>
      <c r="E61" s="1" t="s">
        <v>387</v>
      </c>
      <c r="G61" t="str">
        <f>IFERROR(VLOOKUP(A61,Update!$C$2:$D$115,2,FALSE),"")</f>
        <v>사용자 지정 아이콘</v>
      </c>
    </row>
    <row r="62" spans="1:7" x14ac:dyDescent="0.45">
      <c r="A62" s="1" t="s">
        <v>192</v>
      </c>
      <c r="B62" s="1" t="s">
        <v>90</v>
      </c>
      <c r="C62" s="1" t="s">
        <v>193</v>
      </c>
      <c r="D62" s="1" t="s">
        <v>194</v>
      </c>
      <c r="E62" s="1" t="s">
        <v>388</v>
      </c>
      <c r="G62" t="str">
        <f>IFERROR(VLOOKUP(A62,Update!$C$2:$D$115,2,FALSE),"")</f>
        <v>활성화</v>
      </c>
    </row>
    <row r="63" spans="1:7" x14ac:dyDescent="0.45">
      <c r="A63" s="1" t="s">
        <v>195</v>
      </c>
      <c r="B63" s="1" t="s">
        <v>90</v>
      </c>
      <c r="C63" s="1" t="s">
        <v>196</v>
      </c>
      <c r="D63" s="1" t="s">
        <v>197</v>
      </c>
      <c r="E63" s="1" t="s">
        <v>389</v>
      </c>
      <c r="G63" t="str">
        <f>IFERROR(VLOOKUP(A63,Update!$C$2:$D$115,2,FALSE),"")</f>
        <v>규칙 활성화, 비활성화하려면 클릭</v>
      </c>
    </row>
    <row r="64" spans="1:7" x14ac:dyDescent="0.45">
      <c r="A64" s="1" t="s">
        <v>198</v>
      </c>
      <c r="B64" s="1" t="s">
        <v>90</v>
      </c>
      <c r="C64" s="1" t="s">
        <v>199</v>
      </c>
      <c r="D64" s="1" t="s">
        <v>200</v>
      </c>
      <c r="E64" s="1" t="s">
        <v>390</v>
      </c>
      <c r="G64" t="str">
        <f>IFERROR(VLOOKUP(A64,Update!$C$2:$D$115,2,FALSE),"")</f>
        <v>비활성화</v>
      </c>
    </row>
    <row r="65" spans="1:7" x14ac:dyDescent="0.45">
      <c r="A65" s="1" t="s">
        <v>201</v>
      </c>
      <c r="B65" s="1" t="s">
        <v>90</v>
      </c>
      <c r="C65" s="1" t="s">
        <v>202</v>
      </c>
      <c r="D65" s="1" t="s">
        <v>203</v>
      </c>
      <c r="E65" s="1" t="s">
        <v>391</v>
      </c>
      <c r="G65" t="str">
        <f>IFERROR(VLOOKUP(A65,Update!$C$2:$D$115,2,FALSE),"")</f>
        <v>설정이 누락되어 규칙을 활성화할 수 없습니다.</v>
      </c>
    </row>
    <row r="66" spans="1:7" x14ac:dyDescent="0.45">
      <c r="A66" s="1" t="s">
        <v>204</v>
      </c>
      <c r="B66" s="1" t="s">
        <v>90</v>
      </c>
      <c r="C66" s="1" t="s">
        <v>205</v>
      </c>
      <c r="D66" s="1" t="s">
        <v>206</v>
      </c>
      <c r="E66" s="1" t="s">
        <v>392</v>
      </c>
      <c r="G66" t="str">
        <f>IFERROR(VLOOKUP(A66,Update!$C$2:$D$115,2,FALSE),"")</f>
        <v>규칙 비활성화, 활성화하려면 클릭</v>
      </c>
    </row>
    <row r="67" spans="1:7" x14ac:dyDescent="0.45">
      <c r="A67" s="1" t="s">
        <v>207</v>
      </c>
      <c r="B67" s="1" t="s">
        <v>90</v>
      </c>
      <c r="C67" s="1" t="s">
        <v>208</v>
      </c>
      <c r="D67" s="1" t="s">
        <v>209</v>
      </c>
      <c r="E67" s="1" t="s">
        <v>393</v>
      </c>
      <c r="G67" t="str">
        <f>IFERROR(VLOOKUP(A67,Update!$C$2:$D$115,2,FALSE),"")</f>
        <v>우선 순위 높이기</v>
      </c>
    </row>
    <row r="68" spans="1:7" x14ac:dyDescent="0.45">
      <c r="A68" s="1" t="s">
        <v>210</v>
      </c>
      <c r="B68" s="1" t="s">
        <v>90</v>
      </c>
      <c r="C68" s="1" t="s">
        <v>211</v>
      </c>
      <c r="D68" s="1" t="s">
        <v>212</v>
      </c>
      <c r="E68" s="1" t="s">
        <v>394</v>
      </c>
      <c r="G68" t="str">
        <f>IFERROR(VLOOKUP(A68,Update!$C$2:$D$115,2,FALSE),"")</f>
        <v>우선순위 낮추기</v>
      </c>
    </row>
    <row r="69" spans="1:7" x14ac:dyDescent="0.45">
      <c r="A69" s="1" t="s">
        <v>213</v>
      </c>
      <c r="B69" s="1" t="s">
        <v>90</v>
      </c>
      <c r="C69" s="1" t="s">
        <v>214</v>
      </c>
      <c r="D69" s="1" t="s">
        <v>215</v>
      </c>
      <c r="E69" s="1" t="s">
        <v>395</v>
      </c>
      <c r="G69" t="str">
        <f>IFERROR(VLOOKUP(A69,Update!$C$2:$D$115,2,FALSE),"")</f>
        <v>저장</v>
      </c>
    </row>
    <row r="70" spans="1:7" x14ac:dyDescent="0.45">
      <c r="A70" s="1" t="s">
        <v>216</v>
      </c>
      <c r="B70" s="1" t="s">
        <v>90</v>
      </c>
      <c r="C70" s="1" t="s">
        <v>217</v>
      </c>
      <c r="D70" s="1" t="s">
        <v>218</v>
      </c>
      <c r="E70" s="1" t="s">
        <v>396</v>
      </c>
      <c r="G70" t="str">
        <f>IFERROR(VLOOKUP(A70,Update!$C$2:$D$115,2,FALSE),"")</f>
        <v>취소</v>
      </c>
    </row>
    <row r="71" spans="1:7" x14ac:dyDescent="0.45">
      <c r="A71" s="1" t="s">
        <v>219</v>
      </c>
      <c r="B71" s="1" t="s">
        <v>90</v>
      </c>
      <c r="C71" s="1" t="s">
        <v>220</v>
      </c>
      <c r="D71" s="1" t="s">
        <v>221</v>
      </c>
      <c r="E71" s="1" t="s">
        <v>397</v>
      </c>
      <c r="G71" t="str">
        <f>IFERROR(VLOOKUP(A71,Update!$C$2:$D$115,2,FALSE),"")</f>
        <v>편집</v>
      </c>
    </row>
    <row r="72" spans="1:7" x14ac:dyDescent="0.45">
      <c r="A72" s="1" t="s">
        <v>222</v>
      </c>
      <c r="B72" s="1" t="s">
        <v>90</v>
      </c>
      <c r="C72" s="1" t="s">
        <v>223</v>
      </c>
      <c r="D72" s="1" t="s">
        <v>224</v>
      </c>
      <c r="E72" s="1" t="s">
        <v>398</v>
      </c>
      <c r="G72" t="str">
        <f>IFERROR(VLOOKUP(A72,Update!$C$2:$D$115,2,FALSE),"")</f>
        <v>삭제</v>
      </c>
    </row>
    <row r="73" spans="1:7" x14ac:dyDescent="0.45">
      <c r="A73" s="1" t="s">
        <v>225</v>
      </c>
      <c r="B73" s="1" t="s">
        <v>90</v>
      </c>
      <c r="C73" s="1" t="s">
        <v>226</v>
      </c>
      <c r="D73" s="1" t="s">
        <v>227</v>
      </c>
      <c r="E73" s="1" t="s">
        <v>399</v>
      </c>
      <c r="G73" t="str">
        <f>IFERROR(VLOOKUP(A73,Update!$C$2:$D$115,2,FALSE),"")</f>
        <v>정말 규칙을 삭제할까요?</v>
      </c>
    </row>
    <row r="74" spans="1:7" x14ac:dyDescent="0.45">
      <c r="A74" s="1" t="s">
        <v>228</v>
      </c>
      <c r="B74" s="1" t="s">
        <v>90</v>
      </c>
      <c r="C74" s="1" t="s">
        <v>229</v>
      </c>
      <c r="D74" s="1" t="s">
        <v>230</v>
      </c>
      <c r="E74" s="1" t="s">
        <v>400</v>
      </c>
      <c r="G74" t="str">
        <f>IFERROR(VLOOKUP(A74,Update!$C$2:$D$115,2,FALSE),"")</f>
        <v>자동 마킹 규칙</v>
      </c>
    </row>
    <row r="75" spans="1:7" x14ac:dyDescent="0.45">
      <c r="A75" s="1" t="s">
        <v>231</v>
      </c>
      <c r="B75" s="1" t="s">
        <v>90</v>
      </c>
      <c r="C75" s="1" t="s">
        <v>232</v>
      </c>
      <c r="D75" s="1" t="s">
        <v>233</v>
      </c>
      <c r="E75" s="1" t="s">
        <v>401</v>
      </c>
      <c r="G75" t="str">
        <f>IFERROR(VLOOKUP(A75,Update!$C$2:$D$115,2,FALSE),"")</f>
        <v>새 규칙</v>
      </c>
    </row>
    <row r="76" spans="1:7" x14ac:dyDescent="0.45">
      <c r="A76" s="1" t="s">
        <v>234</v>
      </c>
      <c r="B76" s="1" t="s">
        <v>90</v>
      </c>
      <c r="C76" s="1" t="s">
        <v>235</v>
      </c>
      <c r="D76" s="1" t="s">
        <v>236</v>
      </c>
      <c r="E76" s="1" t="s">
        <v>402</v>
      </c>
      <c r="G76" t="str">
        <f>IFERROR(VLOOKUP(A76,Update!$C$2:$D$115,2,FALSE),"")</f>
        <v>자동 규칙({0} 활성화됨)</v>
      </c>
    </row>
    <row r="77" spans="1:7" x14ac:dyDescent="0.45">
      <c r="A77" s="1" t="s">
        <v>237</v>
      </c>
      <c r="B77" s="1" t="s">
        <v>90</v>
      </c>
      <c r="C77" s="1" t="s">
        <v>238</v>
      </c>
      <c r="D77" s="1" t="s">
        <v>239</v>
      </c>
      <c r="E77" s="1" t="s">
        <v>403</v>
      </c>
      <c r="G77" t="str">
        <f>IFERROR(VLOOKUP(A77,Update!$C$2:$D$115,2,FALSE),"")</f>
        <v>규칙 편집</v>
      </c>
    </row>
    <row r="78" spans="1:7" x14ac:dyDescent="0.45">
      <c r="A78" s="1" t="s">
        <v>240</v>
      </c>
      <c r="B78" s="1" t="s">
        <v>90</v>
      </c>
      <c r="C78" s="1" t="s">
        <v>241</v>
      </c>
      <c r="D78" s="1" t="s">
        <v>242</v>
      </c>
      <c r="E78" s="1" t="s">
        <v>404</v>
      </c>
      <c r="G78" t="str">
        <f>IFERROR(VLOOKUP(A78,Update!$C$2:$D$115,2,FALSE),"")</f>
        <v>자동 아이콘</v>
      </c>
    </row>
    <row r="79" spans="1:7" x14ac:dyDescent="0.45">
      <c r="A79" s="1" t="s">
        <v>243</v>
      </c>
      <c r="B79" s="1" t="s">
        <v>90</v>
      </c>
      <c r="C79" s="1" t="s">
        <v>244</v>
      </c>
      <c r="D79" s="1" t="s">
        <v>245</v>
      </c>
      <c r="E79" s="1" t="s">
        <v>430</v>
      </c>
      <c r="G79" t="str">
        <f>IFERROR(VLOOKUP(A79,Update!$C$2:$D$115,2,FALSE),"")</f>
        <v>자동 아이콘 초기화</v>
      </c>
    </row>
    <row r="80" spans="1:7" x14ac:dyDescent="0.45">
      <c r="A80" s="1" t="s">
        <v>246</v>
      </c>
      <c r="B80" s="1" t="s">
        <v>90</v>
      </c>
      <c r="C80" s="1" t="s">
        <v>247</v>
      </c>
      <c r="D80" s="1" t="s">
        <v>248</v>
      </c>
      <c r="E80" s="1" t="s">
        <v>405</v>
      </c>
      <c r="G80" t="str">
        <f>IFERROR(VLOOKUP(A80,Update!$C$2:$D$115,2,FALSE),"")</f>
        <v>마커 없음</v>
      </c>
    </row>
    <row r="81" spans="1:7" x14ac:dyDescent="0.45">
      <c r="A81" s="1" t="s">
        <v>249</v>
      </c>
      <c r="B81" s="1" t="s">
        <v>90</v>
      </c>
      <c r="C81" s="1" t="s">
        <v>250</v>
      </c>
      <c r="D81" s="1" t="s">
        <v>251</v>
      </c>
      <c r="E81" s="1" t="s">
        <v>406</v>
      </c>
      <c r="G81" t="str">
        <f>IFERROR(VLOOKUP(A81,Update!$C$2:$D$115,2,FALSE),"")</f>
        <v>모든 값 초기화</v>
      </c>
    </row>
    <row r="82" spans="1:7" x14ac:dyDescent="0.45">
      <c r="A82" s="1" t="s">
        <v>252</v>
      </c>
      <c r="B82" s="1" t="s">
        <v>90</v>
      </c>
      <c r="C82" s="1" t="s">
        <v>253</v>
      </c>
      <c r="D82" s="1" t="s">
        <v>254</v>
      </c>
      <c r="E82" s="1" t="s">
        <v>407</v>
      </c>
      <c r="G82" t="str">
        <f>IFERROR(VLOOKUP(A82,Update!$C$2:$D$115,2,FALSE),"")</f>
        <v>수직 오프셋: {0}</v>
      </c>
    </row>
    <row r="83" spans="1:7" x14ac:dyDescent="0.45">
      <c r="A83" s="1" t="s">
        <v>255</v>
      </c>
      <c r="B83" s="1" t="s">
        <v>90</v>
      </c>
      <c r="C83" s="1" t="s">
        <v>256</v>
      </c>
      <c r="D83" s="1" t="s">
        <v>257</v>
      </c>
      <c r="E83" s="1" t="s">
        <v>408</v>
      </c>
      <c r="G83" t="str">
        <f>IFERROR(VLOOKUP(A83,Update!$C$2:$D$115,2,FALSE),"")</f>
        <v>수평 오프셋: {0}</v>
      </c>
    </row>
    <row r="84" spans="1:7" x14ac:dyDescent="0.45">
      <c r="A84" s="1" t="s">
        <v>258</v>
      </c>
      <c r="B84" s="1" t="s">
        <v>90</v>
      </c>
      <c r="C84" s="1" t="s">
        <v>259</v>
      </c>
      <c r="D84" s="1" t="s">
        <v>260</v>
      </c>
      <c r="E84" s="1" t="s">
        <v>409</v>
      </c>
      <c r="G84" t="str">
        <f>IFERROR(VLOOKUP(A84,Update!$C$2:$D$115,2,FALSE),"")</f>
        <v>마커 {0}</v>
      </c>
    </row>
    <row r="85" spans="1:7" x14ac:dyDescent="0.45">
      <c r="A85" s="1" t="s">
        <v>261</v>
      </c>
      <c r="B85" s="1" t="s">
        <v>90</v>
      </c>
      <c r="C85" s="1" t="s">
        <v>262</v>
      </c>
      <c r="D85" s="1" t="s">
        <v>263</v>
      </c>
      <c r="E85" s="1" t="s">
        <v>410</v>
      </c>
      <c r="G85" t="str">
        <f>IFERROR(VLOOKUP(A85,Update!$C$2:$D$115,2,FALSE),"")</f>
        <v>아이콘 크기: {0}</v>
      </c>
    </row>
    <row r="86" spans="1:7" x14ac:dyDescent="0.45">
      <c r="A86" s="1" t="s">
        <v>264</v>
      </c>
      <c r="B86" s="1" t="s">
        <v>90</v>
      </c>
      <c r="C86" s="1" t="s">
        <v>265</v>
      </c>
      <c r="D86" s="1" t="s">
        <v>266</v>
      </c>
      <c r="E86" s="1" t="s">
        <v>411</v>
      </c>
      <c r="G86" t="str">
        <f>IFERROR(VLOOKUP(A86,Update!$C$2:$D$115,2,FALSE),"")</f>
        <v xml:space="preserve">    아이콘 확대/축소 배율: {0}</v>
      </c>
    </row>
    <row r="87" spans="1:7" x14ac:dyDescent="0.45">
      <c r="A87" s="1" t="s">
        <v>267</v>
      </c>
      <c r="B87" s="1" t="s">
        <v>90</v>
      </c>
      <c r="C87" s="1" t="s">
        <v>268</v>
      </c>
      <c r="D87" s="1" t="s">
        <v>269</v>
      </c>
      <c r="E87" s="1" t="s">
        <v>412</v>
      </c>
      <c r="G87" t="str">
        <f>IFERROR(VLOOKUP(A87,Update!$C$2:$D$115,2,FALSE),"")</f>
        <v>진동 아이콘 사용</v>
      </c>
    </row>
    <row r="88" spans="1:7" x14ac:dyDescent="0.45">
      <c r="A88" s="1" t="s">
        <v>270</v>
      </c>
      <c r="B88" s="1" t="s">
        <v>90</v>
      </c>
      <c r="C88" s="1" t="s">
        <v>271</v>
      </c>
      <c r="D88" s="1" t="s">
        <v>272</v>
      </c>
      <c r="E88" s="1" t="s">
        <v>413</v>
      </c>
      <c r="G88" t="str">
        <f>IFERROR(VLOOKUP(A88,Update!$C$2:$D$115,2,FALSE),"")</f>
        <v>아이콘은 상인 질문 마크와 같은 방식으로 진동합니다.</v>
      </c>
    </row>
    <row r="89" spans="1:7" x14ac:dyDescent="0.45">
      <c r="A89" s="1" t="s">
        <v>273</v>
      </c>
      <c r="B89" s="1" t="s">
        <v>90</v>
      </c>
      <c r="C89" s="1" t="s">
        <v>274</v>
      </c>
      <c r="D89" s="1" t="s">
        <v>275</v>
      </c>
      <c r="E89" s="1" t="s">
        <v>414</v>
      </c>
      <c r="G89" t="str">
        <f>IFERROR(VLOOKUP(A89,Update!$C$2:$D$115,2,FALSE),"")</f>
        <v>근접 무기</v>
      </c>
    </row>
    <row r="90" spans="1:7" x14ac:dyDescent="0.45">
      <c r="A90" s="1" t="s">
        <v>276</v>
      </c>
      <c r="B90" s="1" t="s">
        <v>90</v>
      </c>
      <c r="C90" s="1" t="s">
        <v>277</v>
      </c>
      <c r="D90" s="1" t="s">
        <v>278</v>
      </c>
      <c r="E90" s="1" t="s">
        <v>415</v>
      </c>
      <c r="G90" t="str">
        <f>IFERROR(VLOOKUP(A90,Update!$C$2:$D$115,2,FALSE),"")</f>
        <v>원거리 투사체 무기</v>
      </c>
    </row>
    <row r="91" spans="1:7" x14ac:dyDescent="0.45">
      <c r="A91" s="1" t="s">
        <v>279</v>
      </c>
      <c r="B91" s="1" t="s">
        <v>90</v>
      </c>
      <c r="C91" s="1" t="s">
        <v>280</v>
      </c>
      <c r="D91" s="1" t="s">
        <v>281</v>
      </c>
      <c r="E91" s="1" t="s">
        <v>416</v>
      </c>
      <c r="G91" t="str">
        <f>IFERROR(VLOOKUP(A91,Update!$C$2:$D$115,2,FALSE),"")</f>
        <v>원거리 폭발 무기</v>
      </c>
    </row>
    <row r="92" spans="1:7" x14ac:dyDescent="0.45">
      <c r="A92" s="1" t="s">
        <v>282</v>
      </c>
      <c r="B92" s="1" t="s">
        <v>90</v>
      </c>
      <c r="C92" s="1" t="s">
        <v>283</v>
      </c>
      <c r="D92" s="1" t="s">
        <v>284</v>
      </c>
      <c r="E92" s="1" t="s">
        <v>417</v>
      </c>
      <c r="G92" t="str">
        <f>IFERROR(VLOOKUP(A92,Update!$C$2:$D$115,2,FALSE),"")</f>
        <v>투척</v>
      </c>
    </row>
    <row r="93" spans="1:7" x14ac:dyDescent="0.45">
      <c r="A93" s="1" t="s">
        <v>285</v>
      </c>
      <c r="B93" s="1" t="s">
        <v>90</v>
      </c>
      <c r="C93" s="1" t="s">
        <v>286</v>
      </c>
      <c r="D93" s="1" t="s">
        <v>287</v>
      </c>
      <c r="E93" s="1" t="s">
        <v>418</v>
      </c>
      <c r="G93" t="str">
        <f>IFERROR(VLOOKUP(A93,Update!$C$2:$D$115,2,FALSE),"")</f>
        <v>정착민</v>
      </c>
    </row>
    <row r="94" spans="1:7" x14ac:dyDescent="0.45">
      <c r="A94" s="1" t="s">
        <v>288</v>
      </c>
      <c r="B94" s="1" t="s">
        <v>90</v>
      </c>
      <c r="C94" s="1" t="s">
        <v>289</v>
      </c>
      <c r="D94" s="1" t="s">
        <v>290</v>
      </c>
      <c r="E94" s="1" t="s">
        <v>419</v>
      </c>
      <c r="G94" t="str">
        <f>IFERROR(VLOOKUP(A94,Update!$C$2:$D$115,2,FALSE),"")</f>
        <v>노예</v>
      </c>
    </row>
    <row r="95" spans="1:7" x14ac:dyDescent="0.45">
      <c r="A95" s="1" t="s">
        <v>291</v>
      </c>
      <c r="B95" s="1" t="s">
        <v>90</v>
      </c>
      <c r="C95" s="1" t="s">
        <v>292</v>
      </c>
      <c r="D95" s="1" t="s">
        <v>293</v>
      </c>
      <c r="E95" s="1" t="s">
        <v>420</v>
      </c>
      <c r="G95" t="str">
        <f>IFERROR(VLOOKUP(A95,Update!$C$2:$D$115,2,FALSE),"")</f>
        <v>포로</v>
      </c>
    </row>
    <row r="96" spans="1:7" x14ac:dyDescent="0.45">
      <c r="A96" s="1" t="s">
        <v>294</v>
      </c>
      <c r="B96" s="1" t="s">
        <v>90</v>
      </c>
      <c r="C96" s="1" t="s">
        <v>295</v>
      </c>
      <c r="D96" s="1" t="s">
        <v>296</v>
      </c>
      <c r="E96" s="1" t="s">
        <v>421</v>
      </c>
      <c r="G96" t="str">
        <f>IFERROR(VLOOKUP(A96,Update!$C$2:$D$115,2,FALSE),"")</f>
        <v>차량</v>
      </c>
    </row>
    <row r="97" spans="1:7" x14ac:dyDescent="0.45">
      <c r="A97" s="1" t="s">
        <v>297</v>
      </c>
      <c r="B97" s="1" t="s">
        <v>90</v>
      </c>
      <c r="C97" s="1" t="s">
        <v>298</v>
      </c>
      <c r="D97" s="1" t="s">
        <v>299</v>
      </c>
      <c r="E97" s="1" t="s">
        <v>422</v>
      </c>
      <c r="G97" t="str">
        <f>IFERROR(VLOOKUP(A97,Update!$C$2:$D$115,2,FALSE),"")</f>
        <v>적</v>
      </c>
    </row>
    <row r="98" spans="1:7" x14ac:dyDescent="0.45">
      <c r="A98" s="1" t="s">
        <v>300</v>
      </c>
      <c r="B98" s="1" t="s">
        <v>90</v>
      </c>
      <c r="C98" s="1" t="s">
        <v>301</v>
      </c>
      <c r="D98" s="1" t="s">
        <v>302</v>
      </c>
      <c r="E98" s="1" t="s">
        <v>423</v>
      </c>
      <c r="G98" t="str">
        <f>IFERROR(VLOOKUP(A98,Update!$C$2:$D$115,2,FALSE),"")</f>
        <v>중립</v>
      </c>
    </row>
    <row r="99" spans="1:7" x14ac:dyDescent="0.45">
      <c r="A99" s="1" t="s">
        <v>303</v>
      </c>
      <c r="B99" s="1" t="s">
        <v>90</v>
      </c>
      <c r="C99" s="1" t="s">
        <v>304</v>
      </c>
      <c r="D99" s="1" t="s">
        <v>305</v>
      </c>
      <c r="E99" s="1" t="s">
        <v>431</v>
      </c>
      <c r="G99" t="str">
        <f>IFERROR(VLOOKUP(A99,Update!$C$2:$D$115,2,FALSE),"")</f>
        <v>모두</v>
      </c>
    </row>
    <row r="100" spans="1:7" x14ac:dyDescent="0.45">
      <c r="A100" s="1" t="s">
        <v>306</v>
      </c>
      <c r="B100" s="1" t="s">
        <v>90</v>
      </c>
      <c r="C100" s="1" t="s">
        <v>307</v>
      </c>
      <c r="D100" s="1" t="s">
        <v>308</v>
      </c>
      <c r="E100" s="1" t="s">
        <v>424</v>
      </c>
      <c r="G100" t="str">
        <f>IFERROR(VLOOKUP(A100,Update!$C$2:$D$115,2,FALSE),"")</f>
        <v>장착한 무기</v>
      </c>
    </row>
    <row r="101" spans="1:7" x14ac:dyDescent="0.45">
      <c r="A101" s="1" t="s">
        <v>309</v>
      </c>
      <c r="B101" s="1" t="s">
        <v>90</v>
      </c>
      <c r="C101" s="1" t="s">
        <v>310</v>
      </c>
      <c r="D101" s="1" t="s">
        <v>311</v>
      </c>
      <c r="E101" s="1" t="s">
        <v>425</v>
      </c>
      <c r="G101" t="str">
        <f>IFERROR(VLOOKUP(A101,Update!$C$2:$D$115,2,FALSE),"")</f>
        <v>장착 무기 유형</v>
      </c>
    </row>
    <row r="102" spans="1:7" x14ac:dyDescent="0.45">
      <c r="A102" s="1" t="s">
        <v>312</v>
      </c>
      <c r="B102" s="1" t="s">
        <v>90</v>
      </c>
      <c r="C102" s="1" t="s">
        <v>313</v>
      </c>
      <c r="D102" s="1" t="s">
        <v>314</v>
      </c>
      <c r="E102" s="1" t="s">
        <v>426</v>
      </c>
      <c r="G102" t="str">
        <f>IFERROR(VLOOKUP(A102,Update!$C$2:$D$115,2,FALSE),"")</f>
        <v>특성 보유</v>
      </c>
    </row>
    <row r="103" spans="1:7" x14ac:dyDescent="0.45">
      <c r="A103" s="1" t="s">
        <v>315</v>
      </c>
      <c r="B103" s="1" t="s">
        <v>90</v>
      </c>
      <c r="C103" s="1" t="s">
        <v>316</v>
      </c>
      <c r="D103" s="1" t="s">
        <v>317</v>
      </c>
      <c r="E103" s="1" t="s">
        <v>427</v>
      </c>
      <c r="G103" t="str">
        <f>IFERROR(VLOOKUP(A103,Update!$C$2:$D$115,2,FALSE),"")</f>
        <v>최소 기술</v>
      </c>
    </row>
    <row r="104" spans="1:7" x14ac:dyDescent="0.45">
      <c r="A104" s="1" t="s">
        <v>318</v>
      </c>
      <c r="B104" s="1" t="s">
        <v>90</v>
      </c>
      <c r="C104" s="1" t="s">
        <v>319</v>
      </c>
      <c r="D104" s="1" t="s">
        <v>320</v>
      </c>
      <c r="E104" s="1" t="s">
        <v>428</v>
      </c>
      <c r="G104" t="str">
        <f>IFERROR(VLOOKUP(A104,Update!$C$2:$D$115,2,FALSE),"")</f>
        <v>정착민과 관계 있음</v>
      </c>
    </row>
    <row r="105" spans="1:7" x14ac:dyDescent="0.45">
      <c r="A105" s="1" t="s">
        <v>321</v>
      </c>
      <c r="B105" s="1" t="s">
        <v>90</v>
      </c>
      <c r="C105" s="1" t="s">
        <v>322</v>
      </c>
      <c r="D105" s="1" t="s">
        <v>323</v>
      </c>
      <c r="E105" s="1" t="s">
        <v>429</v>
      </c>
      <c r="G105" t="str">
        <f>IFERROR(VLOOKUP(A105,Update!$C$2:$D$115,2,FALSE),"")</f>
        <v>폰의 유형</v>
      </c>
    </row>
    <row r="106" spans="1:7" x14ac:dyDescent="0.45">
      <c r="A106" s="1" t="s">
        <v>324</v>
      </c>
      <c r="B106" s="1" t="s">
        <v>90</v>
      </c>
      <c r="C106" s="1" t="s">
        <v>325</v>
      </c>
      <c r="D106" s="1" t="s">
        <v>326</v>
      </c>
      <c r="E106" s="1" t="s">
        <v>432</v>
      </c>
      <c r="G106" t="str">
        <f>IFERROR(VLOOKUP(A106,Update!$C$2:$D$115,2,FALSE),"")</f>
        <v>소집된 폰</v>
      </c>
    </row>
    <row r="107" spans="1:7" x14ac:dyDescent="0.45">
      <c r="A107" s="1" t="s">
        <v>327</v>
      </c>
      <c r="B107" s="1" t="s">
        <v>90</v>
      </c>
      <c r="C107" s="1" t="s">
        <v>328</v>
      </c>
      <c r="D107" s="1" t="s">
        <v>329</v>
      </c>
      <c r="E107" s="1" t="s">
        <v>433</v>
      </c>
      <c r="G107" t="str">
        <f>IFERROR(VLOOKUP(A107,Update!$C$2:$D$115,2,FALSE),"")</f>
        <v>폰의 정신 상태</v>
      </c>
    </row>
    <row r="108" spans="1:7" x14ac:dyDescent="0.45">
      <c r="A108" s="1" t="s">
        <v>330</v>
      </c>
      <c r="B108" s="1" t="s">
        <v>90</v>
      </c>
      <c r="C108" s="1" t="s">
        <v>331</v>
      </c>
      <c r="D108" s="1" t="s">
        <v>332</v>
      </c>
      <c r="E108" s="1" t="s">
        <v>434</v>
      </c>
      <c r="G108" t="str">
        <f>IFERROR(VLOOKUP(A108,Update!$C$2:$D$115,2,FALSE),"")</f>
        <v>일시적인 헤디프를 가진 폰</v>
      </c>
    </row>
    <row r="109" spans="1:7" x14ac:dyDescent="0.45">
      <c r="A109" s="1" t="s">
        <v>333</v>
      </c>
      <c r="B109" s="1" t="s">
        <v>90</v>
      </c>
      <c r="C109" s="1" t="s">
        <v>334</v>
      </c>
      <c r="D109" s="1" t="s">
        <v>335</v>
      </c>
      <c r="E109" s="1" t="s">
        <v>435</v>
      </c>
      <c r="G109" t="str">
        <f>IFERROR(VLOOKUP(A109,Update!$C$2:$D$115,2,FALSE),"")</f>
        <v>영구적인 헤디프를 가진 폰</v>
      </c>
    </row>
    <row r="110" spans="1:7" x14ac:dyDescent="0.45">
      <c r="A110" s="1" t="s">
        <v>336</v>
      </c>
      <c r="B110" s="1" t="s">
        <v>90</v>
      </c>
      <c r="C110" s="1" t="s">
        <v>337</v>
      </c>
      <c r="D110" s="1" t="s">
        <v>338</v>
      </c>
      <c r="E110" s="1" t="s">
        <v>436</v>
      </c>
      <c r="G110" t="str">
        <f>IFERROR(VLOOKUP(A110,Update!$C$2:$D$115,2,FALSE),"")</f>
        <v>{0} 단계</v>
      </c>
    </row>
    <row r="111" spans="1:7" x14ac:dyDescent="0.45">
      <c r="A111" s="1" t="s">
        <v>339</v>
      </c>
      <c r="B111" s="1" t="s">
        <v>90</v>
      </c>
      <c r="C111" s="1" t="s">
        <v>340</v>
      </c>
      <c r="D111" s="1" t="s">
        <v>341</v>
      </c>
      <c r="E111" s="1" t="s">
        <v>437</v>
      </c>
      <c r="G111" t="str">
        <f>IFERROR(VLOOKUP(A111,Update!$C$2:$D$115,2,FALSE),"")</f>
        <v>다음에만 적용: {0}</v>
      </c>
    </row>
    <row r="112" spans="1:7" x14ac:dyDescent="0.45">
      <c r="A112" s="1" t="s">
        <v>342</v>
      </c>
      <c r="B112" s="1" t="s">
        <v>90</v>
      </c>
      <c r="C112" s="1" t="s">
        <v>343</v>
      </c>
      <c r="D112" s="1" t="s">
        <v>344</v>
      </c>
      <c r="E112" s="1" t="s">
        <v>438</v>
      </c>
      <c r="G112" t="str">
        <f>IFERROR(VLOOKUP(A112,Update!$C$2:$D$115,2,FALSE),"")</f>
        <v>모든 상태</v>
      </c>
    </row>
    <row r="113" spans="1:7" x14ac:dyDescent="0.45">
      <c r="A113" s="1" t="s">
        <v>345</v>
      </c>
      <c r="B113" s="1" t="s">
        <v>90</v>
      </c>
      <c r="C113" s="1" t="s">
        <v>346</v>
      </c>
      <c r="D113" s="1" t="s">
        <v>347</v>
      </c>
      <c r="E113" s="1" t="s">
        <v>439</v>
      </c>
      <c r="G113" t="str">
        <f>IFERROR(VLOOKUP(A113,Update!$C$2:$D$115,2,FALSE),"")</f>
        <v>패시브 상태</v>
      </c>
    </row>
    <row r="114" spans="1:7" x14ac:dyDescent="0.45">
      <c r="A114" s="1" t="s">
        <v>348</v>
      </c>
      <c r="B114" s="1" t="s">
        <v>90</v>
      </c>
      <c r="C114" s="1" t="s">
        <v>349</v>
      </c>
      <c r="D114" s="1" t="s">
        <v>350</v>
      </c>
      <c r="E114" s="1" t="s">
        <v>440</v>
      </c>
      <c r="G114" t="str">
        <f>IFERROR(VLOOKUP(A114,Update!$C$2:$D$115,2,FALSE),"")</f>
        <v>공격적 상태</v>
      </c>
    </row>
    <row r="115" spans="1:7" x14ac:dyDescent="0.45">
      <c r="A115" s="1" t="s">
        <v>351</v>
      </c>
      <c r="B115" s="1" t="s">
        <v>90</v>
      </c>
      <c r="C115" s="1" t="s">
        <v>352</v>
      </c>
      <c r="D115" s="1" t="s">
        <v>353</v>
      </c>
      <c r="E115" s="1" t="s">
        <v>441</v>
      </c>
      <c r="G115" t="str">
        <f>IFERROR(VLOOKUP(A115,Update!$C$2:$D$115,2,FALSE),"")</f>
        <v>이것은 재정의 규칙입니다. 현재 아이콘에 대한 조건이 충족되는 시간 동안에만 현재 아이콘을 재정의합니다.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44B4-905C-45E5-9E79-51B5614D9AF8}">
  <dimension ref="A1:E115"/>
  <sheetViews>
    <sheetView workbookViewId="0">
      <selection activeCell="D1" sqref="D1"/>
    </sheetView>
  </sheetViews>
  <sheetFormatPr defaultRowHeight="17" x14ac:dyDescent="0.45"/>
  <cols>
    <col min="1" max="1" width="48.83203125" bestFit="1" customWidth="1"/>
    <col min="2" max="2" width="11.08203125" bestFit="1" customWidth="1"/>
    <col min="3" max="3" width="48.83203125" bestFit="1" customWidth="1"/>
    <col min="4" max="4" width="31.9140625" customWidth="1"/>
  </cols>
  <sheetData>
    <row r="1" spans="1:5" x14ac:dyDescent="0.45">
      <c r="A1" s="5" t="s">
        <v>464</v>
      </c>
      <c r="B1" s="6" t="s">
        <v>465</v>
      </c>
      <c r="C1" s="7" t="s">
        <v>466</v>
      </c>
    </row>
    <row r="2" spans="1:5" x14ac:dyDescent="0.45">
      <c r="A2" t="s">
        <v>89</v>
      </c>
      <c r="C2" t="str">
        <f>IF(B2="",A2,B2)</f>
        <v>Keyed+MTP.CurrentModVersion</v>
      </c>
      <c r="D2" t="s">
        <v>354</v>
      </c>
      <c r="E2">
        <f>IF(ISERROR(B2),"",MATCH(C2,Sheet!$A$2:$A$115,0))</f>
        <v>27</v>
      </c>
    </row>
    <row r="3" spans="1:5" x14ac:dyDescent="0.45">
      <c r="A3" t="s">
        <v>93</v>
      </c>
      <c r="C3" t="str">
        <f t="shared" ref="C3:C66" si="0">IF(B3="",A3,B3)</f>
        <v>Keyed+MTP.DefaultMarkerSet</v>
      </c>
      <c r="D3" t="s">
        <v>355</v>
      </c>
      <c r="E3">
        <f>IF(ISERROR(B3),"",MATCH(C3,Sheet!$A$2:$A$115,0))</f>
        <v>28</v>
      </c>
    </row>
    <row r="4" spans="1:5" x14ac:dyDescent="0.45">
      <c r="A4" t="s">
        <v>96</v>
      </c>
      <c r="C4" t="str">
        <f t="shared" si="0"/>
        <v>Keyed+MTP.ColonistMarkerSet</v>
      </c>
      <c r="D4" t="s">
        <v>356</v>
      </c>
      <c r="E4">
        <f>IF(ISERROR(B4),"",MATCH(C4,Sheet!$A$2:$A$115,0))</f>
        <v>29</v>
      </c>
    </row>
    <row r="5" spans="1:5" x14ac:dyDescent="0.45">
      <c r="A5" t="s">
        <v>99</v>
      </c>
      <c r="C5" t="str">
        <f t="shared" si="0"/>
        <v>Keyed+MTP.ColonistDiffer</v>
      </c>
      <c r="D5" t="s">
        <v>357</v>
      </c>
      <c r="E5">
        <f>IF(ISERROR(B5),"",MATCH(C5,Sheet!$A$2:$A$115,0))</f>
        <v>30</v>
      </c>
    </row>
    <row r="6" spans="1:5" x14ac:dyDescent="0.45">
      <c r="A6" t="s">
        <v>102</v>
      </c>
      <c r="C6" t="str">
        <f t="shared" si="0"/>
        <v>Keyed+MTP.ShowForColonist</v>
      </c>
      <c r="D6" t="s">
        <v>358</v>
      </c>
      <c r="E6">
        <f>IF(ISERROR(B6),"",MATCH(C6,Sheet!$A$2:$A$115,0))</f>
        <v>31</v>
      </c>
    </row>
    <row r="7" spans="1:5" x14ac:dyDescent="0.45">
      <c r="A7" t="s">
        <v>105</v>
      </c>
      <c r="C7" t="str">
        <f t="shared" si="0"/>
        <v>Keyed+MTP.PrisonerMarkerSet</v>
      </c>
      <c r="D7" t="s">
        <v>359</v>
      </c>
      <c r="E7">
        <f>IF(ISERROR(B7),"",MATCH(C7,Sheet!$A$2:$A$115,0))</f>
        <v>32</v>
      </c>
    </row>
    <row r="8" spans="1:5" x14ac:dyDescent="0.45">
      <c r="A8" t="s">
        <v>108</v>
      </c>
      <c r="C8" t="str">
        <f t="shared" si="0"/>
        <v>Keyed+MTP.PrisonerDiffer</v>
      </c>
      <c r="D8" t="s">
        <v>360</v>
      </c>
      <c r="E8">
        <f>IF(ISERROR(B8),"",MATCH(C8,Sheet!$A$2:$A$115,0))</f>
        <v>33</v>
      </c>
    </row>
    <row r="9" spans="1:5" x14ac:dyDescent="0.45">
      <c r="A9" t="s">
        <v>111</v>
      </c>
      <c r="C9" t="str">
        <f t="shared" si="0"/>
        <v>Keyed+MTP.ShowForPrisoner</v>
      </c>
      <c r="D9" t="s">
        <v>361</v>
      </c>
      <c r="E9">
        <f>IF(ISERROR(B9),"",MATCH(C9,Sheet!$A$2:$A$115,0))</f>
        <v>34</v>
      </c>
    </row>
    <row r="10" spans="1:5" x14ac:dyDescent="0.45">
      <c r="A10" t="s">
        <v>114</v>
      </c>
      <c r="C10" t="str">
        <f t="shared" si="0"/>
        <v>Keyed+MTP.SlaveMarkerSet</v>
      </c>
      <c r="D10" t="s">
        <v>362</v>
      </c>
      <c r="E10">
        <f>IF(ISERROR(B10),"",MATCH(C10,Sheet!$A$2:$A$115,0))</f>
        <v>35</v>
      </c>
    </row>
    <row r="11" spans="1:5" x14ac:dyDescent="0.45">
      <c r="A11" t="s">
        <v>117</v>
      </c>
      <c r="C11" t="str">
        <f t="shared" si="0"/>
        <v>Keyed+MTP.SlaveDiffer</v>
      </c>
      <c r="D11" t="s">
        <v>363</v>
      </c>
      <c r="E11">
        <f>IF(ISERROR(B11),"",MATCH(C11,Sheet!$A$2:$A$115,0))</f>
        <v>36</v>
      </c>
    </row>
    <row r="12" spans="1:5" x14ac:dyDescent="0.45">
      <c r="A12" t="s">
        <v>120</v>
      </c>
      <c r="C12" t="str">
        <f t="shared" si="0"/>
        <v>Keyed+MTP.ShowForSlave</v>
      </c>
      <c r="D12" t="s">
        <v>364</v>
      </c>
      <c r="E12">
        <f>IF(ISERROR(B12),"",MATCH(C12,Sheet!$A$2:$A$115,0))</f>
        <v>37</v>
      </c>
    </row>
    <row r="13" spans="1:5" x14ac:dyDescent="0.45">
      <c r="A13" t="s">
        <v>123</v>
      </c>
      <c r="C13" t="str">
        <f t="shared" si="0"/>
        <v>Keyed+MTP.EnemyMarkerSet</v>
      </c>
      <c r="D13" t="s">
        <v>365</v>
      </c>
      <c r="E13">
        <f>IF(ISERROR(B13),"",MATCH(C13,Sheet!$A$2:$A$115,0))</f>
        <v>38</v>
      </c>
    </row>
    <row r="14" spans="1:5" x14ac:dyDescent="0.45">
      <c r="A14" t="s">
        <v>126</v>
      </c>
      <c r="C14" t="str">
        <f t="shared" si="0"/>
        <v>Keyed+MTP.EnemyDiffer</v>
      </c>
      <c r="D14" t="s">
        <v>366</v>
      </c>
      <c r="E14">
        <f>IF(ISERROR(B14),"",MATCH(C14,Sheet!$A$2:$A$115,0))</f>
        <v>39</v>
      </c>
    </row>
    <row r="15" spans="1:5" x14ac:dyDescent="0.45">
      <c r="A15" t="s">
        <v>129</v>
      </c>
      <c r="C15" t="str">
        <f t="shared" si="0"/>
        <v>Keyed+MTP.ShowForEnemy</v>
      </c>
      <c r="D15" t="s">
        <v>367</v>
      </c>
      <c r="E15">
        <f>IF(ISERROR(B15),"",MATCH(C15,Sheet!$A$2:$A$115,0))</f>
        <v>40</v>
      </c>
    </row>
    <row r="16" spans="1:5" x14ac:dyDescent="0.45">
      <c r="A16" t="s">
        <v>132</v>
      </c>
      <c r="C16" t="str">
        <f t="shared" si="0"/>
        <v>Keyed+MTP.NeutralMarkerSet</v>
      </c>
      <c r="D16" t="s">
        <v>368</v>
      </c>
      <c r="E16">
        <f>IF(ISERROR(B16),"",MATCH(C16,Sheet!$A$2:$A$115,0))</f>
        <v>41</v>
      </c>
    </row>
    <row r="17" spans="1:5" x14ac:dyDescent="0.45">
      <c r="A17" t="s">
        <v>135</v>
      </c>
      <c r="C17" t="str">
        <f t="shared" si="0"/>
        <v>Keyed+MTP.NeutralDiffer</v>
      </c>
      <c r="D17" t="s">
        <v>369</v>
      </c>
      <c r="E17">
        <f>IF(ISERROR(B17),"",MATCH(C17,Sheet!$A$2:$A$115,0))</f>
        <v>42</v>
      </c>
    </row>
    <row r="18" spans="1:5" x14ac:dyDescent="0.45">
      <c r="A18" t="s">
        <v>138</v>
      </c>
      <c r="C18" t="str">
        <f t="shared" si="0"/>
        <v>Keyed+MTP.ShowForNeutral</v>
      </c>
      <c r="D18" t="s">
        <v>370</v>
      </c>
      <c r="E18">
        <f>IF(ISERROR(B18),"",MATCH(C18,Sheet!$A$2:$A$115,0))</f>
        <v>43</v>
      </c>
    </row>
    <row r="19" spans="1:5" x14ac:dyDescent="0.45">
      <c r="A19" t="s">
        <v>141</v>
      </c>
      <c r="C19" t="str">
        <f t="shared" si="0"/>
        <v>Keyed+MTP.VehiclesMarkerSet</v>
      </c>
      <c r="D19" t="s">
        <v>371</v>
      </c>
      <c r="E19">
        <f>IF(ISERROR(B19),"",MATCH(C19,Sheet!$A$2:$A$115,0))</f>
        <v>44</v>
      </c>
    </row>
    <row r="20" spans="1:5" x14ac:dyDescent="0.45">
      <c r="A20" t="s">
        <v>144</v>
      </c>
      <c r="C20" t="str">
        <f t="shared" si="0"/>
        <v>Keyed+MTP.VehiclesDiffer</v>
      </c>
      <c r="D20" t="s">
        <v>372</v>
      </c>
      <c r="E20">
        <f>IF(ISERROR(B20),"",MATCH(C20,Sheet!$A$2:$A$115,0))</f>
        <v>45</v>
      </c>
    </row>
    <row r="21" spans="1:5" x14ac:dyDescent="0.45">
      <c r="A21" t="s">
        <v>147</v>
      </c>
      <c r="C21" t="str">
        <f t="shared" si="0"/>
        <v>Keyed+MTP.ShowForVehicles</v>
      </c>
      <c r="D21" t="s">
        <v>373</v>
      </c>
      <c r="E21">
        <f>IF(ISERROR(B21),"",MATCH(C21,Sheet!$A$2:$A$115,0))</f>
        <v>46</v>
      </c>
    </row>
    <row r="22" spans="1:5" x14ac:dyDescent="0.45">
      <c r="A22" t="s">
        <v>150</v>
      </c>
      <c r="C22" t="str">
        <f t="shared" si="0"/>
        <v>Keyed+MTP.SelectMarker</v>
      </c>
      <c r="D22" t="s">
        <v>374</v>
      </c>
      <c r="E22">
        <f>IF(ISERROR(B22),"",MATCH(C22,Sheet!$A$2:$A$115,0))</f>
        <v>47</v>
      </c>
    </row>
    <row r="23" spans="1:5" x14ac:dyDescent="0.45">
      <c r="A23" t="s">
        <v>153</v>
      </c>
      <c r="C23" t="str">
        <f t="shared" si="0"/>
        <v>Keyed+MTP.SelectMarkerTT</v>
      </c>
      <c r="D23" t="s">
        <v>375</v>
      </c>
      <c r="E23">
        <f>IF(ISERROR(B23),"",MATCH(C23,Sheet!$A$2:$A$115,0))</f>
        <v>48</v>
      </c>
    </row>
    <row r="24" spans="1:5" x14ac:dyDescent="0.45">
      <c r="A24" t="s">
        <v>156</v>
      </c>
      <c r="C24" t="str">
        <f t="shared" si="0"/>
        <v>Keyed+MTP.RelativeToZoom</v>
      </c>
      <c r="D24" t="s">
        <v>376</v>
      </c>
      <c r="E24">
        <f>IF(ISERROR(B24),"",MATCH(C24,Sheet!$A$2:$A$115,0))</f>
        <v>49</v>
      </c>
    </row>
    <row r="25" spans="1:5" x14ac:dyDescent="0.45">
      <c r="A25" t="s">
        <v>159</v>
      </c>
      <c r="C25" t="str">
        <f t="shared" si="0"/>
        <v>Keyed+MTP.RelativeToZoomTT</v>
      </c>
      <c r="D25" t="s">
        <v>377</v>
      </c>
      <c r="E25">
        <f>IF(ISERROR(B25),"",MATCH(C25,Sheet!$A$2:$A$115,0))</f>
        <v>50</v>
      </c>
    </row>
    <row r="26" spans="1:5" x14ac:dyDescent="0.45">
      <c r="A26" t="s">
        <v>162</v>
      </c>
      <c r="C26" t="str">
        <f t="shared" si="0"/>
        <v>Keyed+MTP.RelativeIconSize</v>
      </c>
      <c r="D26" t="s">
        <v>378</v>
      </c>
      <c r="E26">
        <f>IF(ISERROR(B26),"",MATCH(C26,Sheet!$A$2:$A$115,0))</f>
        <v>51</v>
      </c>
    </row>
    <row r="27" spans="1:5" x14ac:dyDescent="0.45">
      <c r="A27" t="s">
        <v>165</v>
      </c>
      <c r="C27" t="str">
        <f t="shared" si="0"/>
        <v>Keyed+MTP.RelativeIconSizeTT</v>
      </c>
      <c r="D27" t="s">
        <v>379</v>
      </c>
      <c r="E27">
        <f>IF(ISERROR(B27),"",MATCH(C27,Sheet!$A$2:$A$115,0))</f>
        <v>52</v>
      </c>
    </row>
    <row r="28" spans="1:5" x14ac:dyDescent="0.45">
      <c r="A28" t="s">
        <v>168</v>
      </c>
      <c r="C28" t="str">
        <f t="shared" si="0"/>
        <v>Keyed+MTP.UnsavedRule</v>
      </c>
      <c r="D28" t="s">
        <v>380</v>
      </c>
      <c r="E28">
        <f>IF(ISERROR(B28),"",MATCH(C28,Sheet!$A$2:$A$115,0))</f>
        <v>53</v>
      </c>
    </row>
    <row r="29" spans="1:5" x14ac:dyDescent="0.45">
      <c r="A29" t="s">
        <v>171</v>
      </c>
      <c r="C29" t="str">
        <f t="shared" si="0"/>
        <v>Keyed+MTP.ResetAll</v>
      </c>
      <c r="D29" t="s">
        <v>381</v>
      </c>
      <c r="E29">
        <f>IF(ISERROR(B29),"",MATCH(C29,Sheet!$A$2:$A$115,0))</f>
        <v>54</v>
      </c>
    </row>
    <row r="30" spans="1:5" x14ac:dyDescent="0.45">
      <c r="A30" t="s">
        <v>174</v>
      </c>
      <c r="C30" t="str">
        <f t="shared" si="0"/>
        <v>Keyed+MTP.ResetAllConfirm</v>
      </c>
      <c r="D30" t="s">
        <v>382</v>
      </c>
      <c r="E30">
        <f>IF(ISERROR(B30),"",MATCH(C30,Sheet!$A$2:$A$115,0))</f>
        <v>55</v>
      </c>
    </row>
    <row r="31" spans="1:5" x14ac:dyDescent="0.45">
      <c r="A31" t="s">
        <v>177</v>
      </c>
      <c r="C31" t="str">
        <f t="shared" si="0"/>
        <v>Keyed+MTP.NoneSelected</v>
      </c>
      <c r="D31" t="s">
        <v>383</v>
      </c>
      <c r="E31">
        <f>IF(ISERROR(B31),"",MATCH(C31,Sheet!$A$2:$A$115,0))</f>
        <v>56</v>
      </c>
    </row>
    <row r="32" spans="1:5" x14ac:dyDescent="0.45">
      <c r="A32" t="s">
        <v>180</v>
      </c>
      <c r="C32" t="str">
        <f t="shared" si="0"/>
        <v>Keyed+MTP.SomeSelected</v>
      </c>
      <c r="D32" t="s">
        <v>384</v>
      </c>
      <c r="E32">
        <f>IF(ISERROR(B32),"",MATCH(C32,Sheet!$A$2:$A$115,0))</f>
        <v>57</v>
      </c>
    </row>
    <row r="33" spans="1:5" x14ac:dyDescent="0.45">
      <c r="A33" t="s">
        <v>183</v>
      </c>
      <c r="C33" t="str">
        <f t="shared" si="0"/>
        <v>Keyed+MTP.ChangeTraits</v>
      </c>
      <c r="D33" t="s">
        <v>385</v>
      </c>
      <c r="E33">
        <f>IF(ISERROR(B33),"",MATCH(C33,Sheet!$A$2:$A$115,0))</f>
        <v>58</v>
      </c>
    </row>
    <row r="34" spans="1:5" x14ac:dyDescent="0.45">
      <c r="A34" t="s">
        <v>186</v>
      </c>
      <c r="C34" t="str">
        <f t="shared" si="0"/>
        <v>Keyed+MTP.ChangeSkills</v>
      </c>
      <c r="D34" t="s">
        <v>386</v>
      </c>
      <c r="E34">
        <f>IF(ISERROR(B34),"",MATCH(C34,Sheet!$A$2:$A$115,0))</f>
        <v>59</v>
      </c>
    </row>
    <row r="35" spans="1:5" x14ac:dyDescent="0.45">
      <c r="A35" t="s">
        <v>189</v>
      </c>
      <c r="C35" t="str">
        <f t="shared" si="0"/>
        <v>Keyed+MTP.CustomIcon</v>
      </c>
      <c r="D35" t="s">
        <v>387</v>
      </c>
      <c r="E35">
        <f>IF(ISERROR(B35),"",MATCH(C35,Sheet!$A$2:$A$115,0))</f>
        <v>60</v>
      </c>
    </row>
    <row r="36" spans="1:5" x14ac:dyDescent="0.45">
      <c r="A36" t="s">
        <v>192</v>
      </c>
      <c r="C36" t="str">
        <f t="shared" si="0"/>
        <v>Keyed+MTP.Enabled</v>
      </c>
      <c r="D36" t="s">
        <v>388</v>
      </c>
      <c r="E36">
        <f>IF(ISERROR(B36),"",MATCH(C36,Sheet!$A$2:$A$115,0))</f>
        <v>61</v>
      </c>
    </row>
    <row r="37" spans="1:5" x14ac:dyDescent="0.45">
      <c r="A37" t="s">
        <v>195</v>
      </c>
      <c r="C37" t="str">
        <f t="shared" si="0"/>
        <v>Keyed+MTP.EnabledChange</v>
      </c>
      <c r="D37" t="s">
        <v>389</v>
      </c>
      <c r="E37">
        <f>IF(ISERROR(B37),"",MATCH(C37,Sheet!$A$2:$A$115,0))</f>
        <v>62</v>
      </c>
    </row>
    <row r="38" spans="1:5" x14ac:dyDescent="0.45">
      <c r="A38" t="s">
        <v>198</v>
      </c>
      <c r="C38" t="str">
        <f t="shared" si="0"/>
        <v>Keyed+MTP.Disabled</v>
      </c>
      <c r="D38" t="s">
        <v>390</v>
      </c>
      <c r="E38">
        <f>IF(ISERROR(B38),"",MATCH(C38,Sheet!$A$2:$A$115,0))</f>
        <v>63</v>
      </c>
    </row>
    <row r="39" spans="1:5" x14ac:dyDescent="0.45">
      <c r="A39" t="s">
        <v>201</v>
      </c>
      <c r="C39" t="str">
        <f t="shared" si="0"/>
        <v>Keyed+MTP.CannotEnable</v>
      </c>
      <c r="D39" t="s">
        <v>391</v>
      </c>
      <c r="E39">
        <f>IF(ISERROR(B39),"",MATCH(C39,Sheet!$A$2:$A$115,0))</f>
        <v>64</v>
      </c>
    </row>
    <row r="40" spans="1:5" x14ac:dyDescent="0.45">
      <c r="A40" t="s">
        <v>204</v>
      </c>
      <c r="C40" t="str">
        <f t="shared" si="0"/>
        <v>Keyed+MTP.DisabledChange</v>
      </c>
      <c r="D40" t="s">
        <v>392</v>
      </c>
      <c r="E40">
        <f>IF(ISERROR(B40),"",MATCH(C40,Sheet!$A$2:$A$115,0))</f>
        <v>65</v>
      </c>
    </row>
    <row r="41" spans="1:5" x14ac:dyDescent="0.45">
      <c r="A41" t="s">
        <v>207</v>
      </c>
      <c r="C41" t="str">
        <f t="shared" si="0"/>
        <v>Keyed+MTP.IncreasePrio</v>
      </c>
      <c r="D41" t="s">
        <v>393</v>
      </c>
      <c r="E41">
        <f>IF(ISERROR(B41),"",MATCH(C41,Sheet!$A$2:$A$115,0))</f>
        <v>66</v>
      </c>
    </row>
    <row r="42" spans="1:5" x14ac:dyDescent="0.45">
      <c r="A42" t="s">
        <v>210</v>
      </c>
      <c r="C42" t="str">
        <f t="shared" si="0"/>
        <v>Keyed+MTP.DecreasePrio</v>
      </c>
      <c r="D42" t="s">
        <v>394</v>
      </c>
      <c r="E42">
        <f>IF(ISERROR(B42),"",MATCH(C42,Sheet!$A$2:$A$115,0))</f>
        <v>67</v>
      </c>
    </row>
    <row r="43" spans="1:5" x14ac:dyDescent="0.45">
      <c r="A43" t="s">
        <v>213</v>
      </c>
      <c r="C43" t="str">
        <f t="shared" si="0"/>
        <v>Keyed+MTP.SaveAutomaticType</v>
      </c>
      <c r="D43" t="s">
        <v>395</v>
      </c>
      <c r="E43">
        <f>IF(ISERROR(B43),"",MATCH(C43,Sheet!$A$2:$A$115,0))</f>
        <v>68</v>
      </c>
    </row>
    <row r="44" spans="1:5" x14ac:dyDescent="0.45">
      <c r="A44" t="s">
        <v>216</v>
      </c>
      <c r="C44" t="str">
        <f t="shared" si="0"/>
        <v>Keyed+MTP.CancelAutomaticType</v>
      </c>
      <c r="D44" t="s">
        <v>396</v>
      </c>
      <c r="E44">
        <f>IF(ISERROR(B44),"",MATCH(C44,Sheet!$A$2:$A$115,0))</f>
        <v>69</v>
      </c>
    </row>
    <row r="45" spans="1:5" x14ac:dyDescent="0.45">
      <c r="A45" t="s">
        <v>219</v>
      </c>
      <c r="C45" t="str">
        <f t="shared" si="0"/>
        <v>Keyed+MTP.EditAutomaticType</v>
      </c>
      <c r="D45" t="s">
        <v>397</v>
      </c>
      <c r="E45">
        <f>IF(ISERROR(B45),"",MATCH(C45,Sheet!$A$2:$A$115,0))</f>
        <v>70</v>
      </c>
    </row>
    <row r="46" spans="1:5" x14ac:dyDescent="0.45">
      <c r="A46" t="s">
        <v>222</v>
      </c>
      <c r="C46" t="str">
        <f t="shared" si="0"/>
        <v>Keyed+MTP.DeleteAutomaticType</v>
      </c>
      <c r="D46" t="s">
        <v>398</v>
      </c>
      <c r="E46">
        <f>IF(ISERROR(B46),"",MATCH(C46,Sheet!$A$2:$A$115,0))</f>
        <v>71</v>
      </c>
    </row>
    <row r="47" spans="1:5" x14ac:dyDescent="0.45">
      <c r="A47" t="s">
        <v>225</v>
      </c>
      <c r="C47" t="str">
        <f t="shared" si="0"/>
        <v>Keyed+MTP.DeleteAutomaticTypeConfirm</v>
      </c>
      <c r="D47" t="s">
        <v>399</v>
      </c>
      <c r="E47">
        <f>IF(ISERROR(B47),"",MATCH(C47,Sheet!$A$2:$A$115,0))</f>
        <v>72</v>
      </c>
    </row>
    <row r="48" spans="1:5" x14ac:dyDescent="0.45">
      <c r="A48" t="s">
        <v>228</v>
      </c>
      <c r="C48" t="str">
        <f t="shared" si="0"/>
        <v>Keyed+MTP.AutomaticRulesTitle</v>
      </c>
      <c r="D48" t="s">
        <v>400</v>
      </c>
      <c r="E48">
        <f>IF(ISERROR(B48),"",MATCH(C48,Sheet!$A$2:$A$115,0))</f>
        <v>73</v>
      </c>
    </row>
    <row r="49" spans="1:5" x14ac:dyDescent="0.45">
      <c r="A49" t="s">
        <v>231</v>
      </c>
      <c r="C49" t="str">
        <f t="shared" si="0"/>
        <v>Keyed+MTP.NewRuleButton</v>
      </c>
      <c r="D49" t="s">
        <v>401</v>
      </c>
      <c r="E49">
        <f>IF(ISERROR(B49),"",MATCH(C49,Sheet!$A$2:$A$115,0))</f>
        <v>74</v>
      </c>
    </row>
    <row r="50" spans="1:5" x14ac:dyDescent="0.45">
      <c r="A50" t="s">
        <v>234</v>
      </c>
      <c r="C50" t="str">
        <f t="shared" si="0"/>
        <v>Keyed+MTP.RulesButtonInfo</v>
      </c>
      <c r="D50" t="s">
        <v>402</v>
      </c>
      <c r="E50">
        <f>IF(ISERROR(B50),"",MATCH(C50,Sheet!$A$2:$A$115,0))</f>
        <v>75</v>
      </c>
    </row>
    <row r="51" spans="1:5" x14ac:dyDescent="0.45">
      <c r="A51" t="s">
        <v>237</v>
      </c>
      <c r="C51" t="str">
        <f t="shared" si="0"/>
        <v>Keyed+MTP.RulesButtonText</v>
      </c>
      <c r="D51" t="s">
        <v>403</v>
      </c>
      <c r="E51">
        <f>IF(ISERROR(B51),"",MATCH(C51,Sheet!$A$2:$A$115,0))</f>
        <v>76</v>
      </c>
    </row>
    <row r="52" spans="1:5" x14ac:dyDescent="0.45">
      <c r="A52" t="s">
        <v>240</v>
      </c>
      <c r="C52" t="str">
        <f t="shared" si="0"/>
        <v>Keyed+MTP.UseAutoIcon</v>
      </c>
      <c r="D52" t="s">
        <v>404</v>
      </c>
      <c r="E52">
        <f>IF(ISERROR(B52),"",MATCH(C52,Sheet!$A$2:$A$115,0))</f>
        <v>77</v>
      </c>
    </row>
    <row r="53" spans="1:5" x14ac:dyDescent="0.45">
      <c r="A53" t="s">
        <v>246</v>
      </c>
      <c r="C53" t="str">
        <f t="shared" si="0"/>
        <v>Keyed+MTP.None</v>
      </c>
      <c r="D53" t="s">
        <v>405</v>
      </c>
      <c r="E53">
        <f>IF(ISERROR(B53),"",MATCH(C53,Sheet!$A$2:$A$115,0))</f>
        <v>79</v>
      </c>
    </row>
    <row r="54" spans="1:5" x14ac:dyDescent="0.45">
      <c r="A54" t="s">
        <v>249</v>
      </c>
      <c r="C54" t="str">
        <f t="shared" si="0"/>
        <v>Keyed+MTP.Reset</v>
      </c>
      <c r="D54" t="s">
        <v>406</v>
      </c>
      <c r="E54">
        <f>IF(ISERROR(B54),"",MATCH(C54,Sheet!$A$2:$A$115,0))</f>
        <v>80</v>
      </c>
    </row>
    <row r="55" spans="1:5" x14ac:dyDescent="0.45">
      <c r="A55" t="s">
        <v>252</v>
      </c>
      <c r="C55" t="str">
        <f t="shared" si="0"/>
        <v>Keyed+MTP.ZOffset</v>
      </c>
      <c r="D55" t="s">
        <v>407</v>
      </c>
      <c r="E55">
        <f>IF(ISERROR(B55),"",MATCH(C55,Sheet!$A$2:$A$115,0))</f>
        <v>81</v>
      </c>
    </row>
    <row r="56" spans="1:5" x14ac:dyDescent="0.45">
      <c r="A56" t="s">
        <v>255</v>
      </c>
      <c r="C56" t="str">
        <f t="shared" si="0"/>
        <v>Keyed+MTP.XOffset</v>
      </c>
      <c r="D56" t="s">
        <v>408</v>
      </c>
      <c r="E56">
        <f>IF(ISERROR(B56),"",MATCH(C56,Sheet!$A$2:$A$115,0))</f>
        <v>82</v>
      </c>
    </row>
    <row r="57" spans="1:5" x14ac:dyDescent="0.45">
      <c r="A57" t="s">
        <v>258</v>
      </c>
      <c r="C57" t="str">
        <f t="shared" si="0"/>
        <v>Keyed+MTP.MarkerNumber</v>
      </c>
      <c r="D57" t="s">
        <v>409</v>
      </c>
      <c r="E57">
        <f>IF(ISERROR(B57),"",MATCH(C57,Sheet!$A$2:$A$115,0))</f>
        <v>83</v>
      </c>
    </row>
    <row r="58" spans="1:5" x14ac:dyDescent="0.45">
      <c r="A58" t="s">
        <v>261</v>
      </c>
      <c r="C58" t="str">
        <f t="shared" si="0"/>
        <v>Keyed+MTP.IconSize</v>
      </c>
      <c r="D58" t="s">
        <v>410</v>
      </c>
      <c r="E58">
        <f>IF(ISERROR(B58),"",MATCH(C58,Sheet!$A$2:$A$115,0))</f>
        <v>84</v>
      </c>
    </row>
    <row r="59" spans="1:5" x14ac:dyDescent="0.45">
      <c r="A59" t="s">
        <v>264</v>
      </c>
      <c r="C59" t="str">
        <f t="shared" si="0"/>
        <v>Keyed+MTP.IconScalingFactor</v>
      </c>
      <c r="D59" t="s">
        <v>411</v>
      </c>
      <c r="E59">
        <f>IF(ISERROR(B59),"",MATCH(C59,Sheet!$A$2:$A$115,0))</f>
        <v>85</v>
      </c>
    </row>
    <row r="60" spans="1:5" x14ac:dyDescent="0.45">
      <c r="A60" t="s">
        <v>267</v>
      </c>
      <c r="C60" t="str">
        <f t="shared" si="0"/>
        <v>Keyed+MTP.PulsatingIcons</v>
      </c>
      <c r="D60" t="s">
        <v>412</v>
      </c>
      <c r="E60">
        <f>IF(ISERROR(B60),"",MATCH(C60,Sheet!$A$2:$A$115,0))</f>
        <v>86</v>
      </c>
    </row>
    <row r="61" spans="1:5" x14ac:dyDescent="0.45">
      <c r="A61" t="s">
        <v>270</v>
      </c>
      <c r="C61" t="str">
        <f t="shared" si="0"/>
        <v>Keyed+MTP.PulsatingIconsTT</v>
      </c>
      <c r="D61" t="s">
        <v>413</v>
      </c>
      <c r="E61">
        <f>IF(ISERROR(B61),"",MATCH(C61,Sheet!$A$2:$A$115,0))</f>
        <v>87</v>
      </c>
    </row>
    <row r="62" spans="1:5" x14ac:dyDescent="0.45">
      <c r="A62" t="s">
        <v>273</v>
      </c>
      <c r="C62" t="str">
        <f t="shared" si="0"/>
        <v>Keyed+MTP.EquippedWeaponType.Melee</v>
      </c>
      <c r="D62" t="s">
        <v>414</v>
      </c>
      <c r="E62">
        <f>IF(ISERROR(B62),"",MATCH(C62,Sheet!$A$2:$A$115,0))</f>
        <v>88</v>
      </c>
    </row>
    <row r="63" spans="1:5" x14ac:dyDescent="0.45">
      <c r="A63" t="s">
        <v>276</v>
      </c>
      <c r="C63" t="str">
        <f t="shared" si="0"/>
        <v>Keyed+MTP.EquippedWeaponType.Ranged</v>
      </c>
      <c r="D63" t="s">
        <v>415</v>
      </c>
      <c r="E63">
        <f>IF(ISERROR(B63),"",MATCH(C63,Sheet!$A$2:$A$115,0))</f>
        <v>89</v>
      </c>
    </row>
    <row r="64" spans="1:5" x14ac:dyDescent="0.45">
      <c r="A64" t="s">
        <v>279</v>
      </c>
      <c r="C64" t="str">
        <f t="shared" si="0"/>
        <v>Keyed+MTP.EquippedWeaponType.RangedExplosive</v>
      </c>
      <c r="D64" t="s">
        <v>416</v>
      </c>
      <c r="E64">
        <f>IF(ISERROR(B64),"",MATCH(C64,Sheet!$A$2:$A$115,0))</f>
        <v>90</v>
      </c>
    </row>
    <row r="65" spans="1:5" x14ac:dyDescent="0.45">
      <c r="A65" t="s">
        <v>282</v>
      </c>
      <c r="C65" t="str">
        <f t="shared" si="0"/>
        <v>Keyed+MTP.EquippedWeaponType.Thrown</v>
      </c>
      <c r="D65" t="s">
        <v>417</v>
      </c>
      <c r="E65">
        <f>IF(ISERROR(B65),"",MATCH(C65,Sheet!$A$2:$A$115,0))</f>
        <v>91</v>
      </c>
    </row>
    <row r="66" spans="1:5" x14ac:dyDescent="0.45">
      <c r="A66" t="s">
        <v>285</v>
      </c>
      <c r="C66" t="str">
        <f t="shared" si="0"/>
        <v>Keyed+MTP.PawnType.Colonist</v>
      </c>
      <c r="D66" t="s">
        <v>418</v>
      </c>
      <c r="E66">
        <f>IF(ISERROR(B66),"",MATCH(C66,Sheet!$A$2:$A$115,0))</f>
        <v>92</v>
      </c>
    </row>
    <row r="67" spans="1:5" x14ac:dyDescent="0.45">
      <c r="A67" t="s">
        <v>288</v>
      </c>
      <c r="C67" t="str">
        <f t="shared" ref="C67:C115" si="1">IF(B67="",A67,B67)</f>
        <v>Keyed+MTP.PawnType.Slave</v>
      </c>
      <c r="D67" t="s">
        <v>419</v>
      </c>
      <c r="E67">
        <f>IF(ISERROR(B67),"",MATCH(C67,Sheet!$A$2:$A$115,0))</f>
        <v>93</v>
      </c>
    </row>
    <row r="68" spans="1:5" x14ac:dyDescent="0.45">
      <c r="A68" t="s">
        <v>291</v>
      </c>
      <c r="C68" t="str">
        <f t="shared" si="1"/>
        <v>Keyed+MTP.PawnType.Prisoner</v>
      </c>
      <c r="D68" t="s">
        <v>420</v>
      </c>
      <c r="E68">
        <f>IF(ISERROR(B68),"",MATCH(C68,Sheet!$A$2:$A$115,0))</f>
        <v>94</v>
      </c>
    </row>
    <row r="69" spans="1:5" x14ac:dyDescent="0.45">
      <c r="A69" t="s">
        <v>294</v>
      </c>
      <c r="C69" t="str">
        <f t="shared" si="1"/>
        <v>Keyed+MTP.PawnType.Vehicle</v>
      </c>
      <c r="D69" t="s">
        <v>421</v>
      </c>
      <c r="E69">
        <f>IF(ISERROR(B69),"",MATCH(C69,Sheet!$A$2:$A$115,0))</f>
        <v>95</v>
      </c>
    </row>
    <row r="70" spans="1:5" x14ac:dyDescent="0.45">
      <c r="A70" t="s">
        <v>297</v>
      </c>
      <c r="C70" t="str">
        <f t="shared" si="1"/>
        <v>Keyed+MTP.PawnType.Enemy</v>
      </c>
      <c r="D70" t="s">
        <v>422</v>
      </c>
      <c r="E70">
        <f>IF(ISERROR(B70),"",MATCH(C70,Sheet!$A$2:$A$115,0))</f>
        <v>96</v>
      </c>
    </row>
    <row r="71" spans="1:5" x14ac:dyDescent="0.45">
      <c r="A71" t="s">
        <v>300</v>
      </c>
      <c r="C71" t="str">
        <f t="shared" si="1"/>
        <v>Keyed+MTP.PawnType.Neutral</v>
      </c>
      <c r="D71" t="s">
        <v>423</v>
      </c>
      <c r="E71">
        <f>IF(ISERROR(B71),"",MATCH(C71,Sheet!$A$2:$A$115,0))</f>
        <v>97</v>
      </c>
    </row>
    <row r="72" spans="1:5" x14ac:dyDescent="0.45">
      <c r="A72" t="s">
        <v>306</v>
      </c>
      <c r="C72" t="str">
        <f t="shared" si="1"/>
        <v>Keyed+MTP.AutomaticType.Weapon</v>
      </c>
      <c r="D72" t="s">
        <v>424</v>
      </c>
      <c r="E72">
        <f>IF(ISERROR(B72),"",MATCH(C72,Sheet!$A$2:$A$115,0))</f>
        <v>99</v>
      </c>
    </row>
    <row r="73" spans="1:5" x14ac:dyDescent="0.45">
      <c r="A73" t="s">
        <v>309</v>
      </c>
      <c r="C73" t="str">
        <f t="shared" si="1"/>
        <v>Keyed+MTP.AutomaticType.WeaponType</v>
      </c>
      <c r="D73" t="s">
        <v>425</v>
      </c>
      <c r="E73">
        <f>IF(ISERROR(B73),"",MATCH(C73,Sheet!$A$2:$A$115,0))</f>
        <v>100</v>
      </c>
    </row>
    <row r="74" spans="1:5" x14ac:dyDescent="0.45">
      <c r="A74" t="s">
        <v>312</v>
      </c>
      <c r="C74" t="str">
        <f t="shared" si="1"/>
        <v>Keyed+MTP.AutomaticType.Trait</v>
      </c>
      <c r="D74" t="s">
        <v>426</v>
      </c>
      <c r="E74">
        <f>IF(ISERROR(B74),"",MATCH(C74,Sheet!$A$2:$A$115,0))</f>
        <v>101</v>
      </c>
    </row>
    <row r="75" spans="1:5" x14ac:dyDescent="0.45">
      <c r="A75" t="s">
        <v>315</v>
      </c>
      <c r="C75" t="str">
        <f t="shared" si="1"/>
        <v>Keyed+MTP.AutomaticType.Skill</v>
      </c>
      <c r="D75" t="s">
        <v>427</v>
      </c>
      <c r="E75">
        <f>IF(ISERROR(B75),"",MATCH(C75,Sheet!$A$2:$A$115,0))</f>
        <v>102</v>
      </c>
    </row>
    <row r="76" spans="1:5" x14ac:dyDescent="0.45">
      <c r="A76" t="s">
        <v>318</v>
      </c>
      <c r="C76" t="str">
        <f t="shared" si="1"/>
        <v>Keyed+MTP.AutomaticType.Relative</v>
      </c>
      <c r="D76" t="s">
        <v>428</v>
      </c>
      <c r="E76">
        <f>IF(ISERROR(B76),"",MATCH(C76,Sheet!$A$2:$A$115,0))</f>
        <v>103</v>
      </c>
    </row>
    <row r="77" spans="1:5" x14ac:dyDescent="0.45">
      <c r="A77" t="s">
        <v>321</v>
      </c>
      <c r="C77" t="str">
        <f t="shared" si="1"/>
        <v>Keyed+MTP.AutomaticType.PawnType</v>
      </c>
      <c r="D77" t="s">
        <v>429</v>
      </c>
      <c r="E77">
        <f>IF(ISERROR(B77),"",MATCH(C77,Sheet!$A$2:$A$115,0))</f>
        <v>104</v>
      </c>
    </row>
    <row r="78" spans="1:5" x14ac:dyDescent="0.45">
      <c r="A78" t="s">
        <v>243</v>
      </c>
      <c r="C78" t="str">
        <f t="shared" si="1"/>
        <v>Keyed+MTP.ResetAutoIcon</v>
      </c>
      <c r="D78" t="s">
        <v>430</v>
      </c>
      <c r="E78">
        <f>IF(ISERROR(B78),"",MATCH(C78,Sheet!$A$2:$A$115,0))</f>
        <v>78</v>
      </c>
    </row>
    <row r="79" spans="1:5" x14ac:dyDescent="0.45">
      <c r="A79" t="s">
        <v>303</v>
      </c>
      <c r="C79" t="str">
        <f t="shared" si="1"/>
        <v>Keyed+MTP.PawnType.Default</v>
      </c>
      <c r="D79" t="s">
        <v>431</v>
      </c>
      <c r="E79">
        <f>IF(ISERROR(B79),"",MATCH(C79,Sheet!$A$2:$A$115,0))</f>
        <v>98</v>
      </c>
    </row>
    <row r="80" spans="1:5" x14ac:dyDescent="0.45">
      <c r="A80" t="s">
        <v>324</v>
      </c>
      <c r="C80" t="str">
        <f t="shared" si="1"/>
        <v>Keyed+MTP.AutomaticType.Drafted</v>
      </c>
      <c r="D80" t="s">
        <v>432</v>
      </c>
      <c r="E80">
        <f>IF(ISERROR(B80),"",MATCH(C80,Sheet!$A$2:$A$115,0))</f>
        <v>105</v>
      </c>
    </row>
    <row r="81" spans="1:5" x14ac:dyDescent="0.45">
      <c r="A81" t="s">
        <v>327</v>
      </c>
      <c r="C81" t="str">
        <f t="shared" si="1"/>
        <v>Keyed+MTP.AutomaticType.MentalState</v>
      </c>
      <c r="D81" t="s">
        <v>433</v>
      </c>
      <c r="E81">
        <f>IF(ISERROR(B81),"",MATCH(C81,Sheet!$A$2:$A$115,0))</f>
        <v>106</v>
      </c>
    </row>
    <row r="82" spans="1:5" x14ac:dyDescent="0.45">
      <c r="A82" t="s">
        <v>330</v>
      </c>
      <c r="C82" t="str">
        <f t="shared" si="1"/>
        <v>Keyed+MTP.AutomaticType.HediffDynamic</v>
      </c>
      <c r="D82" t="s">
        <v>434</v>
      </c>
      <c r="E82">
        <f>IF(ISERROR(B82),"",MATCH(C82,Sheet!$A$2:$A$115,0))</f>
        <v>107</v>
      </c>
    </row>
    <row r="83" spans="1:5" x14ac:dyDescent="0.45">
      <c r="A83" t="s">
        <v>333</v>
      </c>
      <c r="C83" t="str">
        <f t="shared" si="1"/>
        <v>Keyed+MTP.AutomaticType.HediffStatic</v>
      </c>
      <c r="D83" t="s">
        <v>435</v>
      </c>
      <c r="E83">
        <f>IF(ISERROR(B83),"",MATCH(C83,Sheet!$A$2:$A$115,0))</f>
        <v>108</v>
      </c>
    </row>
    <row r="84" spans="1:5" x14ac:dyDescent="0.45">
      <c r="A84" t="s">
        <v>336</v>
      </c>
      <c r="C84" t="str">
        <f t="shared" si="1"/>
        <v>Keyed+MTP.AutomaticType.HediffStage</v>
      </c>
      <c r="D84" t="s">
        <v>436</v>
      </c>
      <c r="E84">
        <f>IF(ISERROR(B84),"",MATCH(C84,Sheet!$A$2:$A$115,0))</f>
        <v>109</v>
      </c>
    </row>
    <row r="85" spans="1:5" x14ac:dyDescent="0.45">
      <c r="A85" t="s">
        <v>339</v>
      </c>
      <c r="C85" t="str">
        <f t="shared" si="1"/>
        <v>Keyed+MTP.PawnLimitation</v>
      </c>
      <c r="D85" t="s">
        <v>437</v>
      </c>
      <c r="E85">
        <f>IF(ISERROR(B85),"",MATCH(C85,Sheet!$A$2:$A$115,0))</f>
        <v>110</v>
      </c>
    </row>
    <row r="86" spans="1:5" x14ac:dyDescent="0.45">
      <c r="A86" t="s">
        <v>342</v>
      </c>
      <c r="C86" t="str">
        <f t="shared" si="1"/>
        <v>Keyed+MTP.MentalState.Any</v>
      </c>
      <c r="D86" t="s">
        <v>438</v>
      </c>
      <c r="E86">
        <f>IF(ISERROR(B86),"",MATCH(C86,Sheet!$A$2:$A$115,0))</f>
        <v>111</v>
      </c>
    </row>
    <row r="87" spans="1:5" x14ac:dyDescent="0.45">
      <c r="A87" t="s">
        <v>345</v>
      </c>
      <c r="C87" t="str">
        <f t="shared" si="1"/>
        <v>Keyed+MTP.MentalState.Passive</v>
      </c>
      <c r="D87" t="s">
        <v>439</v>
      </c>
      <c r="E87">
        <f>IF(ISERROR(B87),"",MATCH(C87,Sheet!$A$2:$A$115,0))</f>
        <v>112</v>
      </c>
    </row>
    <row r="88" spans="1:5" x14ac:dyDescent="0.45">
      <c r="A88" t="s">
        <v>348</v>
      </c>
      <c r="C88" t="str">
        <f t="shared" si="1"/>
        <v>Keyed+MTP.MentalState.Aggressive</v>
      </c>
      <c r="D88" t="s">
        <v>440</v>
      </c>
      <c r="E88">
        <f>IF(ISERROR(B88),"",MATCH(C88,Sheet!$A$2:$A$115,0))</f>
        <v>113</v>
      </c>
    </row>
    <row r="89" spans="1:5" x14ac:dyDescent="0.45">
      <c r="A89" t="s">
        <v>351</v>
      </c>
      <c r="C89" t="str">
        <f t="shared" si="1"/>
        <v>Keyed+MTP.OverrideRule</v>
      </c>
      <c r="D89" t="s">
        <v>441</v>
      </c>
      <c r="E89">
        <f>IF(ISERROR(B89),"",MATCH(C89,Sheet!$A$2:$A$115,0))</f>
        <v>114</v>
      </c>
    </row>
    <row r="90" spans="1:5" x14ac:dyDescent="0.45">
      <c r="A90" t="s">
        <v>6</v>
      </c>
      <c r="C90" t="str">
        <f t="shared" si="1"/>
        <v>MarkThatPawn.MarkerDef+WowStyle.label</v>
      </c>
      <c r="D90" t="s">
        <v>442</v>
      </c>
      <c r="E90">
        <f>IF(ISERROR(B90),"",MATCH(C90,Sheet!$A$2:$A$115,0))</f>
        <v>1</v>
      </c>
    </row>
    <row r="91" spans="1:5" x14ac:dyDescent="0.45">
      <c r="A91" t="s">
        <v>11</v>
      </c>
      <c r="C91" t="str">
        <f t="shared" si="1"/>
        <v>MarkThatPawn.MarkerDef+WowStyle.description</v>
      </c>
      <c r="D91" t="s">
        <v>443</v>
      </c>
      <c r="E91">
        <f>IF(ISERROR(B91),"",MATCH(C91,Sheet!$A$2:$A$115,0))</f>
        <v>2</v>
      </c>
    </row>
    <row r="92" spans="1:5" x14ac:dyDescent="0.45">
      <c r="A92" t="s">
        <v>15</v>
      </c>
      <c r="C92" t="str">
        <f t="shared" si="1"/>
        <v>MarkThatPawn.MarkerDef+Numbers.label</v>
      </c>
      <c r="D92" t="s">
        <v>444</v>
      </c>
      <c r="E92">
        <f>IF(ISERROR(B92),"",MATCH(C92,Sheet!$A$2:$A$115,0))</f>
        <v>3</v>
      </c>
    </row>
    <row r="93" spans="1:5" x14ac:dyDescent="0.45">
      <c r="A93" t="s">
        <v>19</v>
      </c>
      <c r="C93" t="str">
        <f t="shared" si="1"/>
        <v>MarkThatPawn.MarkerDef+Numbers.description</v>
      </c>
      <c r="D93" t="s">
        <v>445</v>
      </c>
      <c r="E93">
        <f>IF(ISERROR(B93),"",MATCH(C93,Sheet!$A$2:$A$115,0))</f>
        <v>4</v>
      </c>
    </row>
    <row r="94" spans="1:5" x14ac:dyDescent="0.45">
      <c r="A94" t="s">
        <v>23</v>
      </c>
      <c r="C94" t="str">
        <f t="shared" si="1"/>
        <v>MarkThatPawn.MarkerDef+Skills.label</v>
      </c>
      <c r="D94" t="s">
        <v>446</v>
      </c>
      <c r="E94">
        <f>IF(ISERROR(B94),"",MATCH(C94,Sheet!$A$2:$A$115,0))</f>
        <v>5</v>
      </c>
    </row>
    <row r="95" spans="1:5" x14ac:dyDescent="0.45">
      <c r="A95" t="s">
        <v>26</v>
      </c>
      <c r="C95" t="str">
        <f t="shared" si="1"/>
        <v>MarkThatPawn.MarkerDef+Skills.description</v>
      </c>
      <c r="D95" t="s">
        <v>447</v>
      </c>
      <c r="E95">
        <f>IF(ISERROR(B95),"",MATCH(C95,Sheet!$A$2:$A$115,0))</f>
        <v>6</v>
      </c>
    </row>
    <row r="96" spans="1:5" x14ac:dyDescent="0.45">
      <c r="A96" t="s">
        <v>29</v>
      </c>
      <c r="C96" t="str">
        <f t="shared" si="1"/>
        <v>MarkThatPawn.MarkerDef+Jobs.label</v>
      </c>
      <c r="D96" t="s">
        <v>448</v>
      </c>
      <c r="E96">
        <f>IF(ISERROR(B96),"",MATCH(C96,Sheet!$A$2:$A$115,0))</f>
        <v>7</v>
      </c>
    </row>
    <row r="97" spans="1:5" x14ac:dyDescent="0.45">
      <c r="A97" t="s">
        <v>32</v>
      </c>
      <c r="C97" t="str">
        <f t="shared" si="1"/>
        <v>MarkThatPawn.MarkerDef+Jobs.description</v>
      </c>
      <c r="D97" t="s">
        <v>449</v>
      </c>
      <c r="E97">
        <f>IF(ISERROR(B97),"",MATCH(C97,Sheet!$A$2:$A$115,0))</f>
        <v>8</v>
      </c>
    </row>
    <row r="98" spans="1:5" x14ac:dyDescent="0.45">
      <c r="A98" t="s">
        <v>35</v>
      </c>
      <c r="C98" t="str">
        <f t="shared" si="1"/>
        <v>MarkThatPawn.MarkerDef+Militar.label</v>
      </c>
      <c r="D98" t="s">
        <v>450</v>
      </c>
      <c r="E98">
        <f>IF(ISERROR(B98),"",MATCH(C98,Sheet!$A$2:$A$115,0))</f>
        <v>9</v>
      </c>
    </row>
    <row r="99" spans="1:5" x14ac:dyDescent="0.45">
      <c r="A99" t="s">
        <v>38</v>
      </c>
      <c r="C99" t="str">
        <f t="shared" si="1"/>
        <v>MarkThatPawn.MarkerDef+Militar.description</v>
      </c>
      <c r="D99" t="s">
        <v>451</v>
      </c>
      <c r="E99">
        <f>IF(ISERROR(B99),"",MATCH(C99,Sheet!$A$2:$A$115,0))</f>
        <v>10</v>
      </c>
    </row>
    <row r="100" spans="1:5" x14ac:dyDescent="0.45">
      <c r="A100" t="s">
        <v>41</v>
      </c>
      <c r="C100" t="str">
        <f t="shared" si="1"/>
        <v>MarkThatPawn.MarkerDef+GDI.label</v>
      </c>
      <c r="D100" t="s">
        <v>43</v>
      </c>
      <c r="E100">
        <f>IF(ISERROR(B100),"",MATCH(C100,Sheet!$A$2:$A$115,0))</f>
        <v>11</v>
      </c>
    </row>
    <row r="101" spans="1:5" x14ac:dyDescent="0.45">
      <c r="A101" t="s">
        <v>44</v>
      </c>
      <c r="C101" t="str">
        <f t="shared" si="1"/>
        <v>MarkThatPawn.MarkerDef+GDI.description</v>
      </c>
      <c r="D101" t="s">
        <v>452</v>
      </c>
      <c r="E101">
        <f>IF(ISERROR(B101),"",MATCH(C101,Sheet!$A$2:$A$115,0))</f>
        <v>12</v>
      </c>
    </row>
    <row r="102" spans="1:5" x14ac:dyDescent="0.45">
      <c r="A102" t="s">
        <v>47</v>
      </c>
      <c r="C102" t="str">
        <f t="shared" si="1"/>
        <v>MarkThatPawn.MarkerDef+Nod.label</v>
      </c>
      <c r="D102" t="s">
        <v>49</v>
      </c>
      <c r="E102">
        <f>IF(ISERROR(B102),"",MATCH(C102,Sheet!$A$2:$A$115,0))</f>
        <v>13</v>
      </c>
    </row>
    <row r="103" spans="1:5" x14ac:dyDescent="0.45">
      <c r="A103" t="s">
        <v>50</v>
      </c>
      <c r="C103" t="str">
        <f t="shared" si="1"/>
        <v>MarkThatPawn.MarkerDef+Nod.description</v>
      </c>
      <c r="D103" t="s">
        <v>453</v>
      </c>
      <c r="E103">
        <f>IF(ISERROR(B103),"",MATCH(C103,Sheet!$A$2:$A$115,0))</f>
        <v>14</v>
      </c>
    </row>
    <row r="104" spans="1:5" x14ac:dyDescent="0.45">
      <c r="A104" t="s">
        <v>53</v>
      </c>
      <c r="C104" t="str">
        <f t="shared" si="1"/>
        <v>MarkThatPawn.MarkerDef+XCOM.label</v>
      </c>
      <c r="D104" t="s">
        <v>55</v>
      </c>
      <c r="E104">
        <f>IF(ISERROR(B104),"",MATCH(C104,Sheet!$A$2:$A$115,0))</f>
        <v>15</v>
      </c>
    </row>
    <row r="105" spans="1:5" x14ac:dyDescent="0.45">
      <c r="A105" t="s">
        <v>56</v>
      </c>
      <c r="C105" t="str">
        <f t="shared" si="1"/>
        <v>MarkThatPawn.MarkerDef+XCOM.description</v>
      </c>
      <c r="D105" t="s">
        <v>454</v>
      </c>
      <c r="E105">
        <f>IF(ISERROR(B105),"",MATCH(C105,Sheet!$A$2:$A$115,0))</f>
        <v>16</v>
      </c>
    </row>
    <row r="106" spans="1:5" x14ac:dyDescent="0.45">
      <c r="A106" t="s">
        <v>65</v>
      </c>
      <c r="C106" t="str">
        <f t="shared" si="1"/>
        <v>MarkThatPawn.MarkerDef+Weapons.label</v>
      </c>
      <c r="D106" t="s">
        <v>455</v>
      </c>
      <c r="E106">
        <f>IF(ISERROR(B106),"",MATCH(C106,Sheet!$A$2:$A$115,0))</f>
        <v>19</v>
      </c>
    </row>
    <row r="107" spans="1:5" x14ac:dyDescent="0.45">
      <c r="A107" t="s">
        <v>68</v>
      </c>
      <c r="C107" t="str">
        <f t="shared" si="1"/>
        <v>MarkThatPawn.MarkerDef+Weapons.description</v>
      </c>
      <c r="D107" t="s">
        <v>456</v>
      </c>
      <c r="E107">
        <f>IF(ISERROR(B107),"",MATCH(C107,Sheet!$A$2:$A$115,0))</f>
        <v>20</v>
      </c>
    </row>
    <row r="108" spans="1:5" x14ac:dyDescent="0.45">
      <c r="A108" t="s">
        <v>71</v>
      </c>
      <c r="C108" t="str">
        <f t="shared" si="1"/>
        <v>MarkThatPawn.MarkerDef+XCOMMedieval.label</v>
      </c>
      <c r="D108" t="s">
        <v>457</v>
      </c>
      <c r="E108">
        <f>IF(ISERROR(B108),"",MATCH(C108,Sheet!$A$2:$A$115,0))</f>
        <v>21</v>
      </c>
    </row>
    <row r="109" spans="1:5" x14ac:dyDescent="0.45">
      <c r="A109" t="s">
        <v>74</v>
      </c>
      <c r="C109" t="str">
        <f t="shared" si="1"/>
        <v>MarkThatPawn.MarkerDef+XCOMMedieval.description</v>
      </c>
      <c r="D109" t="s">
        <v>458</v>
      </c>
      <c r="E109">
        <f>IF(ISERROR(B109),"",MATCH(C109,Sheet!$A$2:$A$115,0))</f>
        <v>22</v>
      </c>
    </row>
    <row r="110" spans="1:5" x14ac:dyDescent="0.45">
      <c r="A110" t="s">
        <v>83</v>
      </c>
      <c r="C110" t="str">
        <f t="shared" si="1"/>
        <v>MarkThatPawn.MarkerDef+Ideology.label</v>
      </c>
      <c r="D110" t="s">
        <v>459</v>
      </c>
      <c r="E110">
        <f>IF(ISERROR(B110),"",MATCH(C110,Sheet!$A$2:$A$115,0))</f>
        <v>25</v>
      </c>
    </row>
    <row r="111" spans="1:5" x14ac:dyDescent="0.45">
      <c r="A111" t="s">
        <v>86</v>
      </c>
      <c r="C111" t="str">
        <f t="shared" si="1"/>
        <v>MarkThatPawn.MarkerDef+Ideology.description</v>
      </c>
      <c r="D111" t="s">
        <v>460</v>
      </c>
      <c r="E111">
        <f>IF(ISERROR(B111),"",MATCH(C111,Sheet!$A$2:$A$115,0))</f>
        <v>26</v>
      </c>
    </row>
    <row r="112" spans="1:5" x14ac:dyDescent="0.45">
      <c r="A112" t="s">
        <v>59</v>
      </c>
      <c r="C112" t="str">
        <f t="shared" si="1"/>
        <v>MarkThatPawn.MarkerDef+XCOMTwo.label</v>
      </c>
      <c r="D112" t="s">
        <v>61</v>
      </c>
      <c r="E112">
        <f>IF(ISERROR(B112),"",MATCH(C112,Sheet!$A$2:$A$115,0))</f>
        <v>17</v>
      </c>
    </row>
    <row r="113" spans="1:5" x14ac:dyDescent="0.45">
      <c r="A113" t="s">
        <v>62</v>
      </c>
      <c r="C113" t="str">
        <f t="shared" si="1"/>
        <v>MarkThatPawn.MarkerDef+XCOMTwo.description</v>
      </c>
      <c r="D113" t="s">
        <v>461</v>
      </c>
      <c r="E113">
        <f>IF(ISERROR(B113),"",MATCH(C113,Sheet!$A$2:$A$115,0))</f>
        <v>18</v>
      </c>
    </row>
    <row r="114" spans="1:5" x14ac:dyDescent="0.45">
      <c r="A114" t="s">
        <v>77</v>
      </c>
      <c r="C114" t="str">
        <f t="shared" si="1"/>
        <v>MarkThatPawn.MarkerDef+Symbols.label</v>
      </c>
      <c r="D114" t="s">
        <v>462</v>
      </c>
      <c r="E114">
        <f>IF(ISERROR(B114),"",MATCH(C114,Sheet!$A$2:$A$115,0))</f>
        <v>23</v>
      </c>
    </row>
    <row r="115" spans="1:5" x14ac:dyDescent="0.45">
      <c r="A115" t="s">
        <v>80</v>
      </c>
      <c r="C115" t="str">
        <f t="shared" si="1"/>
        <v>MarkThatPawn.MarkerDef+Symbols.description</v>
      </c>
      <c r="D115" t="s">
        <v>463</v>
      </c>
      <c r="E115">
        <f>IF(ISERROR(B115),"",MATCH(C115,Sheet!$A$2:$A$115,0))</f>
        <v>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2023-11-30T08:40:52Z</dcterms:created>
  <dcterms:modified xsi:type="dcterms:W3CDTF">2023-11-30T11:37:36Z</dcterms:modified>
</cp:coreProperties>
</file>