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Zen Garden (Continued) - 2777931683\"/>
    </mc:Choice>
  </mc:AlternateContent>
  <xr:revisionPtr revIDLastSave="0" documentId="13_ncr:1_{5D18F0DE-3699-4F3A-9685-8EDF9E9F735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8" i="2" l="1"/>
  <c r="B177" i="2"/>
  <c r="B176" i="2"/>
  <c r="B175" i="2"/>
  <c r="B172" i="2"/>
  <c r="B171" i="2"/>
  <c r="B170" i="2"/>
  <c r="B167" i="2"/>
  <c r="B166" i="2"/>
  <c r="B165" i="2"/>
  <c r="B164" i="2"/>
  <c r="E164" i="2" s="1"/>
  <c r="B161" i="2"/>
  <c r="E161" i="2" s="1"/>
  <c r="B160" i="2"/>
  <c r="B159" i="2"/>
  <c r="B158" i="2"/>
  <c r="B147" i="2"/>
  <c r="E147" i="2" s="1"/>
  <c r="B146" i="2"/>
  <c r="B145" i="2"/>
  <c r="B142" i="2"/>
  <c r="B141" i="2"/>
  <c r="B140" i="2"/>
  <c r="B139" i="2"/>
  <c r="B136" i="2"/>
  <c r="E136" i="2" s="1"/>
  <c r="B135" i="2"/>
  <c r="E135" i="2" s="1"/>
  <c r="B134" i="2"/>
  <c r="B131" i="2"/>
  <c r="B130" i="2"/>
  <c r="E130" i="2" s="1"/>
  <c r="B129" i="2"/>
  <c r="B126" i="2"/>
  <c r="B125" i="2"/>
  <c r="B124" i="2"/>
  <c r="B123" i="2"/>
  <c r="B122" i="2"/>
  <c r="B121" i="2"/>
  <c r="B120" i="2"/>
  <c r="E120" i="2" s="1"/>
  <c r="B119" i="2"/>
  <c r="E119" i="2" s="1"/>
  <c r="B118" i="2"/>
  <c r="E129" i="2"/>
  <c r="E131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C106" i="2" s="1"/>
  <c r="B105" i="2"/>
  <c r="B104" i="2"/>
  <c r="B103" i="2"/>
  <c r="B102" i="2"/>
  <c r="B101" i="2"/>
  <c r="B100" i="2"/>
  <c r="B99" i="2"/>
  <c r="B98" i="2"/>
  <c r="B97" i="2"/>
  <c r="B96" i="2"/>
  <c r="C96" i="2" s="1"/>
  <c r="B95" i="2"/>
  <c r="B94" i="2"/>
  <c r="C94" i="2" s="1"/>
  <c r="B93" i="2"/>
  <c r="B92" i="2"/>
  <c r="B91" i="2"/>
  <c r="B88" i="2"/>
  <c r="B87" i="2"/>
  <c r="B86" i="2"/>
  <c r="B83" i="2"/>
  <c r="B82" i="2"/>
  <c r="B81" i="2"/>
  <c r="B78" i="2"/>
  <c r="C78" i="2" s="1"/>
  <c r="B77" i="2"/>
  <c r="B76" i="2"/>
  <c r="C76" i="2" s="1"/>
  <c r="B61" i="2"/>
  <c r="B60" i="2"/>
  <c r="B59" i="2"/>
  <c r="B56" i="2"/>
  <c r="B55" i="2"/>
  <c r="B54" i="2"/>
  <c r="B51" i="2"/>
  <c r="B50" i="2"/>
  <c r="B49" i="2"/>
  <c r="B46" i="2"/>
  <c r="C46" i="2" s="1"/>
  <c r="B45" i="2"/>
  <c r="B44" i="2"/>
  <c r="C44" i="2" s="1"/>
  <c r="B41" i="2"/>
  <c r="B40" i="2"/>
  <c r="B39" i="2"/>
  <c r="B38" i="2"/>
  <c r="G3" i="1"/>
  <c r="G4" i="1"/>
  <c r="G5" i="1"/>
  <c r="G6" i="1"/>
  <c r="G7" i="1"/>
  <c r="G8" i="1"/>
  <c r="G9" i="1"/>
  <c r="G10" i="1"/>
  <c r="G11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69" i="1"/>
  <c r="G70" i="1"/>
  <c r="G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7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21" i="2"/>
  <c r="E122" i="2"/>
  <c r="E123" i="2"/>
  <c r="E124" i="2"/>
  <c r="E125" i="2"/>
  <c r="E126" i="2"/>
  <c r="E127" i="2"/>
  <c r="E128" i="2"/>
  <c r="E132" i="2"/>
  <c r="E133" i="2"/>
  <c r="E134" i="2"/>
  <c r="E137" i="2"/>
  <c r="E138" i="2"/>
  <c r="E139" i="2"/>
  <c r="E140" i="2"/>
  <c r="E141" i="2"/>
  <c r="E142" i="2"/>
  <c r="E143" i="2"/>
  <c r="E144" i="2"/>
  <c r="E145" i="2"/>
  <c r="E146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2" i="2"/>
  <c r="E163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5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7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5" i="2"/>
  <c r="C97" i="2"/>
  <c r="C98" i="2"/>
  <c r="C99" i="2"/>
  <c r="C100" i="2"/>
  <c r="C101" i="2"/>
  <c r="C102" i="2"/>
  <c r="C103" i="2"/>
  <c r="C104" i="2"/>
  <c r="C105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21" i="2"/>
  <c r="C122" i="2"/>
  <c r="C123" i="2"/>
  <c r="C124" i="2"/>
  <c r="C125" i="2"/>
  <c r="C126" i="2"/>
  <c r="C127" i="2"/>
  <c r="C128" i="2"/>
  <c r="C132" i="2"/>
  <c r="C133" i="2"/>
  <c r="C134" i="2"/>
  <c r="C137" i="2"/>
  <c r="C138" i="2"/>
  <c r="C139" i="2"/>
  <c r="C140" i="2"/>
  <c r="C141" i="2"/>
  <c r="C142" i="2"/>
  <c r="C143" i="2"/>
  <c r="C144" i="2"/>
  <c r="C145" i="2"/>
  <c r="C146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2" i="2"/>
  <c r="C163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" i="2"/>
  <c r="C164" i="2" l="1"/>
  <c r="C161" i="2"/>
  <c r="C136" i="2"/>
  <c r="C135" i="2"/>
  <c r="C120" i="2"/>
  <c r="C119" i="2"/>
  <c r="C147" i="2"/>
  <c r="C129" i="2"/>
  <c r="C131" i="2"/>
  <c r="C130" i="2"/>
  <c r="G114" i="1"/>
  <c r="E78" i="2"/>
  <c r="E76" i="2"/>
  <c r="G100" i="1"/>
  <c r="G99" i="1"/>
  <c r="G113" i="1"/>
  <c r="G112" i="1"/>
  <c r="G111" i="1"/>
  <c r="G108" i="1"/>
  <c r="E44" i="2"/>
  <c r="G105" i="1"/>
  <c r="G38" i="1"/>
  <c r="G104" i="1"/>
  <c r="G102" i="1"/>
  <c r="G101" i="1"/>
  <c r="G109" i="1"/>
  <c r="G97" i="1"/>
  <c r="G85" i="1"/>
  <c r="G73" i="1"/>
  <c r="G61" i="1"/>
  <c r="G49" i="1"/>
  <c r="G37" i="1"/>
  <c r="G96" i="1"/>
  <c r="G84" i="1"/>
  <c r="G72" i="1"/>
  <c r="G60" i="1"/>
  <c r="G48" i="1"/>
  <c r="G36" i="1"/>
  <c r="G12" i="1"/>
  <c r="G107" i="1"/>
  <c r="G95" i="1"/>
  <c r="G83" i="1"/>
  <c r="G71" i="1"/>
  <c r="G59" i="1"/>
  <c r="G47" i="1"/>
  <c r="G35" i="1"/>
  <c r="G106" i="1"/>
  <c r="G94" i="1"/>
  <c r="G82" i="1"/>
  <c r="G58" i="1"/>
  <c r="G46" i="1"/>
  <c r="G93" i="1"/>
  <c r="G81" i="1"/>
  <c r="G57" i="1"/>
  <c r="G45" i="1"/>
  <c r="G92" i="1"/>
  <c r="G80" i="1"/>
  <c r="G68" i="1"/>
  <c r="G56" i="1"/>
  <c r="G44" i="1"/>
  <c r="G115" i="1"/>
  <c r="G103" i="1"/>
  <c r="G91" i="1"/>
  <c r="G79" i="1"/>
  <c r="G67" i="1"/>
  <c r="G55" i="1"/>
  <c r="G43" i="1"/>
  <c r="G90" i="1"/>
  <c r="G78" i="1"/>
  <c r="G66" i="1"/>
  <c r="G54" i="1"/>
  <c r="G42" i="1"/>
  <c r="G89" i="1"/>
  <c r="G77" i="1"/>
  <c r="G65" i="1"/>
  <c r="G53" i="1"/>
  <c r="G41" i="1"/>
  <c r="G88" i="1"/>
  <c r="G76" i="1"/>
  <c r="G64" i="1"/>
  <c r="G52" i="1"/>
  <c r="G40" i="1"/>
  <c r="G87" i="1"/>
  <c r="G75" i="1"/>
  <c r="G63" i="1"/>
  <c r="G51" i="1"/>
  <c r="G39" i="1"/>
  <c r="G110" i="1"/>
  <c r="G98" i="1"/>
  <c r="G86" i="1"/>
  <c r="G74" i="1"/>
  <c r="G62" i="1"/>
  <c r="G50" i="1"/>
</calcChain>
</file>

<file path=xl/sharedStrings.xml><?xml version="1.0" encoding="utf-8"?>
<sst xmlns="http://schemas.openxmlformats.org/spreadsheetml/2006/main" count="990" uniqueCount="609">
  <si>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</si>
  <si>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</si>
  <si>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</si>
  <si>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</si>
  <si>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</si>
  <si>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</si>
  <si>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DesignationCategoryDef+ZEN_Decoration.label</t>
  </si>
  <si>
    <t>DesignationCategoryDef</t>
  </si>
  <si>
    <t>ZEN_Decoration.label</t>
  </si>
  <si>
    <t>Decoration</t>
  </si>
  <si>
    <t>pakageID</t>
  </si>
  <si>
    <t>DesignationCategoryDef+ZEN_Decoration.description</t>
  </si>
  <si>
    <t>ZEN_Decoration.description</t>
  </si>
  <si>
    <t>Zen garden decorations.</t>
  </si>
  <si>
    <t>JobDef+ZEN_SitAtScenicBench.reportString</t>
  </si>
  <si>
    <t>JobDef</t>
  </si>
  <si>
    <t>ZEN_SitAtScenicBench.reportString</t>
  </si>
  <si>
    <t>Enjoying scenery.</t>
  </si>
  <si>
    <t>modName (folderName)</t>
  </si>
  <si>
    <t>JobDef+ZEN_PlantsHarvestSecondary.reportString</t>
  </si>
  <si>
    <t>ZEN_PlantsHarvestSecondary.reportString</t>
  </si>
  <si>
    <t>harvesting TargetA.</t>
  </si>
  <si>
    <t>JobDef+ZEN_PlantsSowSecondary.reportString</t>
  </si>
  <si>
    <t>ZEN_PlantsSowSecondary.reportString</t>
  </si>
  <si>
    <t>sowing TargetA.</t>
  </si>
  <si>
    <t>RoadDef+ZEN_GravelPathSandstone.label</t>
  </si>
  <si>
    <t>RoadDef</t>
  </si>
  <si>
    <t>ZEN_GravelPathSandstone.label</t>
  </si>
  <si>
    <t>sandstone gravel path</t>
  </si>
  <si>
    <t>RoadDef+ZEN_GravelPathGranite.label</t>
  </si>
  <si>
    <t>ZEN_GravelPathGranite.label</t>
  </si>
  <si>
    <t>granite gravel path</t>
  </si>
  <si>
    <t>RoadDef+ZEN_GravelPathLimestone.label</t>
  </si>
  <si>
    <t>ZEN_GravelPathLimestone.label</t>
  </si>
  <si>
    <t>limestone gravel path</t>
  </si>
  <si>
    <t>RoadDef+ZEN_GravelPathSlate.label</t>
  </si>
  <si>
    <t>ZEN_GravelPathSlate.label</t>
  </si>
  <si>
    <t>slate gravel path</t>
  </si>
  <si>
    <t>RoadDef+ZEN_GravelPathMarble.label</t>
  </si>
  <si>
    <t>ZEN_GravelPathMarble.label</t>
  </si>
  <si>
    <t>marble gravel path</t>
  </si>
  <si>
    <t>RoomRoleDef+ZEN_ZenGarden.label</t>
  </si>
  <si>
    <t>RoomRoleDef</t>
  </si>
  <si>
    <t>ZEN_ZenGarden.label</t>
  </si>
  <si>
    <t>zen garden</t>
  </si>
  <si>
    <t>TerrainDef+ZEN_GravelRoughSandstone.description</t>
  </si>
  <si>
    <t>TerrainDef</t>
  </si>
  <si>
    <t>ZEN_GravelRoughSandstone.description</t>
  </si>
  <si>
    <t>Rough gravel flooring made for paths. The gravel is too large to be raked.</t>
  </si>
  <si>
    <t>TerrainDef+ZEN_GravelRoughSandstone.label</t>
  </si>
  <si>
    <t>ZEN_GravelRoughSandstone.label</t>
  </si>
  <si>
    <t>rough sandstone gravel</t>
  </si>
  <si>
    <t>TerrainDef+ZEN_GravelRoughGranite.description</t>
  </si>
  <si>
    <t>ZEN_GravelRoughGranite.description</t>
  </si>
  <si>
    <t>TerrainDef+ZEN_GravelRoughGranite.label</t>
  </si>
  <si>
    <t>ZEN_GravelRoughGranite.label</t>
  </si>
  <si>
    <t>rough granite gravel</t>
  </si>
  <si>
    <t>TerrainDef+ZEN_GravelRoughLimestone.description</t>
  </si>
  <si>
    <t>ZEN_GravelRoughLimestone.description</t>
  </si>
  <si>
    <t>TerrainDef+ZEN_GravelRoughLimestone.label</t>
  </si>
  <si>
    <t>ZEN_GravelRoughLimestone.label</t>
  </si>
  <si>
    <t>rough limestone gravel</t>
  </si>
  <si>
    <t>TerrainDef+ZEN_GravelRoughSlate.description</t>
  </si>
  <si>
    <t>ZEN_GravelRoughSlate.description</t>
  </si>
  <si>
    <t>TerrainDef+ZEN_GravelRoughSlate.label</t>
  </si>
  <si>
    <t>ZEN_GravelRoughSlate.label</t>
  </si>
  <si>
    <t>rough slate gravel</t>
  </si>
  <si>
    <t>TerrainDef+ZEN_GravelRoughMarble.description</t>
  </si>
  <si>
    <t>ZEN_GravelRoughMarble.description</t>
  </si>
  <si>
    <t>TerrainDef+ZEN_GravelRoughMarble.label</t>
  </si>
  <si>
    <t>ZEN_GravelRoughMarble.label</t>
  </si>
  <si>
    <t>rough marble gravel</t>
  </si>
  <si>
    <t>TerrainDef+ZEN_GravelNormalSandstone.description</t>
  </si>
  <si>
    <t>ZEN_GravelNormalSandstone.description</t>
  </si>
  <si>
    <t>Gravel flooring made from small polished stones. Can be raked into various patterns. Slower to build, but is beautiful to look at.</t>
  </si>
  <si>
    <t>TerrainDef+ZEN_GravelNormalSandstone.label</t>
  </si>
  <si>
    <t>ZEN_GravelNormalSandstone.label</t>
  </si>
  <si>
    <t>unraked sandstone gravel</t>
  </si>
  <si>
    <t>TerrainDef+ZEN_GravelNormalGranite.description</t>
  </si>
  <si>
    <t>ZEN_GravelNormalGranite.description</t>
  </si>
  <si>
    <t>TerrainDef+ZEN_GravelNormalGranite.label</t>
  </si>
  <si>
    <t>ZEN_GravelNormalGranite.label</t>
  </si>
  <si>
    <t>unraked granite gravel</t>
  </si>
  <si>
    <t>TerrainDef+ZEN_GravelNormalLimestone.description</t>
  </si>
  <si>
    <t>ZEN_GravelNormalLimestone.description</t>
  </si>
  <si>
    <t>TerrainDef+ZEN_GravelNormalLimestone.label</t>
  </si>
  <si>
    <t>ZEN_GravelNormalLimestone.label</t>
  </si>
  <si>
    <t>unraked limestone gravel</t>
  </si>
  <si>
    <t>TerrainDef+ZEN_GravelNormalSlate.description</t>
  </si>
  <si>
    <t>ZEN_GravelNormalSlate.description</t>
  </si>
  <si>
    <t>TerrainDef+ZEN_GravelNormalSlate.label</t>
  </si>
  <si>
    <t>ZEN_GravelNormalSlate.label</t>
  </si>
  <si>
    <t>unraked slate gravel</t>
  </si>
  <si>
    <t>TerrainDef+ZEN_GravelNormalMarble.description</t>
  </si>
  <si>
    <t>ZEN_GravelNormalMarble.description</t>
  </si>
  <si>
    <t>TerrainDef+ZEN_GravelNormalMarble.label</t>
  </si>
  <si>
    <t>ZEN_GravelNormalMarble.label</t>
  </si>
  <si>
    <t>unraked marble gravel</t>
  </si>
  <si>
    <t>TerrainDef+ZEN_GravelNormalJade.description</t>
  </si>
  <si>
    <t>ZEN_GravelNormalJade.description</t>
  </si>
  <si>
    <t>TerrainDef+ZEN_GravelNormalJade.label</t>
  </si>
  <si>
    <t>ZEN_GravelNormalJade.label</t>
  </si>
  <si>
    <t>unraked jade gravel</t>
  </si>
  <si>
    <t>ThingDef+ZEN_PlantTreeCherry.label</t>
  </si>
  <si>
    <t>ThingDef</t>
  </si>
  <si>
    <t>ZEN_PlantTreeCherry.label</t>
  </si>
  <si>
    <t>zen cherry tree</t>
  </si>
  <si>
    <t>ThingDef+ZEN_PlantTreeCherry.description</t>
  </si>
  <si>
    <t>ZEN_PlantTreeCherry.description</t>
  </si>
  <si>
    <t>A vibrant and colorful tree often grown for decoration. Produces zen cherries in the spring and summer. Can also be chopped down for cherrywood.</t>
  </si>
  <si>
    <t>ThingDef+ZEN_PlantTreePersimmon.label</t>
  </si>
  <si>
    <t>ZEN_PlantTreePersimmon.label</t>
  </si>
  <si>
    <t>persimmon tree</t>
  </si>
  <si>
    <t>ThingDef+ZEN_PlantTreePersimmon.description</t>
  </si>
  <si>
    <t>ZEN_PlantTreePersimmon.description</t>
  </si>
  <si>
    <t>A hardwood tree well known for its delicious soft fruit and uniquely dark heartwood. Produces persimmons in the fall and winter. Can also be chopped down for ebony wood.</t>
  </si>
  <si>
    <t>ThingDef+ZEN_PlantTreeCrabapple.label</t>
  </si>
  <si>
    <t>ZEN_PlantTreeCrabapple.label</t>
  </si>
  <si>
    <t>crabapple tree</t>
  </si>
  <si>
    <t>ThingDef+ZEN_PlantTreeCrabapple.description</t>
  </si>
  <si>
    <t>ZEN_PlantTreeCrabapple.description</t>
  </si>
  <si>
    <t>A colorful hardwood tree which grows small apples. Produces crabapples in the summer and fall. Can also be chopped down for wood.</t>
  </si>
  <si>
    <t>ThingDef+ZEN_DenseGrass.label</t>
  </si>
  <si>
    <t>ZEN_DenseGrass.label</t>
  </si>
  <si>
    <t>dense grass</t>
  </si>
  <si>
    <t>ThingDef+ZEN_DenseGrass.description</t>
  </si>
  <si>
    <t>ZEN_DenseGrass.description</t>
  </si>
  <si>
    <t>Densely-grown grass, for those who like having a lawn. Dense grass takes more effort to plant and requires decent soil.</t>
  </si>
  <si>
    <t>ThingDef+ZEN_TallHedge.label</t>
  </si>
  <si>
    <t>ZEN_TallHedge.label</t>
  </si>
  <si>
    <t>tall hedge</t>
  </si>
  <si>
    <t>ThingDef+ZEN_TallHedge.description</t>
  </si>
  <si>
    <t>ZEN_TallHedge.description</t>
  </si>
  <si>
    <t>A tall shrubbery for lining paths or walkways. Does not prevent movement.</t>
  </si>
  <si>
    <t>ThingDef+ZEN_CherryWood.label</t>
  </si>
  <si>
    <t>ZEN_CherryWood.label</t>
  </si>
  <si>
    <t>cherry wood</t>
  </si>
  <si>
    <t>ThingDef+ZEN_CherryWood.description</t>
  </si>
  <si>
    <t>ZEN_CherryWood.description</t>
  </si>
  <si>
    <t>Wood from cherry trees. Useful for building structures, weapons, and even simple prosthetics. A raw stick of cherrywood can be used as a weapon in a pinch.</t>
  </si>
  <si>
    <t>ThingDef+ZEN_CherryWood.stuffProps.stuffAdjective</t>
  </si>
  <si>
    <t>ZEN_CherryWood.stuffProps.stuffAdjective</t>
  </si>
  <si>
    <t>cherrywood</t>
  </si>
  <si>
    <t>ThingDef+ZEN_EbonyWood.label</t>
  </si>
  <si>
    <t>ZEN_EbonyWood.label</t>
  </si>
  <si>
    <t>ebony wood</t>
  </si>
  <si>
    <t>ThingDef+ZEN_EbonyWood.description</t>
  </si>
  <si>
    <t>ZEN_EbonyWood.description</t>
  </si>
  <si>
    <t>Wood from persimmon trees. Ebony wood is easy to polish, and is often used in sculptures. A raw stick of ebony wood can be used as a weapon in a pinch.</t>
  </si>
  <si>
    <t>ThingDef+ZEN_EbonyWood.stuffProps.stuffAdjective</t>
  </si>
  <si>
    <t>ZEN_EbonyWood.stuffProps.stuffAdjective</t>
  </si>
  <si>
    <t>ebony</t>
  </si>
  <si>
    <t>ThingDef+ZEN_Cherries.label</t>
  </si>
  <si>
    <t>ZEN_Cherries.label</t>
  </si>
  <si>
    <t>zen cherries</t>
  </si>
  <si>
    <t>ThingDef+ZEN_Cherries.description</t>
  </si>
  <si>
    <t>ZEN_Cherries.description</t>
  </si>
  <si>
    <t>Sweet and tart cherries. Nice to eat, even when raw.</t>
  </si>
  <si>
    <t>ThingDef+ZEN_Persimmon.label</t>
  </si>
  <si>
    <t>ZEN_Persimmon.label</t>
  </si>
  <si>
    <t>persimmon</t>
  </si>
  <si>
    <t>ThingDef+ZEN_Persimmon.description</t>
  </si>
  <si>
    <t>ZEN_Persimmon.description</t>
  </si>
  <si>
    <t>A soft and sweet fruit. Nice to eat, even when raw.</t>
  </si>
  <si>
    <t>ThingDef+ZEN_Crabapples.label</t>
  </si>
  <si>
    <t>ZEN_Crabapples.label</t>
  </si>
  <si>
    <t>crabapple</t>
  </si>
  <si>
    <t>ThingDef+ZEN_Crabapples.description</t>
  </si>
  <si>
    <t>ZEN_Crabapples.description</t>
  </si>
  <si>
    <t>A tiny variety of apple. The apples are very sour unless cooked.</t>
  </si>
  <si>
    <t>ThingDef+ZEN_ScenicBench.label</t>
  </si>
  <si>
    <t>ZEN_ScenicBench.label</t>
  </si>
  <si>
    <t>scenic bench</t>
  </si>
  <si>
    <t>ThingDef+ZEN_ScenicBench.description</t>
  </si>
  <si>
    <t>ZEN_ScenicBench.description</t>
  </si>
  <si>
    <t>A simple bench for colonists to sit at to observe the surrounding beauty.</t>
  </si>
  <si>
    <t>ThingDef+ZEN_FlowerArch.label</t>
  </si>
  <si>
    <t>ZEN_FlowerArch.label</t>
  </si>
  <si>
    <t>flower arch</t>
  </si>
  <si>
    <t>ThingDef+ZEN_FlowerArch.description</t>
  </si>
  <si>
    <t>ZEN_FlowerArch.description</t>
  </si>
  <si>
    <t>A decorative arch for passing through. Also goes well with a marriage spot. Vines grow when the temperature permits, and they bloom in the spring and summer.</t>
  </si>
  <si>
    <t>ThingDef+ZEN_Hedge.label</t>
  </si>
  <si>
    <t>ZEN_Hedge.label</t>
  </si>
  <si>
    <t>artificial hedge</t>
  </si>
  <si>
    <t>ThingDef+ZEN_Hedge.description</t>
  </si>
  <si>
    <t>ZEN_Hedge.description</t>
  </si>
  <si>
    <t>An artificial shrubbery for lining paths or walkways. Does not prevent movement.</t>
  </si>
  <si>
    <t>ThingDef+ZEN_Fence.label</t>
  </si>
  <si>
    <t>ZEN_Fence.label</t>
  </si>
  <si>
    <t>half wall</t>
  </si>
  <si>
    <t>ThingDef+ZEN_Fence.description</t>
  </si>
  <si>
    <t>ZEN_Fence.description</t>
  </si>
  <si>
    <t>A small wall to line paths. Able to be climbed over.</t>
  </si>
  <si>
    <t>ThingDef+ZEN_BonboriFence.label</t>
  </si>
  <si>
    <t>ZEN_BonboriFence.label</t>
  </si>
  <si>
    <t>half wall (lantern)</t>
  </si>
  <si>
    <t>ThingDef+ZEN_BonboriFence.description</t>
  </si>
  <si>
    <t>ZEN_BonboriFence.description</t>
  </si>
  <si>
    <t>A small wall with a powered lantern to line and light paths. Able to be climbed over.</t>
  </si>
  <si>
    <t>ThingDef+ZEN_Tachidoro.label</t>
  </si>
  <si>
    <t>ZEN_Tachidoro.label</t>
  </si>
  <si>
    <t>pedestal lantern</t>
  </si>
  <si>
    <t>ThingDef+ZEN_Tachidoro.description</t>
  </si>
  <si>
    <t>ZEN_Tachidoro.description</t>
  </si>
  <si>
    <t>A stone pedestal lantern for lighting outside areas.</t>
  </si>
  <si>
    <t>ThingDef+ZEN_Andon.label</t>
  </si>
  <si>
    <t>ZEN_Andon.label</t>
  </si>
  <si>
    <t>standing lantern</t>
  </si>
  <si>
    <t>ThingDef+ZEN_Andon.description</t>
  </si>
  <si>
    <t>ZEN_Andon.description</t>
  </si>
  <si>
    <t>A standing lantern made of cloth that has been stretched over a wooden frame. Perfect for lighting bedrooms.</t>
  </si>
  <si>
    <t>ThingDef+ZEN_StackedRocks.label</t>
  </si>
  <si>
    <t>ZEN_StackedRocks.label</t>
  </si>
  <si>
    <t>stacked rocks</t>
  </si>
  <si>
    <t>ThingDef+ZEN_StackedRocks.description</t>
  </si>
  <si>
    <t>ZEN_StackedRocks.description</t>
  </si>
  <si>
    <t>Rocks that are stacked on top of each other. Conveys a sense of balance.</t>
  </si>
  <si>
    <t>ThingDef+ZEN_LargeStackedRocks.label</t>
  </si>
  <si>
    <t>ZEN_LargeStackedRocks.label</t>
  </si>
  <si>
    <t>large stacked rocks</t>
  </si>
  <si>
    <t>ThingDef+ZEN_LargeStackedRocks.description</t>
  </si>
  <si>
    <t>ZEN_LargeStackedRocks.description</t>
  </si>
  <si>
    <t>Large rocks that are stacked on top of each other. Conveys a sense of balance.</t>
  </si>
  <si>
    <t>ThingDef+ZEN_bpPillar.label</t>
  </si>
  <si>
    <t>ZEN_bpPillar.label</t>
  </si>
  <si>
    <t>border path pillar</t>
  </si>
  <si>
    <t>ThingDef+ZEN_bpPillar.description</t>
  </si>
  <si>
    <t>ZEN_bpPillar.description</t>
  </si>
  <si>
    <t>An ornate pillar with an over-sized cap. Can be used to support roofs.</t>
  </si>
  <si>
    <t>ThingDef+ZEN_SmallFountain.label</t>
  </si>
  <si>
    <t>ZEN_SmallFountain.label</t>
  </si>
  <si>
    <t>small fountain</t>
  </si>
  <si>
    <t>ThingDef+ZEN_SmallFountain.description</t>
  </si>
  <si>
    <t>ZEN_SmallFountain.description</t>
  </si>
  <si>
    <t>A small decorative stone fountain.</t>
  </si>
  <si>
    <t>ThingDef+ZEN_LargeFountain.label</t>
  </si>
  <si>
    <t>ZEN_LargeFountain.label</t>
  </si>
  <si>
    <t>large fountain</t>
  </si>
  <si>
    <t>ThingDef+ZEN_LargeFountain.description</t>
  </si>
  <si>
    <t>ZEN_LargeFountain.description</t>
  </si>
  <si>
    <t>A large decorative stone fountain.</t>
  </si>
  <si>
    <t>ThingDef+ZEN_BorderPath.label</t>
  </si>
  <si>
    <t>ZEN_BorderPath.label</t>
  </si>
  <si>
    <t>border path</t>
  </si>
  <si>
    <t>ThingDef+ZEN_BorderPath.description</t>
  </si>
  <si>
    <t>ZEN_BorderPath.description</t>
  </si>
  <si>
    <t>A nice border for a walkway, path, or rock garden.</t>
  </si>
  <si>
    <t>ThingDef+ZEN_BorderPond.label</t>
  </si>
  <si>
    <t>ZEN_BorderPond.label</t>
  </si>
  <si>
    <t>border pond</t>
  </si>
  <si>
    <t>ThingDef+ZEN_BorderPond.description</t>
  </si>
  <si>
    <t>ZEN_BorderPond.description</t>
  </si>
  <si>
    <t>A border path filled with a small amount of water. Very relaxing.</t>
  </si>
  <si>
    <t>ThingDef+ZEN_GravelCurve.label</t>
  </si>
  <si>
    <t>ZEN_GravelCurve.label</t>
  </si>
  <si>
    <t>curved gravel</t>
  </si>
  <si>
    <t>ThingDef+ZEN_GravelCurve.description</t>
  </si>
  <si>
    <t>ZEN_GravelCurve.description</t>
  </si>
  <si>
    <t>Designate a colonist to rake the below gravel into a curved pattern.</t>
  </si>
  <si>
    <t>ThingDef+ZEN_GravelHoriz.label</t>
  </si>
  <si>
    <t>ZEN_GravelHoriz.label</t>
  </si>
  <si>
    <t>horizontal gravel</t>
  </si>
  <si>
    <t>ThingDef+ZEN_GravelHoriz.description</t>
  </si>
  <si>
    <t>ZEN_GravelHoriz.description</t>
  </si>
  <si>
    <t>Designate a colonist to rake the below gravel into a horizontal pattern.</t>
  </si>
  <si>
    <t>ThingDef+ZEN_GravelVert.label</t>
  </si>
  <si>
    <t>ZEN_GravelVert.label</t>
  </si>
  <si>
    <t>vertical gravel</t>
  </si>
  <si>
    <t>ThingDef+ZEN_GravelVert.description</t>
  </si>
  <si>
    <t>ZEN_GravelVert.description</t>
  </si>
  <si>
    <t>Designate a colonist to rake the below gravel into a vertical pattern.</t>
  </si>
  <si>
    <t>ThoughtDef+ZEN_EnjoyedBeautifulScenery.stages.0.label</t>
  </si>
  <si>
    <t>ThoughtDef</t>
  </si>
  <si>
    <t>ZEN_EnjoyedBeautifulScenery.stages.0.label</t>
  </si>
  <si>
    <t>enjoyed beautiful scenery</t>
  </si>
  <si>
    <t>ThoughtDef+ZEN_EnjoyedBeautifulScenery.stages.0.description</t>
  </si>
  <si>
    <t>ZEN_EnjoyedBeautifulScenery.stages.0.description</t>
  </si>
  <si>
    <t>I had a moment to sit and relax while enjoying beautiful scenery.</t>
  </si>
  <si>
    <t>ThoughtDef+ZEN_EnjoyedScenery.stages.0.label</t>
  </si>
  <si>
    <t>ZEN_EnjoyedScenery.stages.0.label</t>
  </si>
  <si>
    <t>enjoyed scenery</t>
  </si>
  <si>
    <t>ThoughtDef+ZEN_EnjoyedScenery.stages.0.description</t>
  </si>
  <si>
    <t>ZEN_EnjoyedScenery.stages.0.description</t>
  </si>
  <si>
    <t>I had a moment to sit and relax while enjoying the scenery.</t>
  </si>
  <si>
    <t>ThoughtDef+ZEN_DidNotEnjoyScenery.stages.0.label</t>
  </si>
  <si>
    <t>ZEN_DidNotEnjoyScenery.stages.0.label</t>
  </si>
  <si>
    <t>didn't enjoy scenery</t>
  </si>
  <si>
    <t>ThoughtDef+ZEN_DidNotEnjoyScenery.stages.0.description</t>
  </si>
  <si>
    <t>ZEN_DidNotEnjoyScenery.stages.0.description</t>
  </si>
  <si>
    <t>I had a moment to sit and relax, but the scenery just reminded me how ugly this place is.</t>
  </si>
  <si>
    <t>WorkGiverDef+ZEN_GrowerHarvestSecondary.label</t>
  </si>
  <si>
    <t>WorkGiverDef</t>
  </si>
  <si>
    <t>ZEN_GrowerHarvestSecondary.label</t>
  </si>
  <si>
    <t>harvest secondary resources from plants</t>
  </si>
  <si>
    <t>WorkGiverDef+ZEN_GrowerHarvestSecondary.verb</t>
  </si>
  <si>
    <t>ZEN_GrowerHarvestSecondary.verb</t>
  </si>
  <si>
    <t>harvest</t>
  </si>
  <si>
    <t>WorkGiverDef+ZEN_GrowerHarvestSecondary.gerund</t>
  </si>
  <si>
    <t>ZEN_GrowerHarvestSecondary.gerund</t>
  </si>
  <si>
    <t>harvesting</t>
  </si>
  <si>
    <t>WorkGiverDef+ZEN_GrowerSowSecondary.label</t>
  </si>
  <si>
    <t>ZEN_GrowerSowSecondary.label</t>
  </si>
  <si>
    <t>sow orchard plants</t>
  </si>
  <si>
    <t>WorkGiverDef+ZEN_GrowerSowSecondary.verb</t>
  </si>
  <si>
    <t>ZEN_GrowerSowSecondary.verb</t>
  </si>
  <si>
    <t>sow</t>
  </si>
  <si>
    <t>WorkGiverDef+ZEN_GrowerSowSecondary.gerund</t>
  </si>
  <si>
    <t>ZEN_GrowerSowSecondary.gerund</t>
  </si>
  <si>
    <t>sowing</t>
  </si>
  <si>
    <t>Keyed+ZEN_MustPlaceHeadOnUnrakedGravel</t>
  </si>
  <si>
    <t>Keyed</t>
  </si>
  <si>
    <t>ZEN_MustPlaceHeadOnUnrakedGravel</t>
  </si>
  <si>
    <t>Must be placed on unraked gravel.</t>
  </si>
  <si>
    <t>Keyed+ZEN_CannotGrowBadSeason</t>
  </si>
  <si>
    <t>ZEN_CannotGrowBadSeason</t>
  </si>
  <si>
    <t>not growing (out of season).</t>
  </si>
  <si>
    <t>Keyed+ZEN_DesignatorHarvestSecondary</t>
  </si>
  <si>
    <t>ZEN_DesignatorHarvestSecondary</t>
  </si>
  <si>
    <t>Harvest secondary</t>
  </si>
  <si>
    <t>Keyed+ZEN_DesignatorHarvestSecondaryDesc</t>
  </si>
  <si>
    <t>ZEN_DesignatorHarvestSecondaryDesc</t>
  </si>
  <si>
    <t>Designate colonists to harvest secondary resources.</t>
  </si>
  <si>
    <t>Keyed+ZEN_MustDesignatePlantsWithSecondary</t>
  </si>
  <si>
    <t>ZEN_MustDesignatePlantsWithSecondary</t>
  </si>
  <si>
    <t>Must designate plants with a secondary resource.</t>
  </si>
  <si>
    <t>Keyed+ZEN_MustDesignateHarvestableSecondary</t>
  </si>
  <si>
    <t>ZEN_MustDesignateHarvestableSecondary</t>
  </si>
  <si>
    <t>Must designate plants with a harvestable secondary resource.</t>
  </si>
  <si>
    <t>Keyed+ZEN_OrchardZone</t>
  </si>
  <si>
    <t>ZEN_OrchardZone</t>
  </si>
  <si>
    <t>Orchard zone</t>
  </si>
  <si>
    <t>Keyed+ZEN_DesignatorOrchardZoneDesc</t>
  </si>
  <si>
    <t>ZEN_DesignatorOrchardZoneDesc</t>
  </si>
  <si>
    <t>Create a zone where your colonists will try to grow a certain kind of plant which has a secondary resource. Colonists will harvest the secondary resources as they grow, but will not cut the plants, unless they are designated to be cut.</t>
  </si>
  <si>
    <t>Keyed+ZEN_DesignatorOrchardZoneExpand</t>
  </si>
  <si>
    <t>ZEN_DesignatorOrchardZoneExpand</t>
  </si>
  <si>
    <t>Expand orchard zone</t>
  </si>
  <si>
    <t>Keyed+ZEN_DisplayStat_LimitedGrowSeasons</t>
  </si>
  <si>
    <t>ZEN_DisplayStat_LimitedGrowSeasons</t>
  </si>
  <si>
    <t>growing seasons</t>
  </si>
  <si>
    <t>Keyed+ZEN_DisplayStat_GrowsInAllSeasons</t>
  </si>
  <si>
    <t>ZEN_DisplayStat_GrowsInAllSeasons</t>
  </si>
  <si>
    <t>All seasons</t>
  </si>
  <si>
    <t>Keyed+ZEN_DisplayStat_MinPlantGrowth</t>
  </si>
  <si>
    <t>ZEN_DisplayStat_MinPlantGrowth</t>
  </si>
  <si>
    <t>min. plant growth</t>
  </si>
  <si>
    <t>Keyed+ZEN_DisplayStat_MinGrowthReport</t>
  </si>
  <si>
    <t>ZEN_DisplayStat_MinGrowthReport</t>
  </si>
  <si>
    <t>This resource is only able to be harvested after the full plant has matured to a certain point.</t>
  </si>
  <si>
    <t>RKTM [Mod] [Not chosen]</t>
    <phoneticPr fontId="4" type="noConversion"/>
  </si>
  <si>
    <t>젠 정원 장식들</t>
  </si>
  <si>
    <t>장식</t>
  </si>
  <si>
    <t>TargetA 수확하는 중.</t>
  </si>
  <si>
    <t>TargetA 파종하는 중.</t>
  </si>
  <si>
    <t>풍경 즐기기</t>
  </si>
  <si>
    <t>KeyBindingCategoryDef+Architect_ZEN_Decoration.description</t>
  </si>
  <si>
    <t>구상 메뉴의 "장식"에 대한 단축키입니다</t>
  </si>
  <si>
    <t>KeyBindingCategoryDef+Architect_ZEN_Decoration.label</t>
  </si>
  <si>
    <t>화강암 자갈 통로</t>
  </si>
  <si>
    <t>석회암 자갈 통로</t>
  </si>
  <si>
    <t>대리석 자갈 통로</t>
  </si>
  <si>
    <t>사암 자갈 통로</t>
  </si>
  <si>
    <t>점판암 자갈 통로</t>
  </si>
  <si>
    <t>광택이 나는 돌들로 만든 자갈 바닥입니다. 곡선, 수직, 수평 패턴으로 자갈을 긁어 모아 아름답게 정리 할 수 있습니다.</t>
  </si>
  <si>
    <t>손질되지 않은 화강암 자갈</t>
  </si>
  <si>
    <t>손질되지 않은 비치 자갈</t>
  </si>
  <si>
    <t>손질되지 않은 석회암 자갈</t>
  </si>
  <si>
    <t>손질되지 않은 대리석 자갈</t>
  </si>
  <si>
    <t>손질되지 않은 사암 자갈</t>
  </si>
  <si>
    <t>손질되지 않은 점판암 자갈</t>
  </si>
  <si>
    <t>경로를 위해 만들어진 거친 자갈 바닥. 자갈이 너무 커서 긁어 모을 수 없습니다.</t>
  </si>
  <si>
    <t>거친 화강암 자갈</t>
  </si>
  <si>
    <t>거친 석회암 자갈</t>
  </si>
  <si>
    <t>거친 대리석 자갈</t>
  </si>
  <si>
    <t>거친 사암 자갈</t>
  </si>
  <si>
    <t>거친 점판암 자갈</t>
  </si>
  <si>
    <t>나무 프레임에 천을 대어 만들어진 등불. 조명 침실에 적합합니다.</t>
  </si>
  <si>
    <t>나무 등불</t>
  </si>
  <si>
    <t>ThingDef+ZEN_Andon_Blueprint.label</t>
  </si>
  <si>
    <t>나무 등불 (청사진)</t>
  </si>
  <si>
    <t>ThingDef+ZEN_Andon_Blueprint_Install.label</t>
  </si>
  <si>
    <t>ThingDef+ZEN_Andon_Frame.description</t>
  </si>
  <si>
    <t>ThingDef+ZEN_Andon_Frame.label</t>
  </si>
  <si>
    <t>나무 등불 (건설 중)</t>
  </si>
  <si>
    <t>여러개를 연결하여 담벼락을 완성합니다. 조경에 좋습니다. 랜턴이 달려있어 밤 길을 환하게 비춰줍니다. 느린 속도로 담벼락을 올라가 지나갈 수 있습니다.</t>
  </si>
  <si>
    <t>담벼락과 등불</t>
  </si>
  <si>
    <t>ThingDef+ZEN_BonboriFence_Blueprint.label</t>
  </si>
  <si>
    <t>담벼락과 등불 (청사진)</t>
  </si>
  <si>
    <t>ThingDef+ZEN_BonboriFence_Frame.description</t>
  </si>
  <si>
    <t>ThingDef+ZEN_BonboriFence_Frame.label</t>
  </si>
  <si>
    <t>담벼락과 등불 (건설 중)</t>
  </si>
  <si>
    <t>산책로, 석재를 이용하여 만든 길로 미관상 보기 좋습니다.</t>
  </si>
  <si>
    <t>산책로</t>
  </si>
  <si>
    <t>ThingDef+ZEN_BorderPath_Blueprint.label</t>
  </si>
  <si>
    <t>산책로 (청사진)</t>
  </si>
  <si>
    <t>ThingDef+ZEN_BorderPath_Frame.description</t>
  </si>
  <si>
    <t>ThingDef+ZEN_BorderPath_Frame.label</t>
  </si>
  <si>
    <t>산책로 (건설 중)</t>
  </si>
  <si>
    <t>산책 연못, 석재를 이용하여 만든 연못입니다. 보고 있으면 마음이 편안해집니다.</t>
  </si>
  <si>
    <t>산책 연못</t>
  </si>
  <si>
    <t>ThingDef+ZEN_BorderPond_Blueprint.label</t>
  </si>
  <si>
    <t>산책 연못 (청사진)</t>
  </si>
  <si>
    <t>ThingDef+ZEN_BorderPond_Frame.description</t>
  </si>
  <si>
    <t>ThingDef+ZEN_BorderPond_Frame.label</t>
  </si>
  <si>
    <t>산책 연못 (건설 중)</t>
  </si>
  <si>
    <t>크기가 크고 화려한 기둥. 지붕을 지지하는데 사용할 수 있습니다.</t>
  </si>
  <si>
    <t>통로 기둥</t>
  </si>
  <si>
    <t>ThingDef+ZEN_bpPillar_Blueprint.label</t>
  </si>
  <si>
    <t>통로 기둥 (청사진)</t>
  </si>
  <si>
    <t>ThingDef+ZEN_bpPillar_Frame.description</t>
  </si>
  <si>
    <t>ThingDef+ZEN_bpPillar_Frame.label</t>
  </si>
  <si>
    <t>통로 기둥 (건설 중)</t>
  </si>
  <si>
    <t>달콤하고 신 맛이 나는 체리. 생식이 가능합니다.</t>
  </si>
  <si>
    <t>젠 체리</t>
  </si>
  <si>
    <t>체리 나무입니다. 건물의 구조나 무기, 방어구, 심지어 간단한 보철을 만드는데 유용합니다. 벚꽃 나무 원료를 무기로 사용할 수도 있습니다</t>
  </si>
  <si>
    <t>체리 나무</t>
  </si>
  <si>
    <t>작고 다채로운 사과. 요리하지 않으면 매우 신맛이 납니다.</t>
  </si>
  <si>
    <t>크랩애플</t>
  </si>
  <si>
    <t>잔디를 좋아하는 사람들을 위해 개량된 밀도가 높은 잔디입니다. 빽빽하게 하려면 많은 노력과 알맞은 토양이 필요합니다.</t>
  </si>
  <si>
    <t>울창한 풀</t>
  </si>
  <si>
    <t>흑단 나무입니다. 닦기 쉬운 성질을 가졌으며 종종 조각품에 사용됩니다. 흑단 나무 원료를 무기로 사용할 수도 있습니다</t>
  </si>
  <si>
    <t>흑단 나무</t>
  </si>
  <si>
    <t>여러개를 연결하여 담벼락을 완성합니다. 조경에 좋습니다. 느린 속도로 담벼락을 올라가 지나갈 수 있습니다.</t>
  </si>
  <si>
    <t>담벼락</t>
  </si>
  <si>
    <t>ThingDef+ZEN_Fence_Blueprint.label</t>
  </si>
  <si>
    <t>담벼락 (청사진)</t>
  </si>
  <si>
    <t>ThingDef+ZEN_Fence_Frame.description</t>
  </si>
  <si>
    <t>ThingDef+ZEN_Fence_Frame.label</t>
  </si>
  <si>
    <t>담벼락 (건설 중)</t>
  </si>
  <si>
    <t>꽃으로 된 아치입니다. 결혼식장에 잘 어울립니다. 포도 나무로 되어 있어 봄과 여름에 피어납니다.</t>
  </si>
  <si>
    <t>꽃 아치</t>
  </si>
  <si>
    <t>ThingDef+ZEN_FlowerArch_Blueprint.label</t>
  </si>
  <si>
    <t>꽃 아치 (청사진)</t>
  </si>
  <si>
    <t>ThingDef+ZEN_FlowerArch_Frame.description</t>
  </si>
  <si>
    <t>ThingDef+ZEN_FlowerArch_Frame.label</t>
  </si>
  <si>
    <t>꽃 아치 (건설 중)</t>
  </si>
  <si>
    <t>자갈들을 글어모아 곡선 패턴으로 만듭니다.</t>
  </si>
  <si>
    <t>곡선 자갈</t>
  </si>
  <si>
    <t>ThingDef+ZEN_GravelCurve_Blueprint.label</t>
  </si>
  <si>
    <t>곡선 자갈 (청사진)</t>
  </si>
  <si>
    <t>ThingDef+ZEN_GravelCurve_Frame.description</t>
  </si>
  <si>
    <t>ThingDef+ZEN_GravelCurve_Frame.label</t>
  </si>
  <si>
    <t>곡선 자갈 (건설 중)</t>
  </si>
  <si>
    <t>자갈들을 긁어모아 수평 패턴으로 만듭니다.</t>
  </si>
  <si>
    <t>수평 자갈</t>
  </si>
  <si>
    <t>ThingDef+ZEN_GravelHoriz_Blueprint.label</t>
  </si>
  <si>
    <t>수평 자갈 (청사진)</t>
  </si>
  <si>
    <t>ThingDef+ZEN_GravelHoriz_Frame.description</t>
  </si>
  <si>
    <t>ThingDef+ZEN_GravelHoriz_Frame.label</t>
  </si>
  <si>
    <t>수평 자갈 (건설 중)</t>
  </si>
  <si>
    <t>ThingDef+ZEN_GravelNormalGranite_Blueprint.label</t>
  </si>
  <si>
    <t>손질되지 않은 화강암 자갈 (청사진)</t>
  </si>
  <si>
    <t>ThingDef+ZEN_GravelNormalGranite_Frame.description</t>
  </si>
  <si>
    <t>작업이 진행중 입니다.</t>
  </si>
  <si>
    <t>ThingDef+ZEN_GravelNormalGranite_Frame.label</t>
  </si>
  <si>
    <t>손질되지 않은 화강암 자갈 (건설 중)</t>
  </si>
  <si>
    <t>ThingDef+ZEN_GravelNormalJade_Blueprint.label</t>
  </si>
  <si>
    <t>손질되지 않은 비취 자갈 (청사진)</t>
  </si>
  <si>
    <t>ThingDef+ZEN_GravelNormalJade_Frame.description</t>
  </si>
  <si>
    <t>ThingDef+ZEN_GravelNormalJade_Frame.label</t>
  </si>
  <si>
    <t>손질되지 않은 비취 자갈 (건설 중)</t>
  </si>
  <si>
    <t>ThingDef+ZEN_GravelNormalLimestone_Blueprint.label</t>
  </si>
  <si>
    <t>손질되지 않은 석회암 자갈 (청사진)</t>
  </si>
  <si>
    <t>ThingDef+ZEN_GravelNormalLimestone_Frame.description</t>
  </si>
  <si>
    <t>ThingDef+ZEN_GravelNormalLimestone_Frame.label</t>
  </si>
  <si>
    <t>손질되지 않은 석회암 자갈 (건설 중)</t>
  </si>
  <si>
    <t>ThingDef+ZEN_GravelNormalMarble_Blueprint.label</t>
  </si>
  <si>
    <t>손질되지 않은 대리석 자갈 (청사진)</t>
  </si>
  <si>
    <t>ThingDef+ZEN_GravelNormalMarble_Frame.description</t>
  </si>
  <si>
    <t>ThingDef+ZEN_GravelNormalMarble_Frame.label</t>
  </si>
  <si>
    <t>손질되지 않은 대리석 자갈 (건설 중)</t>
  </si>
  <si>
    <t>ThingDef+ZEN_GravelNormalSandstone_Blueprint.label</t>
  </si>
  <si>
    <t>손질되지 않은 사암 자갈 (청사진)</t>
  </si>
  <si>
    <t>ThingDef+ZEN_GravelNormalSandstone_Frame.description</t>
  </si>
  <si>
    <t>ThingDef+ZEN_GravelNormalSandstone_Frame.label</t>
  </si>
  <si>
    <t>손질되지 않은 사암 자갈 (건설 중)</t>
  </si>
  <si>
    <t>ThingDef+ZEN_GravelNormalSlate_Blueprint.label</t>
  </si>
  <si>
    <t>손질되지 않은 점판암 자갈 (청사진)</t>
  </si>
  <si>
    <t>ThingDef+ZEN_GravelNormalSlate_Frame.description</t>
  </si>
  <si>
    <t>ThingDef+ZEN_GravelNormalSlate_Frame.label</t>
  </si>
  <si>
    <t>손질되지 않은 점판암 자갈 (건설 중)</t>
  </si>
  <si>
    <t>ThingDef+ZEN_GravelRoughGranite_Blueprint.label</t>
  </si>
  <si>
    <t>거친 화강암 자갈 (청사진)</t>
  </si>
  <si>
    <t>ThingDef+ZEN_GravelRoughGranite_Frame.description</t>
  </si>
  <si>
    <t>ThingDef+ZEN_GravelRoughGranite_Frame.label</t>
  </si>
  <si>
    <t>거친 화강암 자갈 (건설 중)</t>
  </si>
  <si>
    <t>ThingDef+ZEN_GravelRoughLimestone_Blueprint.label</t>
  </si>
  <si>
    <t>거친 석회암 자갈 (청사진)</t>
  </si>
  <si>
    <t>ThingDef+ZEN_GravelRoughLimestone_Frame.description</t>
  </si>
  <si>
    <t>ThingDef+ZEN_GravelRoughLimestone_Frame.label</t>
  </si>
  <si>
    <t>거친 석회암 자갈 (건설 중)</t>
  </si>
  <si>
    <t>ThingDef+ZEN_GravelRoughMarble_Blueprint.label</t>
  </si>
  <si>
    <t>거친 대리석 자갈 (청사진)</t>
  </si>
  <si>
    <t>ThingDef+ZEN_GravelRoughMarble_Frame.description</t>
  </si>
  <si>
    <t>ThingDef+ZEN_GravelRoughMarble_Frame.label</t>
  </si>
  <si>
    <t>거친 대리석 자갈 (건설 중)</t>
  </si>
  <si>
    <t>ThingDef+ZEN_GravelRoughSandstone_Blueprint.label</t>
  </si>
  <si>
    <t>거친 사암 자갈 (청사진)</t>
  </si>
  <si>
    <t>ThingDef+ZEN_GravelRoughSandstone_Frame.description</t>
  </si>
  <si>
    <t>ThingDef+ZEN_GravelRoughSandstone_Frame.label</t>
  </si>
  <si>
    <t>거친 사암 자갈 (건설 중)</t>
  </si>
  <si>
    <t>ThingDef+ZEN_GravelRoughSlate_Blueprint.label</t>
  </si>
  <si>
    <t>거친 점판암 자갈 (청사진)</t>
  </si>
  <si>
    <t>ThingDef+ZEN_GravelRoughSlate_Frame.description</t>
  </si>
  <si>
    <t>ThingDef+ZEN_GravelRoughSlate_Frame.label</t>
  </si>
  <si>
    <t>거친 점판암 자갈 (건설 중)</t>
  </si>
  <si>
    <t>자갈들을 긁어모아 수직 패턴으로 만듭니다.</t>
  </si>
  <si>
    <t>수직 자갈</t>
  </si>
  <si>
    <t>ThingDef+ZEN_GravelVert_Blueprint.label</t>
  </si>
  <si>
    <t>수직 자갈 (청사진)</t>
  </si>
  <si>
    <t>ThingDef+ZEN_GravelVert_Frame.description</t>
  </si>
  <si>
    <t>ThingDef+ZEN_GravelVert_Frame.label</t>
  </si>
  <si>
    <t>수직 자갈 (건설 중)</t>
  </si>
  <si>
    <t>아른다운 통로 길을 위한 인공 관목</t>
  </si>
  <si>
    <t>인공 관목</t>
  </si>
  <si>
    <t>ThingDef+ZEN_Hedge_Blueprint.label</t>
  </si>
  <si>
    <t>인공 관목 (청사진)</t>
  </si>
  <si>
    <t>ThingDef+ZEN_Hedge_Frame.description</t>
  </si>
  <si>
    <t>ThingDef+ZEN_Hedge_Frame.label</t>
  </si>
  <si>
    <t>인공 관목 (건설 중)</t>
  </si>
  <si>
    <t>큰 장식들로 꾸며진 돌 분수입니다.</t>
  </si>
  <si>
    <t>큰 분수</t>
  </si>
  <si>
    <t>ThingDef+ZEN_LargeFountain_Blueprint.label</t>
  </si>
  <si>
    <t>큰 분수 (청사진)</t>
  </si>
  <si>
    <t>ThingDef+ZEN_LargeFountain_Blueprint_Install.label</t>
  </si>
  <si>
    <t>ThingDef+ZEN_LargeFountain_Frame.description</t>
  </si>
  <si>
    <t>ThingDef+ZEN_LargeFountain_Frame.label</t>
  </si>
  <si>
    <t>큰 분수 (건설 중)</t>
  </si>
  <si>
    <t>큰돌들을 쌓아 올려 만든 탑. 균형 감각이 좋아 보입니다.</t>
  </si>
  <si>
    <t>큰 돌탑</t>
  </si>
  <si>
    <t>ThingDef+ZEN_LargeStackedRocks_Blueprint.label</t>
  </si>
  <si>
    <t>큰 돌탑 (청사진)</t>
  </si>
  <si>
    <t>ThingDef+ZEN_LargeStackedRocks_Frame.description</t>
  </si>
  <si>
    <t>ThingDef+ZEN_LargeStackedRocks_Frame.label</t>
  </si>
  <si>
    <t>큰 돌탑 (건설 중)</t>
  </si>
  <si>
    <t>부드럽고 달콤한 과일. 생식이 가능합니다.</t>
  </si>
  <si>
    <t>감</t>
  </si>
  <si>
    <t>활기 넘치고 화려한 체리 나무는 관상용으로 많이 쓰입니다. 봄과 여름에는 젠 체리를 생산합니다. 체리 나무도 여러가지 재료로 사용 가능 합니다.</t>
  </si>
  <si>
    <t>작은 사과를 생산하는 다채로운 나무. 여름과 가을에 크랩애플을 생산합니다.</t>
  </si>
  <si>
    <t>크랩애플 나무</t>
  </si>
  <si>
    <t>맛있고 부드러운 감을 과실로 가지는 나무입니다. 가을과 겨울에 감을 생산합니다. 나무를 자르면 흑단 나무를 획득 할 수 있습니다.</t>
  </si>
  <si>
    <t>감 나무</t>
  </si>
  <si>
    <t>정착민들이 앉아서 주변의 아름다움을 관찰 할 수 있는 간단한 벤치</t>
  </si>
  <si>
    <t>아름다운 긴 의자</t>
  </si>
  <si>
    <t>ThingDef+ZEN_ScenicBench_Blueprint.label</t>
  </si>
  <si>
    <t>아름다운 긴 의자 (청사진)</t>
  </si>
  <si>
    <t>ThingDef+ZEN_ScenicBench_Blueprint_Install.label</t>
  </si>
  <si>
    <t>ThingDef+ZEN_ScenicBench_Frame.description</t>
  </si>
  <si>
    <t>ThingDef+ZEN_ScenicBench_Frame.label</t>
  </si>
  <si>
    <t>아름다운 긴 의자 (건설 중)</t>
  </si>
  <si>
    <t>작은 장식들로 꾸며진 돌 분수입니다.</t>
  </si>
  <si>
    <t>작은 분수</t>
  </si>
  <si>
    <t>ThingDef+ZEN_SmallFountain_Blueprint.label</t>
  </si>
  <si>
    <t>작은 분수 (청사진)</t>
  </si>
  <si>
    <t>ThingDef+ZEN_SmallFountain_Blueprint_Install.label</t>
  </si>
  <si>
    <t>ThingDef+ZEN_SmallFountain_Frame.description</t>
  </si>
  <si>
    <t>ThingDef+ZEN_SmallFountain_Frame.label</t>
  </si>
  <si>
    <t>작은 분수 (건설 중)</t>
  </si>
  <si>
    <t>돌들을 쌓아 올려 만든 탑. 균형 감각이 좋아 보입니다.</t>
  </si>
  <si>
    <t>돌탑</t>
  </si>
  <si>
    <t>ThingDef+ZEN_StackedRocks_Blueprint.label</t>
  </si>
  <si>
    <t>돌탑 (청사진)</t>
  </si>
  <si>
    <t>ThingDef+ZEN_StackedRocks_Frame.description</t>
  </si>
  <si>
    <t>ThingDef+ZEN_StackedRocks_Frame.label</t>
  </si>
  <si>
    <t>돌탑 (건설 중)</t>
  </si>
  <si>
    <t>주변을 밝혀주는 석재로 만든 등불입니다.</t>
  </si>
  <si>
    <t>석재 등불</t>
  </si>
  <si>
    <t>ThingDef+ZEN_Tachidoro_Blueprint.label</t>
  </si>
  <si>
    <t>석재 등불 (청사진)</t>
  </si>
  <si>
    <t>ThingDef+ZEN_Tachidoro_Blueprint_Install.label</t>
  </si>
  <si>
    <t>ThingDef+ZEN_Tachidoro_Frame.description</t>
  </si>
  <si>
    <t>ThingDef+ZEN_Tachidoro_Frame.label</t>
  </si>
  <si>
    <t>석재 등불 (건설 중)</t>
  </si>
  <si>
    <t>산책로나 여러 도로 옆에 키우기 좋은 키 큰 관목입니다.</t>
  </si>
  <si>
    <t>키 큰 관목</t>
  </si>
  <si>
    <t>앉아서 풍경을 즐기려고 했지만 이 장소가 썩 좋은 곳이 아니라고 느꼈어.</t>
  </si>
  <si>
    <t>풍경을 즐기지 못함</t>
  </si>
  <si>
    <t>앉아서 아름다운 풍경을 보며 긴장을 푸는 즐기며 좋은 순간을 보냈어.</t>
  </si>
  <si>
    <t>아름다운 풍경을 즐김</t>
  </si>
  <si>
    <t>앉아서 풍경을 보며 긴장을 푸는 순간을 즐겼어.</t>
  </si>
  <si>
    <t>풍경을 즐김</t>
  </si>
  <si>
    <t>수확 하는중</t>
  </si>
  <si>
    <t>식물에서 2차 자원을 수확</t>
  </si>
  <si>
    <t>수확</t>
  </si>
  <si>
    <t>씨 뿌리는 중</t>
  </si>
  <si>
    <t>과수원 식물 뿌리기</t>
  </si>
  <si>
    <t>씨 뿌리기</t>
  </si>
  <si>
    <t>성장하지 않음 (적절한 계절이 아닙니다)</t>
  </si>
  <si>
    <t>2차 수확</t>
  </si>
  <si>
    <t>정착민들이 2차 자원을 수확 할 수 있도록 지정하세요.</t>
  </si>
  <si>
    <t>정착민들이 2차 자원을 수확 할수 있는 나무들을 키울 수 있는 구역을 만듭니다. 나무들이 어느정도 자라면 2차 자원을 수확할 것입니다.</t>
  </si>
  <si>
    <t>모든 계절</t>
  </si>
  <si>
    <t>성장 계절</t>
  </si>
  <si>
    <t>이 자원은 식물이 특정 시점까지 자라야만 수확 할 수 있습니다.</t>
  </si>
  <si>
    <t>식물 성장/분</t>
  </si>
  <si>
    <t>2차 자원을 수확 할 수 있는 식물을 지정해야 합니다.</t>
  </si>
  <si>
    <t>2차 자원이 있는 식물을 지정해야 합니다.</t>
  </si>
  <si>
    <t>손질되지 않은 자갈 위에 놓아야 합니다.</t>
  </si>
  <si>
    <t>과수원 구역</t>
  </si>
  <si>
    <t>가져온 노드</t>
    <phoneticPr fontId="4" type="noConversion"/>
  </si>
  <si>
    <t>수정할 노드</t>
    <phoneticPr fontId="4" type="noConversion"/>
  </si>
  <si>
    <t>결과 노드</t>
    <phoneticPr fontId="4" type="noConversion"/>
  </si>
  <si>
    <t/>
  </si>
  <si>
    <t>젠 정원</t>
    <phoneticPr fontId="4" type="noConversion"/>
  </si>
  <si>
    <t>TargetA 수확하는 중</t>
    <phoneticPr fontId="4" type="noConversion"/>
  </si>
  <si>
    <t>TargetA 파종하는 중</t>
    <phoneticPr fontId="4" type="noConversion"/>
  </si>
  <si>
    <t>Zen Garden (Continued) - 2777931683</t>
    <phoneticPr fontId="4" type="noConversion"/>
  </si>
  <si>
    <t>Mlie.ZenGarden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</si>
</sst>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7" borderId="0" xfId="2" applyAlignment="1"/>
    <xf numFmtId="0" fontId="3" fillId="8" borderId="0" xfId="3" applyAlignment="1"/>
    <xf numFmtId="0" fontId="1" fillId="6" borderId="0" xfId="1" applyAlignment="1"/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/>
  </sheetViews>
  <sheetFormatPr defaultRowHeight="17" x14ac:dyDescent="0.45"/>
  <cols>
    <col min="1" max="1" width="56.75" bestFit="1" customWidth="1"/>
    <col min="2" max="2" width="22.33203125" bestFit="1" customWidth="1"/>
    <col min="3" max="3" width="44.75" bestFit="1" customWidth="1"/>
    <col min="4" max="4" width="33.83203125" customWidth="1"/>
    <col min="5" max="5" width="47.33203125" customWidth="1"/>
    <col min="6" max="6" width="35.33203125" bestFit="1" customWidth="1"/>
    <col min="7" max="7" width="24.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350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352</v>
      </c>
      <c r="F2" s="3" t="s">
        <v>10</v>
      </c>
      <c r="G2" t="str">
        <f>IFERROR(VLOOKUP(A2,Merge_RKTM!$C$2:$D$204,2,FALSE),"")</f>
        <v>장식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351</v>
      </c>
      <c r="F3" s="4" t="s">
        <v>608</v>
      </c>
      <c r="G3" t="str">
        <f>IFERROR(VLOOKUP(A3,Merge_RKTM!$C$2:$D$204,2,FALSE),"")</f>
        <v>젠 정원 장식들</v>
      </c>
    </row>
    <row r="4" spans="1:7" x14ac:dyDescent="0.45">
      <c r="A4" s="1" t="s">
        <v>14</v>
      </c>
      <c r="B4" s="1" t="s">
        <v>15</v>
      </c>
      <c r="C4" s="1" t="s">
        <v>16</v>
      </c>
      <c r="D4" s="1" t="s">
        <v>17</v>
      </c>
      <c r="E4" s="1" t="s">
        <v>355</v>
      </c>
      <c r="F4" s="3" t="s">
        <v>18</v>
      </c>
      <c r="G4" t="str">
        <f>IFERROR(VLOOKUP(A4,Merge_RKTM!$C$2:$D$204,2,FALSE),"")</f>
        <v>풍경 즐기기</v>
      </c>
    </row>
    <row r="5" spans="1:7" x14ac:dyDescent="0.45">
      <c r="A5" s="1" t="s">
        <v>19</v>
      </c>
      <c r="B5" s="1" t="s">
        <v>15</v>
      </c>
      <c r="C5" s="1" t="s">
        <v>20</v>
      </c>
      <c r="D5" s="1" t="s">
        <v>21</v>
      </c>
      <c r="E5" s="1" t="s">
        <v>605</v>
      </c>
      <c r="F5" s="4" t="s">
        <v>607</v>
      </c>
      <c r="G5" t="str">
        <f>IFERROR(VLOOKUP(A5,Merge_RKTM!$C$2:$D$204,2,FALSE),"")</f>
        <v>TargetA 수확하는 중.</v>
      </c>
    </row>
    <row r="6" spans="1:7" x14ac:dyDescent="0.45">
      <c r="A6" s="1" t="s">
        <v>22</v>
      </c>
      <c r="B6" s="1" t="s">
        <v>15</v>
      </c>
      <c r="C6" s="1" t="s">
        <v>23</v>
      </c>
      <c r="D6" s="1" t="s">
        <v>24</v>
      </c>
      <c r="E6" s="1" t="s">
        <v>606</v>
      </c>
      <c r="G6" t="str">
        <f>IFERROR(VLOOKUP(A6,Merge_RKTM!$C$2:$D$204,2,FALSE),"")</f>
        <v>TargetA 파종하는 중.</v>
      </c>
    </row>
    <row r="7" spans="1:7" x14ac:dyDescent="0.45">
      <c r="A7" s="1" t="s">
        <v>25</v>
      </c>
      <c r="B7" s="1" t="s">
        <v>26</v>
      </c>
      <c r="C7" s="1" t="s">
        <v>27</v>
      </c>
      <c r="D7" s="1" t="s">
        <v>28</v>
      </c>
      <c r="E7" s="1" t="s">
        <v>362</v>
      </c>
      <c r="G7" t="str">
        <f>IFERROR(VLOOKUP(A7,Merge_RKTM!$C$2:$D$204,2,FALSE),"")</f>
        <v>사암 자갈 통로</v>
      </c>
    </row>
    <row r="8" spans="1:7" x14ac:dyDescent="0.45">
      <c r="A8" s="1" t="s">
        <v>29</v>
      </c>
      <c r="B8" s="1" t="s">
        <v>26</v>
      </c>
      <c r="C8" s="1" t="s">
        <v>30</v>
      </c>
      <c r="D8" s="1" t="s">
        <v>31</v>
      </c>
      <c r="E8" s="1" t="s">
        <v>359</v>
      </c>
      <c r="G8" t="str">
        <f>IFERROR(VLOOKUP(A8,Merge_RKTM!$C$2:$D$204,2,FALSE),"")</f>
        <v>화강암 자갈 통로</v>
      </c>
    </row>
    <row r="9" spans="1:7" x14ac:dyDescent="0.45">
      <c r="A9" s="1" t="s">
        <v>32</v>
      </c>
      <c r="B9" s="1" t="s">
        <v>26</v>
      </c>
      <c r="C9" s="1" t="s">
        <v>33</v>
      </c>
      <c r="D9" s="1" t="s">
        <v>34</v>
      </c>
      <c r="E9" s="1" t="s">
        <v>360</v>
      </c>
      <c r="G9" t="str">
        <f>IFERROR(VLOOKUP(A9,Merge_RKTM!$C$2:$D$204,2,FALSE),"")</f>
        <v>석회암 자갈 통로</v>
      </c>
    </row>
    <row r="10" spans="1:7" x14ac:dyDescent="0.45">
      <c r="A10" s="1" t="s">
        <v>35</v>
      </c>
      <c r="B10" s="1" t="s">
        <v>26</v>
      </c>
      <c r="C10" s="1" t="s">
        <v>36</v>
      </c>
      <c r="D10" s="1" t="s">
        <v>37</v>
      </c>
      <c r="E10" s="1" t="s">
        <v>363</v>
      </c>
      <c r="G10" t="str">
        <f>IFERROR(VLOOKUP(A10,Merge_RKTM!$C$2:$D$204,2,FALSE),"")</f>
        <v>점판암 자갈 통로</v>
      </c>
    </row>
    <row r="11" spans="1:7" x14ac:dyDescent="0.45">
      <c r="A11" s="1" t="s">
        <v>38</v>
      </c>
      <c r="B11" s="1" t="s">
        <v>26</v>
      </c>
      <c r="C11" s="1" t="s">
        <v>39</v>
      </c>
      <c r="D11" s="1" t="s">
        <v>40</v>
      </c>
      <c r="E11" s="1" t="s">
        <v>361</v>
      </c>
      <c r="G11" t="str">
        <f>IFERROR(VLOOKUP(A11,Merge_RKTM!$C$2:$D$204,2,FALSE),"")</f>
        <v>대리석 자갈 통로</v>
      </c>
    </row>
    <row r="12" spans="1:7" x14ac:dyDescent="0.4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604</v>
      </c>
      <c r="G12" t="str">
        <f>IFERROR(VLOOKUP(A12,Merge_RKTM!$C$2:$D$204,2,FALSE),"")</f>
        <v/>
      </c>
    </row>
    <row r="13" spans="1:7" x14ac:dyDescent="0.45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371</v>
      </c>
      <c r="G13" t="str">
        <f>IFERROR(VLOOKUP(A13,Merge_RKTM!$C$2:$D$204,2,FALSE),"")</f>
        <v>경로를 위해 만들어진 거친 자갈 바닥. 자갈이 너무 커서 긁어 모을 수 없습니다.</v>
      </c>
    </row>
    <row r="14" spans="1:7" x14ac:dyDescent="0.45">
      <c r="A14" s="1" t="s">
        <v>49</v>
      </c>
      <c r="B14" s="1" t="s">
        <v>46</v>
      </c>
      <c r="C14" s="1" t="s">
        <v>50</v>
      </c>
      <c r="D14" s="1" t="s">
        <v>51</v>
      </c>
      <c r="E14" s="1" t="s">
        <v>375</v>
      </c>
      <c r="G14" t="str">
        <f>IFERROR(VLOOKUP(A14,Merge_RKTM!$C$2:$D$204,2,FALSE),"")</f>
        <v>거친 사암 자갈</v>
      </c>
    </row>
    <row r="15" spans="1:7" x14ac:dyDescent="0.45">
      <c r="A15" s="1" t="s">
        <v>52</v>
      </c>
      <c r="B15" s="1" t="s">
        <v>46</v>
      </c>
      <c r="C15" s="1" t="s">
        <v>53</v>
      </c>
      <c r="D15" s="1" t="s">
        <v>48</v>
      </c>
      <c r="E15" s="1" t="s">
        <v>371</v>
      </c>
      <c r="G15" t="str">
        <f>IFERROR(VLOOKUP(A15,Merge_RKTM!$C$2:$D$204,2,FALSE),"")</f>
        <v>경로를 위해 만들어진 거친 자갈 바닥. 자갈이 너무 커서 긁어 모을 수 없습니다.</v>
      </c>
    </row>
    <row r="16" spans="1:7" x14ac:dyDescent="0.45">
      <c r="A16" s="1" t="s">
        <v>54</v>
      </c>
      <c r="B16" s="1" t="s">
        <v>46</v>
      </c>
      <c r="C16" s="1" t="s">
        <v>55</v>
      </c>
      <c r="D16" s="1" t="s">
        <v>56</v>
      </c>
      <c r="E16" s="1" t="s">
        <v>372</v>
      </c>
      <c r="G16" t="str">
        <f>IFERROR(VLOOKUP(A16,Merge_RKTM!$C$2:$D$204,2,FALSE),"")</f>
        <v>거친 화강암 자갈</v>
      </c>
    </row>
    <row r="17" spans="1:7" x14ac:dyDescent="0.45">
      <c r="A17" s="1" t="s">
        <v>57</v>
      </c>
      <c r="B17" s="1" t="s">
        <v>46</v>
      </c>
      <c r="C17" s="1" t="s">
        <v>58</v>
      </c>
      <c r="D17" s="1" t="s">
        <v>48</v>
      </c>
      <c r="E17" s="1" t="s">
        <v>371</v>
      </c>
      <c r="G17" t="str">
        <f>IFERROR(VLOOKUP(A17,Merge_RKTM!$C$2:$D$204,2,FALSE),"")</f>
        <v>경로를 위해 만들어진 거친 자갈 바닥. 자갈이 너무 커서 긁어 모을 수 없습니다.</v>
      </c>
    </row>
    <row r="18" spans="1:7" x14ac:dyDescent="0.45">
      <c r="A18" s="1" t="s">
        <v>59</v>
      </c>
      <c r="B18" s="1" t="s">
        <v>46</v>
      </c>
      <c r="C18" s="1" t="s">
        <v>60</v>
      </c>
      <c r="D18" s="1" t="s">
        <v>61</v>
      </c>
      <c r="E18" s="1" t="s">
        <v>373</v>
      </c>
      <c r="G18" t="str">
        <f>IFERROR(VLOOKUP(A18,Merge_RKTM!$C$2:$D$204,2,FALSE),"")</f>
        <v>거친 석회암 자갈</v>
      </c>
    </row>
    <row r="19" spans="1:7" x14ac:dyDescent="0.45">
      <c r="A19" s="1" t="s">
        <v>62</v>
      </c>
      <c r="B19" s="1" t="s">
        <v>46</v>
      </c>
      <c r="C19" s="1" t="s">
        <v>63</v>
      </c>
      <c r="D19" s="1" t="s">
        <v>48</v>
      </c>
      <c r="E19" s="1" t="s">
        <v>371</v>
      </c>
      <c r="G19" t="str">
        <f>IFERROR(VLOOKUP(A19,Merge_RKTM!$C$2:$D$204,2,FALSE),"")</f>
        <v>경로를 위해 만들어진 거친 자갈 바닥. 자갈이 너무 커서 긁어 모을 수 없습니다.</v>
      </c>
    </row>
    <row r="20" spans="1:7" x14ac:dyDescent="0.45">
      <c r="A20" s="1" t="s">
        <v>64</v>
      </c>
      <c r="B20" s="1" t="s">
        <v>46</v>
      </c>
      <c r="C20" s="1" t="s">
        <v>65</v>
      </c>
      <c r="D20" s="1" t="s">
        <v>66</v>
      </c>
      <c r="E20" s="1" t="s">
        <v>376</v>
      </c>
      <c r="G20" t="str">
        <f>IFERROR(VLOOKUP(A20,Merge_RKTM!$C$2:$D$204,2,FALSE),"")</f>
        <v>거친 점판암 자갈</v>
      </c>
    </row>
    <row r="21" spans="1:7" x14ac:dyDescent="0.45">
      <c r="A21" s="1" t="s">
        <v>67</v>
      </c>
      <c r="B21" s="1" t="s">
        <v>46</v>
      </c>
      <c r="C21" s="1" t="s">
        <v>68</v>
      </c>
      <c r="D21" s="1" t="s">
        <v>48</v>
      </c>
      <c r="E21" s="1" t="s">
        <v>371</v>
      </c>
      <c r="G21" t="str">
        <f>IFERROR(VLOOKUP(A21,Merge_RKTM!$C$2:$D$204,2,FALSE),"")</f>
        <v>경로를 위해 만들어진 거친 자갈 바닥. 자갈이 너무 커서 긁어 모을 수 없습니다.</v>
      </c>
    </row>
    <row r="22" spans="1:7" x14ac:dyDescent="0.45">
      <c r="A22" s="1" t="s">
        <v>69</v>
      </c>
      <c r="B22" s="1" t="s">
        <v>46</v>
      </c>
      <c r="C22" s="1" t="s">
        <v>70</v>
      </c>
      <c r="D22" s="1" t="s">
        <v>71</v>
      </c>
      <c r="E22" s="1" t="s">
        <v>374</v>
      </c>
      <c r="G22" t="str">
        <f>IFERROR(VLOOKUP(A22,Merge_RKTM!$C$2:$D$204,2,FALSE),"")</f>
        <v>거친 대리석 자갈</v>
      </c>
    </row>
    <row r="23" spans="1:7" x14ac:dyDescent="0.45">
      <c r="A23" s="1" t="s">
        <v>72</v>
      </c>
      <c r="B23" s="1" t="s">
        <v>46</v>
      </c>
      <c r="C23" s="1" t="s">
        <v>73</v>
      </c>
      <c r="D23" s="1" t="s">
        <v>74</v>
      </c>
      <c r="E23" s="1" t="s">
        <v>364</v>
      </c>
      <c r="G23" t="str">
        <f>IFERROR(VLOOKUP(A23,Merge_RKTM!$C$2:$D$204,2,FALSE),"")</f>
        <v>광택이 나는 돌들로 만든 자갈 바닥입니다. 곡선, 수직, 수평 패턴으로 자갈을 긁어 모아 아름답게 정리 할 수 있습니다.</v>
      </c>
    </row>
    <row r="24" spans="1:7" x14ac:dyDescent="0.45">
      <c r="A24" s="1" t="s">
        <v>75</v>
      </c>
      <c r="B24" s="1" t="s">
        <v>46</v>
      </c>
      <c r="C24" s="1" t="s">
        <v>76</v>
      </c>
      <c r="D24" s="1" t="s">
        <v>77</v>
      </c>
      <c r="E24" s="1" t="s">
        <v>369</v>
      </c>
      <c r="G24" t="str">
        <f>IFERROR(VLOOKUP(A24,Merge_RKTM!$C$2:$D$204,2,FALSE),"")</f>
        <v>손질되지 않은 사암 자갈</v>
      </c>
    </row>
    <row r="25" spans="1:7" x14ac:dyDescent="0.45">
      <c r="A25" s="1" t="s">
        <v>78</v>
      </c>
      <c r="B25" s="1" t="s">
        <v>46</v>
      </c>
      <c r="C25" s="1" t="s">
        <v>79</v>
      </c>
      <c r="D25" s="1" t="s">
        <v>74</v>
      </c>
      <c r="E25" s="1" t="s">
        <v>364</v>
      </c>
      <c r="G25" t="str">
        <f>IFERROR(VLOOKUP(A25,Merge_RKTM!$C$2:$D$204,2,FALSE),"")</f>
        <v>광택이 나는 돌들로 만든 자갈 바닥입니다. 곡선, 수직, 수평 패턴으로 자갈을 긁어 모아 아름답게 정리 할 수 있습니다.</v>
      </c>
    </row>
    <row r="26" spans="1:7" x14ac:dyDescent="0.45">
      <c r="A26" s="1" t="s">
        <v>80</v>
      </c>
      <c r="B26" s="1" t="s">
        <v>46</v>
      </c>
      <c r="C26" s="1" t="s">
        <v>81</v>
      </c>
      <c r="D26" s="1" t="s">
        <v>82</v>
      </c>
      <c r="E26" s="1" t="s">
        <v>365</v>
      </c>
      <c r="G26" t="str">
        <f>IFERROR(VLOOKUP(A26,Merge_RKTM!$C$2:$D$204,2,FALSE),"")</f>
        <v>손질되지 않은 화강암 자갈</v>
      </c>
    </row>
    <row r="27" spans="1:7" x14ac:dyDescent="0.45">
      <c r="A27" s="1" t="s">
        <v>83</v>
      </c>
      <c r="B27" s="1" t="s">
        <v>46</v>
      </c>
      <c r="C27" s="1" t="s">
        <v>84</v>
      </c>
      <c r="D27" s="1" t="s">
        <v>74</v>
      </c>
      <c r="E27" s="1" t="s">
        <v>364</v>
      </c>
      <c r="G27" t="str">
        <f>IFERROR(VLOOKUP(A27,Merge_RKTM!$C$2:$D$204,2,FALSE),"")</f>
        <v>광택이 나는 돌들로 만든 자갈 바닥입니다. 곡선, 수직, 수평 패턴으로 자갈을 긁어 모아 아름답게 정리 할 수 있습니다.</v>
      </c>
    </row>
    <row r="28" spans="1:7" x14ac:dyDescent="0.45">
      <c r="A28" s="1" t="s">
        <v>85</v>
      </c>
      <c r="B28" s="1" t="s">
        <v>46</v>
      </c>
      <c r="C28" s="1" t="s">
        <v>86</v>
      </c>
      <c r="D28" s="1" t="s">
        <v>87</v>
      </c>
      <c r="E28" s="1" t="s">
        <v>367</v>
      </c>
      <c r="G28" t="str">
        <f>IFERROR(VLOOKUP(A28,Merge_RKTM!$C$2:$D$204,2,FALSE),"")</f>
        <v>손질되지 않은 석회암 자갈</v>
      </c>
    </row>
    <row r="29" spans="1:7" x14ac:dyDescent="0.45">
      <c r="A29" s="1" t="s">
        <v>88</v>
      </c>
      <c r="B29" s="1" t="s">
        <v>46</v>
      </c>
      <c r="C29" s="1" t="s">
        <v>89</v>
      </c>
      <c r="D29" s="1" t="s">
        <v>74</v>
      </c>
      <c r="E29" s="1" t="s">
        <v>364</v>
      </c>
      <c r="G29" t="str">
        <f>IFERROR(VLOOKUP(A29,Merge_RKTM!$C$2:$D$204,2,FALSE),"")</f>
        <v>광택이 나는 돌들로 만든 자갈 바닥입니다. 곡선, 수직, 수평 패턴으로 자갈을 긁어 모아 아름답게 정리 할 수 있습니다.</v>
      </c>
    </row>
    <row r="30" spans="1:7" x14ac:dyDescent="0.45">
      <c r="A30" s="1" t="s">
        <v>90</v>
      </c>
      <c r="B30" s="1" t="s">
        <v>46</v>
      </c>
      <c r="C30" s="1" t="s">
        <v>91</v>
      </c>
      <c r="D30" s="1" t="s">
        <v>92</v>
      </c>
      <c r="E30" s="1" t="s">
        <v>370</v>
      </c>
      <c r="G30" t="str">
        <f>IFERROR(VLOOKUP(A30,Merge_RKTM!$C$2:$D$204,2,FALSE),"")</f>
        <v>손질되지 않은 점판암 자갈</v>
      </c>
    </row>
    <row r="31" spans="1:7" x14ac:dyDescent="0.45">
      <c r="A31" s="1" t="s">
        <v>93</v>
      </c>
      <c r="B31" s="1" t="s">
        <v>46</v>
      </c>
      <c r="C31" s="1" t="s">
        <v>94</v>
      </c>
      <c r="D31" s="1" t="s">
        <v>74</v>
      </c>
      <c r="E31" s="1" t="s">
        <v>364</v>
      </c>
      <c r="G31" t="str">
        <f>IFERROR(VLOOKUP(A31,Merge_RKTM!$C$2:$D$204,2,FALSE),"")</f>
        <v>광택이 나는 돌들로 만든 자갈 바닥입니다. 곡선, 수직, 수평 패턴으로 자갈을 긁어 모아 아름답게 정리 할 수 있습니다.</v>
      </c>
    </row>
    <row r="32" spans="1:7" x14ac:dyDescent="0.45">
      <c r="A32" s="1" t="s">
        <v>95</v>
      </c>
      <c r="B32" s="1" t="s">
        <v>46</v>
      </c>
      <c r="C32" s="1" t="s">
        <v>96</v>
      </c>
      <c r="D32" s="1" t="s">
        <v>97</v>
      </c>
      <c r="E32" s="1" t="s">
        <v>368</v>
      </c>
      <c r="G32" t="str">
        <f>IFERROR(VLOOKUP(A32,Merge_RKTM!$C$2:$D$204,2,FALSE),"")</f>
        <v>손질되지 않은 대리석 자갈</v>
      </c>
    </row>
    <row r="33" spans="1:7" x14ac:dyDescent="0.45">
      <c r="A33" s="1" t="s">
        <v>98</v>
      </c>
      <c r="B33" s="1" t="s">
        <v>46</v>
      </c>
      <c r="C33" s="1" t="s">
        <v>99</v>
      </c>
      <c r="D33" s="1" t="s">
        <v>74</v>
      </c>
      <c r="E33" s="1" t="s">
        <v>364</v>
      </c>
      <c r="G33" t="str">
        <f>IFERROR(VLOOKUP(A33,Merge_RKTM!$C$2:$D$204,2,FALSE),"")</f>
        <v>광택이 나는 돌들로 만든 자갈 바닥입니다. 곡선, 수직, 수평 패턴으로 자갈을 긁어 모아 아름답게 정리 할 수 있습니다.</v>
      </c>
    </row>
    <row r="34" spans="1:7" x14ac:dyDescent="0.45">
      <c r="A34" s="1" t="s">
        <v>100</v>
      </c>
      <c r="B34" s="1" t="s">
        <v>46</v>
      </c>
      <c r="C34" s="1" t="s">
        <v>101</v>
      </c>
      <c r="D34" s="1" t="s">
        <v>102</v>
      </c>
      <c r="E34" s="1" t="s">
        <v>366</v>
      </c>
      <c r="G34" t="str">
        <f>IFERROR(VLOOKUP(A34,Merge_RKTM!$C$2:$D$204,2,FALSE),"")</f>
        <v>손질되지 않은 비치 자갈</v>
      </c>
    </row>
    <row r="35" spans="1:7" x14ac:dyDescent="0.45">
      <c r="A35" s="1" t="s">
        <v>103</v>
      </c>
      <c r="B35" s="1" t="s">
        <v>104</v>
      </c>
      <c r="C35" s="1" t="s">
        <v>105</v>
      </c>
      <c r="D35" s="1" t="s">
        <v>106</v>
      </c>
      <c r="E35" s="1" t="s">
        <v>416</v>
      </c>
      <c r="G35" t="str">
        <f>IFERROR(VLOOKUP(A35,Merge_RKTM!$C$2:$D$204,2,FALSE),"")</f>
        <v>체리 나무</v>
      </c>
    </row>
    <row r="36" spans="1:7" x14ac:dyDescent="0.45">
      <c r="A36" s="1" t="s">
        <v>107</v>
      </c>
      <c r="B36" s="1" t="s">
        <v>104</v>
      </c>
      <c r="C36" s="1" t="s">
        <v>108</v>
      </c>
      <c r="D36" s="1" t="s">
        <v>109</v>
      </c>
      <c r="E36" s="1" t="s">
        <v>538</v>
      </c>
      <c r="G36" t="str">
        <f>IFERROR(VLOOKUP(A36,Merge_RKTM!$C$2:$D$204,2,FALSE),"")</f>
        <v>활기 넘치고 화려한 체리 나무는 관상용으로 많이 쓰입니다. 봄과 여름에는 젠 체리를 생산합니다. 체리 나무도 여러가지 재료로 사용 가능 합니다.</v>
      </c>
    </row>
    <row r="37" spans="1:7" x14ac:dyDescent="0.45">
      <c r="A37" s="1" t="s">
        <v>110</v>
      </c>
      <c r="B37" s="1" t="s">
        <v>104</v>
      </c>
      <c r="C37" s="1" t="s">
        <v>111</v>
      </c>
      <c r="D37" s="1" t="s">
        <v>112</v>
      </c>
      <c r="E37" s="1" t="s">
        <v>542</v>
      </c>
      <c r="G37" t="str">
        <f>IFERROR(VLOOKUP(A37,Merge_RKTM!$C$2:$D$204,2,FALSE),"")</f>
        <v>감 나무</v>
      </c>
    </row>
    <row r="38" spans="1:7" x14ac:dyDescent="0.45">
      <c r="A38" s="1" t="s">
        <v>113</v>
      </c>
      <c r="B38" s="1" t="s">
        <v>104</v>
      </c>
      <c r="C38" s="1" t="s">
        <v>114</v>
      </c>
      <c r="D38" s="1" t="s">
        <v>115</v>
      </c>
      <c r="E38" s="1" t="s">
        <v>541</v>
      </c>
      <c r="G38" t="str">
        <f>IFERROR(VLOOKUP(A38,Merge_RKTM!$C$2:$D$204,2,FALSE),"")</f>
        <v>맛있고 부드러운 감을 과실로 가지는 나무입니다. 가을과 겨울에 감을 생산합니다. 나무를 자르면 흑단 나무를 획득 할 수 있습니다.</v>
      </c>
    </row>
    <row r="39" spans="1:7" x14ac:dyDescent="0.45">
      <c r="A39" s="1" t="s">
        <v>116</v>
      </c>
      <c r="B39" s="1" t="s">
        <v>104</v>
      </c>
      <c r="C39" s="1" t="s">
        <v>117</v>
      </c>
      <c r="D39" s="1" t="s">
        <v>118</v>
      </c>
      <c r="E39" s="1" t="s">
        <v>540</v>
      </c>
      <c r="G39" t="str">
        <f>IFERROR(VLOOKUP(A39,Merge_RKTM!$C$2:$D$204,2,FALSE),"")</f>
        <v>크랩애플 나무</v>
      </c>
    </row>
    <row r="40" spans="1:7" x14ac:dyDescent="0.45">
      <c r="A40" s="1" t="s">
        <v>119</v>
      </c>
      <c r="B40" s="1" t="s">
        <v>104</v>
      </c>
      <c r="C40" s="1" t="s">
        <v>120</v>
      </c>
      <c r="D40" s="1" t="s">
        <v>121</v>
      </c>
      <c r="E40" s="1" t="s">
        <v>539</v>
      </c>
      <c r="G40" t="str">
        <f>IFERROR(VLOOKUP(A40,Merge_RKTM!$C$2:$D$204,2,FALSE),"")</f>
        <v>작은 사과를 생산하는 다채로운 나무. 여름과 가을에 크랩애플을 생산합니다.</v>
      </c>
    </row>
    <row r="41" spans="1:7" x14ac:dyDescent="0.45">
      <c r="A41" s="1" t="s">
        <v>122</v>
      </c>
      <c r="B41" s="1" t="s">
        <v>104</v>
      </c>
      <c r="C41" s="1" t="s">
        <v>123</v>
      </c>
      <c r="D41" s="1" t="s">
        <v>124</v>
      </c>
      <c r="E41" s="1" t="s">
        <v>420</v>
      </c>
      <c r="G41" t="str">
        <f>IFERROR(VLOOKUP(A41,Merge_RKTM!$C$2:$D$204,2,FALSE),"")</f>
        <v>울창한 풀</v>
      </c>
    </row>
    <row r="42" spans="1:7" x14ac:dyDescent="0.45">
      <c r="A42" s="1" t="s">
        <v>125</v>
      </c>
      <c r="B42" s="1" t="s">
        <v>104</v>
      </c>
      <c r="C42" s="1" t="s">
        <v>126</v>
      </c>
      <c r="D42" s="1" t="s">
        <v>127</v>
      </c>
      <c r="E42" s="1" t="s">
        <v>419</v>
      </c>
      <c r="G42" t="str">
        <f>IFERROR(VLOOKUP(A42,Merge_RKTM!$C$2:$D$204,2,FALSE),"")</f>
        <v>잔디를 좋아하는 사람들을 위해 개량된 밀도가 높은 잔디입니다. 빽빽하게 하려면 많은 노력과 알맞은 토양이 필요합니다.</v>
      </c>
    </row>
    <row r="43" spans="1:7" x14ac:dyDescent="0.45">
      <c r="A43" s="1" t="s">
        <v>128</v>
      </c>
      <c r="B43" s="1" t="s">
        <v>104</v>
      </c>
      <c r="C43" s="1" t="s">
        <v>129</v>
      </c>
      <c r="D43" s="1" t="s">
        <v>130</v>
      </c>
      <c r="E43" s="1" t="s">
        <v>575</v>
      </c>
      <c r="G43" t="str">
        <f>IFERROR(VLOOKUP(A43,Merge_RKTM!$C$2:$D$204,2,FALSE),"")</f>
        <v>키 큰 관목</v>
      </c>
    </row>
    <row r="44" spans="1:7" x14ac:dyDescent="0.45">
      <c r="A44" s="1" t="s">
        <v>131</v>
      </c>
      <c r="B44" s="1" t="s">
        <v>104</v>
      </c>
      <c r="C44" s="1" t="s">
        <v>132</v>
      </c>
      <c r="D44" s="1" t="s">
        <v>133</v>
      </c>
      <c r="E44" s="1" t="s">
        <v>574</v>
      </c>
      <c r="G44" t="str">
        <f>IFERROR(VLOOKUP(A44,Merge_RKTM!$C$2:$D$204,2,FALSE),"")</f>
        <v>산책로나 여러 도로 옆에 키우기 좋은 키 큰 관목입니다.</v>
      </c>
    </row>
    <row r="45" spans="1:7" x14ac:dyDescent="0.45">
      <c r="A45" s="1" t="s">
        <v>134</v>
      </c>
      <c r="B45" s="1" t="s">
        <v>104</v>
      </c>
      <c r="C45" s="1" t="s">
        <v>135</v>
      </c>
      <c r="D45" s="1" t="s">
        <v>136</v>
      </c>
      <c r="E45" s="1" t="s">
        <v>416</v>
      </c>
      <c r="G45" t="str">
        <f>IFERROR(VLOOKUP(A45,Merge_RKTM!$C$2:$D$204,2,FALSE),"")</f>
        <v>체리 나무</v>
      </c>
    </row>
    <row r="46" spans="1:7" x14ac:dyDescent="0.45">
      <c r="A46" s="1" t="s">
        <v>137</v>
      </c>
      <c r="B46" s="1" t="s">
        <v>104</v>
      </c>
      <c r="C46" s="1" t="s">
        <v>138</v>
      </c>
      <c r="D46" s="1" t="s">
        <v>139</v>
      </c>
      <c r="E46" s="1" t="s">
        <v>415</v>
      </c>
      <c r="G46" t="str">
        <f>IFERROR(VLOOKUP(A46,Merge_RKTM!$C$2:$D$204,2,FALSE),"")</f>
        <v>체리 나무입니다. 건물의 구조나 무기, 방어구, 심지어 간단한 보철을 만드는데 유용합니다. 벚꽃 나무 원료를 무기로 사용할 수도 있습니다</v>
      </c>
    </row>
    <row r="47" spans="1:7" x14ac:dyDescent="0.45">
      <c r="A47" s="1" t="s">
        <v>140</v>
      </c>
      <c r="B47" s="1" t="s">
        <v>104</v>
      </c>
      <c r="C47" s="1" t="s">
        <v>141</v>
      </c>
      <c r="D47" s="1" t="s">
        <v>142</v>
      </c>
      <c r="E47" s="1" t="s">
        <v>416</v>
      </c>
      <c r="G47" t="str">
        <f>IFERROR(VLOOKUP(A47,Merge_RKTM!$C$2:$D$204,2,FALSE),"")</f>
        <v>체리 나무</v>
      </c>
    </row>
    <row r="48" spans="1:7" x14ac:dyDescent="0.45">
      <c r="A48" s="1" t="s">
        <v>143</v>
      </c>
      <c r="B48" s="1" t="s">
        <v>104</v>
      </c>
      <c r="C48" s="1" t="s">
        <v>144</v>
      </c>
      <c r="D48" s="1" t="s">
        <v>145</v>
      </c>
      <c r="E48" s="1" t="s">
        <v>422</v>
      </c>
      <c r="G48" t="str">
        <f>IFERROR(VLOOKUP(A48,Merge_RKTM!$C$2:$D$204,2,FALSE),"")</f>
        <v>흑단 나무</v>
      </c>
    </row>
    <row r="49" spans="1:7" x14ac:dyDescent="0.45">
      <c r="A49" s="1" t="s">
        <v>146</v>
      </c>
      <c r="B49" s="1" t="s">
        <v>104</v>
      </c>
      <c r="C49" s="1" t="s">
        <v>147</v>
      </c>
      <c r="D49" s="1" t="s">
        <v>148</v>
      </c>
      <c r="E49" s="1" t="s">
        <v>421</v>
      </c>
      <c r="G49" t="str">
        <f>IFERROR(VLOOKUP(A49,Merge_RKTM!$C$2:$D$204,2,FALSE),"")</f>
        <v>흑단 나무입니다. 닦기 쉬운 성질을 가졌으며 종종 조각품에 사용됩니다. 흑단 나무 원료를 무기로 사용할 수도 있습니다</v>
      </c>
    </row>
    <row r="50" spans="1:7" x14ac:dyDescent="0.45">
      <c r="A50" s="1" t="s">
        <v>149</v>
      </c>
      <c r="B50" s="1" t="s">
        <v>104</v>
      </c>
      <c r="C50" s="1" t="s">
        <v>150</v>
      </c>
      <c r="D50" s="1" t="s">
        <v>151</v>
      </c>
      <c r="E50" s="1" t="s">
        <v>422</v>
      </c>
      <c r="G50" t="str">
        <f>IFERROR(VLOOKUP(A50,Merge_RKTM!$C$2:$D$204,2,FALSE),"")</f>
        <v>흑단 나무</v>
      </c>
    </row>
    <row r="51" spans="1:7" x14ac:dyDescent="0.45">
      <c r="A51" s="1" t="s">
        <v>152</v>
      </c>
      <c r="B51" s="1" t="s">
        <v>104</v>
      </c>
      <c r="C51" s="1" t="s">
        <v>153</v>
      </c>
      <c r="D51" s="1" t="s">
        <v>154</v>
      </c>
      <c r="E51" s="1" t="s">
        <v>414</v>
      </c>
      <c r="G51" t="str">
        <f>IFERROR(VLOOKUP(A51,Merge_RKTM!$C$2:$D$204,2,FALSE),"")</f>
        <v>젠 체리</v>
      </c>
    </row>
    <row r="52" spans="1:7" x14ac:dyDescent="0.45">
      <c r="A52" s="1" t="s">
        <v>155</v>
      </c>
      <c r="B52" s="1" t="s">
        <v>104</v>
      </c>
      <c r="C52" s="1" t="s">
        <v>156</v>
      </c>
      <c r="D52" s="1" t="s">
        <v>157</v>
      </c>
      <c r="E52" s="1" t="s">
        <v>413</v>
      </c>
      <c r="G52" t="str">
        <f>IFERROR(VLOOKUP(A52,Merge_RKTM!$C$2:$D$204,2,FALSE),"")</f>
        <v>달콤하고 신 맛이 나는 체리. 생식이 가능합니다.</v>
      </c>
    </row>
    <row r="53" spans="1:7" x14ac:dyDescent="0.45">
      <c r="A53" s="1" t="s">
        <v>158</v>
      </c>
      <c r="B53" s="1" t="s">
        <v>104</v>
      </c>
      <c r="C53" s="1" t="s">
        <v>159</v>
      </c>
      <c r="D53" s="1" t="s">
        <v>160</v>
      </c>
      <c r="E53" s="1" t="s">
        <v>537</v>
      </c>
      <c r="G53" t="str">
        <f>IFERROR(VLOOKUP(A53,Merge_RKTM!$C$2:$D$204,2,FALSE),"")</f>
        <v>감</v>
      </c>
    </row>
    <row r="54" spans="1:7" x14ac:dyDescent="0.45">
      <c r="A54" s="1" t="s">
        <v>161</v>
      </c>
      <c r="B54" s="1" t="s">
        <v>104</v>
      </c>
      <c r="C54" s="1" t="s">
        <v>162</v>
      </c>
      <c r="D54" s="1" t="s">
        <v>163</v>
      </c>
      <c r="E54" s="1" t="s">
        <v>536</v>
      </c>
      <c r="G54" t="str">
        <f>IFERROR(VLOOKUP(A54,Merge_RKTM!$C$2:$D$204,2,FALSE),"")</f>
        <v>부드럽고 달콤한 과일. 생식이 가능합니다.</v>
      </c>
    </row>
    <row r="55" spans="1:7" x14ac:dyDescent="0.45">
      <c r="A55" s="1" t="s">
        <v>164</v>
      </c>
      <c r="B55" s="1" t="s">
        <v>104</v>
      </c>
      <c r="C55" s="1" t="s">
        <v>165</v>
      </c>
      <c r="D55" s="1" t="s">
        <v>166</v>
      </c>
      <c r="E55" s="1" t="s">
        <v>418</v>
      </c>
      <c r="G55" t="str">
        <f>IFERROR(VLOOKUP(A55,Merge_RKTM!$C$2:$D$204,2,FALSE),"")</f>
        <v>크랩애플</v>
      </c>
    </row>
    <row r="56" spans="1:7" x14ac:dyDescent="0.45">
      <c r="A56" s="1" t="s">
        <v>167</v>
      </c>
      <c r="B56" s="1" t="s">
        <v>104</v>
      </c>
      <c r="C56" s="1" t="s">
        <v>168</v>
      </c>
      <c r="D56" s="1" t="s">
        <v>169</v>
      </c>
      <c r="E56" s="1" t="s">
        <v>417</v>
      </c>
      <c r="G56" t="str">
        <f>IFERROR(VLOOKUP(A56,Merge_RKTM!$C$2:$D$204,2,FALSE),"")</f>
        <v>작고 다채로운 사과. 요리하지 않으면 매우 신맛이 납니다.</v>
      </c>
    </row>
    <row r="57" spans="1:7" x14ac:dyDescent="0.45">
      <c r="A57" s="1" t="s">
        <v>170</v>
      </c>
      <c r="B57" s="1" t="s">
        <v>104</v>
      </c>
      <c r="C57" s="1" t="s">
        <v>171</v>
      </c>
      <c r="D57" s="1" t="s">
        <v>172</v>
      </c>
      <c r="E57" s="1" t="s">
        <v>544</v>
      </c>
      <c r="G57" t="str">
        <f>IFERROR(VLOOKUP(A57,Merge_RKTM!$C$2:$D$204,2,FALSE),"")</f>
        <v>아름다운 긴 의자</v>
      </c>
    </row>
    <row r="58" spans="1:7" x14ac:dyDescent="0.45">
      <c r="A58" s="1" t="s">
        <v>173</v>
      </c>
      <c r="B58" s="1" t="s">
        <v>104</v>
      </c>
      <c r="C58" s="1" t="s">
        <v>174</v>
      </c>
      <c r="D58" s="1" t="s">
        <v>175</v>
      </c>
      <c r="E58" s="1" t="s">
        <v>543</v>
      </c>
      <c r="G58" t="str">
        <f>IFERROR(VLOOKUP(A58,Merge_RKTM!$C$2:$D$204,2,FALSE),"")</f>
        <v>정착민들이 앉아서 주변의 아름다움을 관찰 할 수 있는 간단한 벤치</v>
      </c>
    </row>
    <row r="59" spans="1:7" x14ac:dyDescent="0.45">
      <c r="A59" s="1" t="s">
        <v>176</v>
      </c>
      <c r="B59" s="1" t="s">
        <v>104</v>
      </c>
      <c r="C59" s="1" t="s">
        <v>177</v>
      </c>
      <c r="D59" s="1" t="s">
        <v>178</v>
      </c>
      <c r="E59" s="1" t="s">
        <v>431</v>
      </c>
      <c r="G59" t="str">
        <f>IFERROR(VLOOKUP(A59,Merge_RKTM!$C$2:$D$204,2,FALSE),"")</f>
        <v>꽃 아치</v>
      </c>
    </row>
    <row r="60" spans="1:7" x14ac:dyDescent="0.45">
      <c r="A60" s="1" t="s">
        <v>179</v>
      </c>
      <c r="B60" s="1" t="s">
        <v>104</v>
      </c>
      <c r="C60" s="1" t="s">
        <v>180</v>
      </c>
      <c r="D60" s="1" t="s">
        <v>181</v>
      </c>
      <c r="E60" s="1" t="s">
        <v>430</v>
      </c>
      <c r="G60" t="str">
        <f>IFERROR(VLOOKUP(A60,Merge_RKTM!$C$2:$D$204,2,FALSE),"")</f>
        <v>꽃으로 된 아치입니다. 결혼식장에 잘 어울립니다. 포도 나무로 되어 있어 봄과 여름에 피어납니다.</v>
      </c>
    </row>
    <row r="61" spans="1:7" x14ac:dyDescent="0.45">
      <c r="A61" s="1" t="s">
        <v>182</v>
      </c>
      <c r="B61" s="1" t="s">
        <v>104</v>
      </c>
      <c r="C61" s="1" t="s">
        <v>183</v>
      </c>
      <c r="D61" s="1" t="s">
        <v>184</v>
      </c>
      <c r="E61" s="1" t="s">
        <v>515</v>
      </c>
      <c r="G61" t="str">
        <f>IFERROR(VLOOKUP(A61,Merge_RKTM!$C$2:$D$204,2,FALSE),"")</f>
        <v>인공 관목</v>
      </c>
    </row>
    <row r="62" spans="1:7" x14ac:dyDescent="0.45">
      <c r="A62" s="1" t="s">
        <v>185</v>
      </c>
      <c r="B62" s="1" t="s">
        <v>104</v>
      </c>
      <c r="C62" s="1" t="s">
        <v>186</v>
      </c>
      <c r="D62" s="1" t="s">
        <v>187</v>
      </c>
      <c r="E62" s="1" t="s">
        <v>514</v>
      </c>
      <c r="G62" t="str">
        <f>IFERROR(VLOOKUP(A62,Merge_RKTM!$C$2:$D$204,2,FALSE),"")</f>
        <v>아른다운 통로 길을 위한 인공 관목</v>
      </c>
    </row>
    <row r="63" spans="1:7" x14ac:dyDescent="0.45">
      <c r="A63" s="1" t="s">
        <v>188</v>
      </c>
      <c r="B63" s="1" t="s">
        <v>104</v>
      </c>
      <c r="C63" s="1" t="s">
        <v>189</v>
      </c>
      <c r="D63" s="1" t="s">
        <v>190</v>
      </c>
      <c r="E63" s="1" t="s">
        <v>424</v>
      </c>
      <c r="G63" t="str">
        <f>IFERROR(VLOOKUP(A63,Merge_RKTM!$C$2:$D$204,2,FALSE),"")</f>
        <v>담벼락</v>
      </c>
    </row>
    <row r="64" spans="1:7" x14ac:dyDescent="0.45">
      <c r="A64" s="1" t="s">
        <v>191</v>
      </c>
      <c r="B64" s="1" t="s">
        <v>104</v>
      </c>
      <c r="C64" s="1" t="s">
        <v>192</v>
      </c>
      <c r="D64" s="1" t="s">
        <v>193</v>
      </c>
      <c r="E64" s="1" t="s">
        <v>423</v>
      </c>
      <c r="G64" t="str">
        <f>IFERROR(VLOOKUP(A64,Merge_RKTM!$C$2:$D$204,2,FALSE),"")</f>
        <v>여러개를 연결하여 담벼락을 완성합니다. 조경에 좋습니다. 느린 속도로 담벼락을 올라가 지나갈 수 있습니다.</v>
      </c>
    </row>
    <row r="65" spans="1:7" x14ac:dyDescent="0.45">
      <c r="A65" s="1" t="s">
        <v>194</v>
      </c>
      <c r="B65" s="1" t="s">
        <v>104</v>
      </c>
      <c r="C65" s="1" t="s">
        <v>195</v>
      </c>
      <c r="D65" s="1" t="s">
        <v>196</v>
      </c>
      <c r="E65" s="1" t="s">
        <v>386</v>
      </c>
      <c r="G65" t="str">
        <f>IFERROR(VLOOKUP(A65,Merge_RKTM!$C$2:$D$204,2,FALSE),"")</f>
        <v>담벼락과 등불</v>
      </c>
    </row>
    <row r="66" spans="1:7" x14ac:dyDescent="0.45">
      <c r="A66" s="1" t="s">
        <v>197</v>
      </c>
      <c r="B66" s="1" t="s">
        <v>104</v>
      </c>
      <c r="C66" s="1" t="s">
        <v>198</v>
      </c>
      <c r="D66" s="1" t="s">
        <v>199</v>
      </c>
      <c r="E66" s="1" t="s">
        <v>385</v>
      </c>
      <c r="G66" t="str">
        <f>IFERROR(VLOOKUP(A66,Merge_RKTM!$C$2:$D$204,2,FALSE),"")</f>
        <v>여러개를 연결하여 담벼락을 완성합니다. 조경에 좋습니다. 랜턴이 달려있어 밤 길을 환하게 비춰줍니다. 느린 속도로 담벼락을 올라가 지나갈 수 있습니다.</v>
      </c>
    </row>
    <row r="67" spans="1:7" x14ac:dyDescent="0.45">
      <c r="A67" s="1" t="s">
        <v>200</v>
      </c>
      <c r="B67" s="1" t="s">
        <v>104</v>
      </c>
      <c r="C67" s="1" t="s">
        <v>201</v>
      </c>
      <c r="D67" s="1" t="s">
        <v>202</v>
      </c>
      <c r="E67" s="1" t="s">
        <v>567</v>
      </c>
      <c r="G67" t="str">
        <f>IFERROR(VLOOKUP(A67,Merge_RKTM!$C$2:$D$204,2,FALSE),"")</f>
        <v>석재 등불</v>
      </c>
    </row>
    <row r="68" spans="1:7" x14ac:dyDescent="0.45">
      <c r="A68" s="1" t="s">
        <v>203</v>
      </c>
      <c r="B68" s="1" t="s">
        <v>104</v>
      </c>
      <c r="C68" s="1" t="s">
        <v>204</v>
      </c>
      <c r="D68" s="1" t="s">
        <v>205</v>
      </c>
      <c r="E68" s="1" t="s">
        <v>566</v>
      </c>
      <c r="G68" t="str">
        <f>IFERROR(VLOOKUP(A68,Merge_RKTM!$C$2:$D$204,2,FALSE),"")</f>
        <v>주변을 밝혀주는 석재로 만든 등불입니다.</v>
      </c>
    </row>
    <row r="69" spans="1:7" x14ac:dyDescent="0.45">
      <c r="A69" s="1" t="s">
        <v>206</v>
      </c>
      <c r="B69" s="1" t="s">
        <v>104</v>
      </c>
      <c r="C69" s="1" t="s">
        <v>207</v>
      </c>
      <c r="D69" s="1" t="s">
        <v>208</v>
      </c>
      <c r="E69" s="1" t="s">
        <v>378</v>
      </c>
      <c r="G69" t="str">
        <f>IFERROR(VLOOKUP(A69,Merge_RKTM!$C$2:$D$204,2,FALSE),"")</f>
        <v>나무 등불</v>
      </c>
    </row>
    <row r="70" spans="1:7" x14ac:dyDescent="0.45">
      <c r="A70" s="1" t="s">
        <v>209</v>
      </c>
      <c r="B70" s="1" t="s">
        <v>104</v>
      </c>
      <c r="C70" s="1" t="s">
        <v>210</v>
      </c>
      <c r="D70" s="1" t="s">
        <v>211</v>
      </c>
      <c r="E70" s="1" t="s">
        <v>377</v>
      </c>
      <c r="G70" t="str">
        <f>IFERROR(VLOOKUP(A70,Merge_RKTM!$C$2:$D$204,2,FALSE),"")</f>
        <v>나무 프레임에 천을 대어 만들어진 등불. 조명 침실에 적합합니다.</v>
      </c>
    </row>
    <row r="71" spans="1:7" x14ac:dyDescent="0.45">
      <c r="A71" s="1" t="s">
        <v>212</v>
      </c>
      <c r="B71" s="1" t="s">
        <v>104</v>
      </c>
      <c r="C71" s="1" t="s">
        <v>213</v>
      </c>
      <c r="D71" s="1" t="s">
        <v>214</v>
      </c>
      <c r="E71" s="1" t="s">
        <v>560</v>
      </c>
      <c r="G71" t="str">
        <f>IFERROR(VLOOKUP(A71,Merge_RKTM!$C$2:$D$204,2,FALSE),"")</f>
        <v>돌탑</v>
      </c>
    </row>
    <row r="72" spans="1:7" x14ac:dyDescent="0.45">
      <c r="A72" s="1" t="s">
        <v>215</v>
      </c>
      <c r="B72" s="1" t="s">
        <v>104</v>
      </c>
      <c r="C72" s="1" t="s">
        <v>216</v>
      </c>
      <c r="D72" s="1" t="s">
        <v>217</v>
      </c>
      <c r="E72" s="1" t="s">
        <v>559</v>
      </c>
      <c r="G72" t="str">
        <f>IFERROR(VLOOKUP(A72,Merge_RKTM!$C$2:$D$204,2,FALSE),"")</f>
        <v>돌들을 쌓아 올려 만든 탑. 균형 감각이 좋아 보입니다.</v>
      </c>
    </row>
    <row r="73" spans="1:7" x14ac:dyDescent="0.45">
      <c r="A73" s="1" t="s">
        <v>218</v>
      </c>
      <c r="B73" s="1" t="s">
        <v>104</v>
      </c>
      <c r="C73" s="1" t="s">
        <v>219</v>
      </c>
      <c r="D73" s="1" t="s">
        <v>220</v>
      </c>
      <c r="E73" s="1" t="s">
        <v>530</v>
      </c>
      <c r="G73" t="str">
        <f>IFERROR(VLOOKUP(A73,Merge_RKTM!$C$2:$D$204,2,FALSE),"")</f>
        <v>큰 돌탑</v>
      </c>
    </row>
    <row r="74" spans="1:7" x14ac:dyDescent="0.45">
      <c r="A74" s="1" t="s">
        <v>221</v>
      </c>
      <c r="B74" s="1" t="s">
        <v>104</v>
      </c>
      <c r="C74" s="1" t="s">
        <v>222</v>
      </c>
      <c r="D74" s="1" t="s">
        <v>223</v>
      </c>
      <c r="E74" s="1" t="s">
        <v>529</v>
      </c>
      <c r="G74" t="str">
        <f>IFERROR(VLOOKUP(A74,Merge_RKTM!$C$2:$D$204,2,FALSE),"")</f>
        <v>큰돌들을 쌓아 올려 만든 탑. 균형 감각이 좋아 보입니다.</v>
      </c>
    </row>
    <row r="75" spans="1:7" x14ac:dyDescent="0.45">
      <c r="A75" s="1" t="s">
        <v>224</v>
      </c>
      <c r="B75" s="1" t="s">
        <v>104</v>
      </c>
      <c r="C75" s="1" t="s">
        <v>225</v>
      </c>
      <c r="D75" s="1" t="s">
        <v>226</v>
      </c>
      <c r="E75" s="1" t="s">
        <v>407</v>
      </c>
      <c r="G75" t="str">
        <f>IFERROR(VLOOKUP(A75,Merge_RKTM!$C$2:$D$204,2,FALSE),"")</f>
        <v>통로 기둥</v>
      </c>
    </row>
    <row r="76" spans="1:7" x14ac:dyDescent="0.45">
      <c r="A76" s="1" t="s">
        <v>227</v>
      </c>
      <c r="B76" s="1" t="s">
        <v>104</v>
      </c>
      <c r="C76" s="1" t="s">
        <v>228</v>
      </c>
      <c r="D76" s="1" t="s">
        <v>229</v>
      </c>
      <c r="E76" s="1" t="s">
        <v>406</v>
      </c>
      <c r="G76" t="str">
        <f>IFERROR(VLOOKUP(A76,Merge_RKTM!$C$2:$D$204,2,FALSE),"")</f>
        <v>크기가 크고 화려한 기둥. 지붕을 지지하는데 사용할 수 있습니다.</v>
      </c>
    </row>
    <row r="77" spans="1:7" x14ac:dyDescent="0.45">
      <c r="A77" s="1" t="s">
        <v>230</v>
      </c>
      <c r="B77" s="1" t="s">
        <v>104</v>
      </c>
      <c r="C77" s="1" t="s">
        <v>231</v>
      </c>
      <c r="D77" s="1" t="s">
        <v>232</v>
      </c>
      <c r="E77" s="1" t="s">
        <v>552</v>
      </c>
      <c r="G77" t="str">
        <f>IFERROR(VLOOKUP(A77,Merge_RKTM!$C$2:$D$204,2,FALSE),"")</f>
        <v>작은 분수</v>
      </c>
    </row>
    <row r="78" spans="1:7" x14ac:dyDescent="0.45">
      <c r="A78" s="1" t="s">
        <v>233</v>
      </c>
      <c r="B78" s="1" t="s">
        <v>104</v>
      </c>
      <c r="C78" s="1" t="s">
        <v>234</v>
      </c>
      <c r="D78" s="1" t="s">
        <v>235</v>
      </c>
      <c r="E78" s="1" t="s">
        <v>551</v>
      </c>
      <c r="G78" t="str">
        <f>IFERROR(VLOOKUP(A78,Merge_RKTM!$C$2:$D$204,2,FALSE),"")</f>
        <v>작은 장식들로 꾸며진 돌 분수입니다.</v>
      </c>
    </row>
    <row r="79" spans="1:7" x14ac:dyDescent="0.45">
      <c r="A79" s="1" t="s">
        <v>236</v>
      </c>
      <c r="B79" s="1" t="s">
        <v>104</v>
      </c>
      <c r="C79" s="1" t="s">
        <v>237</v>
      </c>
      <c r="D79" s="1" t="s">
        <v>238</v>
      </c>
      <c r="E79" s="1" t="s">
        <v>522</v>
      </c>
      <c r="G79" t="str">
        <f>IFERROR(VLOOKUP(A79,Merge_RKTM!$C$2:$D$204,2,FALSE),"")</f>
        <v>큰 분수</v>
      </c>
    </row>
    <row r="80" spans="1:7" x14ac:dyDescent="0.45">
      <c r="A80" s="1" t="s">
        <v>239</v>
      </c>
      <c r="B80" s="1" t="s">
        <v>104</v>
      </c>
      <c r="C80" s="1" t="s">
        <v>240</v>
      </c>
      <c r="D80" s="1" t="s">
        <v>241</v>
      </c>
      <c r="E80" s="1" t="s">
        <v>521</v>
      </c>
      <c r="G80" t="str">
        <f>IFERROR(VLOOKUP(A80,Merge_RKTM!$C$2:$D$204,2,FALSE),"")</f>
        <v>큰 장식들로 꾸며진 돌 분수입니다.</v>
      </c>
    </row>
    <row r="81" spans="1:7" x14ac:dyDescent="0.45">
      <c r="A81" s="1" t="s">
        <v>242</v>
      </c>
      <c r="B81" s="1" t="s">
        <v>104</v>
      </c>
      <c r="C81" s="1" t="s">
        <v>243</v>
      </c>
      <c r="D81" s="1" t="s">
        <v>244</v>
      </c>
      <c r="E81" s="1" t="s">
        <v>393</v>
      </c>
      <c r="G81" t="str">
        <f>IFERROR(VLOOKUP(A81,Merge_RKTM!$C$2:$D$204,2,FALSE),"")</f>
        <v>산책로</v>
      </c>
    </row>
    <row r="82" spans="1:7" x14ac:dyDescent="0.45">
      <c r="A82" s="1" t="s">
        <v>245</v>
      </c>
      <c r="B82" s="1" t="s">
        <v>104</v>
      </c>
      <c r="C82" s="1" t="s">
        <v>246</v>
      </c>
      <c r="D82" s="1" t="s">
        <v>247</v>
      </c>
      <c r="E82" s="1" t="s">
        <v>392</v>
      </c>
      <c r="G82" t="str">
        <f>IFERROR(VLOOKUP(A82,Merge_RKTM!$C$2:$D$204,2,FALSE),"")</f>
        <v>산책로, 석재를 이용하여 만든 길로 미관상 보기 좋습니다.</v>
      </c>
    </row>
    <row r="83" spans="1:7" x14ac:dyDescent="0.45">
      <c r="A83" s="1" t="s">
        <v>248</v>
      </c>
      <c r="B83" s="1" t="s">
        <v>104</v>
      </c>
      <c r="C83" s="1" t="s">
        <v>249</v>
      </c>
      <c r="D83" s="1" t="s">
        <v>250</v>
      </c>
      <c r="E83" s="1" t="s">
        <v>400</v>
      </c>
      <c r="G83" t="str">
        <f>IFERROR(VLOOKUP(A83,Merge_RKTM!$C$2:$D$204,2,FALSE),"")</f>
        <v>산책 연못</v>
      </c>
    </row>
    <row r="84" spans="1:7" x14ac:dyDescent="0.45">
      <c r="A84" s="1" t="s">
        <v>251</v>
      </c>
      <c r="B84" s="1" t="s">
        <v>104</v>
      </c>
      <c r="C84" s="1" t="s">
        <v>252</v>
      </c>
      <c r="D84" s="1" t="s">
        <v>253</v>
      </c>
      <c r="E84" s="1" t="s">
        <v>399</v>
      </c>
      <c r="G84" t="str">
        <f>IFERROR(VLOOKUP(A84,Merge_RKTM!$C$2:$D$204,2,FALSE),"")</f>
        <v>산책 연못, 석재를 이용하여 만든 연못입니다. 보고 있으면 마음이 편안해집니다.</v>
      </c>
    </row>
    <row r="85" spans="1:7" x14ac:dyDescent="0.45">
      <c r="A85" s="1" t="s">
        <v>254</v>
      </c>
      <c r="B85" s="1" t="s">
        <v>104</v>
      </c>
      <c r="C85" s="1" t="s">
        <v>255</v>
      </c>
      <c r="D85" s="1" t="s">
        <v>256</v>
      </c>
      <c r="E85" s="1" t="s">
        <v>438</v>
      </c>
      <c r="G85" t="str">
        <f>IFERROR(VLOOKUP(A85,Merge_RKTM!$C$2:$D$204,2,FALSE),"")</f>
        <v>곡선 자갈</v>
      </c>
    </row>
    <row r="86" spans="1:7" x14ac:dyDescent="0.45">
      <c r="A86" s="1" t="s">
        <v>257</v>
      </c>
      <c r="B86" s="1" t="s">
        <v>104</v>
      </c>
      <c r="C86" s="1" t="s">
        <v>258</v>
      </c>
      <c r="D86" s="1" t="s">
        <v>259</v>
      </c>
      <c r="E86" s="1" t="s">
        <v>437</v>
      </c>
      <c r="G86" t="str">
        <f>IFERROR(VLOOKUP(A86,Merge_RKTM!$C$2:$D$204,2,FALSE),"")</f>
        <v>자갈들을 글어모아 곡선 패턴으로 만듭니다.</v>
      </c>
    </row>
    <row r="87" spans="1:7" x14ac:dyDescent="0.45">
      <c r="A87" s="1" t="s">
        <v>260</v>
      </c>
      <c r="B87" s="1" t="s">
        <v>104</v>
      </c>
      <c r="C87" s="1" t="s">
        <v>261</v>
      </c>
      <c r="D87" s="1" t="s">
        <v>262</v>
      </c>
      <c r="E87" s="1" t="s">
        <v>445</v>
      </c>
      <c r="G87" t="str">
        <f>IFERROR(VLOOKUP(A87,Merge_RKTM!$C$2:$D$204,2,FALSE),"")</f>
        <v>수평 자갈</v>
      </c>
    </row>
    <row r="88" spans="1:7" x14ac:dyDescent="0.45">
      <c r="A88" s="1" t="s">
        <v>263</v>
      </c>
      <c r="B88" s="1" t="s">
        <v>104</v>
      </c>
      <c r="C88" s="1" t="s">
        <v>264</v>
      </c>
      <c r="D88" s="1" t="s">
        <v>265</v>
      </c>
      <c r="E88" s="1" t="s">
        <v>444</v>
      </c>
      <c r="G88" t="str">
        <f>IFERROR(VLOOKUP(A88,Merge_RKTM!$C$2:$D$204,2,FALSE),"")</f>
        <v>자갈들을 긁어모아 수평 패턴으로 만듭니다.</v>
      </c>
    </row>
    <row r="89" spans="1:7" x14ac:dyDescent="0.45">
      <c r="A89" s="1" t="s">
        <v>266</v>
      </c>
      <c r="B89" s="1" t="s">
        <v>104</v>
      </c>
      <c r="C89" s="1" t="s">
        <v>267</v>
      </c>
      <c r="D89" s="1" t="s">
        <v>268</v>
      </c>
      <c r="E89" s="1" t="s">
        <v>508</v>
      </c>
      <c r="G89" t="str">
        <f>IFERROR(VLOOKUP(A89,Merge_RKTM!$C$2:$D$204,2,FALSE),"")</f>
        <v>수직 자갈</v>
      </c>
    </row>
    <row r="90" spans="1:7" x14ac:dyDescent="0.45">
      <c r="A90" s="1" t="s">
        <v>269</v>
      </c>
      <c r="B90" s="1" t="s">
        <v>104</v>
      </c>
      <c r="C90" s="1" t="s">
        <v>270</v>
      </c>
      <c r="D90" s="1" t="s">
        <v>271</v>
      </c>
      <c r="E90" s="1" t="s">
        <v>507</v>
      </c>
      <c r="G90" t="str">
        <f>IFERROR(VLOOKUP(A90,Merge_RKTM!$C$2:$D$204,2,FALSE),"")</f>
        <v>자갈들을 긁어모아 수직 패턴으로 만듭니다.</v>
      </c>
    </row>
    <row r="91" spans="1:7" x14ac:dyDescent="0.45">
      <c r="A91" s="1" t="s">
        <v>272</v>
      </c>
      <c r="B91" s="1" t="s">
        <v>273</v>
      </c>
      <c r="C91" s="1" t="s">
        <v>274</v>
      </c>
      <c r="D91" s="1" t="s">
        <v>275</v>
      </c>
      <c r="E91" s="1" t="s">
        <v>579</v>
      </c>
      <c r="G91" t="str">
        <f>IFERROR(VLOOKUP(A91,Merge_RKTM!$C$2:$D$204,2,FALSE),"")</f>
        <v>아름다운 풍경을 즐김</v>
      </c>
    </row>
    <row r="92" spans="1:7" x14ac:dyDescent="0.45">
      <c r="A92" s="1" t="s">
        <v>276</v>
      </c>
      <c r="B92" s="1" t="s">
        <v>273</v>
      </c>
      <c r="C92" s="1" t="s">
        <v>277</v>
      </c>
      <c r="D92" s="1" t="s">
        <v>278</v>
      </c>
      <c r="E92" s="1" t="s">
        <v>578</v>
      </c>
      <c r="G92" t="str">
        <f>IFERROR(VLOOKUP(A92,Merge_RKTM!$C$2:$D$204,2,FALSE),"")</f>
        <v>앉아서 아름다운 풍경을 보며 긴장을 푸는 즐기며 좋은 순간을 보냈어.</v>
      </c>
    </row>
    <row r="93" spans="1:7" x14ac:dyDescent="0.45">
      <c r="A93" s="1" t="s">
        <v>279</v>
      </c>
      <c r="B93" s="1" t="s">
        <v>273</v>
      </c>
      <c r="C93" s="1" t="s">
        <v>280</v>
      </c>
      <c r="D93" s="1" t="s">
        <v>281</v>
      </c>
      <c r="E93" s="1" t="s">
        <v>581</v>
      </c>
      <c r="G93" t="str">
        <f>IFERROR(VLOOKUP(A93,Merge_RKTM!$C$2:$D$204,2,FALSE),"")</f>
        <v>풍경을 즐김</v>
      </c>
    </row>
    <row r="94" spans="1:7" x14ac:dyDescent="0.45">
      <c r="A94" s="1" t="s">
        <v>282</v>
      </c>
      <c r="B94" s="1" t="s">
        <v>273</v>
      </c>
      <c r="C94" s="1" t="s">
        <v>283</v>
      </c>
      <c r="D94" s="1" t="s">
        <v>284</v>
      </c>
      <c r="E94" s="1" t="s">
        <v>580</v>
      </c>
      <c r="G94" t="str">
        <f>IFERROR(VLOOKUP(A94,Merge_RKTM!$C$2:$D$204,2,FALSE),"")</f>
        <v>앉아서 풍경을 보며 긴장을 푸는 순간을 즐겼어.</v>
      </c>
    </row>
    <row r="95" spans="1:7" x14ac:dyDescent="0.45">
      <c r="A95" s="1" t="s">
        <v>285</v>
      </c>
      <c r="B95" s="1" t="s">
        <v>273</v>
      </c>
      <c r="C95" s="1" t="s">
        <v>286</v>
      </c>
      <c r="D95" s="1" t="s">
        <v>287</v>
      </c>
      <c r="E95" s="1" t="s">
        <v>577</v>
      </c>
      <c r="G95" t="str">
        <f>IFERROR(VLOOKUP(A95,Merge_RKTM!$C$2:$D$204,2,FALSE),"")</f>
        <v>풍경을 즐기지 못함</v>
      </c>
    </row>
    <row r="96" spans="1:7" x14ac:dyDescent="0.45">
      <c r="A96" s="1" t="s">
        <v>288</v>
      </c>
      <c r="B96" s="1" t="s">
        <v>273</v>
      </c>
      <c r="C96" s="1" t="s">
        <v>289</v>
      </c>
      <c r="D96" s="1" t="s">
        <v>290</v>
      </c>
      <c r="E96" s="1" t="s">
        <v>576</v>
      </c>
      <c r="G96" t="str">
        <f>IFERROR(VLOOKUP(A96,Merge_RKTM!$C$2:$D$204,2,FALSE),"")</f>
        <v>앉아서 풍경을 즐기려고 했지만 이 장소가 썩 좋은 곳이 아니라고 느꼈어.</v>
      </c>
    </row>
    <row r="97" spans="1:7" x14ac:dyDescent="0.45">
      <c r="A97" s="1" t="s">
        <v>291</v>
      </c>
      <c r="B97" s="1" t="s">
        <v>292</v>
      </c>
      <c r="C97" s="1" t="s">
        <v>293</v>
      </c>
      <c r="D97" s="1" t="s">
        <v>294</v>
      </c>
      <c r="E97" s="1" t="s">
        <v>583</v>
      </c>
      <c r="G97" t="str">
        <f>IFERROR(VLOOKUP(A97,Merge_RKTM!$C$2:$D$204,2,FALSE),"")</f>
        <v>식물에서 2차 자원을 수확</v>
      </c>
    </row>
    <row r="98" spans="1:7" x14ac:dyDescent="0.45">
      <c r="A98" s="1" t="s">
        <v>295</v>
      </c>
      <c r="B98" s="1" t="s">
        <v>292</v>
      </c>
      <c r="C98" s="1" t="s">
        <v>296</v>
      </c>
      <c r="D98" s="1" t="s">
        <v>297</v>
      </c>
      <c r="E98" s="1" t="s">
        <v>584</v>
      </c>
      <c r="G98" t="str">
        <f>IFERROR(VLOOKUP(A98,Merge_RKTM!$C$2:$D$204,2,FALSE),"")</f>
        <v>수확</v>
      </c>
    </row>
    <row r="99" spans="1:7" x14ac:dyDescent="0.45">
      <c r="A99" s="1" t="s">
        <v>298</v>
      </c>
      <c r="B99" s="1" t="s">
        <v>292</v>
      </c>
      <c r="C99" s="1" t="s">
        <v>299</v>
      </c>
      <c r="D99" s="1" t="s">
        <v>300</v>
      </c>
      <c r="E99" s="1" t="s">
        <v>582</v>
      </c>
      <c r="G99" t="str">
        <f>IFERROR(VLOOKUP(A99,Merge_RKTM!$C$2:$D$204,2,FALSE),"")</f>
        <v>수확 하는중</v>
      </c>
    </row>
    <row r="100" spans="1:7" x14ac:dyDescent="0.45">
      <c r="A100" s="1" t="s">
        <v>301</v>
      </c>
      <c r="B100" s="1" t="s">
        <v>292</v>
      </c>
      <c r="C100" s="1" t="s">
        <v>302</v>
      </c>
      <c r="D100" s="1" t="s">
        <v>303</v>
      </c>
      <c r="E100" s="1" t="s">
        <v>586</v>
      </c>
      <c r="G100" t="str">
        <f>IFERROR(VLOOKUP(A100,Merge_RKTM!$C$2:$D$204,2,FALSE),"")</f>
        <v>과수원 식물 뿌리기</v>
      </c>
    </row>
    <row r="101" spans="1:7" x14ac:dyDescent="0.45">
      <c r="A101" s="1" t="s">
        <v>304</v>
      </c>
      <c r="B101" s="1" t="s">
        <v>292</v>
      </c>
      <c r="C101" s="1" t="s">
        <v>305</v>
      </c>
      <c r="D101" s="1" t="s">
        <v>306</v>
      </c>
      <c r="E101" s="1" t="s">
        <v>587</v>
      </c>
      <c r="G101" t="str">
        <f>IFERROR(VLOOKUP(A101,Merge_RKTM!$C$2:$D$204,2,FALSE),"")</f>
        <v>씨 뿌리기</v>
      </c>
    </row>
    <row r="102" spans="1:7" x14ac:dyDescent="0.45">
      <c r="A102" s="1" t="s">
        <v>307</v>
      </c>
      <c r="B102" s="1" t="s">
        <v>292</v>
      </c>
      <c r="C102" s="1" t="s">
        <v>308</v>
      </c>
      <c r="D102" s="1" t="s">
        <v>309</v>
      </c>
      <c r="E102" s="1" t="s">
        <v>585</v>
      </c>
      <c r="G102" t="str">
        <f>IFERROR(VLOOKUP(A102,Merge_RKTM!$C$2:$D$204,2,FALSE),"")</f>
        <v>씨 뿌리는 중</v>
      </c>
    </row>
    <row r="103" spans="1:7" x14ac:dyDescent="0.45">
      <c r="A103" s="1" t="s">
        <v>310</v>
      </c>
      <c r="B103" s="1" t="s">
        <v>311</v>
      </c>
      <c r="C103" s="1" t="s">
        <v>312</v>
      </c>
      <c r="D103" s="1" t="s">
        <v>313</v>
      </c>
      <c r="E103" s="1" t="s">
        <v>598</v>
      </c>
      <c r="G103" t="str">
        <f>IFERROR(VLOOKUP(A103,Merge_RKTM!$C$2:$D$204,2,FALSE),"")</f>
        <v>손질되지 않은 자갈 위에 놓아야 합니다.</v>
      </c>
    </row>
    <row r="104" spans="1:7" x14ac:dyDescent="0.45">
      <c r="A104" s="1" t="s">
        <v>314</v>
      </c>
      <c r="B104" s="1" t="s">
        <v>311</v>
      </c>
      <c r="C104" s="1" t="s">
        <v>315</v>
      </c>
      <c r="D104" s="1" t="s">
        <v>316</v>
      </c>
      <c r="E104" s="1" t="s">
        <v>588</v>
      </c>
      <c r="G104" t="str">
        <f>IFERROR(VLOOKUP(A104,Merge_RKTM!$C$2:$D$204,2,FALSE),"")</f>
        <v>성장하지 않음 (적절한 계절이 아닙니다)</v>
      </c>
    </row>
    <row r="105" spans="1:7" x14ac:dyDescent="0.45">
      <c r="A105" s="1" t="s">
        <v>317</v>
      </c>
      <c r="B105" s="1" t="s">
        <v>311</v>
      </c>
      <c r="C105" s="1" t="s">
        <v>318</v>
      </c>
      <c r="D105" s="1" t="s">
        <v>319</v>
      </c>
      <c r="E105" s="1" t="s">
        <v>589</v>
      </c>
      <c r="G105" t="str">
        <f>IFERROR(VLOOKUP(A105,Merge_RKTM!$C$2:$D$204,2,FALSE),"")</f>
        <v>2차 수확</v>
      </c>
    </row>
    <row r="106" spans="1:7" x14ac:dyDescent="0.45">
      <c r="A106" s="1" t="s">
        <v>320</v>
      </c>
      <c r="B106" s="1" t="s">
        <v>311</v>
      </c>
      <c r="C106" s="1" t="s">
        <v>321</v>
      </c>
      <c r="D106" s="1" t="s">
        <v>322</v>
      </c>
      <c r="E106" s="1" t="s">
        <v>590</v>
      </c>
      <c r="G106" t="str">
        <f>IFERROR(VLOOKUP(A106,Merge_RKTM!$C$2:$D$204,2,FALSE),"")</f>
        <v>정착민들이 2차 자원을 수확 할 수 있도록 지정하세요.</v>
      </c>
    </row>
    <row r="107" spans="1:7" x14ac:dyDescent="0.45">
      <c r="A107" s="1" t="s">
        <v>323</v>
      </c>
      <c r="B107" s="1" t="s">
        <v>311</v>
      </c>
      <c r="C107" s="1" t="s">
        <v>324</v>
      </c>
      <c r="D107" s="1" t="s">
        <v>325</v>
      </c>
      <c r="E107" s="1" t="s">
        <v>597</v>
      </c>
      <c r="G107" t="str">
        <f>IFERROR(VLOOKUP(A107,Merge_RKTM!$C$2:$D$204,2,FALSE),"")</f>
        <v>2차 자원이 있는 식물을 지정해야 합니다.</v>
      </c>
    </row>
    <row r="108" spans="1:7" x14ac:dyDescent="0.45">
      <c r="A108" s="1" t="s">
        <v>326</v>
      </c>
      <c r="B108" s="1" t="s">
        <v>311</v>
      </c>
      <c r="C108" s="1" t="s">
        <v>327</v>
      </c>
      <c r="D108" s="1" t="s">
        <v>328</v>
      </c>
      <c r="E108" s="1" t="s">
        <v>596</v>
      </c>
      <c r="G108" t="str">
        <f>IFERROR(VLOOKUP(A108,Merge_RKTM!$C$2:$D$204,2,FALSE),"")</f>
        <v>2차 자원을 수확 할 수 있는 식물을 지정해야 합니다.</v>
      </c>
    </row>
    <row r="109" spans="1:7" x14ac:dyDescent="0.45">
      <c r="A109" s="1" t="s">
        <v>329</v>
      </c>
      <c r="B109" s="1" t="s">
        <v>311</v>
      </c>
      <c r="C109" s="1" t="s">
        <v>330</v>
      </c>
      <c r="D109" s="1" t="s">
        <v>331</v>
      </c>
      <c r="E109" s="1" t="s">
        <v>599</v>
      </c>
      <c r="G109" t="str">
        <f>IFERROR(VLOOKUP(A109,Merge_RKTM!$C$2:$D$204,2,FALSE),"")</f>
        <v>과수원 구역</v>
      </c>
    </row>
    <row r="110" spans="1:7" x14ac:dyDescent="0.45">
      <c r="A110" s="1" t="s">
        <v>332</v>
      </c>
      <c r="B110" s="1" t="s">
        <v>311</v>
      </c>
      <c r="C110" s="1" t="s">
        <v>333</v>
      </c>
      <c r="D110" s="1" t="s">
        <v>334</v>
      </c>
      <c r="E110" s="1" t="s">
        <v>591</v>
      </c>
      <c r="G110" t="str">
        <f>IFERROR(VLOOKUP(A110,Merge_RKTM!$C$2:$D$204,2,FALSE),"")</f>
        <v>정착민들이 2차 자원을 수확 할수 있는 나무들을 키울 수 있는 구역을 만듭니다. 나무들이 어느정도 자라면 2차 자원을 수확할 것입니다.</v>
      </c>
    </row>
    <row r="111" spans="1:7" x14ac:dyDescent="0.45">
      <c r="A111" s="1" t="s">
        <v>335</v>
      </c>
      <c r="B111" s="1" t="s">
        <v>311</v>
      </c>
      <c r="C111" s="1" t="s">
        <v>336</v>
      </c>
      <c r="D111" s="1" t="s">
        <v>337</v>
      </c>
      <c r="E111" s="1" t="s">
        <v>603</v>
      </c>
      <c r="G111" t="str">
        <f>IFERROR(VLOOKUP(A111,Merge_RKTM!$C$2:$D$204,2,FALSE),"")</f>
        <v/>
      </c>
    </row>
    <row r="112" spans="1:7" x14ac:dyDescent="0.45">
      <c r="A112" s="1" t="s">
        <v>338</v>
      </c>
      <c r="B112" s="1" t="s">
        <v>311</v>
      </c>
      <c r="C112" s="1" t="s">
        <v>339</v>
      </c>
      <c r="D112" s="1" t="s">
        <v>340</v>
      </c>
      <c r="E112" s="1" t="s">
        <v>593</v>
      </c>
      <c r="G112" t="str">
        <f>IFERROR(VLOOKUP(A112,Merge_RKTM!$C$2:$D$204,2,FALSE),"")</f>
        <v>성장 계절</v>
      </c>
    </row>
    <row r="113" spans="1:7" x14ac:dyDescent="0.45">
      <c r="A113" s="1" t="s">
        <v>341</v>
      </c>
      <c r="B113" s="1" t="s">
        <v>311</v>
      </c>
      <c r="C113" s="1" t="s">
        <v>342</v>
      </c>
      <c r="D113" s="1" t="s">
        <v>343</v>
      </c>
      <c r="E113" s="1" t="s">
        <v>592</v>
      </c>
      <c r="G113" t="str">
        <f>IFERROR(VLOOKUP(A113,Merge_RKTM!$C$2:$D$204,2,FALSE),"")</f>
        <v>모든 계절</v>
      </c>
    </row>
    <row r="114" spans="1:7" x14ac:dyDescent="0.45">
      <c r="A114" s="1" t="s">
        <v>344</v>
      </c>
      <c r="B114" s="1" t="s">
        <v>311</v>
      </c>
      <c r="C114" s="1" t="s">
        <v>345</v>
      </c>
      <c r="D114" s="1" t="s">
        <v>346</v>
      </c>
      <c r="E114" s="1" t="s">
        <v>595</v>
      </c>
      <c r="G114" t="str">
        <f>IFERROR(VLOOKUP(A114,Merge_RKTM!$C$2:$D$204,2,FALSE),"")</f>
        <v>식물 성장/분</v>
      </c>
    </row>
    <row r="115" spans="1:7" x14ac:dyDescent="0.45">
      <c r="A115" s="1" t="s">
        <v>347</v>
      </c>
      <c r="B115" s="1" t="s">
        <v>311</v>
      </c>
      <c r="C115" s="1" t="s">
        <v>348</v>
      </c>
      <c r="D115" s="1" t="s">
        <v>349</v>
      </c>
      <c r="E115" s="1" t="s">
        <v>594</v>
      </c>
      <c r="G115" t="str">
        <f>IFERROR(VLOOKUP(A115,Merge_RKTM!$C$2:$D$204,2,FALSE),"")</f>
        <v>이 자원은 식물이 특정 시점까지 자라야만 수확 할 수 있습니다.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B4E8-BFA1-4B18-BB9F-68104F59AF83}">
  <dimension ref="A1:E204"/>
  <sheetViews>
    <sheetView workbookViewId="0">
      <selection activeCell="G7" sqref="G7"/>
    </sheetView>
  </sheetViews>
  <sheetFormatPr defaultRowHeight="17" x14ac:dyDescent="0.45"/>
  <cols>
    <col min="1" max="1" width="56.75" bestFit="1" customWidth="1"/>
    <col min="2" max="2" width="11.08203125" bestFit="1" customWidth="1"/>
    <col min="3" max="3" width="56.75" bestFit="1" customWidth="1"/>
    <col min="4" max="4" width="45" customWidth="1"/>
  </cols>
  <sheetData>
    <row r="1" spans="1:5" x14ac:dyDescent="0.45">
      <c r="A1" s="5" t="s">
        <v>600</v>
      </c>
      <c r="B1" s="6" t="s">
        <v>601</v>
      </c>
      <c r="C1" s="7" t="s">
        <v>602</v>
      </c>
    </row>
    <row r="2" spans="1:5" x14ac:dyDescent="0.45">
      <c r="A2" t="s">
        <v>11</v>
      </c>
      <c r="C2" t="str">
        <f>IF(B2="",A2,B2)</f>
        <v>DesignationCategoryDef+ZEN_Decoration.description</v>
      </c>
      <c r="D2" t="s">
        <v>351</v>
      </c>
      <c r="E2">
        <f>IF(ISERROR(B2),"",MATCH(A2,Sheet!$A$2:$A$115,0))</f>
        <v>2</v>
      </c>
    </row>
    <row r="3" spans="1:5" x14ac:dyDescent="0.45">
      <c r="A3" t="s">
        <v>6</v>
      </c>
      <c r="C3" t="str">
        <f t="shared" ref="C3:C66" si="0">IF(B3="",A3,B3)</f>
        <v>DesignationCategoryDef+ZEN_Decoration.label</v>
      </c>
      <c r="D3" t="s">
        <v>352</v>
      </c>
      <c r="E3">
        <f>IF(ISERROR(B3),"",MATCH(A3,Sheet!$A$2:$A$115,0))</f>
        <v>1</v>
      </c>
    </row>
    <row r="4" spans="1:5" x14ac:dyDescent="0.45">
      <c r="A4" t="s">
        <v>19</v>
      </c>
      <c r="C4" t="str">
        <f t="shared" si="0"/>
        <v>JobDef+ZEN_PlantsHarvestSecondary.reportString</v>
      </c>
      <c r="D4" t="s">
        <v>353</v>
      </c>
      <c r="E4">
        <f>IF(ISERROR(B4),"",MATCH(A4,Sheet!$A$2:$A$115,0))</f>
        <v>4</v>
      </c>
    </row>
    <row r="5" spans="1:5" x14ac:dyDescent="0.45">
      <c r="A5" t="s">
        <v>22</v>
      </c>
      <c r="C5" t="str">
        <f t="shared" si="0"/>
        <v>JobDef+ZEN_PlantsSowSecondary.reportString</v>
      </c>
      <c r="D5" t="s">
        <v>354</v>
      </c>
      <c r="E5">
        <f>IF(ISERROR(B5),"",MATCH(A5,Sheet!$A$2:$A$115,0))</f>
        <v>5</v>
      </c>
    </row>
    <row r="6" spans="1:5" x14ac:dyDescent="0.45">
      <c r="A6" t="s">
        <v>14</v>
      </c>
      <c r="C6" t="str">
        <f t="shared" si="0"/>
        <v>JobDef+ZEN_SitAtScenicBench.reportString</v>
      </c>
      <c r="D6" t="s">
        <v>355</v>
      </c>
      <c r="E6">
        <f>IF(ISERROR(B6),"",MATCH(A6,Sheet!$A$2:$A$115,0))</f>
        <v>3</v>
      </c>
    </row>
    <row r="7" spans="1:5" x14ac:dyDescent="0.45">
      <c r="A7" t="s">
        <v>356</v>
      </c>
      <c r="C7" t="str">
        <f t="shared" si="0"/>
        <v>KeyBindingCategoryDef+Architect_ZEN_Decoration.description</v>
      </c>
      <c r="D7" t="s">
        <v>357</v>
      </c>
      <c r="E7" t="e">
        <f>IF(ISERROR(B7),"",MATCH(A7,Sheet!$A$2:$A$115,0))</f>
        <v>#N/A</v>
      </c>
    </row>
    <row r="8" spans="1:5" x14ac:dyDescent="0.45">
      <c r="A8" t="s">
        <v>358</v>
      </c>
      <c r="C8" t="str">
        <f t="shared" si="0"/>
        <v>KeyBindingCategoryDef+Architect_ZEN_Decoration.label</v>
      </c>
      <c r="D8" t="s">
        <v>352</v>
      </c>
      <c r="E8" t="e">
        <f>IF(ISERROR(B8),"",MATCH(A8,Sheet!$A$2:$A$115,0))</f>
        <v>#N/A</v>
      </c>
    </row>
    <row r="9" spans="1:5" x14ac:dyDescent="0.45">
      <c r="A9" t="s">
        <v>29</v>
      </c>
      <c r="C9" t="str">
        <f t="shared" si="0"/>
        <v>RoadDef+ZEN_GravelPathGranite.label</v>
      </c>
      <c r="D9" t="s">
        <v>359</v>
      </c>
      <c r="E9">
        <f>IF(ISERROR(B9),"",MATCH(A9,Sheet!$A$2:$A$115,0))</f>
        <v>7</v>
      </c>
    </row>
    <row r="10" spans="1:5" x14ac:dyDescent="0.45">
      <c r="A10" t="s">
        <v>32</v>
      </c>
      <c r="C10" t="str">
        <f t="shared" si="0"/>
        <v>RoadDef+ZEN_GravelPathLimestone.label</v>
      </c>
      <c r="D10" t="s">
        <v>360</v>
      </c>
      <c r="E10">
        <f>IF(ISERROR(B10),"",MATCH(A10,Sheet!$A$2:$A$115,0))</f>
        <v>8</v>
      </c>
    </row>
    <row r="11" spans="1:5" x14ac:dyDescent="0.45">
      <c r="A11" t="s">
        <v>38</v>
      </c>
      <c r="C11" t="str">
        <f t="shared" si="0"/>
        <v>RoadDef+ZEN_GravelPathMarble.label</v>
      </c>
      <c r="D11" t="s">
        <v>361</v>
      </c>
      <c r="E11">
        <f>IF(ISERROR(B11),"",MATCH(A11,Sheet!$A$2:$A$115,0))</f>
        <v>10</v>
      </c>
    </row>
    <row r="12" spans="1:5" x14ac:dyDescent="0.45">
      <c r="A12" t="s">
        <v>25</v>
      </c>
      <c r="C12" t="str">
        <f t="shared" si="0"/>
        <v>RoadDef+ZEN_GravelPathSandstone.label</v>
      </c>
      <c r="D12" t="s">
        <v>362</v>
      </c>
      <c r="E12">
        <f>IF(ISERROR(B12),"",MATCH(A12,Sheet!$A$2:$A$115,0))</f>
        <v>6</v>
      </c>
    </row>
    <row r="13" spans="1:5" x14ac:dyDescent="0.45">
      <c r="A13" t="s">
        <v>35</v>
      </c>
      <c r="C13" t="str">
        <f t="shared" si="0"/>
        <v>RoadDef+ZEN_GravelPathSlate.label</v>
      </c>
      <c r="D13" t="s">
        <v>363</v>
      </c>
      <c r="E13">
        <f>IF(ISERROR(B13),"",MATCH(A13,Sheet!$A$2:$A$115,0))</f>
        <v>9</v>
      </c>
    </row>
    <row r="14" spans="1:5" x14ac:dyDescent="0.45">
      <c r="A14" t="s">
        <v>78</v>
      </c>
      <c r="C14" t="str">
        <f t="shared" si="0"/>
        <v>TerrainDef+ZEN_GravelNormalGranite.description</v>
      </c>
      <c r="D14" t="s">
        <v>364</v>
      </c>
      <c r="E14">
        <f>IF(ISERROR(B14),"",MATCH(A14,Sheet!$A$2:$A$115,0))</f>
        <v>24</v>
      </c>
    </row>
    <row r="15" spans="1:5" x14ac:dyDescent="0.45">
      <c r="A15" t="s">
        <v>80</v>
      </c>
      <c r="C15" t="str">
        <f t="shared" si="0"/>
        <v>TerrainDef+ZEN_GravelNormalGranite.label</v>
      </c>
      <c r="D15" t="s">
        <v>365</v>
      </c>
      <c r="E15">
        <f>IF(ISERROR(B15),"",MATCH(A15,Sheet!$A$2:$A$115,0))</f>
        <v>25</v>
      </c>
    </row>
    <row r="16" spans="1:5" x14ac:dyDescent="0.45">
      <c r="A16" t="s">
        <v>98</v>
      </c>
      <c r="C16" t="str">
        <f t="shared" si="0"/>
        <v>TerrainDef+ZEN_GravelNormalJade.description</v>
      </c>
      <c r="D16" t="s">
        <v>364</v>
      </c>
      <c r="E16">
        <f>IF(ISERROR(B16),"",MATCH(A16,Sheet!$A$2:$A$115,0))</f>
        <v>32</v>
      </c>
    </row>
    <row r="17" spans="1:5" x14ac:dyDescent="0.45">
      <c r="A17" t="s">
        <v>100</v>
      </c>
      <c r="C17" t="str">
        <f t="shared" si="0"/>
        <v>TerrainDef+ZEN_GravelNormalJade.label</v>
      </c>
      <c r="D17" t="s">
        <v>366</v>
      </c>
      <c r="E17">
        <f>IF(ISERROR(B17),"",MATCH(A17,Sheet!$A$2:$A$115,0))</f>
        <v>33</v>
      </c>
    </row>
    <row r="18" spans="1:5" x14ac:dyDescent="0.45">
      <c r="A18" t="s">
        <v>83</v>
      </c>
      <c r="C18" t="str">
        <f t="shared" si="0"/>
        <v>TerrainDef+ZEN_GravelNormalLimestone.description</v>
      </c>
      <c r="D18" t="s">
        <v>364</v>
      </c>
      <c r="E18">
        <f>IF(ISERROR(B18),"",MATCH(A18,Sheet!$A$2:$A$115,0))</f>
        <v>26</v>
      </c>
    </row>
    <row r="19" spans="1:5" x14ac:dyDescent="0.45">
      <c r="A19" t="s">
        <v>85</v>
      </c>
      <c r="C19" t="str">
        <f t="shared" si="0"/>
        <v>TerrainDef+ZEN_GravelNormalLimestone.label</v>
      </c>
      <c r="D19" t="s">
        <v>367</v>
      </c>
      <c r="E19">
        <f>IF(ISERROR(B19),"",MATCH(A19,Sheet!$A$2:$A$115,0))</f>
        <v>27</v>
      </c>
    </row>
    <row r="20" spans="1:5" x14ac:dyDescent="0.45">
      <c r="A20" t="s">
        <v>93</v>
      </c>
      <c r="C20" t="str">
        <f t="shared" si="0"/>
        <v>TerrainDef+ZEN_GravelNormalMarble.description</v>
      </c>
      <c r="D20" t="s">
        <v>364</v>
      </c>
      <c r="E20">
        <f>IF(ISERROR(B20),"",MATCH(A20,Sheet!$A$2:$A$115,0))</f>
        <v>30</v>
      </c>
    </row>
    <row r="21" spans="1:5" x14ac:dyDescent="0.45">
      <c r="A21" t="s">
        <v>95</v>
      </c>
      <c r="C21" t="str">
        <f t="shared" si="0"/>
        <v>TerrainDef+ZEN_GravelNormalMarble.label</v>
      </c>
      <c r="D21" t="s">
        <v>368</v>
      </c>
      <c r="E21">
        <f>IF(ISERROR(B21),"",MATCH(A21,Sheet!$A$2:$A$115,0))</f>
        <v>31</v>
      </c>
    </row>
    <row r="22" spans="1:5" x14ac:dyDescent="0.45">
      <c r="A22" t="s">
        <v>72</v>
      </c>
      <c r="C22" t="str">
        <f t="shared" si="0"/>
        <v>TerrainDef+ZEN_GravelNormalSandstone.description</v>
      </c>
      <c r="D22" t="s">
        <v>364</v>
      </c>
      <c r="E22">
        <f>IF(ISERROR(B22),"",MATCH(A22,Sheet!$A$2:$A$115,0))</f>
        <v>22</v>
      </c>
    </row>
    <row r="23" spans="1:5" x14ac:dyDescent="0.45">
      <c r="A23" t="s">
        <v>75</v>
      </c>
      <c r="C23" t="str">
        <f t="shared" si="0"/>
        <v>TerrainDef+ZEN_GravelNormalSandstone.label</v>
      </c>
      <c r="D23" t="s">
        <v>369</v>
      </c>
      <c r="E23">
        <f>IF(ISERROR(B23),"",MATCH(A23,Sheet!$A$2:$A$115,0))</f>
        <v>23</v>
      </c>
    </row>
    <row r="24" spans="1:5" x14ac:dyDescent="0.45">
      <c r="A24" t="s">
        <v>88</v>
      </c>
      <c r="C24" t="str">
        <f t="shared" si="0"/>
        <v>TerrainDef+ZEN_GravelNormalSlate.description</v>
      </c>
      <c r="D24" t="s">
        <v>364</v>
      </c>
      <c r="E24">
        <f>IF(ISERROR(B24),"",MATCH(A24,Sheet!$A$2:$A$115,0))</f>
        <v>28</v>
      </c>
    </row>
    <row r="25" spans="1:5" x14ac:dyDescent="0.45">
      <c r="A25" t="s">
        <v>90</v>
      </c>
      <c r="C25" t="str">
        <f t="shared" si="0"/>
        <v>TerrainDef+ZEN_GravelNormalSlate.label</v>
      </c>
      <c r="D25" t="s">
        <v>370</v>
      </c>
      <c r="E25">
        <f>IF(ISERROR(B25),"",MATCH(A25,Sheet!$A$2:$A$115,0))</f>
        <v>29</v>
      </c>
    </row>
    <row r="26" spans="1:5" x14ac:dyDescent="0.45">
      <c r="A26" t="s">
        <v>52</v>
      </c>
      <c r="C26" t="str">
        <f t="shared" si="0"/>
        <v>TerrainDef+ZEN_GravelRoughGranite.description</v>
      </c>
      <c r="D26" t="s">
        <v>371</v>
      </c>
      <c r="E26">
        <f>IF(ISERROR(B26),"",MATCH(A26,Sheet!$A$2:$A$115,0))</f>
        <v>14</v>
      </c>
    </row>
    <row r="27" spans="1:5" x14ac:dyDescent="0.45">
      <c r="A27" t="s">
        <v>54</v>
      </c>
      <c r="C27" t="str">
        <f t="shared" si="0"/>
        <v>TerrainDef+ZEN_GravelRoughGranite.label</v>
      </c>
      <c r="D27" t="s">
        <v>372</v>
      </c>
      <c r="E27">
        <f>IF(ISERROR(B27),"",MATCH(A27,Sheet!$A$2:$A$115,0))</f>
        <v>15</v>
      </c>
    </row>
    <row r="28" spans="1:5" x14ac:dyDescent="0.45">
      <c r="A28" t="s">
        <v>57</v>
      </c>
      <c r="C28" t="str">
        <f t="shared" si="0"/>
        <v>TerrainDef+ZEN_GravelRoughLimestone.description</v>
      </c>
      <c r="D28" t="s">
        <v>371</v>
      </c>
      <c r="E28">
        <f>IF(ISERROR(B28),"",MATCH(A28,Sheet!$A$2:$A$115,0))</f>
        <v>16</v>
      </c>
    </row>
    <row r="29" spans="1:5" x14ac:dyDescent="0.45">
      <c r="A29" t="s">
        <v>59</v>
      </c>
      <c r="C29" t="str">
        <f t="shared" si="0"/>
        <v>TerrainDef+ZEN_GravelRoughLimestone.label</v>
      </c>
      <c r="D29" t="s">
        <v>373</v>
      </c>
      <c r="E29">
        <f>IF(ISERROR(B29),"",MATCH(A29,Sheet!$A$2:$A$115,0))</f>
        <v>17</v>
      </c>
    </row>
    <row r="30" spans="1:5" x14ac:dyDescent="0.45">
      <c r="A30" t="s">
        <v>67</v>
      </c>
      <c r="C30" t="str">
        <f t="shared" si="0"/>
        <v>TerrainDef+ZEN_GravelRoughMarble.description</v>
      </c>
      <c r="D30" t="s">
        <v>371</v>
      </c>
      <c r="E30">
        <f>IF(ISERROR(B30),"",MATCH(A30,Sheet!$A$2:$A$115,0))</f>
        <v>20</v>
      </c>
    </row>
    <row r="31" spans="1:5" x14ac:dyDescent="0.45">
      <c r="A31" t="s">
        <v>69</v>
      </c>
      <c r="C31" t="str">
        <f t="shared" si="0"/>
        <v>TerrainDef+ZEN_GravelRoughMarble.label</v>
      </c>
      <c r="D31" t="s">
        <v>374</v>
      </c>
      <c r="E31">
        <f>IF(ISERROR(B31),"",MATCH(A31,Sheet!$A$2:$A$115,0))</f>
        <v>21</v>
      </c>
    </row>
    <row r="32" spans="1:5" x14ac:dyDescent="0.45">
      <c r="A32" t="s">
        <v>45</v>
      </c>
      <c r="C32" t="str">
        <f t="shared" si="0"/>
        <v>TerrainDef+ZEN_GravelRoughSandstone.description</v>
      </c>
      <c r="D32" t="s">
        <v>371</v>
      </c>
      <c r="E32">
        <f>IF(ISERROR(B32),"",MATCH(A32,Sheet!$A$2:$A$115,0))</f>
        <v>12</v>
      </c>
    </row>
    <row r="33" spans="1:5" x14ac:dyDescent="0.45">
      <c r="A33" t="s">
        <v>49</v>
      </c>
      <c r="C33" t="str">
        <f t="shared" si="0"/>
        <v>TerrainDef+ZEN_GravelRoughSandstone.label</v>
      </c>
      <c r="D33" t="s">
        <v>375</v>
      </c>
      <c r="E33">
        <f>IF(ISERROR(B33),"",MATCH(A33,Sheet!$A$2:$A$115,0))</f>
        <v>13</v>
      </c>
    </row>
    <row r="34" spans="1:5" x14ac:dyDescent="0.45">
      <c r="A34" t="s">
        <v>62</v>
      </c>
      <c r="C34" t="str">
        <f t="shared" si="0"/>
        <v>TerrainDef+ZEN_GravelRoughSlate.description</v>
      </c>
      <c r="D34" t="s">
        <v>371</v>
      </c>
      <c r="E34">
        <f>IF(ISERROR(B34),"",MATCH(A34,Sheet!$A$2:$A$115,0))</f>
        <v>18</v>
      </c>
    </row>
    <row r="35" spans="1:5" x14ac:dyDescent="0.45">
      <c r="A35" t="s">
        <v>64</v>
      </c>
      <c r="C35" t="str">
        <f t="shared" si="0"/>
        <v>TerrainDef+ZEN_GravelRoughSlate.label</v>
      </c>
      <c r="D35" t="s">
        <v>376</v>
      </c>
      <c r="E35">
        <f>IF(ISERROR(B35),"",MATCH(A35,Sheet!$A$2:$A$115,0))</f>
        <v>19</v>
      </c>
    </row>
    <row r="36" spans="1:5" x14ac:dyDescent="0.45">
      <c r="A36" t="s">
        <v>209</v>
      </c>
      <c r="C36" t="str">
        <f t="shared" si="0"/>
        <v>ThingDef+ZEN_Andon.description</v>
      </c>
      <c r="D36" t="s">
        <v>377</v>
      </c>
      <c r="E36">
        <f>IF(ISERROR(B36),"",MATCH(A36,Sheet!$A$2:$A$115,0))</f>
        <v>69</v>
      </c>
    </row>
    <row r="37" spans="1:5" x14ac:dyDescent="0.45">
      <c r="A37" t="s">
        <v>206</v>
      </c>
      <c r="C37" t="str">
        <f t="shared" si="0"/>
        <v>ThingDef+ZEN_Andon.label</v>
      </c>
      <c r="D37" t="s">
        <v>378</v>
      </c>
      <c r="E37">
        <f>IF(ISERROR(B37),"",MATCH(A37,Sheet!$A$2:$A$115,0))</f>
        <v>68</v>
      </c>
    </row>
    <row r="38" spans="1:5" x14ac:dyDescent="0.45">
      <c r="A38" t="s">
        <v>379</v>
      </c>
      <c r="B38" t="e">
        <f>NA()</f>
        <v>#N/A</v>
      </c>
      <c r="C38" t="e">
        <f t="shared" si="0"/>
        <v>#N/A</v>
      </c>
      <c r="D38" t="s">
        <v>380</v>
      </c>
      <c r="E38" t="str">
        <f>IF(ISERROR(B38),"",MATCH(A38,Sheet!$A$2:$A$115,0))</f>
        <v/>
      </c>
    </row>
    <row r="39" spans="1:5" x14ac:dyDescent="0.45">
      <c r="A39" t="s">
        <v>381</v>
      </c>
      <c r="B39" t="e">
        <f>NA()</f>
        <v>#N/A</v>
      </c>
      <c r="C39" t="e">
        <f t="shared" si="0"/>
        <v>#N/A</v>
      </c>
      <c r="D39" t="s">
        <v>380</v>
      </c>
      <c r="E39" t="str">
        <f>IF(ISERROR(B39),"",MATCH(A39,Sheet!$A$2:$A$115,0))</f>
        <v/>
      </c>
    </row>
    <row r="40" spans="1:5" x14ac:dyDescent="0.45">
      <c r="A40" t="s">
        <v>382</v>
      </c>
      <c r="B40" t="e">
        <f>NA()</f>
        <v>#N/A</v>
      </c>
      <c r="C40" t="e">
        <f t="shared" si="0"/>
        <v>#N/A</v>
      </c>
      <c r="D40" t="s">
        <v>377</v>
      </c>
      <c r="E40" t="str">
        <f>IF(ISERROR(B40),"",MATCH(A40,Sheet!$A$2:$A$115,0))</f>
        <v/>
      </c>
    </row>
    <row r="41" spans="1:5" x14ac:dyDescent="0.45">
      <c r="A41" t="s">
        <v>383</v>
      </c>
      <c r="B41" t="e">
        <f>NA()</f>
        <v>#N/A</v>
      </c>
      <c r="C41" t="e">
        <f t="shared" si="0"/>
        <v>#N/A</v>
      </c>
      <c r="D41" t="s">
        <v>384</v>
      </c>
      <c r="E41" t="str">
        <f>IF(ISERROR(B41),"",MATCH(A41,Sheet!$A$2:$A$115,0))</f>
        <v/>
      </c>
    </row>
    <row r="42" spans="1:5" x14ac:dyDescent="0.45">
      <c r="A42" t="s">
        <v>197</v>
      </c>
      <c r="C42" t="str">
        <f t="shared" si="0"/>
        <v>ThingDef+ZEN_BonboriFence.description</v>
      </c>
      <c r="D42" t="s">
        <v>385</v>
      </c>
      <c r="E42">
        <f>IF(ISERROR(B42),"",MATCH(A42,Sheet!$A$2:$A$115,0))</f>
        <v>65</v>
      </c>
    </row>
    <row r="43" spans="1:5" x14ac:dyDescent="0.45">
      <c r="A43" t="s">
        <v>194</v>
      </c>
      <c r="C43" t="str">
        <f t="shared" si="0"/>
        <v>ThingDef+ZEN_BonboriFence.label</v>
      </c>
      <c r="D43" t="s">
        <v>386</v>
      </c>
      <c r="E43">
        <f>IF(ISERROR(B43),"",MATCH(A43,Sheet!$A$2:$A$115,0))</f>
        <v>64</v>
      </c>
    </row>
    <row r="44" spans="1:5" x14ac:dyDescent="0.45">
      <c r="A44" t="s">
        <v>387</v>
      </c>
      <c r="B44" t="e">
        <f>NA()</f>
        <v>#N/A</v>
      </c>
      <c r="C44" t="e">
        <f t="shared" si="0"/>
        <v>#N/A</v>
      </c>
      <c r="D44" t="s">
        <v>388</v>
      </c>
      <c r="E44" t="str">
        <f>IF(ISERROR(B44),"",MATCH(A44,Sheet!$A$2:$A$115,0))</f>
        <v/>
      </c>
    </row>
    <row r="45" spans="1:5" x14ac:dyDescent="0.45">
      <c r="A45" t="s">
        <v>389</v>
      </c>
      <c r="B45" t="e">
        <f>NA()</f>
        <v>#N/A</v>
      </c>
      <c r="C45" t="e">
        <f t="shared" si="0"/>
        <v>#N/A</v>
      </c>
      <c r="D45" t="s">
        <v>385</v>
      </c>
      <c r="E45" t="str">
        <f>IF(ISERROR(B45),"",MATCH(A45,Sheet!$A$2:$A$115,0))</f>
        <v/>
      </c>
    </row>
    <row r="46" spans="1:5" x14ac:dyDescent="0.45">
      <c r="A46" t="s">
        <v>390</v>
      </c>
      <c r="B46" t="e">
        <f>NA()</f>
        <v>#N/A</v>
      </c>
      <c r="C46" t="e">
        <f t="shared" si="0"/>
        <v>#N/A</v>
      </c>
      <c r="D46" t="s">
        <v>391</v>
      </c>
      <c r="E46" t="str">
        <f>IF(ISERROR(B46),"",MATCH(A46,Sheet!$A$2:$A$115,0))</f>
        <v/>
      </c>
    </row>
    <row r="47" spans="1:5" x14ac:dyDescent="0.45">
      <c r="A47" t="s">
        <v>245</v>
      </c>
      <c r="C47" t="str">
        <f t="shared" si="0"/>
        <v>ThingDef+ZEN_BorderPath.description</v>
      </c>
      <c r="D47" t="s">
        <v>392</v>
      </c>
      <c r="E47">
        <f>IF(ISERROR(B47),"",MATCH(A47,Sheet!$A$2:$A$115,0))</f>
        <v>81</v>
      </c>
    </row>
    <row r="48" spans="1:5" x14ac:dyDescent="0.45">
      <c r="A48" t="s">
        <v>242</v>
      </c>
      <c r="C48" t="str">
        <f t="shared" si="0"/>
        <v>ThingDef+ZEN_BorderPath.label</v>
      </c>
      <c r="D48" t="s">
        <v>393</v>
      </c>
      <c r="E48">
        <f>IF(ISERROR(B48),"",MATCH(A48,Sheet!$A$2:$A$115,0))</f>
        <v>80</v>
      </c>
    </row>
    <row r="49" spans="1:5" x14ac:dyDescent="0.45">
      <c r="A49" t="s">
        <v>394</v>
      </c>
      <c r="B49" t="e">
        <f>NA()</f>
        <v>#N/A</v>
      </c>
      <c r="C49" t="e">
        <f t="shared" si="0"/>
        <v>#N/A</v>
      </c>
      <c r="D49" t="s">
        <v>395</v>
      </c>
      <c r="E49" t="str">
        <f>IF(ISERROR(B49),"",MATCH(A49,Sheet!$A$2:$A$115,0))</f>
        <v/>
      </c>
    </row>
    <row r="50" spans="1:5" x14ac:dyDescent="0.45">
      <c r="A50" t="s">
        <v>396</v>
      </c>
      <c r="B50" t="e">
        <f>NA()</f>
        <v>#N/A</v>
      </c>
      <c r="C50" t="e">
        <f t="shared" si="0"/>
        <v>#N/A</v>
      </c>
      <c r="D50" t="s">
        <v>392</v>
      </c>
      <c r="E50" t="str">
        <f>IF(ISERROR(B50),"",MATCH(A50,Sheet!$A$2:$A$115,0))</f>
        <v/>
      </c>
    </row>
    <row r="51" spans="1:5" x14ac:dyDescent="0.45">
      <c r="A51" t="s">
        <v>397</v>
      </c>
      <c r="B51" t="e">
        <f>NA()</f>
        <v>#N/A</v>
      </c>
      <c r="C51" t="e">
        <f t="shared" si="0"/>
        <v>#N/A</v>
      </c>
      <c r="D51" t="s">
        <v>398</v>
      </c>
      <c r="E51" t="str">
        <f>IF(ISERROR(B51),"",MATCH(A51,Sheet!$A$2:$A$115,0))</f>
        <v/>
      </c>
    </row>
    <row r="52" spans="1:5" x14ac:dyDescent="0.45">
      <c r="A52" t="s">
        <v>251</v>
      </c>
      <c r="C52" t="str">
        <f t="shared" si="0"/>
        <v>ThingDef+ZEN_BorderPond.description</v>
      </c>
      <c r="D52" t="s">
        <v>399</v>
      </c>
      <c r="E52">
        <f>IF(ISERROR(B52),"",MATCH(A52,Sheet!$A$2:$A$115,0))</f>
        <v>83</v>
      </c>
    </row>
    <row r="53" spans="1:5" x14ac:dyDescent="0.45">
      <c r="A53" t="s">
        <v>248</v>
      </c>
      <c r="C53" t="str">
        <f t="shared" si="0"/>
        <v>ThingDef+ZEN_BorderPond.label</v>
      </c>
      <c r="D53" t="s">
        <v>400</v>
      </c>
      <c r="E53">
        <f>IF(ISERROR(B53),"",MATCH(A53,Sheet!$A$2:$A$115,0))</f>
        <v>82</v>
      </c>
    </row>
    <row r="54" spans="1:5" x14ac:dyDescent="0.45">
      <c r="A54" t="s">
        <v>401</v>
      </c>
      <c r="B54" t="e">
        <f>NA()</f>
        <v>#N/A</v>
      </c>
      <c r="C54" t="e">
        <f t="shared" si="0"/>
        <v>#N/A</v>
      </c>
      <c r="D54" t="s">
        <v>402</v>
      </c>
      <c r="E54" t="str">
        <f>IF(ISERROR(B54),"",MATCH(A54,Sheet!$A$2:$A$115,0))</f>
        <v/>
      </c>
    </row>
    <row r="55" spans="1:5" x14ac:dyDescent="0.45">
      <c r="A55" t="s">
        <v>403</v>
      </c>
      <c r="B55" t="e">
        <f>NA()</f>
        <v>#N/A</v>
      </c>
      <c r="C55" t="e">
        <f t="shared" si="0"/>
        <v>#N/A</v>
      </c>
      <c r="D55" t="s">
        <v>399</v>
      </c>
      <c r="E55" t="str">
        <f>IF(ISERROR(B55),"",MATCH(A55,Sheet!$A$2:$A$115,0))</f>
        <v/>
      </c>
    </row>
    <row r="56" spans="1:5" x14ac:dyDescent="0.45">
      <c r="A56" t="s">
        <v>404</v>
      </c>
      <c r="B56" t="e">
        <f>NA()</f>
        <v>#N/A</v>
      </c>
      <c r="C56" t="e">
        <f t="shared" si="0"/>
        <v>#N/A</v>
      </c>
      <c r="D56" t="s">
        <v>405</v>
      </c>
      <c r="E56" t="str">
        <f>IF(ISERROR(B56),"",MATCH(A56,Sheet!$A$2:$A$115,0))</f>
        <v/>
      </c>
    </row>
    <row r="57" spans="1:5" x14ac:dyDescent="0.45">
      <c r="A57" t="s">
        <v>227</v>
      </c>
      <c r="C57" t="str">
        <f t="shared" si="0"/>
        <v>ThingDef+ZEN_bpPillar.description</v>
      </c>
      <c r="D57" t="s">
        <v>406</v>
      </c>
      <c r="E57">
        <f>IF(ISERROR(B57),"",MATCH(A57,Sheet!$A$2:$A$115,0))</f>
        <v>75</v>
      </c>
    </row>
    <row r="58" spans="1:5" x14ac:dyDescent="0.45">
      <c r="A58" t="s">
        <v>224</v>
      </c>
      <c r="C58" t="str">
        <f t="shared" si="0"/>
        <v>ThingDef+ZEN_bpPillar.label</v>
      </c>
      <c r="D58" t="s">
        <v>407</v>
      </c>
      <c r="E58">
        <f>IF(ISERROR(B58),"",MATCH(A58,Sheet!$A$2:$A$115,0))</f>
        <v>74</v>
      </c>
    </row>
    <row r="59" spans="1:5" x14ac:dyDescent="0.45">
      <c r="A59" t="s">
        <v>408</v>
      </c>
      <c r="B59" t="e">
        <f>NA()</f>
        <v>#N/A</v>
      </c>
      <c r="C59" t="e">
        <f t="shared" si="0"/>
        <v>#N/A</v>
      </c>
      <c r="D59" t="s">
        <v>409</v>
      </c>
      <c r="E59" t="str">
        <f>IF(ISERROR(B59),"",MATCH(A59,Sheet!$A$2:$A$115,0))</f>
        <v/>
      </c>
    </row>
    <row r="60" spans="1:5" x14ac:dyDescent="0.45">
      <c r="A60" t="s">
        <v>410</v>
      </c>
      <c r="B60" t="e">
        <f>NA()</f>
        <v>#N/A</v>
      </c>
      <c r="C60" t="e">
        <f t="shared" si="0"/>
        <v>#N/A</v>
      </c>
      <c r="D60" t="s">
        <v>406</v>
      </c>
      <c r="E60" t="str">
        <f>IF(ISERROR(B60),"",MATCH(A60,Sheet!$A$2:$A$115,0))</f>
        <v/>
      </c>
    </row>
    <row r="61" spans="1:5" x14ac:dyDescent="0.45">
      <c r="A61" t="s">
        <v>411</v>
      </c>
      <c r="B61" t="e">
        <f>NA()</f>
        <v>#N/A</v>
      </c>
      <c r="C61" t="e">
        <f t="shared" si="0"/>
        <v>#N/A</v>
      </c>
      <c r="D61" t="s">
        <v>412</v>
      </c>
      <c r="E61" t="str">
        <f>IF(ISERROR(B61),"",MATCH(A61,Sheet!$A$2:$A$115,0))</f>
        <v/>
      </c>
    </row>
    <row r="62" spans="1:5" x14ac:dyDescent="0.45">
      <c r="A62" t="s">
        <v>155</v>
      </c>
      <c r="C62" t="str">
        <f t="shared" si="0"/>
        <v>ThingDef+ZEN_Cherries.description</v>
      </c>
      <c r="D62" t="s">
        <v>413</v>
      </c>
      <c r="E62">
        <f>IF(ISERROR(B62),"",MATCH(A62,Sheet!$A$2:$A$115,0))</f>
        <v>51</v>
      </c>
    </row>
    <row r="63" spans="1:5" x14ac:dyDescent="0.45">
      <c r="A63" t="s">
        <v>152</v>
      </c>
      <c r="C63" t="str">
        <f t="shared" si="0"/>
        <v>ThingDef+ZEN_Cherries.label</v>
      </c>
      <c r="D63" t="s">
        <v>414</v>
      </c>
      <c r="E63">
        <f>IF(ISERROR(B63),"",MATCH(A63,Sheet!$A$2:$A$115,0))</f>
        <v>50</v>
      </c>
    </row>
    <row r="64" spans="1:5" x14ac:dyDescent="0.45">
      <c r="A64" t="s">
        <v>137</v>
      </c>
      <c r="C64" t="str">
        <f t="shared" si="0"/>
        <v>ThingDef+ZEN_CherryWood.description</v>
      </c>
      <c r="D64" t="s">
        <v>415</v>
      </c>
      <c r="E64">
        <f>IF(ISERROR(B64),"",MATCH(A64,Sheet!$A$2:$A$115,0))</f>
        <v>45</v>
      </c>
    </row>
    <row r="65" spans="1:5" x14ac:dyDescent="0.45">
      <c r="A65" t="s">
        <v>134</v>
      </c>
      <c r="C65" t="str">
        <f t="shared" si="0"/>
        <v>ThingDef+ZEN_CherryWood.label</v>
      </c>
      <c r="D65" t="s">
        <v>416</v>
      </c>
      <c r="E65">
        <f>IF(ISERROR(B65),"",MATCH(A65,Sheet!$A$2:$A$115,0))</f>
        <v>44</v>
      </c>
    </row>
    <row r="66" spans="1:5" x14ac:dyDescent="0.45">
      <c r="A66" t="s">
        <v>140</v>
      </c>
      <c r="C66" t="str">
        <f t="shared" si="0"/>
        <v>ThingDef+ZEN_CherryWood.stuffProps.stuffAdjective</v>
      </c>
      <c r="D66" t="s">
        <v>416</v>
      </c>
      <c r="E66">
        <f>IF(ISERROR(B66),"",MATCH(A66,Sheet!$A$2:$A$115,0))</f>
        <v>46</v>
      </c>
    </row>
    <row r="67" spans="1:5" x14ac:dyDescent="0.45">
      <c r="A67" t="s">
        <v>167</v>
      </c>
      <c r="C67" t="str">
        <f t="shared" ref="C67:C130" si="1">IF(B67="",A67,B67)</f>
        <v>ThingDef+ZEN_Crabapples.description</v>
      </c>
      <c r="D67" t="s">
        <v>417</v>
      </c>
      <c r="E67">
        <f>IF(ISERROR(B67),"",MATCH(A67,Sheet!$A$2:$A$115,0))</f>
        <v>55</v>
      </c>
    </row>
    <row r="68" spans="1:5" x14ac:dyDescent="0.45">
      <c r="A68" t="s">
        <v>164</v>
      </c>
      <c r="C68" t="str">
        <f t="shared" si="1"/>
        <v>ThingDef+ZEN_Crabapples.label</v>
      </c>
      <c r="D68" t="s">
        <v>418</v>
      </c>
      <c r="E68">
        <f>IF(ISERROR(B68),"",MATCH(A68,Sheet!$A$2:$A$115,0))</f>
        <v>54</v>
      </c>
    </row>
    <row r="69" spans="1:5" x14ac:dyDescent="0.45">
      <c r="A69" t="s">
        <v>125</v>
      </c>
      <c r="C69" t="str">
        <f t="shared" si="1"/>
        <v>ThingDef+ZEN_DenseGrass.description</v>
      </c>
      <c r="D69" t="s">
        <v>419</v>
      </c>
      <c r="E69">
        <f>IF(ISERROR(B69),"",MATCH(A69,Sheet!$A$2:$A$115,0))</f>
        <v>41</v>
      </c>
    </row>
    <row r="70" spans="1:5" x14ac:dyDescent="0.45">
      <c r="A70" t="s">
        <v>122</v>
      </c>
      <c r="C70" t="str">
        <f t="shared" si="1"/>
        <v>ThingDef+ZEN_DenseGrass.label</v>
      </c>
      <c r="D70" t="s">
        <v>420</v>
      </c>
      <c r="E70">
        <f>IF(ISERROR(B70),"",MATCH(A70,Sheet!$A$2:$A$115,0))</f>
        <v>40</v>
      </c>
    </row>
    <row r="71" spans="1:5" x14ac:dyDescent="0.45">
      <c r="A71" t="s">
        <v>146</v>
      </c>
      <c r="C71" t="str">
        <f t="shared" si="1"/>
        <v>ThingDef+ZEN_EbonyWood.description</v>
      </c>
      <c r="D71" t="s">
        <v>421</v>
      </c>
      <c r="E71">
        <f>IF(ISERROR(B71),"",MATCH(A71,Sheet!$A$2:$A$115,0))</f>
        <v>48</v>
      </c>
    </row>
    <row r="72" spans="1:5" x14ac:dyDescent="0.45">
      <c r="A72" t="s">
        <v>143</v>
      </c>
      <c r="C72" t="str">
        <f t="shared" si="1"/>
        <v>ThingDef+ZEN_EbonyWood.label</v>
      </c>
      <c r="D72" t="s">
        <v>422</v>
      </c>
      <c r="E72">
        <f>IF(ISERROR(B72),"",MATCH(A72,Sheet!$A$2:$A$115,0))</f>
        <v>47</v>
      </c>
    </row>
    <row r="73" spans="1:5" x14ac:dyDescent="0.45">
      <c r="A73" t="s">
        <v>149</v>
      </c>
      <c r="C73" t="str">
        <f t="shared" si="1"/>
        <v>ThingDef+ZEN_EbonyWood.stuffProps.stuffAdjective</v>
      </c>
      <c r="D73" t="s">
        <v>422</v>
      </c>
      <c r="E73">
        <f>IF(ISERROR(B73),"",MATCH(A73,Sheet!$A$2:$A$115,0))</f>
        <v>49</v>
      </c>
    </row>
    <row r="74" spans="1:5" x14ac:dyDescent="0.45">
      <c r="A74" t="s">
        <v>191</v>
      </c>
      <c r="C74" t="str">
        <f t="shared" si="1"/>
        <v>ThingDef+ZEN_Fence.description</v>
      </c>
      <c r="D74" t="s">
        <v>423</v>
      </c>
      <c r="E74">
        <f>IF(ISERROR(B74),"",MATCH(A74,Sheet!$A$2:$A$115,0))</f>
        <v>63</v>
      </c>
    </row>
    <row r="75" spans="1:5" x14ac:dyDescent="0.45">
      <c r="A75" t="s">
        <v>188</v>
      </c>
      <c r="C75" t="str">
        <f t="shared" si="1"/>
        <v>ThingDef+ZEN_Fence.label</v>
      </c>
      <c r="D75" t="s">
        <v>424</v>
      </c>
      <c r="E75">
        <f>IF(ISERROR(B75),"",MATCH(A75,Sheet!$A$2:$A$115,0))</f>
        <v>62</v>
      </c>
    </row>
    <row r="76" spans="1:5" x14ac:dyDescent="0.45">
      <c r="A76" t="s">
        <v>425</v>
      </c>
      <c r="B76" t="e">
        <f>NA()</f>
        <v>#N/A</v>
      </c>
      <c r="C76" t="e">
        <f t="shared" si="1"/>
        <v>#N/A</v>
      </c>
      <c r="D76" t="s">
        <v>426</v>
      </c>
      <c r="E76" t="str">
        <f>IF(ISERROR(B76),"",MATCH(A76,Sheet!$A$2:$A$115,0))</f>
        <v/>
      </c>
    </row>
    <row r="77" spans="1:5" x14ac:dyDescent="0.45">
      <c r="A77" t="s">
        <v>427</v>
      </c>
      <c r="B77" t="e">
        <f>NA()</f>
        <v>#N/A</v>
      </c>
      <c r="C77" t="e">
        <f t="shared" si="1"/>
        <v>#N/A</v>
      </c>
      <c r="D77" t="s">
        <v>423</v>
      </c>
      <c r="E77" t="str">
        <f>IF(ISERROR(B77),"",MATCH(A77,Sheet!$A$2:$A$115,0))</f>
        <v/>
      </c>
    </row>
    <row r="78" spans="1:5" x14ac:dyDescent="0.45">
      <c r="A78" t="s">
        <v>428</v>
      </c>
      <c r="B78" t="e">
        <f>NA()</f>
        <v>#N/A</v>
      </c>
      <c r="C78" t="e">
        <f t="shared" si="1"/>
        <v>#N/A</v>
      </c>
      <c r="D78" t="s">
        <v>429</v>
      </c>
      <c r="E78" t="str">
        <f>IF(ISERROR(B78),"",MATCH(A78,Sheet!$A$2:$A$115,0))</f>
        <v/>
      </c>
    </row>
    <row r="79" spans="1:5" x14ac:dyDescent="0.45">
      <c r="A79" t="s">
        <v>179</v>
      </c>
      <c r="C79" t="str">
        <f t="shared" si="1"/>
        <v>ThingDef+ZEN_FlowerArch.description</v>
      </c>
      <c r="D79" t="s">
        <v>430</v>
      </c>
      <c r="E79">
        <f>IF(ISERROR(B79),"",MATCH(A79,Sheet!$A$2:$A$115,0))</f>
        <v>59</v>
      </c>
    </row>
    <row r="80" spans="1:5" x14ac:dyDescent="0.45">
      <c r="A80" t="s">
        <v>176</v>
      </c>
      <c r="C80" t="str">
        <f t="shared" si="1"/>
        <v>ThingDef+ZEN_FlowerArch.label</v>
      </c>
      <c r="D80" t="s">
        <v>431</v>
      </c>
      <c r="E80">
        <f>IF(ISERROR(B80),"",MATCH(A80,Sheet!$A$2:$A$115,0))</f>
        <v>58</v>
      </c>
    </row>
    <row r="81" spans="1:5" x14ac:dyDescent="0.45">
      <c r="A81" t="s">
        <v>432</v>
      </c>
      <c r="B81" t="e">
        <f>NA()</f>
        <v>#N/A</v>
      </c>
      <c r="C81" t="e">
        <f t="shared" si="1"/>
        <v>#N/A</v>
      </c>
      <c r="D81" t="s">
        <v>433</v>
      </c>
      <c r="E81" t="str">
        <f>IF(ISERROR(B81),"",MATCH(A81,Sheet!$A$2:$A$115,0))</f>
        <v/>
      </c>
    </row>
    <row r="82" spans="1:5" x14ac:dyDescent="0.45">
      <c r="A82" t="s">
        <v>434</v>
      </c>
      <c r="B82" t="e">
        <f>NA()</f>
        <v>#N/A</v>
      </c>
      <c r="C82" t="e">
        <f t="shared" si="1"/>
        <v>#N/A</v>
      </c>
      <c r="D82" t="s">
        <v>430</v>
      </c>
      <c r="E82" t="str">
        <f>IF(ISERROR(B82),"",MATCH(A82,Sheet!$A$2:$A$115,0))</f>
        <v/>
      </c>
    </row>
    <row r="83" spans="1:5" x14ac:dyDescent="0.45">
      <c r="A83" t="s">
        <v>435</v>
      </c>
      <c r="B83" t="e">
        <f>NA()</f>
        <v>#N/A</v>
      </c>
      <c r="C83" t="e">
        <f t="shared" si="1"/>
        <v>#N/A</v>
      </c>
      <c r="D83" t="s">
        <v>436</v>
      </c>
      <c r="E83" t="str">
        <f>IF(ISERROR(B83),"",MATCH(A83,Sheet!$A$2:$A$115,0))</f>
        <v/>
      </c>
    </row>
    <row r="84" spans="1:5" x14ac:dyDescent="0.45">
      <c r="A84" t="s">
        <v>257</v>
      </c>
      <c r="C84" t="str">
        <f t="shared" si="1"/>
        <v>ThingDef+ZEN_GravelCurve.description</v>
      </c>
      <c r="D84" t="s">
        <v>437</v>
      </c>
      <c r="E84">
        <f>IF(ISERROR(B84),"",MATCH(A84,Sheet!$A$2:$A$115,0))</f>
        <v>85</v>
      </c>
    </row>
    <row r="85" spans="1:5" x14ac:dyDescent="0.45">
      <c r="A85" t="s">
        <v>254</v>
      </c>
      <c r="C85" t="str">
        <f t="shared" si="1"/>
        <v>ThingDef+ZEN_GravelCurve.label</v>
      </c>
      <c r="D85" t="s">
        <v>438</v>
      </c>
      <c r="E85">
        <f>IF(ISERROR(B85),"",MATCH(A85,Sheet!$A$2:$A$115,0))</f>
        <v>84</v>
      </c>
    </row>
    <row r="86" spans="1:5" x14ac:dyDescent="0.45">
      <c r="A86" t="s">
        <v>439</v>
      </c>
      <c r="B86" t="e">
        <f>NA()</f>
        <v>#N/A</v>
      </c>
      <c r="C86" t="e">
        <f t="shared" si="1"/>
        <v>#N/A</v>
      </c>
      <c r="D86" t="s">
        <v>440</v>
      </c>
      <c r="E86" t="str">
        <f>IF(ISERROR(B86),"",MATCH(A86,Sheet!$A$2:$A$115,0))</f>
        <v/>
      </c>
    </row>
    <row r="87" spans="1:5" x14ac:dyDescent="0.45">
      <c r="A87" t="s">
        <v>441</v>
      </c>
      <c r="B87" t="e">
        <f>NA()</f>
        <v>#N/A</v>
      </c>
      <c r="C87" t="e">
        <f t="shared" si="1"/>
        <v>#N/A</v>
      </c>
      <c r="D87" t="s">
        <v>437</v>
      </c>
      <c r="E87" t="str">
        <f>IF(ISERROR(B87),"",MATCH(A87,Sheet!$A$2:$A$115,0))</f>
        <v/>
      </c>
    </row>
    <row r="88" spans="1:5" x14ac:dyDescent="0.45">
      <c r="A88" t="s">
        <v>442</v>
      </c>
      <c r="B88" t="e">
        <f>NA()</f>
        <v>#N/A</v>
      </c>
      <c r="C88" t="e">
        <f t="shared" si="1"/>
        <v>#N/A</v>
      </c>
      <c r="D88" t="s">
        <v>443</v>
      </c>
      <c r="E88" t="str">
        <f>IF(ISERROR(B88),"",MATCH(A88,Sheet!$A$2:$A$115,0))</f>
        <v/>
      </c>
    </row>
    <row r="89" spans="1:5" x14ac:dyDescent="0.45">
      <c r="A89" t="s">
        <v>263</v>
      </c>
      <c r="C89" t="str">
        <f t="shared" si="1"/>
        <v>ThingDef+ZEN_GravelHoriz.description</v>
      </c>
      <c r="D89" t="s">
        <v>444</v>
      </c>
      <c r="E89">
        <f>IF(ISERROR(B89),"",MATCH(A89,Sheet!$A$2:$A$115,0))</f>
        <v>87</v>
      </c>
    </row>
    <row r="90" spans="1:5" x14ac:dyDescent="0.45">
      <c r="A90" t="s">
        <v>260</v>
      </c>
      <c r="C90" t="str">
        <f t="shared" si="1"/>
        <v>ThingDef+ZEN_GravelHoriz.label</v>
      </c>
      <c r="D90" t="s">
        <v>445</v>
      </c>
      <c r="E90">
        <f>IF(ISERROR(B90),"",MATCH(A90,Sheet!$A$2:$A$115,0))</f>
        <v>86</v>
      </c>
    </row>
    <row r="91" spans="1:5" x14ac:dyDescent="0.45">
      <c r="A91" t="s">
        <v>446</v>
      </c>
      <c r="B91" t="e">
        <f>NA()</f>
        <v>#N/A</v>
      </c>
      <c r="C91" t="e">
        <f t="shared" si="1"/>
        <v>#N/A</v>
      </c>
      <c r="D91" t="s">
        <v>447</v>
      </c>
      <c r="E91" t="str">
        <f>IF(ISERROR(B91),"",MATCH(A91,Sheet!$A$2:$A$115,0))</f>
        <v/>
      </c>
    </row>
    <row r="92" spans="1:5" x14ac:dyDescent="0.45">
      <c r="A92" t="s">
        <v>448</v>
      </c>
      <c r="B92" t="e">
        <f>NA()</f>
        <v>#N/A</v>
      </c>
      <c r="C92" t="e">
        <f t="shared" si="1"/>
        <v>#N/A</v>
      </c>
      <c r="D92" t="s">
        <v>444</v>
      </c>
      <c r="E92" t="str">
        <f>IF(ISERROR(B92),"",MATCH(A92,Sheet!$A$2:$A$115,0))</f>
        <v/>
      </c>
    </row>
    <row r="93" spans="1:5" x14ac:dyDescent="0.45">
      <c r="A93" t="s">
        <v>449</v>
      </c>
      <c r="B93" t="e">
        <f>NA()</f>
        <v>#N/A</v>
      </c>
      <c r="C93" t="e">
        <f t="shared" si="1"/>
        <v>#N/A</v>
      </c>
      <c r="D93" t="s">
        <v>450</v>
      </c>
      <c r="E93" t="str">
        <f>IF(ISERROR(B93),"",MATCH(A93,Sheet!$A$2:$A$115,0))</f>
        <v/>
      </c>
    </row>
    <row r="94" spans="1:5" x14ac:dyDescent="0.45">
      <c r="A94" t="s">
        <v>451</v>
      </c>
      <c r="B94" t="e">
        <f>NA()</f>
        <v>#N/A</v>
      </c>
      <c r="C94" t="e">
        <f t="shared" si="1"/>
        <v>#N/A</v>
      </c>
      <c r="D94" t="s">
        <v>452</v>
      </c>
      <c r="E94" t="str">
        <f>IF(ISERROR(B94),"",MATCH(A94,Sheet!$A$2:$A$115,0))</f>
        <v/>
      </c>
    </row>
    <row r="95" spans="1:5" x14ac:dyDescent="0.45">
      <c r="A95" t="s">
        <v>453</v>
      </c>
      <c r="B95" t="e">
        <f>NA()</f>
        <v>#N/A</v>
      </c>
      <c r="C95" t="e">
        <f t="shared" si="1"/>
        <v>#N/A</v>
      </c>
      <c r="D95" t="s">
        <v>454</v>
      </c>
      <c r="E95" t="str">
        <f>IF(ISERROR(B95),"",MATCH(A95,Sheet!$A$2:$A$115,0))</f>
        <v/>
      </c>
    </row>
    <row r="96" spans="1:5" x14ac:dyDescent="0.45">
      <c r="A96" t="s">
        <v>455</v>
      </c>
      <c r="B96" t="e">
        <f>NA()</f>
        <v>#N/A</v>
      </c>
      <c r="C96" t="e">
        <f t="shared" si="1"/>
        <v>#N/A</v>
      </c>
      <c r="D96" t="s">
        <v>456</v>
      </c>
      <c r="E96" t="str">
        <f>IF(ISERROR(B96),"",MATCH(A96,Sheet!$A$2:$A$115,0))</f>
        <v/>
      </c>
    </row>
    <row r="97" spans="1:5" x14ac:dyDescent="0.45">
      <c r="A97" t="s">
        <v>457</v>
      </c>
      <c r="B97" t="e">
        <f>NA()</f>
        <v>#N/A</v>
      </c>
      <c r="C97" t="e">
        <f t="shared" si="1"/>
        <v>#N/A</v>
      </c>
      <c r="D97" t="s">
        <v>458</v>
      </c>
      <c r="E97" t="str">
        <f>IF(ISERROR(B97),"",MATCH(A97,Sheet!$A$2:$A$115,0))</f>
        <v/>
      </c>
    </row>
    <row r="98" spans="1:5" x14ac:dyDescent="0.45">
      <c r="A98" t="s">
        <v>459</v>
      </c>
      <c r="B98" t="e">
        <f>NA()</f>
        <v>#N/A</v>
      </c>
      <c r="C98" t="e">
        <f t="shared" si="1"/>
        <v>#N/A</v>
      </c>
      <c r="D98" t="s">
        <v>454</v>
      </c>
      <c r="E98" t="str">
        <f>IF(ISERROR(B98),"",MATCH(A98,Sheet!$A$2:$A$115,0))</f>
        <v/>
      </c>
    </row>
    <row r="99" spans="1:5" x14ac:dyDescent="0.45">
      <c r="A99" t="s">
        <v>460</v>
      </c>
      <c r="B99" t="e">
        <f>NA()</f>
        <v>#N/A</v>
      </c>
      <c r="C99" t="e">
        <f t="shared" si="1"/>
        <v>#N/A</v>
      </c>
      <c r="D99" t="s">
        <v>461</v>
      </c>
      <c r="E99" t="str">
        <f>IF(ISERROR(B99),"",MATCH(A99,Sheet!$A$2:$A$115,0))</f>
        <v/>
      </c>
    </row>
    <row r="100" spans="1:5" x14ac:dyDescent="0.45">
      <c r="A100" t="s">
        <v>462</v>
      </c>
      <c r="B100" t="e">
        <f>NA()</f>
        <v>#N/A</v>
      </c>
      <c r="C100" t="e">
        <f t="shared" si="1"/>
        <v>#N/A</v>
      </c>
      <c r="D100" t="s">
        <v>463</v>
      </c>
      <c r="E100" t="str">
        <f>IF(ISERROR(B100),"",MATCH(A100,Sheet!$A$2:$A$115,0))</f>
        <v/>
      </c>
    </row>
    <row r="101" spans="1:5" x14ac:dyDescent="0.45">
      <c r="A101" t="s">
        <v>464</v>
      </c>
      <c r="B101" t="e">
        <f>NA()</f>
        <v>#N/A</v>
      </c>
      <c r="C101" t="e">
        <f t="shared" si="1"/>
        <v>#N/A</v>
      </c>
      <c r="D101" t="s">
        <v>454</v>
      </c>
      <c r="E101" t="str">
        <f>IF(ISERROR(B101),"",MATCH(A101,Sheet!$A$2:$A$115,0))</f>
        <v/>
      </c>
    </row>
    <row r="102" spans="1:5" x14ac:dyDescent="0.45">
      <c r="A102" t="s">
        <v>465</v>
      </c>
      <c r="B102" t="e">
        <f>NA()</f>
        <v>#N/A</v>
      </c>
      <c r="C102" t="e">
        <f t="shared" si="1"/>
        <v>#N/A</v>
      </c>
      <c r="D102" t="s">
        <v>466</v>
      </c>
      <c r="E102" t="str">
        <f>IF(ISERROR(B102),"",MATCH(A102,Sheet!$A$2:$A$115,0))</f>
        <v/>
      </c>
    </row>
    <row r="103" spans="1:5" x14ac:dyDescent="0.45">
      <c r="A103" t="s">
        <v>467</v>
      </c>
      <c r="B103" t="e">
        <f>NA()</f>
        <v>#N/A</v>
      </c>
      <c r="C103" t="e">
        <f t="shared" si="1"/>
        <v>#N/A</v>
      </c>
      <c r="D103" t="s">
        <v>468</v>
      </c>
      <c r="E103" t="str">
        <f>IF(ISERROR(B103),"",MATCH(A103,Sheet!$A$2:$A$115,0))</f>
        <v/>
      </c>
    </row>
    <row r="104" spans="1:5" x14ac:dyDescent="0.45">
      <c r="A104" t="s">
        <v>469</v>
      </c>
      <c r="B104" t="e">
        <f>NA()</f>
        <v>#N/A</v>
      </c>
      <c r="C104" t="e">
        <f t="shared" si="1"/>
        <v>#N/A</v>
      </c>
      <c r="D104" t="s">
        <v>454</v>
      </c>
      <c r="E104" t="str">
        <f>IF(ISERROR(B104),"",MATCH(A104,Sheet!$A$2:$A$115,0))</f>
        <v/>
      </c>
    </row>
    <row r="105" spans="1:5" x14ac:dyDescent="0.45">
      <c r="A105" t="s">
        <v>470</v>
      </c>
      <c r="B105" t="e">
        <f>NA()</f>
        <v>#N/A</v>
      </c>
      <c r="C105" t="e">
        <f t="shared" si="1"/>
        <v>#N/A</v>
      </c>
      <c r="D105" t="s">
        <v>471</v>
      </c>
      <c r="E105" t="str">
        <f>IF(ISERROR(B105),"",MATCH(A105,Sheet!$A$2:$A$115,0))</f>
        <v/>
      </c>
    </row>
    <row r="106" spans="1:5" x14ac:dyDescent="0.45">
      <c r="A106" t="s">
        <v>472</v>
      </c>
      <c r="B106" t="e">
        <f>NA()</f>
        <v>#N/A</v>
      </c>
      <c r="C106" t="e">
        <f t="shared" si="1"/>
        <v>#N/A</v>
      </c>
      <c r="D106" t="s">
        <v>473</v>
      </c>
      <c r="E106" t="str">
        <f>IF(ISERROR(B106),"",MATCH(A106,Sheet!$A$2:$A$115,0))</f>
        <v/>
      </c>
    </row>
    <row r="107" spans="1:5" x14ac:dyDescent="0.45">
      <c r="A107" t="s">
        <v>474</v>
      </c>
      <c r="B107" t="e">
        <f>NA()</f>
        <v>#N/A</v>
      </c>
      <c r="C107" t="e">
        <f t="shared" si="1"/>
        <v>#N/A</v>
      </c>
      <c r="D107" t="s">
        <v>454</v>
      </c>
      <c r="E107" t="str">
        <f>IF(ISERROR(B107),"",MATCH(A107,Sheet!$A$2:$A$115,0))</f>
        <v/>
      </c>
    </row>
    <row r="108" spans="1:5" x14ac:dyDescent="0.45">
      <c r="A108" t="s">
        <v>475</v>
      </c>
      <c r="B108" t="e">
        <f>NA()</f>
        <v>#N/A</v>
      </c>
      <c r="C108" t="e">
        <f t="shared" si="1"/>
        <v>#N/A</v>
      </c>
      <c r="D108" t="s">
        <v>476</v>
      </c>
      <c r="E108" t="str">
        <f>IF(ISERROR(B108),"",MATCH(A108,Sheet!$A$2:$A$115,0))</f>
        <v/>
      </c>
    </row>
    <row r="109" spans="1:5" x14ac:dyDescent="0.45">
      <c r="A109" t="s">
        <v>477</v>
      </c>
      <c r="B109" t="e">
        <f>NA()</f>
        <v>#N/A</v>
      </c>
      <c r="C109" t="e">
        <f t="shared" si="1"/>
        <v>#N/A</v>
      </c>
      <c r="D109" t="s">
        <v>478</v>
      </c>
      <c r="E109" t="str">
        <f>IF(ISERROR(B109),"",MATCH(A109,Sheet!$A$2:$A$115,0))</f>
        <v/>
      </c>
    </row>
    <row r="110" spans="1:5" x14ac:dyDescent="0.45">
      <c r="A110" t="s">
        <v>479</v>
      </c>
      <c r="B110" t="e">
        <f>NA()</f>
        <v>#N/A</v>
      </c>
      <c r="C110" t="e">
        <f t="shared" si="1"/>
        <v>#N/A</v>
      </c>
      <c r="D110" t="s">
        <v>454</v>
      </c>
      <c r="E110" t="str">
        <f>IF(ISERROR(B110),"",MATCH(A110,Sheet!$A$2:$A$115,0))</f>
        <v/>
      </c>
    </row>
    <row r="111" spans="1:5" x14ac:dyDescent="0.45">
      <c r="A111" t="s">
        <v>480</v>
      </c>
      <c r="B111" t="e">
        <f>NA()</f>
        <v>#N/A</v>
      </c>
      <c r="C111" t="e">
        <f t="shared" si="1"/>
        <v>#N/A</v>
      </c>
      <c r="D111" t="s">
        <v>481</v>
      </c>
      <c r="E111" t="str">
        <f>IF(ISERROR(B111),"",MATCH(A111,Sheet!$A$2:$A$115,0))</f>
        <v/>
      </c>
    </row>
    <row r="112" spans="1:5" x14ac:dyDescent="0.45">
      <c r="A112" t="s">
        <v>482</v>
      </c>
      <c r="B112" t="e">
        <f>NA()</f>
        <v>#N/A</v>
      </c>
      <c r="C112" t="e">
        <f t="shared" si="1"/>
        <v>#N/A</v>
      </c>
      <c r="D112" t="s">
        <v>483</v>
      </c>
      <c r="E112" t="str">
        <f>IF(ISERROR(B112),"",MATCH(A112,Sheet!$A$2:$A$115,0))</f>
        <v/>
      </c>
    </row>
    <row r="113" spans="1:5" x14ac:dyDescent="0.45">
      <c r="A113" t="s">
        <v>484</v>
      </c>
      <c r="B113" t="e">
        <f>NA()</f>
        <v>#N/A</v>
      </c>
      <c r="C113" t="e">
        <f t="shared" si="1"/>
        <v>#N/A</v>
      </c>
      <c r="D113" t="s">
        <v>454</v>
      </c>
      <c r="E113" t="str">
        <f>IF(ISERROR(B113),"",MATCH(A113,Sheet!$A$2:$A$115,0))</f>
        <v/>
      </c>
    </row>
    <row r="114" spans="1:5" x14ac:dyDescent="0.45">
      <c r="A114" t="s">
        <v>485</v>
      </c>
      <c r="B114" t="e">
        <f>NA()</f>
        <v>#N/A</v>
      </c>
      <c r="C114" t="e">
        <f t="shared" si="1"/>
        <v>#N/A</v>
      </c>
      <c r="D114" t="s">
        <v>486</v>
      </c>
      <c r="E114" t="str">
        <f>IF(ISERROR(B114),"",MATCH(A114,Sheet!$A$2:$A$115,0))</f>
        <v/>
      </c>
    </row>
    <row r="115" spans="1:5" x14ac:dyDescent="0.45">
      <c r="A115" t="s">
        <v>487</v>
      </c>
      <c r="B115" t="e">
        <f>NA()</f>
        <v>#N/A</v>
      </c>
      <c r="C115" t="e">
        <f t="shared" si="1"/>
        <v>#N/A</v>
      </c>
      <c r="D115" t="s">
        <v>488</v>
      </c>
      <c r="E115" t="str">
        <f>IF(ISERROR(B115),"",MATCH(A115,Sheet!$A$2:$A$115,0))</f>
        <v/>
      </c>
    </row>
    <row r="116" spans="1:5" x14ac:dyDescent="0.45">
      <c r="A116" t="s">
        <v>489</v>
      </c>
      <c r="B116" t="e">
        <f>NA()</f>
        <v>#N/A</v>
      </c>
      <c r="C116" t="e">
        <f t="shared" si="1"/>
        <v>#N/A</v>
      </c>
      <c r="D116" t="s">
        <v>454</v>
      </c>
      <c r="E116" t="str">
        <f>IF(ISERROR(B116),"",MATCH(A116,Sheet!$A$2:$A$115,0))</f>
        <v/>
      </c>
    </row>
    <row r="117" spans="1:5" x14ac:dyDescent="0.45">
      <c r="A117" t="s">
        <v>490</v>
      </c>
      <c r="B117" t="e">
        <f>NA()</f>
        <v>#N/A</v>
      </c>
      <c r="C117" t="e">
        <f t="shared" si="1"/>
        <v>#N/A</v>
      </c>
      <c r="D117" t="s">
        <v>491</v>
      </c>
      <c r="E117" t="str">
        <f>IF(ISERROR(B117),"",MATCH(A117,Sheet!$A$2:$A$115,0))</f>
        <v/>
      </c>
    </row>
    <row r="118" spans="1:5" x14ac:dyDescent="0.45">
      <c r="A118" t="s">
        <v>492</v>
      </c>
      <c r="B118" t="e">
        <f>NA()</f>
        <v>#N/A</v>
      </c>
      <c r="C118" t="e">
        <f t="shared" si="1"/>
        <v>#N/A</v>
      </c>
      <c r="D118" t="s">
        <v>493</v>
      </c>
      <c r="E118" t="str">
        <f>IF(ISERROR(B118),"",MATCH(A118,Sheet!$A$2:$A$115,0))</f>
        <v/>
      </c>
    </row>
    <row r="119" spans="1:5" x14ac:dyDescent="0.45">
      <c r="A119" t="s">
        <v>494</v>
      </c>
      <c r="B119" t="e">
        <f>NA()</f>
        <v>#N/A</v>
      </c>
      <c r="C119" t="e">
        <f t="shared" si="1"/>
        <v>#N/A</v>
      </c>
      <c r="D119" t="s">
        <v>454</v>
      </c>
      <c r="E119" t="str">
        <f>IF(ISERROR(B119),"",MATCH(A119,Sheet!$A$2:$A$115,0))</f>
        <v/>
      </c>
    </row>
    <row r="120" spans="1:5" x14ac:dyDescent="0.45">
      <c r="A120" t="s">
        <v>495</v>
      </c>
      <c r="B120" t="e">
        <f>NA()</f>
        <v>#N/A</v>
      </c>
      <c r="C120" t="e">
        <f t="shared" si="1"/>
        <v>#N/A</v>
      </c>
      <c r="D120" t="s">
        <v>496</v>
      </c>
      <c r="E120" t="str">
        <f>IF(ISERROR(B120),"",MATCH(A120,Sheet!$A$2:$A$115,0))</f>
        <v/>
      </c>
    </row>
    <row r="121" spans="1:5" x14ac:dyDescent="0.45">
      <c r="A121" t="s">
        <v>497</v>
      </c>
      <c r="B121" t="e">
        <f>NA()</f>
        <v>#N/A</v>
      </c>
      <c r="C121" t="e">
        <f t="shared" si="1"/>
        <v>#N/A</v>
      </c>
      <c r="D121" t="s">
        <v>498</v>
      </c>
      <c r="E121" t="str">
        <f>IF(ISERROR(B121),"",MATCH(A121,Sheet!$A$2:$A$115,0))</f>
        <v/>
      </c>
    </row>
    <row r="122" spans="1:5" x14ac:dyDescent="0.45">
      <c r="A122" t="s">
        <v>499</v>
      </c>
      <c r="B122" t="e">
        <f>NA()</f>
        <v>#N/A</v>
      </c>
      <c r="C122" t="e">
        <f t="shared" si="1"/>
        <v>#N/A</v>
      </c>
      <c r="D122" t="s">
        <v>454</v>
      </c>
      <c r="E122" t="str">
        <f>IF(ISERROR(B122),"",MATCH(A122,Sheet!$A$2:$A$115,0))</f>
        <v/>
      </c>
    </row>
    <row r="123" spans="1:5" x14ac:dyDescent="0.45">
      <c r="A123" t="s">
        <v>500</v>
      </c>
      <c r="B123" t="e">
        <f>NA()</f>
        <v>#N/A</v>
      </c>
      <c r="C123" t="e">
        <f t="shared" si="1"/>
        <v>#N/A</v>
      </c>
      <c r="D123" t="s">
        <v>501</v>
      </c>
      <c r="E123" t="str">
        <f>IF(ISERROR(B123),"",MATCH(A123,Sheet!$A$2:$A$115,0))</f>
        <v/>
      </c>
    </row>
    <row r="124" spans="1:5" x14ac:dyDescent="0.45">
      <c r="A124" t="s">
        <v>502</v>
      </c>
      <c r="B124" t="e">
        <f>NA()</f>
        <v>#N/A</v>
      </c>
      <c r="C124" t="e">
        <f t="shared" si="1"/>
        <v>#N/A</v>
      </c>
      <c r="D124" t="s">
        <v>503</v>
      </c>
      <c r="E124" t="str">
        <f>IF(ISERROR(B124),"",MATCH(A124,Sheet!$A$2:$A$115,0))</f>
        <v/>
      </c>
    </row>
    <row r="125" spans="1:5" x14ac:dyDescent="0.45">
      <c r="A125" t="s">
        <v>504</v>
      </c>
      <c r="B125" t="e">
        <f>NA()</f>
        <v>#N/A</v>
      </c>
      <c r="C125" t="e">
        <f t="shared" si="1"/>
        <v>#N/A</v>
      </c>
      <c r="D125" t="s">
        <v>454</v>
      </c>
      <c r="E125" t="str">
        <f>IF(ISERROR(B125),"",MATCH(A125,Sheet!$A$2:$A$115,0))</f>
        <v/>
      </c>
    </row>
    <row r="126" spans="1:5" x14ac:dyDescent="0.45">
      <c r="A126" t="s">
        <v>505</v>
      </c>
      <c r="B126" t="e">
        <f>NA()</f>
        <v>#N/A</v>
      </c>
      <c r="C126" t="e">
        <f t="shared" si="1"/>
        <v>#N/A</v>
      </c>
      <c r="D126" t="s">
        <v>506</v>
      </c>
      <c r="E126" t="str">
        <f>IF(ISERROR(B126),"",MATCH(A126,Sheet!$A$2:$A$115,0))</f>
        <v/>
      </c>
    </row>
    <row r="127" spans="1:5" x14ac:dyDescent="0.45">
      <c r="A127" t="s">
        <v>269</v>
      </c>
      <c r="C127" t="str">
        <f t="shared" si="1"/>
        <v>ThingDef+ZEN_GravelVert.description</v>
      </c>
      <c r="D127" t="s">
        <v>507</v>
      </c>
      <c r="E127">
        <f>IF(ISERROR(B127),"",MATCH(A127,Sheet!$A$2:$A$115,0))</f>
        <v>89</v>
      </c>
    </row>
    <row r="128" spans="1:5" x14ac:dyDescent="0.45">
      <c r="A128" t="s">
        <v>266</v>
      </c>
      <c r="C128" t="str">
        <f t="shared" si="1"/>
        <v>ThingDef+ZEN_GravelVert.label</v>
      </c>
      <c r="D128" t="s">
        <v>508</v>
      </c>
      <c r="E128">
        <f>IF(ISERROR(B128),"",MATCH(A128,Sheet!$A$2:$A$115,0))</f>
        <v>88</v>
      </c>
    </row>
    <row r="129" spans="1:5" x14ac:dyDescent="0.45">
      <c r="A129" t="s">
        <v>509</v>
      </c>
      <c r="B129" t="e">
        <f>NA()</f>
        <v>#N/A</v>
      </c>
      <c r="C129" t="e">
        <f t="shared" si="1"/>
        <v>#N/A</v>
      </c>
      <c r="D129" t="s">
        <v>510</v>
      </c>
      <c r="E129" t="str">
        <f>IF(ISERROR(B129),"",MATCH(A129,Sheet!$A$2:$A$115,0))</f>
        <v/>
      </c>
    </row>
    <row r="130" spans="1:5" x14ac:dyDescent="0.45">
      <c r="A130" t="s">
        <v>511</v>
      </c>
      <c r="B130" t="e">
        <f>NA()</f>
        <v>#N/A</v>
      </c>
      <c r="C130" t="e">
        <f t="shared" si="1"/>
        <v>#N/A</v>
      </c>
      <c r="D130" t="s">
        <v>507</v>
      </c>
      <c r="E130" t="str">
        <f>IF(ISERROR(B130),"",MATCH(A130,Sheet!$A$2:$A$115,0))</f>
        <v/>
      </c>
    </row>
    <row r="131" spans="1:5" x14ac:dyDescent="0.45">
      <c r="A131" t="s">
        <v>512</v>
      </c>
      <c r="B131" t="e">
        <f>NA()</f>
        <v>#N/A</v>
      </c>
      <c r="C131" t="e">
        <f t="shared" ref="C131:C194" si="2">IF(B131="",A131,B131)</f>
        <v>#N/A</v>
      </c>
      <c r="D131" t="s">
        <v>513</v>
      </c>
      <c r="E131" t="str">
        <f>IF(ISERROR(B131),"",MATCH(A131,Sheet!$A$2:$A$115,0))</f>
        <v/>
      </c>
    </row>
    <row r="132" spans="1:5" x14ac:dyDescent="0.45">
      <c r="A132" t="s">
        <v>185</v>
      </c>
      <c r="C132" t="str">
        <f t="shared" si="2"/>
        <v>ThingDef+ZEN_Hedge.description</v>
      </c>
      <c r="D132" t="s">
        <v>514</v>
      </c>
      <c r="E132">
        <f>IF(ISERROR(B132),"",MATCH(A132,Sheet!$A$2:$A$115,0))</f>
        <v>61</v>
      </c>
    </row>
    <row r="133" spans="1:5" x14ac:dyDescent="0.45">
      <c r="A133" t="s">
        <v>182</v>
      </c>
      <c r="C133" t="str">
        <f t="shared" si="2"/>
        <v>ThingDef+ZEN_Hedge.label</v>
      </c>
      <c r="D133" t="s">
        <v>515</v>
      </c>
      <c r="E133">
        <f>IF(ISERROR(B133),"",MATCH(A133,Sheet!$A$2:$A$115,0))</f>
        <v>60</v>
      </c>
    </row>
    <row r="134" spans="1:5" x14ac:dyDescent="0.45">
      <c r="A134" t="s">
        <v>516</v>
      </c>
      <c r="B134" t="e">
        <f>NA()</f>
        <v>#N/A</v>
      </c>
      <c r="C134" t="e">
        <f t="shared" si="2"/>
        <v>#N/A</v>
      </c>
      <c r="D134" t="s">
        <v>517</v>
      </c>
      <c r="E134" t="str">
        <f>IF(ISERROR(B134),"",MATCH(A134,Sheet!$A$2:$A$115,0))</f>
        <v/>
      </c>
    </row>
    <row r="135" spans="1:5" x14ac:dyDescent="0.45">
      <c r="A135" t="s">
        <v>518</v>
      </c>
      <c r="B135" t="e">
        <f>NA()</f>
        <v>#N/A</v>
      </c>
      <c r="C135" t="e">
        <f t="shared" si="2"/>
        <v>#N/A</v>
      </c>
      <c r="D135" t="s">
        <v>514</v>
      </c>
      <c r="E135" t="str">
        <f>IF(ISERROR(B135),"",MATCH(A135,Sheet!$A$2:$A$115,0))</f>
        <v/>
      </c>
    </row>
    <row r="136" spans="1:5" x14ac:dyDescent="0.45">
      <c r="A136" t="s">
        <v>519</v>
      </c>
      <c r="B136" t="e">
        <f>NA()</f>
        <v>#N/A</v>
      </c>
      <c r="C136" t="e">
        <f t="shared" si="2"/>
        <v>#N/A</v>
      </c>
      <c r="D136" t="s">
        <v>520</v>
      </c>
      <c r="E136" t="str">
        <f>IF(ISERROR(B136),"",MATCH(A136,Sheet!$A$2:$A$115,0))</f>
        <v/>
      </c>
    </row>
    <row r="137" spans="1:5" x14ac:dyDescent="0.45">
      <c r="A137" t="s">
        <v>239</v>
      </c>
      <c r="C137" t="str">
        <f t="shared" si="2"/>
        <v>ThingDef+ZEN_LargeFountain.description</v>
      </c>
      <c r="D137" t="s">
        <v>521</v>
      </c>
      <c r="E137">
        <f>IF(ISERROR(B137),"",MATCH(A137,Sheet!$A$2:$A$115,0))</f>
        <v>79</v>
      </c>
    </row>
    <row r="138" spans="1:5" x14ac:dyDescent="0.45">
      <c r="A138" t="s">
        <v>236</v>
      </c>
      <c r="C138" t="str">
        <f t="shared" si="2"/>
        <v>ThingDef+ZEN_LargeFountain.label</v>
      </c>
      <c r="D138" t="s">
        <v>522</v>
      </c>
      <c r="E138">
        <f>IF(ISERROR(B138),"",MATCH(A138,Sheet!$A$2:$A$115,0))</f>
        <v>78</v>
      </c>
    </row>
    <row r="139" spans="1:5" x14ac:dyDescent="0.45">
      <c r="A139" t="s">
        <v>523</v>
      </c>
      <c r="B139" t="e">
        <f>NA()</f>
        <v>#N/A</v>
      </c>
      <c r="C139" t="e">
        <f t="shared" si="2"/>
        <v>#N/A</v>
      </c>
      <c r="D139" t="s">
        <v>524</v>
      </c>
      <c r="E139" t="str">
        <f>IF(ISERROR(B139),"",MATCH(A139,Sheet!$A$2:$A$115,0))</f>
        <v/>
      </c>
    </row>
    <row r="140" spans="1:5" x14ac:dyDescent="0.45">
      <c r="A140" t="s">
        <v>525</v>
      </c>
      <c r="B140" t="e">
        <f>NA()</f>
        <v>#N/A</v>
      </c>
      <c r="C140" t="e">
        <f t="shared" si="2"/>
        <v>#N/A</v>
      </c>
      <c r="D140" t="s">
        <v>524</v>
      </c>
      <c r="E140" t="str">
        <f>IF(ISERROR(B140),"",MATCH(A140,Sheet!$A$2:$A$115,0))</f>
        <v/>
      </c>
    </row>
    <row r="141" spans="1:5" x14ac:dyDescent="0.45">
      <c r="A141" t="s">
        <v>526</v>
      </c>
      <c r="B141" t="e">
        <f>NA()</f>
        <v>#N/A</v>
      </c>
      <c r="C141" t="e">
        <f t="shared" si="2"/>
        <v>#N/A</v>
      </c>
      <c r="D141" t="s">
        <v>521</v>
      </c>
      <c r="E141" t="str">
        <f>IF(ISERROR(B141),"",MATCH(A141,Sheet!$A$2:$A$115,0))</f>
        <v/>
      </c>
    </row>
    <row r="142" spans="1:5" x14ac:dyDescent="0.45">
      <c r="A142" t="s">
        <v>527</v>
      </c>
      <c r="B142" t="e">
        <f>NA()</f>
        <v>#N/A</v>
      </c>
      <c r="C142" t="e">
        <f t="shared" si="2"/>
        <v>#N/A</v>
      </c>
      <c r="D142" t="s">
        <v>528</v>
      </c>
      <c r="E142" t="str">
        <f>IF(ISERROR(B142),"",MATCH(A142,Sheet!$A$2:$A$115,0))</f>
        <v/>
      </c>
    </row>
    <row r="143" spans="1:5" x14ac:dyDescent="0.45">
      <c r="A143" t="s">
        <v>221</v>
      </c>
      <c r="C143" t="str">
        <f t="shared" si="2"/>
        <v>ThingDef+ZEN_LargeStackedRocks.description</v>
      </c>
      <c r="D143" t="s">
        <v>529</v>
      </c>
      <c r="E143">
        <f>IF(ISERROR(B143),"",MATCH(A143,Sheet!$A$2:$A$115,0))</f>
        <v>73</v>
      </c>
    </row>
    <row r="144" spans="1:5" x14ac:dyDescent="0.45">
      <c r="A144" t="s">
        <v>218</v>
      </c>
      <c r="C144" t="str">
        <f t="shared" si="2"/>
        <v>ThingDef+ZEN_LargeStackedRocks.label</v>
      </c>
      <c r="D144" t="s">
        <v>530</v>
      </c>
      <c r="E144">
        <f>IF(ISERROR(B144),"",MATCH(A144,Sheet!$A$2:$A$115,0))</f>
        <v>72</v>
      </c>
    </row>
    <row r="145" spans="1:5" x14ac:dyDescent="0.45">
      <c r="A145" t="s">
        <v>531</v>
      </c>
      <c r="B145" t="e">
        <f>NA()</f>
        <v>#N/A</v>
      </c>
      <c r="C145" t="e">
        <f t="shared" si="2"/>
        <v>#N/A</v>
      </c>
      <c r="D145" t="s">
        <v>532</v>
      </c>
      <c r="E145" t="str">
        <f>IF(ISERROR(B145),"",MATCH(A145,Sheet!$A$2:$A$115,0))</f>
        <v/>
      </c>
    </row>
    <row r="146" spans="1:5" x14ac:dyDescent="0.45">
      <c r="A146" t="s">
        <v>533</v>
      </c>
      <c r="B146" t="e">
        <f>NA()</f>
        <v>#N/A</v>
      </c>
      <c r="C146" t="e">
        <f t="shared" si="2"/>
        <v>#N/A</v>
      </c>
      <c r="D146" t="s">
        <v>529</v>
      </c>
      <c r="E146" t="str">
        <f>IF(ISERROR(B146),"",MATCH(A146,Sheet!$A$2:$A$115,0))</f>
        <v/>
      </c>
    </row>
    <row r="147" spans="1:5" x14ac:dyDescent="0.45">
      <c r="A147" t="s">
        <v>534</v>
      </c>
      <c r="B147" t="e">
        <f>NA()</f>
        <v>#N/A</v>
      </c>
      <c r="C147" t="e">
        <f t="shared" si="2"/>
        <v>#N/A</v>
      </c>
      <c r="D147" t="s">
        <v>535</v>
      </c>
      <c r="E147" t="str">
        <f>IF(ISERROR(B147),"",MATCH(A147,Sheet!$A$2:$A$115,0))</f>
        <v/>
      </c>
    </row>
    <row r="148" spans="1:5" x14ac:dyDescent="0.45">
      <c r="A148" t="s">
        <v>161</v>
      </c>
      <c r="C148" t="str">
        <f t="shared" si="2"/>
        <v>ThingDef+ZEN_Persimmon.description</v>
      </c>
      <c r="D148" t="s">
        <v>536</v>
      </c>
      <c r="E148">
        <f>IF(ISERROR(B148),"",MATCH(A148,Sheet!$A$2:$A$115,0))</f>
        <v>53</v>
      </c>
    </row>
    <row r="149" spans="1:5" x14ac:dyDescent="0.45">
      <c r="A149" t="s">
        <v>158</v>
      </c>
      <c r="C149" t="str">
        <f t="shared" si="2"/>
        <v>ThingDef+ZEN_Persimmon.label</v>
      </c>
      <c r="D149" t="s">
        <v>537</v>
      </c>
      <c r="E149">
        <f>IF(ISERROR(B149),"",MATCH(A149,Sheet!$A$2:$A$115,0))</f>
        <v>52</v>
      </c>
    </row>
    <row r="150" spans="1:5" x14ac:dyDescent="0.45">
      <c r="A150" t="s">
        <v>107</v>
      </c>
      <c r="C150" t="str">
        <f t="shared" si="2"/>
        <v>ThingDef+ZEN_PlantTreeCherry.description</v>
      </c>
      <c r="D150" t="s">
        <v>538</v>
      </c>
      <c r="E150">
        <f>IF(ISERROR(B150),"",MATCH(A150,Sheet!$A$2:$A$115,0))</f>
        <v>35</v>
      </c>
    </row>
    <row r="151" spans="1:5" x14ac:dyDescent="0.45">
      <c r="A151" t="s">
        <v>103</v>
      </c>
      <c r="C151" t="str">
        <f t="shared" si="2"/>
        <v>ThingDef+ZEN_PlantTreeCherry.label</v>
      </c>
      <c r="D151" t="s">
        <v>416</v>
      </c>
      <c r="E151">
        <f>IF(ISERROR(B151),"",MATCH(A151,Sheet!$A$2:$A$115,0))</f>
        <v>34</v>
      </c>
    </row>
    <row r="152" spans="1:5" x14ac:dyDescent="0.45">
      <c r="A152" t="s">
        <v>119</v>
      </c>
      <c r="C152" t="str">
        <f t="shared" si="2"/>
        <v>ThingDef+ZEN_PlantTreeCrabapple.description</v>
      </c>
      <c r="D152" t="s">
        <v>539</v>
      </c>
      <c r="E152">
        <f>IF(ISERROR(B152),"",MATCH(A152,Sheet!$A$2:$A$115,0))</f>
        <v>39</v>
      </c>
    </row>
    <row r="153" spans="1:5" x14ac:dyDescent="0.45">
      <c r="A153" t="s">
        <v>116</v>
      </c>
      <c r="C153" t="str">
        <f t="shared" si="2"/>
        <v>ThingDef+ZEN_PlantTreeCrabapple.label</v>
      </c>
      <c r="D153" t="s">
        <v>540</v>
      </c>
      <c r="E153">
        <f>IF(ISERROR(B153),"",MATCH(A153,Sheet!$A$2:$A$115,0))</f>
        <v>38</v>
      </c>
    </row>
    <row r="154" spans="1:5" x14ac:dyDescent="0.45">
      <c r="A154" t="s">
        <v>113</v>
      </c>
      <c r="C154" t="str">
        <f t="shared" si="2"/>
        <v>ThingDef+ZEN_PlantTreePersimmon.description</v>
      </c>
      <c r="D154" t="s">
        <v>541</v>
      </c>
      <c r="E154">
        <f>IF(ISERROR(B154),"",MATCH(A154,Sheet!$A$2:$A$115,0))</f>
        <v>37</v>
      </c>
    </row>
    <row r="155" spans="1:5" x14ac:dyDescent="0.45">
      <c r="A155" t="s">
        <v>110</v>
      </c>
      <c r="C155" t="str">
        <f t="shared" si="2"/>
        <v>ThingDef+ZEN_PlantTreePersimmon.label</v>
      </c>
      <c r="D155" t="s">
        <v>542</v>
      </c>
      <c r="E155">
        <f>IF(ISERROR(B155),"",MATCH(A155,Sheet!$A$2:$A$115,0))</f>
        <v>36</v>
      </c>
    </row>
    <row r="156" spans="1:5" x14ac:dyDescent="0.45">
      <c r="A156" t="s">
        <v>173</v>
      </c>
      <c r="C156" t="str">
        <f t="shared" si="2"/>
        <v>ThingDef+ZEN_ScenicBench.description</v>
      </c>
      <c r="D156" t="s">
        <v>543</v>
      </c>
      <c r="E156">
        <f>IF(ISERROR(B156),"",MATCH(A156,Sheet!$A$2:$A$115,0))</f>
        <v>57</v>
      </c>
    </row>
    <row r="157" spans="1:5" x14ac:dyDescent="0.45">
      <c r="A157" t="s">
        <v>170</v>
      </c>
      <c r="C157" t="str">
        <f t="shared" si="2"/>
        <v>ThingDef+ZEN_ScenicBench.label</v>
      </c>
      <c r="D157" t="s">
        <v>544</v>
      </c>
      <c r="E157">
        <f>IF(ISERROR(B157),"",MATCH(A157,Sheet!$A$2:$A$115,0))</f>
        <v>56</v>
      </c>
    </row>
    <row r="158" spans="1:5" x14ac:dyDescent="0.45">
      <c r="A158" t="s">
        <v>545</v>
      </c>
      <c r="B158" t="e">
        <f>NA()</f>
        <v>#N/A</v>
      </c>
      <c r="C158" t="e">
        <f t="shared" si="2"/>
        <v>#N/A</v>
      </c>
      <c r="D158" t="s">
        <v>546</v>
      </c>
      <c r="E158" t="str">
        <f>IF(ISERROR(B158),"",MATCH(A158,Sheet!$A$2:$A$115,0))</f>
        <v/>
      </c>
    </row>
    <row r="159" spans="1:5" x14ac:dyDescent="0.45">
      <c r="A159" t="s">
        <v>547</v>
      </c>
      <c r="B159" t="e">
        <f>NA()</f>
        <v>#N/A</v>
      </c>
      <c r="C159" t="e">
        <f t="shared" si="2"/>
        <v>#N/A</v>
      </c>
      <c r="D159" t="s">
        <v>546</v>
      </c>
      <c r="E159" t="str">
        <f>IF(ISERROR(B159),"",MATCH(A159,Sheet!$A$2:$A$115,0))</f>
        <v/>
      </c>
    </row>
    <row r="160" spans="1:5" x14ac:dyDescent="0.45">
      <c r="A160" t="s">
        <v>548</v>
      </c>
      <c r="B160" t="e">
        <f>NA()</f>
        <v>#N/A</v>
      </c>
      <c r="C160" t="e">
        <f t="shared" si="2"/>
        <v>#N/A</v>
      </c>
      <c r="D160" t="s">
        <v>543</v>
      </c>
      <c r="E160" t="str">
        <f>IF(ISERROR(B160),"",MATCH(A160,Sheet!$A$2:$A$115,0))</f>
        <v/>
      </c>
    </row>
    <row r="161" spans="1:5" x14ac:dyDescent="0.45">
      <c r="A161" t="s">
        <v>549</v>
      </c>
      <c r="B161" t="e">
        <f>NA()</f>
        <v>#N/A</v>
      </c>
      <c r="C161" t="e">
        <f t="shared" si="2"/>
        <v>#N/A</v>
      </c>
      <c r="D161" t="s">
        <v>550</v>
      </c>
      <c r="E161" t="str">
        <f>IF(ISERROR(B161),"",MATCH(A161,Sheet!$A$2:$A$115,0))</f>
        <v/>
      </c>
    </row>
    <row r="162" spans="1:5" x14ac:dyDescent="0.45">
      <c r="A162" t="s">
        <v>233</v>
      </c>
      <c r="C162" t="str">
        <f t="shared" si="2"/>
        <v>ThingDef+ZEN_SmallFountain.description</v>
      </c>
      <c r="D162" t="s">
        <v>551</v>
      </c>
      <c r="E162">
        <f>IF(ISERROR(B162),"",MATCH(A162,Sheet!$A$2:$A$115,0))</f>
        <v>77</v>
      </c>
    </row>
    <row r="163" spans="1:5" x14ac:dyDescent="0.45">
      <c r="A163" t="s">
        <v>230</v>
      </c>
      <c r="C163" t="str">
        <f t="shared" si="2"/>
        <v>ThingDef+ZEN_SmallFountain.label</v>
      </c>
      <c r="D163" t="s">
        <v>552</v>
      </c>
      <c r="E163">
        <f>IF(ISERROR(B163),"",MATCH(A163,Sheet!$A$2:$A$115,0))</f>
        <v>76</v>
      </c>
    </row>
    <row r="164" spans="1:5" x14ac:dyDescent="0.45">
      <c r="A164" t="s">
        <v>553</v>
      </c>
      <c r="B164" t="e">
        <f>NA()</f>
        <v>#N/A</v>
      </c>
      <c r="C164" t="e">
        <f t="shared" si="2"/>
        <v>#N/A</v>
      </c>
      <c r="D164" t="s">
        <v>554</v>
      </c>
      <c r="E164" t="str">
        <f>IF(ISERROR(B164),"",MATCH(A164,Sheet!$A$2:$A$115,0))</f>
        <v/>
      </c>
    </row>
    <row r="165" spans="1:5" x14ac:dyDescent="0.45">
      <c r="A165" t="s">
        <v>555</v>
      </c>
      <c r="B165" t="e">
        <f>NA()</f>
        <v>#N/A</v>
      </c>
      <c r="C165" t="e">
        <f t="shared" si="2"/>
        <v>#N/A</v>
      </c>
      <c r="D165" t="s">
        <v>554</v>
      </c>
      <c r="E165" t="str">
        <f>IF(ISERROR(B165),"",MATCH(A165,Sheet!$A$2:$A$115,0))</f>
        <v/>
      </c>
    </row>
    <row r="166" spans="1:5" x14ac:dyDescent="0.45">
      <c r="A166" t="s">
        <v>556</v>
      </c>
      <c r="B166" t="e">
        <f>NA()</f>
        <v>#N/A</v>
      </c>
      <c r="C166" t="e">
        <f t="shared" si="2"/>
        <v>#N/A</v>
      </c>
      <c r="D166" t="s">
        <v>551</v>
      </c>
      <c r="E166" t="str">
        <f>IF(ISERROR(B166),"",MATCH(A166,Sheet!$A$2:$A$115,0))</f>
        <v/>
      </c>
    </row>
    <row r="167" spans="1:5" x14ac:dyDescent="0.45">
      <c r="A167" t="s">
        <v>557</v>
      </c>
      <c r="B167" t="e">
        <f>NA()</f>
        <v>#N/A</v>
      </c>
      <c r="C167" t="e">
        <f t="shared" si="2"/>
        <v>#N/A</v>
      </c>
      <c r="D167" t="s">
        <v>558</v>
      </c>
      <c r="E167" t="str">
        <f>IF(ISERROR(B167),"",MATCH(A167,Sheet!$A$2:$A$115,0))</f>
        <v/>
      </c>
    </row>
    <row r="168" spans="1:5" x14ac:dyDescent="0.45">
      <c r="A168" t="s">
        <v>215</v>
      </c>
      <c r="C168" t="str">
        <f t="shared" si="2"/>
        <v>ThingDef+ZEN_StackedRocks.description</v>
      </c>
      <c r="D168" t="s">
        <v>559</v>
      </c>
      <c r="E168">
        <f>IF(ISERROR(B168),"",MATCH(A168,Sheet!$A$2:$A$115,0))</f>
        <v>71</v>
      </c>
    </row>
    <row r="169" spans="1:5" x14ac:dyDescent="0.45">
      <c r="A169" t="s">
        <v>212</v>
      </c>
      <c r="C169" t="str">
        <f t="shared" si="2"/>
        <v>ThingDef+ZEN_StackedRocks.label</v>
      </c>
      <c r="D169" t="s">
        <v>560</v>
      </c>
      <c r="E169">
        <f>IF(ISERROR(B169),"",MATCH(A169,Sheet!$A$2:$A$115,0))</f>
        <v>70</v>
      </c>
    </row>
    <row r="170" spans="1:5" x14ac:dyDescent="0.45">
      <c r="A170" t="s">
        <v>561</v>
      </c>
      <c r="B170" t="e">
        <f>NA()</f>
        <v>#N/A</v>
      </c>
      <c r="C170" t="e">
        <f t="shared" si="2"/>
        <v>#N/A</v>
      </c>
      <c r="D170" t="s">
        <v>562</v>
      </c>
      <c r="E170" t="str">
        <f>IF(ISERROR(B170),"",MATCH(A170,Sheet!$A$2:$A$115,0))</f>
        <v/>
      </c>
    </row>
    <row r="171" spans="1:5" x14ac:dyDescent="0.45">
      <c r="A171" t="s">
        <v>563</v>
      </c>
      <c r="B171" t="e">
        <f>NA()</f>
        <v>#N/A</v>
      </c>
      <c r="C171" t="e">
        <f t="shared" si="2"/>
        <v>#N/A</v>
      </c>
      <c r="D171" t="s">
        <v>559</v>
      </c>
      <c r="E171" t="str">
        <f>IF(ISERROR(B171),"",MATCH(A171,Sheet!$A$2:$A$115,0))</f>
        <v/>
      </c>
    </row>
    <row r="172" spans="1:5" x14ac:dyDescent="0.45">
      <c r="A172" t="s">
        <v>564</v>
      </c>
      <c r="B172" t="e">
        <f>NA()</f>
        <v>#N/A</v>
      </c>
      <c r="C172" t="e">
        <f t="shared" si="2"/>
        <v>#N/A</v>
      </c>
      <c r="D172" t="s">
        <v>565</v>
      </c>
      <c r="E172" t="str">
        <f>IF(ISERROR(B172),"",MATCH(A172,Sheet!$A$2:$A$115,0))</f>
        <v/>
      </c>
    </row>
    <row r="173" spans="1:5" x14ac:dyDescent="0.45">
      <c r="A173" t="s">
        <v>203</v>
      </c>
      <c r="C173" t="str">
        <f t="shared" si="2"/>
        <v>ThingDef+ZEN_Tachidoro.description</v>
      </c>
      <c r="D173" t="s">
        <v>566</v>
      </c>
      <c r="E173">
        <f>IF(ISERROR(B173),"",MATCH(A173,Sheet!$A$2:$A$115,0))</f>
        <v>67</v>
      </c>
    </row>
    <row r="174" spans="1:5" x14ac:dyDescent="0.45">
      <c r="A174" t="s">
        <v>200</v>
      </c>
      <c r="C174" t="str">
        <f t="shared" si="2"/>
        <v>ThingDef+ZEN_Tachidoro.label</v>
      </c>
      <c r="D174" t="s">
        <v>567</v>
      </c>
      <c r="E174">
        <f>IF(ISERROR(B174),"",MATCH(A174,Sheet!$A$2:$A$115,0))</f>
        <v>66</v>
      </c>
    </row>
    <row r="175" spans="1:5" x14ac:dyDescent="0.45">
      <c r="A175" t="s">
        <v>568</v>
      </c>
      <c r="B175" t="e">
        <f>NA()</f>
        <v>#N/A</v>
      </c>
      <c r="C175" t="e">
        <f t="shared" si="2"/>
        <v>#N/A</v>
      </c>
      <c r="D175" t="s">
        <v>569</v>
      </c>
      <c r="E175" t="str">
        <f>IF(ISERROR(B175),"",MATCH(A175,Sheet!$A$2:$A$115,0))</f>
        <v/>
      </c>
    </row>
    <row r="176" spans="1:5" x14ac:dyDescent="0.45">
      <c r="A176" t="s">
        <v>570</v>
      </c>
      <c r="B176" t="e">
        <f>NA()</f>
        <v>#N/A</v>
      </c>
      <c r="C176" t="e">
        <f t="shared" si="2"/>
        <v>#N/A</v>
      </c>
      <c r="D176" t="s">
        <v>569</v>
      </c>
      <c r="E176" t="str">
        <f>IF(ISERROR(B176),"",MATCH(A176,Sheet!$A$2:$A$115,0))</f>
        <v/>
      </c>
    </row>
    <row r="177" spans="1:5" x14ac:dyDescent="0.45">
      <c r="A177" t="s">
        <v>571</v>
      </c>
      <c r="B177" t="e">
        <f>NA()</f>
        <v>#N/A</v>
      </c>
      <c r="C177" t="e">
        <f t="shared" si="2"/>
        <v>#N/A</v>
      </c>
      <c r="D177" t="s">
        <v>566</v>
      </c>
      <c r="E177" t="str">
        <f>IF(ISERROR(B177),"",MATCH(A177,Sheet!$A$2:$A$115,0))</f>
        <v/>
      </c>
    </row>
    <row r="178" spans="1:5" x14ac:dyDescent="0.45">
      <c r="A178" t="s">
        <v>572</v>
      </c>
      <c r="B178" t="e">
        <f>NA()</f>
        <v>#N/A</v>
      </c>
      <c r="C178" t="e">
        <f t="shared" si="2"/>
        <v>#N/A</v>
      </c>
      <c r="D178" t="s">
        <v>573</v>
      </c>
      <c r="E178" t="str">
        <f>IF(ISERROR(B178),"",MATCH(A178,Sheet!$A$2:$A$115,0))</f>
        <v/>
      </c>
    </row>
    <row r="179" spans="1:5" x14ac:dyDescent="0.45">
      <c r="A179" t="s">
        <v>131</v>
      </c>
      <c r="C179" t="str">
        <f t="shared" si="2"/>
        <v>ThingDef+ZEN_TallHedge.description</v>
      </c>
      <c r="D179" t="s">
        <v>574</v>
      </c>
      <c r="E179">
        <f>IF(ISERROR(B179),"",MATCH(A179,Sheet!$A$2:$A$115,0))</f>
        <v>43</v>
      </c>
    </row>
    <row r="180" spans="1:5" x14ac:dyDescent="0.45">
      <c r="A180" t="s">
        <v>128</v>
      </c>
      <c r="C180" t="str">
        <f t="shared" si="2"/>
        <v>ThingDef+ZEN_TallHedge.label</v>
      </c>
      <c r="D180" t="s">
        <v>575</v>
      </c>
      <c r="E180">
        <f>IF(ISERROR(B180),"",MATCH(A180,Sheet!$A$2:$A$115,0))</f>
        <v>42</v>
      </c>
    </row>
    <row r="181" spans="1:5" x14ac:dyDescent="0.45">
      <c r="A181" t="s">
        <v>288</v>
      </c>
      <c r="C181" t="str">
        <f t="shared" si="2"/>
        <v>ThoughtDef+ZEN_DidNotEnjoyScenery.stages.0.description</v>
      </c>
      <c r="D181" t="s">
        <v>576</v>
      </c>
      <c r="E181">
        <f>IF(ISERROR(B181),"",MATCH(A181,Sheet!$A$2:$A$115,0))</f>
        <v>95</v>
      </c>
    </row>
    <row r="182" spans="1:5" x14ac:dyDescent="0.45">
      <c r="A182" t="s">
        <v>285</v>
      </c>
      <c r="C182" t="str">
        <f t="shared" si="2"/>
        <v>ThoughtDef+ZEN_DidNotEnjoyScenery.stages.0.label</v>
      </c>
      <c r="D182" t="s">
        <v>577</v>
      </c>
      <c r="E182">
        <f>IF(ISERROR(B182),"",MATCH(A182,Sheet!$A$2:$A$115,0))</f>
        <v>94</v>
      </c>
    </row>
    <row r="183" spans="1:5" x14ac:dyDescent="0.45">
      <c r="A183" t="s">
        <v>276</v>
      </c>
      <c r="C183" t="str">
        <f t="shared" si="2"/>
        <v>ThoughtDef+ZEN_EnjoyedBeautifulScenery.stages.0.description</v>
      </c>
      <c r="D183" t="s">
        <v>578</v>
      </c>
      <c r="E183">
        <f>IF(ISERROR(B183),"",MATCH(A183,Sheet!$A$2:$A$115,0))</f>
        <v>91</v>
      </c>
    </row>
    <row r="184" spans="1:5" x14ac:dyDescent="0.45">
      <c r="A184" t="s">
        <v>272</v>
      </c>
      <c r="C184" t="str">
        <f t="shared" si="2"/>
        <v>ThoughtDef+ZEN_EnjoyedBeautifulScenery.stages.0.label</v>
      </c>
      <c r="D184" t="s">
        <v>579</v>
      </c>
      <c r="E184">
        <f>IF(ISERROR(B184),"",MATCH(A184,Sheet!$A$2:$A$115,0))</f>
        <v>90</v>
      </c>
    </row>
    <row r="185" spans="1:5" x14ac:dyDescent="0.45">
      <c r="A185" t="s">
        <v>282</v>
      </c>
      <c r="C185" t="str">
        <f t="shared" si="2"/>
        <v>ThoughtDef+ZEN_EnjoyedScenery.stages.0.description</v>
      </c>
      <c r="D185" t="s">
        <v>580</v>
      </c>
      <c r="E185">
        <f>IF(ISERROR(B185),"",MATCH(A185,Sheet!$A$2:$A$115,0))</f>
        <v>93</v>
      </c>
    </row>
    <row r="186" spans="1:5" x14ac:dyDescent="0.45">
      <c r="A186" t="s">
        <v>279</v>
      </c>
      <c r="C186" t="str">
        <f t="shared" si="2"/>
        <v>ThoughtDef+ZEN_EnjoyedScenery.stages.0.label</v>
      </c>
      <c r="D186" t="s">
        <v>581</v>
      </c>
      <c r="E186">
        <f>IF(ISERROR(B186),"",MATCH(A186,Sheet!$A$2:$A$115,0))</f>
        <v>92</v>
      </c>
    </row>
    <row r="187" spans="1:5" x14ac:dyDescent="0.45">
      <c r="A187" t="s">
        <v>298</v>
      </c>
      <c r="C187" t="str">
        <f t="shared" si="2"/>
        <v>WorkGiverDef+ZEN_GrowerHarvestSecondary.gerund</v>
      </c>
      <c r="D187" t="s">
        <v>582</v>
      </c>
      <c r="E187">
        <f>IF(ISERROR(B187),"",MATCH(A187,Sheet!$A$2:$A$115,0))</f>
        <v>98</v>
      </c>
    </row>
    <row r="188" spans="1:5" x14ac:dyDescent="0.45">
      <c r="A188" t="s">
        <v>291</v>
      </c>
      <c r="C188" t="str">
        <f t="shared" si="2"/>
        <v>WorkGiverDef+ZEN_GrowerHarvestSecondary.label</v>
      </c>
      <c r="D188" t="s">
        <v>583</v>
      </c>
      <c r="E188">
        <f>IF(ISERROR(B188),"",MATCH(A188,Sheet!$A$2:$A$115,0))</f>
        <v>96</v>
      </c>
    </row>
    <row r="189" spans="1:5" x14ac:dyDescent="0.45">
      <c r="A189" t="s">
        <v>295</v>
      </c>
      <c r="C189" t="str">
        <f t="shared" si="2"/>
        <v>WorkGiverDef+ZEN_GrowerHarvestSecondary.verb</v>
      </c>
      <c r="D189" t="s">
        <v>584</v>
      </c>
      <c r="E189">
        <f>IF(ISERROR(B189),"",MATCH(A189,Sheet!$A$2:$A$115,0))</f>
        <v>97</v>
      </c>
    </row>
    <row r="190" spans="1:5" x14ac:dyDescent="0.45">
      <c r="A190" t="s">
        <v>307</v>
      </c>
      <c r="C190" t="str">
        <f t="shared" si="2"/>
        <v>WorkGiverDef+ZEN_GrowerSowSecondary.gerund</v>
      </c>
      <c r="D190" t="s">
        <v>585</v>
      </c>
      <c r="E190">
        <f>IF(ISERROR(B190),"",MATCH(A190,Sheet!$A$2:$A$115,0))</f>
        <v>101</v>
      </c>
    </row>
    <row r="191" spans="1:5" x14ac:dyDescent="0.45">
      <c r="A191" t="s">
        <v>301</v>
      </c>
      <c r="C191" t="str">
        <f t="shared" si="2"/>
        <v>WorkGiverDef+ZEN_GrowerSowSecondary.label</v>
      </c>
      <c r="D191" t="s">
        <v>586</v>
      </c>
      <c r="E191">
        <f>IF(ISERROR(B191),"",MATCH(A191,Sheet!$A$2:$A$115,0))</f>
        <v>99</v>
      </c>
    </row>
    <row r="192" spans="1:5" x14ac:dyDescent="0.45">
      <c r="A192" t="s">
        <v>304</v>
      </c>
      <c r="C192" t="str">
        <f t="shared" si="2"/>
        <v>WorkGiverDef+ZEN_GrowerSowSecondary.verb</v>
      </c>
      <c r="D192" t="s">
        <v>587</v>
      </c>
      <c r="E192">
        <f>IF(ISERROR(B192),"",MATCH(A192,Sheet!$A$2:$A$115,0))</f>
        <v>100</v>
      </c>
    </row>
    <row r="193" spans="1:5" x14ac:dyDescent="0.45">
      <c r="A193" t="s">
        <v>314</v>
      </c>
      <c r="C193" t="str">
        <f t="shared" si="2"/>
        <v>Keyed+ZEN_CannotGrowBadSeason</v>
      </c>
      <c r="D193" t="s">
        <v>588</v>
      </c>
      <c r="E193">
        <f>IF(ISERROR(B193),"",MATCH(A193,Sheet!$A$2:$A$115,0))</f>
        <v>103</v>
      </c>
    </row>
    <row r="194" spans="1:5" x14ac:dyDescent="0.45">
      <c r="A194" t="s">
        <v>317</v>
      </c>
      <c r="C194" t="str">
        <f t="shared" si="2"/>
        <v>Keyed+ZEN_DesignatorHarvestSecondary</v>
      </c>
      <c r="D194" t="s">
        <v>589</v>
      </c>
      <c r="E194">
        <f>IF(ISERROR(B194),"",MATCH(A194,Sheet!$A$2:$A$115,0))</f>
        <v>104</v>
      </c>
    </row>
    <row r="195" spans="1:5" x14ac:dyDescent="0.45">
      <c r="A195" t="s">
        <v>320</v>
      </c>
      <c r="C195" t="str">
        <f t="shared" ref="C195:C204" si="3">IF(B195="",A195,B195)</f>
        <v>Keyed+ZEN_DesignatorHarvestSecondaryDesc</v>
      </c>
      <c r="D195" t="s">
        <v>590</v>
      </c>
      <c r="E195">
        <f>IF(ISERROR(B195),"",MATCH(A195,Sheet!$A$2:$A$115,0))</f>
        <v>105</v>
      </c>
    </row>
    <row r="196" spans="1:5" x14ac:dyDescent="0.45">
      <c r="A196" t="s">
        <v>332</v>
      </c>
      <c r="C196" t="str">
        <f t="shared" si="3"/>
        <v>Keyed+ZEN_DesignatorOrchardZoneDesc</v>
      </c>
      <c r="D196" t="s">
        <v>591</v>
      </c>
      <c r="E196">
        <f>IF(ISERROR(B196),"",MATCH(A196,Sheet!$A$2:$A$115,0))</f>
        <v>109</v>
      </c>
    </row>
    <row r="197" spans="1:5" x14ac:dyDescent="0.45">
      <c r="A197" t="s">
        <v>341</v>
      </c>
      <c r="C197" t="str">
        <f t="shared" si="3"/>
        <v>Keyed+ZEN_DisplayStat_GrowsInAllSeasons</v>
      </c>
      <c r="D197" t="s">
        <v>592</v>
      </c>
      <c r="E197">
        <f>IF(ISERROR(B197),"",MATCH(A197,Sheet!$A$2:$A$115,0))</f>
        <v>112</v>
      </c>
    </row>
    <row r="198" spans="1:5" x14ac:dyDescent="0.45">
      <c r="A198" t="s">
        <v>338</v>
      </c>
      <c r="C198" t="str">
        <f t="shared" si="3"/>
        <v>Keyed+ZEN_DisplayStat_LimitedGrowSeasons</v>
      </c>
      <c r="D198" t="s">
        <v>593</v>
      </c>
      <c r="E198">
        <f>IF(ISERROR(B198),"",MATCH(A198,Sheet!$A$2:$A$115,0))</f>
        <v>111</v>
      </c>
    </row>
    <row r="199" spans="1:5" x14ac:dyDescent="0.45">
      <c r="A199" t="s">
        <v>347</v>
      </c>
      <c r="C199" t="str">
        <f t="shared" si="3"/>
        <v>Keyed+ZEN_DisplayStat_MinGrowthReport</v>
      </c>
      <c r="D199" t="s">
        <v>594</v>
      </c>
      <c r="E199">
        <f>IF(ISERROR(B199),"",MATCH(A199,Sheet!$A$2:$A$115,0))</f>
        <v>114</v>
      </c>
    </row>
    <row r="200" spans="1:5" x14ac:dyDescent="0.45">
      <c r="A200" t="s">
        <v>344</v>
      </c>
      <c r="C200" t="str">
        <f t="shared" si="3"/>
        <v>Keyed+ZEN_DisplayStat_MinPlantGrowth</v>
      </c>
      <c r="D200" t="s">
        <v>595</v>
      </c>
      <c r="E200">
        <f>IF(ISERROR(B200),"",MATCH(A200,Sheet!$A$2:$A$115,0))</f>
        <v>113</v>
      </c>
    </row>
    <row r="201" spans="1:5" x14ac:dyDescent="0.45">
      <c r="A201" t="s">
        <v>326</v>
      </c>
      <c r="C201" t="str">
        <f t="shared" si="3"/>
        <v>Keyed+ZEN_MustDesignateHarvestableSecondary</v>
      </c>
      <c r="D201" t="s">
        <v>596</v>
      </c>
      <c r="E201">
        <f>IF(ISERROR(B201),"",MATCH(A201,Sheet!$A$2:$A$115,0))</f>
        <v>107</v>
      </c>
    </row>
    <row r="202" spans="1:5" x14ac:dyDescent="0.45">
      <c r="A202" t="s">
        <v>323</v>
      </c>
      <c r="C202" t="str">
        <f t="shared" si="3"/>
        <v>Keyed+ZEN_MustDesignatePlantsWithSecondary</v>
      </c>
      <c r="D202" t="s">
        <v>597</v>
      </c>
      <c r="E202">
        <f>IF(ISERROR(B202),"",MATCH(A202,Sheet!$A$2:$A$115,0))</f>
        <v>106</v>
      </c>
    </row>
    <row r="203" spans="1:5" x14ac:dyDescent="0.45">
      <c r="A203" t="s">
        <v>310</v>
      </c>
      <c r="C203" t="str">
        <f t="shared" si="3"/>
        <v>Keyed+ZEN_MustPlaceHeadOnUnrakedGravel</v>
      </c>
      <c r="D203" t="s">
        <v>598</v>
      </c>
      <c r="E203">
        <f>IF(ISERROR(B203),"",MATCH(A203,Sheet!$A$2:$A$115,0))</f>
        <v>102</v>
      </c>
    </row>
    <row r="204" spans="1:5" x14ac:dyDescent="0.45">
      <c r="A204" t="s">
        <v>329</v>
      </c>
      <c r="C204" t="str">
        <f t="shared" si="3"/>
        <v>Keyed+ZEN_OrchardZone</v>
      </c>
      <c r="D204" t="s">
        <v>599</v>
      </c>
      <c r="E204">
        <f>IF(ISERROR(B204),"",MATCH(A204,Sheet!$A$2:$A$115,0))</f>
        <v>108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2023-11-26T00:26:21Z</dcterms:created>
  <dcterms:modified xsi:type="dcterms:W3CDTF">2023-11-26T04:19:51Z</dcterms:modified>
</cp:coreProperties>
</file>