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Medieval Overhaul Extra Signs - 2967087032\"/>
    </mc:Choice>
  </mc:AlternateContent>
  <xr:revisionPtr revIDLastSave="0" documentId="13_ncr:1_{4F18434B-A232-462F-B851-E4E663BCE59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<sst xmlns="http://schemas.openxmlformats.org/spreadsheetml/2006/main" count="99" uniqueCount="61">
  <si>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</si>
  <si>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</si>
  <si>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</si>
  <si>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</si>
  <si>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</si>
  <si>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</si>
  <si>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pakageID</t>
  </si>
  <si>
    <t>Mewn.Extra.Signs</t>
  </si>
  <si>
    <t>modName (folderName)</t>
  </si>
  <si>
    <t>Medieval Overhaul Extra Signs - 2967087032</t>
  </si>
  <si>
    <t>ThingDef</t>
    <phoneticPr fontId="1" type="noConversion"/>
  </si>
  <si>
    <t>Mewn_Sign_Bed.label</t>
  </si>
  <si>
    <t>Mewn_Sign_Moon.label</t>
  </si>
  <si>
    <t>Mewn_Sign_Swords.label</t>
  </si>
  <si>
    <t>Mewn_Sign_Horseshoe.label</t>
  </si>
  <si>
    <t>Mewn_Sign_Scales.label</t>
  </si>
  <si>
    <t>Mewn_Sign_Scroll.label</t>
  </si>
  <si>
    <t>Mewn_Sign_Bow.label</t>
  </si>
  <si>
    <t>Mewn_Sign_Quarry.label</t>
  </si>
  <si>
    <t>inn sign</t>
  </si>
  <si>
    <t>flophouse sign</t>
  </si>
  <si>
    <t>armory sign</t>
  </si>
  <si>
    <t>stable sign</t>
  </si>
  <si>
    <t>shop sign</t>
  </si>
  <si>
    <t>magic shop sign</t>
  </si>
  <si>
    <t>archery sign</t>
  </si>
  <si>
    <t>quarry sign</t>
  </si>
  <si>
    <t>ThingDef+Mewn_Sign_Bed.label</t>
  </si>
  <si>
    <t>여관 간판</t>
  </si>
  <si>
    <t>ThingDef+Mewn_Sign_Bed.description</t>
  </si>
  <si>
    <t>방의 용도를 나타내는 간판.</t>
  </si>
  <si>
    <t>ThingDef+Mewn_Sign_Moon.label</t>
  </si>
  <si>
    <t>쪽방 간판</t>
  </si>
  <si>
    <t>ThingDef+Mewn_Sign_Moon.description</t>
  </si>
  <si>
    <t>ThingDef+Mewn_Sign_Swords.label</t>
  </si>
  <si>
    <t>무기점 간판</t>
  </si>
  <si>
    <t>ThingDef+Mewn_Sign_Swords.description</t>
  </si>
  <si>
    <t>ThingDef+Mewn_Sign_Horseshoe.label</t>
  </si>
  <si>
    <t>편자 간판</t>
  </si>
  <si>
    <t>ThingDef+Mewn_Sign_Horseshoe.description</t>
  </si>
  <si>
    <t>ThingDef+Mewn_Sign_Scales.label</t>
  </si>
  <si>
    <t>점포 간판</t>
  </si>
  <si>
    <t>ThingDef+Mewn_Sign_Scales.description</t>
  </si>
  <si>
    <t>ThingDef+Mewn_Sign_Scroll.label</t>
  </si>
  <si>
    <t>마법도구점 간판</t>
  </si>
  <si>
    <t>ThingDef+Mewn_Sign_Scroll.description</t>
  </si>
  <si>
    <t>ThingDef+Mewn_Sign_Bow.label</t>
  </si>
  <si>
    <t>양궁점 간판</t>
  </si>
  <si>
    <t>ThingDef+Mewn_Sign_Bow.description</t>
  </si>
  <si>
    <t>ThingDef+Mewn_Sign_Quarry.label</t>
  </si>
  <si>
    <t>채석장 간판</t>
  </si>
  <si>
    <t>ThingDef+Mewn_Sign_Quarry.description</t>
  </si>
  <si>
    <t>Mewn_Sign_Bed.description</t>
    <phoneticPr fontId="1" type="noConversion"/>
  </si>
  <si>
    <t>Mewn_Sign_Moon.description</t>
    <phoneticPr fontId="1" type="noConversion"/>
  </si>
  <si>
    <t>Mewn_Sign_Swords.description</t>
    <phoneticPr fontId="1" type="noConversion"/>
  </si>
  <si>
    <t>Mewn_Sign_Horseshoe.description</t>
    <phoneticPr fontId="1" type="noConversion"/>
  </si>
  <si>
    <t>Mewn_Sign_Scales.description</t>
    <phoneticPr fontId="1" type="noConversion"/>
  </si>
  <si>
    <t>Mewn_Sign_Scroll.description</t>
    <phoneticPr fontId="1" type="noConversion"/>
  </si>
  <si>
    <t>Mewn_Sign_Bow.description</t>
    <phoneticPr fontId="1" type="noConversion"/>
  </si>
  <si>
    <t>Mewn_Sign_Quarry.description</t>
    <phoneticPr fontId="1" type="noConversion"/>
  </si>
  <si>
    <t>Merge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</si>
</sst>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16" sqref="F16"/>
    </sheetView>
  </sheetViews>
  <sheetFormatPr defaultRowHeight="17" x14ac:dyDescent="0.45"/>
  <cols>
    <col min="1" max="1" width="39.25" customWidth="1"/>
    <col min="2" max="2" width="17.4140625" bestFit="1" customWidth="1"/>
    <col min="3" max="3" width="25.58203125" bestFit="1" customWidth="1"/>
    <col min="4" max="4" width="16.9140625" bestFit="1" customWidth="1"/>
    <col min="5" max="5" width="24.75" bestFit="1" customWidth="1"/>
    <col min="6" max="6" width="40.6640625" bestFit="1" customWidth="1"/>
    <col min="7" max="7" width="24.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60</v>
      </c>
    </row>
    <row r="2" spans="1:7" x14ac:dyDescent="0.45">
      <c r="A2" t="str">
        <f>_xlfn.TEXTJOIN("+",,B2,C2)</f>
        <v>ThingDef+Mewn_Sign_Bed.label</v>
      </c>
      <c r="B2" t="s">
        <v>10</v>
      </c>
      <c r="C2" t="s">
        <v>11</v>
      </c>
      <c r="D2" t="s">
        <v>19</v>
      </c>
      <c r="E2" t="s">
        <v>28</v>
      </c>
      <c r="F2" s="3" t="s">
        <v>6</v>
      </c>
      <c r="G2" t="str">
        <f>IFERROR(VLOOKUP(A2,Merge!$A$1:$B$16,2,FALSE),"")</f>
        <v>여관 간판</v>
      </c>
    </row>
    <row r="3" spans="1:7" x14ac:dyDescent="0.45">
      <c r="A3" t="str">
        <f t="shared" ref="A3:A17" si="0">_xlfn.TEXTJOIN("+",,B3,C3)</f>
        <v>ThingDef+Mewn_Sign_Bed.description</v>
      </c>
      <c r="B3" t="s">
        <v>10</v>
      </c>
      <c r="C3" t="s">
        <v>52</v>
      </c>
      <c r="E3" t="s">
        <v>30</v>
      </c>
      <c r="F3" s="3"/>
      <c r="G3" t="str">
        <f>IFERROR(VLOOKUP(A3,Merge!$A$1:$B$16,2,FALSE),"")</f>
        <v>방의 용도를 나타내는 간판.</v>
      </c>
    </row>
    <row r="4" spans="1:7" x14ac:dyDescent="0.45">
      <c r="A4" t="str">
        <f t="shared" si="0"/>
        <v>ThingDef+Mewn_Sign_Moon.label</v>
      </c>
      <c r="B4" t="s">
        <v>10</v>
      </c>
      <c r="C4" t="s">
        <v>12</v>
      </c>
      <c r="D4" t="s">
        <v>20</v>
      </c>
      <c r="E4" t="s">
        <v>32</v>
      </c>
      <c r="F4" s="4" t="s">
        <v>7</v>
      </c>
      <c r="G4" t="str">
        <f>IFERROR(VLOOKUP(A4,Merge!$A$1:$B$16,2,FALSE),"")</f>
        <v>쪽방 간판</v>
      </c>
    </row>
    <row r="5" spans="1:7" x14ac:dyDescent="0.45">
      <c r="A5" t="str">
        <f t="shared" si="0"/>
        <v>ThingDef+Mewn_Sign_Moon.description</v>
      </c>
      <c r="B5" t="s">
        <v>10</v>
      </c>
      <c r="C5" t="s">
        <v>53</v>
      </c>
      <c r="E5" t="s">
        <v>30</v>
      </c>
      <c r="F5" s="4"/>
      <c r="G5" t="str">
        <f>IFERROR(VLOOKUP(A5,Merge!$A$1:$B$16,2,FALSE),"")</f>
        <v>방의 용도를 나타내는 간판.</v>
      </c>
    </row>
    <row r="6" spans="1:7" x14ac:dyDescent="0.45">
      <c r="A6" t="str">
        <f t="shared" si="0"/>
        <v>ThingDef+Mewn_Sign_Swords.label</v>
      </c>
      <c r="B6" t="s">
        <v>10</v>
      </c>
      <c r="C6" t="s">
        <v>13</v>
      </c>
      <c r="D6" t="s">
        <v>21</v>
      </c>
      <c r="E6" t="s">
        <v>35</v>
      </c>
      <c r="F6" s="3" t="s">
        <v>8</v>
      </c>
      <c r="G6" t="str">
        <f>IFERROR(VLOOKUP(A6,Merge!$A$1:$B$16,2,FALSE),"")</f>
        <v>무기점 간판</v>
      </c>
    </row>
    <row r="7" spans="1:7" x14ac:dyDescent="0.45">
      <c r="A7" t="str">
        <f t="shared" si="0"/>
        <v>ThingDef+Mewn_Sign_Swords.description</v>
      </c>
      <c r="B7" t="s">
        <v>10</v>
      </c>
      <c r="C7" t="s">
        <v>54</v>
      </c>
      <c r="E7" t="s">
        <v>30</v>
      </c>
      <c r="F7" s="3"/>
      <c r="G7" t="str">
        <f>IFERROR(VLOOKUP(A7,Merge!$A$1:$B$16,2,FALSE),"")</f>
        <v>방의 용도를 나타내는 간판.</v>
      </c>
    </row>
    <row r="8" spans="1:7" x14ac:dyDescent="0.45">
      <c r="A8" t="str">
        <f t="shared" si="0"/>
        <v>ThingDef+Mewn_Sign_Horseshoe.label</v>
      </c>
      <c r="B8" t="s">
        <v>10</v>
      </c>
      <c r="C8" t="s">
        <v>14</v>
      </c>
      <c r="D8" t="s">
        <v>22</v>
      </c>
      <c r="E8" t="s">
        <v>38</v>
      </c>
      <c r="F8" s="4" t="s">
        <v>9</v>
      </c>
      <c r="G8" t="str">
        <f>IFERROR(VLOOKUP(A8,Merge!$A$1:$B$16,2,FALSE),"")</f>
        <v>편자 간판</v>
      </c>
    </row>
    <row r="9" spans="1:7" x14ac:dyDescent="0.45">
      <c r="A9" t="str">
        <f t="shared" si="0"/>
        <v>ThingDef+Mewn_Sign_Horseshoe.description</v>
      </c>
      <c r="B9" t="s">
        <v>10</v>
      </c>
      <c r="C9" t="s">
        <v>55</v>
      </c>
      <c r="E9" t="s">
        <v>30</v>
      </c>
      <c r="F9" s="4"/>
      <c r="G9" t="str">
        <f>IFERROR(VLOOKUP(A9,Merge!$A$1:$B$16,2,FALSE),"")</f>
        <v>방의 용도를 나타내는 간판.</v>
      </c>
    </row>
    <row r="10" spans="1:7" x14ac:dyDescent="0.45">
      <c r="A10" t="str">
        <f t="shared" si="0"/>
        <v>ThingDef+Mewn_Sign_Scales.label</v>
      </c>
      <c r="B10" t="s">
        <v>10</v>
      </c>
      <c r="C10" t="s">
        <v>15</v>
      </c>
      <c r="D10" t="s">
        <v>23</v>
      </c>
      <c r="E10" t="s">
        <v>41</v>
      </c>
      <c r="G10" t="str">
        <f>IFERROR(VLOOKUP(A10,Merge!$A$1:$B$16,2,FALSE),"")</f>
        <v>점포 간판</v>
      </c>
    </row>
    <row r="11" spans="1:7" x14ac:dyDescent="0.45">
      <c r="A11" t="str">
        <f t="shared" si="0"/>
        <v>ThingDef+Mewn_Sign_Scales.description</v>
      </c>
      <c r="B11" t="s">
        <v>10</v>
      </c>
      <c r="C11" t="s">
        <v>56</v>
      </c>
      <c r="E11" t="s">
        <v>30</v>
      </c>
      <c r="G11" t="str">
        <f>IFERROR(VLOOKUP(A11,Merge!$A$1:$B$16,2,FALSE),"")</f>
        <v>방의 용도를 나타내는 간판.</v>
      </c>
    </row>
    <row r="12" spans="1:7" x14ac:dyDescent="0.45">
      <c r="A12" t="str">
        <f t="shared" si="0"/>
        <v>ThingDef+Mewn_Sign_Scroll.label</v>
      </c>
      <c r="B12" t="s">
        <v>10</v>
      </c>
      <c r="C12" t="s">
        <v>16</v>
      </c>
      <c r="D12" t="s">
        <v>24</v>
      </c>
      <c r="E12" t="s">
        <v>44</v>
      </c>
      <c r="G12" t="str">
        <f>IFERROR(VLOOKUP(A12,Merge!$A$1:$B$16,2,FALSE),"")</f>
        <v>마법도구점 간판</v>
      </c>
    </row>
    <row r="13" spans="1:7" x14ac:dyDescent="0.45">
      <c r="A13" t="str">
        <f t="shared" si="0"/>
        <v>ThingDef+Mewn_Sign_Scroll.description</v>
      </c>
      <c r="B13" t="s">
        <v>10</v>
      </c>
      <c r="C13" t="s">
        <v>57</v>
      </c>
      <c r="E13" t="s">
        <v>30</v>
      </c>
      <c r="G13" t="str">
        <f>IFERROR(VLOOKUP(A13,Merge!$A$1:$B$16,2,FALSE),"")</f>
        <v>방의 용도를 나타내는 간판.</v>
      </c>
    </row>
    <row r="14" spans="1:7" x14ac:dyDescent="0.45">
      <c r="A14" t="str">
        <f t="shared" si="0"/>
        <v>ThingDef+Mewn_Sign_Bow.label</v>
      </c>
      <c r="B14" t="s">
        <v>10</v>
      </c>
      <c r="C14" t="s">
        <v>17</v>
      </c>
      <c r="D14" t="s">
        <v>25</v>
      </c>
      <c r="E14" t="s">
        <v>47</v>
      </c>
      <c r="G14" t="str">
        <f>IFERROR(VLOOKUP(A14,Merge!$A$1:$B$16,2,FALSE),"")</f>
        <v>양궁점 간판</v>
      </c>
    </row>
    <row r="15" spans="1:7" x14ac:dyDescent="0.45">
      <c r="A15" t="str">
        <f t="shared" si="0"/>
        <v>ThingDef+Mewn_Sign_Bow.description</v>
      </c>
      <c r="B15" t="s">
        <v>10</v>
      </c>
      <c r="C15" t="s">
        <v>58</v>
      </c>
      <c r="E15" t="s">
        <v>30</v>
      </c>
      <c r="G15" t="str">
        <f>IFERROR(VLOOKUP(A15,Merge!$A$1:$B$16,2,FALSE),"")</f>
        <v>방의 용도를 나타내는 간판.</v>
      </c>
    </row>
    <row r="16" spans="1:7" x14ac:dyDescent="0.45">
      <c r="A16" t="str">
        <f t="shared" si="0"/>
        <v>ThingDef+Mewn_Sign_Quarry.label</v>
      </c>
      <c r="B16" t="s">
        <v>10</v>
      </c>
      <c r="C16" t="s">
        <v>18</v>
      </c>
      <c r="D16" t="s">
        <v>26</v>
      </c>
      <c r="E16" t="s">
        <v>50</v>
      </c>
      <c r="G16" t="str">
        <f>IFERROR(VLOOKUP(A16,Merge!$A$1:$B$16,2,FALSE),"")</f>
        <v>채석장 간판</v>
      </c>
    </row>
    <row r="17" spans="1:7" x14ac:dyDescent="0.45">
      <c r="A17" t="str">
        <f t="shared" si="0"/>
        <v>ThingDef+Mewn_Sign_Quarry.description</v>
      </c>
      <c r="B17" t="s">
        <v>10</v>
      </c>
      <c r="C17" t="s">
        <v>59</v>
      </c>
      <c r="E17" t="s">
        <v>30</v>
      </c>
      <c r="G17" t="str">
        <f>IFERROR(VLOOKUP(A17,Merge!$A$1:$B$16,2,FALSE),"")</f>
        <v>방의 용도를 나타내는 간판.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53CB-3E0B-41B0-B7CC-4E46CC77589D}">
  <dimension ref="A1:B16"/>
  <sheetViews>
    <sheetView workbookViewId="0">
      <selection activeCell="B17" sqref="B17"/>
    </sheetView>
  </sheetViews>
  <sheetFormatPr defaultRowHeight="17" x14ac:dyDescent="0.45"/>
  <cols>
    <col min="1" max="1" width="40.75" bestFit="1" customWidth="1"/>
    <col min="2" max="2" width="24.75" bestFit="1" customWidth="1"/>
  </cols>
  <sheetData>
    <row r="1" spans="1:2" x14ac:dyDescent="0.45">
      <c r="A1" s="5" t="s">
        <v>27</v>
      </c>
      <c r="B1" s="5" t="s">
        <v>28</v>
      </c>
    </row>
    <row r="2" spans="1:2" x14ac:dyDescent="0.45">
      <c r="A2" s="5" t="s">
        <v>29</v>
      </c>
      <c r="B2" s="5" t="s">
        <v>30</v>
      </c>
    </row>
    <row r="3" spans="1:2" x14ac:dyDescent="0.45">
      <c r="A3" s="5" t="s">
        <v>31</v>
      </c>
      <c r="B3" s="5" t="s">
        <v>32</v>
      </c>
    </row>
    <row r="4" spans="1:2" x14ac:dyDescent="0.45">
      <c r="A4" s="5" t="s">
        <v>33</v>
      </c>
      <c r="B4" s="5" t="s">
        <v>30</v>
      </c>
    </row>
    <row r="5" spans="1:2" x14ac:dyDescent="0.45">
      <c r="A5" s="5" t="s">
        <v>34</v>
      </c>
      <c r="B5" s="5" t="s">
        <v>35</v>
      </c>
    </row>
    <row r="6" spans="1:2" x14ac:dyDescent="0.45">
      <c r="A6" s="5" t="s">
        <v>36</v>
      </c>
      <c r="B6" s="5" t="s">
        <v>30</v>
      </c>
    </row>
    <row r="7" spans="1:2" x14ac:dyDescent="0.45">
      <c r="A7" s="5" t="s">
        <v>37</v>
      </c>
      <c r="B7" s="5" t="s">
        <v>38</v>
      </c>
    </row>
    <row r="8" spans="1:2" x14ac:dyDescent="0.45">
      <c r="A8" s="5" t="s">
        <v>39</v>
      </c>
      <c r="B8" s="5" t="s">
        <v>30</v>
      </c>
    </row>
    <row r="9" spans="1:2" x14ac:dyDescent="0.45">
      <c r="A9" s="5" t="s">
        <v>40</v>
      </c>
      <c r="B9" s="5" t="s">
        <v>41</v>
      </c>
    </row>
    <row r="10" spans="1:2" x14ac:dyDescent="0.45">
      <c r="A10" s="5" t="s">
        <v>42</v>
      </c>
      <c r="B10" s="5" t="s">
        <v>30</v>
      </c>
    </row>
    <row r="11" spans="1:2" x14ac:dyDescent="0.45">
      <c r="A11" s="5" t="s">
        <v>43</v>
      </c>
      <c r="B11" s="5" t="s">
        <v>44</v>
      </c>
    </row>
    <row r="12" spans="1:2" x14ac:dyDescent="0.45">
      <c r="A12" s="5" t="s">
        <v>45</v>
      </c>
      <c r="B12" s="5" t="s">
        <v>30</v>
      </c>
    </row>
    <row r="13" spans="1:2" x14ac:dyDescent="0.45">
      <c r="A13" s="5" t="s">
        <v>46</v>
      </c>
      <c r="B13" s="5" t="s">
        <v>47</v>
      </c>
    </row>
    <row r="14" spans="1:2" x14ac:dyDescent="0.45">
      <c r="A14" s="5" t="s">
        <v>48</v>
      </c>
      <c r="B14" s="5" t="s">
        <v>30</v>
      </c>
    </row>
    <row r="15" spans="1:2" x14ac:dyDescent="0.45">
      <c r="A15" s="5" t="s">
        <v>49</v>
      </c>
      <c r="B15" s="5" t="s">
        <v>50</v>
      </c>
    </row>
    <row r="16" spans="1:2" x14ac:dyDescent="0.45">
      <c r="A16" s="5" t="s">
        <v>51</v>
      </c>
      <c r="B16" s="5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2023-11-18T23:51:20Z</dcterms:created>
  <dcterms:modified xsi:type="dcterms:W3CDTF">2023-11-19T01:12:34Z</dcterms:modified>
</cp:coreProperties>
</file>