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yz/myfile/test/ibox/xlsx/"/>
    </mc:Choice>
  </mc:AlternateContent>
  <xr:revisionPtr revIDLastSave="0" documentId="13_ncr:1_{018F0AEA-3A25-B04B-8C86-D1B98F46BD0F}" xr6:coauthVersionLast="36" xr6:coauthVersionMax="36" xr10:uidLastSave="{00000000-0000-0000-0000-000000000000}"/>
  <bookViews>
    <workbookView xWindow="2400" yWindow="1260" windowWidth="33600" windowHeight="17720" xr2:uid="{00000000-000D-0000-FFFF-FFFF00000000}"/>
  </bookViews>
  <sheets>
    <sheet name="8期" sheetId="9" r:id="rId1"/>
    <sheet name="7期" sheetId="2" r:id="rId2"/>
    <sheet name="6期" sheetId="3" r:id="rId3"/>
    <sheet name="5期" sheetId="4" r:id="rId4"/>
    <sheet name="4期" sheetId="5" r:id="rId5"/>
    <sheet name="3期" sheetId="6" r:id="rId6"/>
    <sheet name="2期" sheetId="7" r:id="rId7"/>
    <sheet name="1期" sheetId="8" r:id="rId8"/>
  </sheets>
  <calcPr calcId="181029"/>
</workbook>
</file>

<file path=xl/calcChain.xml><?xml version="1.0" encoding="utf-8"?>
<calcChain xmlns="http://schemas.openxmlformats.org/spreadsheetml/2006/main">
  <c r="E47" i="2" l="1"/>
  <c r="C22" i="9"/>
  <c r="E46" i="2" l="1"/>
  <c r="C21" i="9"/>
  <c r="E45" i="2" l="1"/>
  <c r="C20" i="9"/>
  <c r="K17" i="5"/>
  <c r="G3" i="2" l="1"/>
  <c r="G4" i="2"/>
  <c r="G5" i="2"/>
  <c r="G6" i="2"/>
  <c r="G7" i="2"/>
  <c r="G8" i="2"/>
  <c r="G9" i="2"/>
  <c r="G10" i="2"/>
  <c r="G11" i="2"/>
  <c r="G12" i="2"/>
  <c r="G13" i="2"/>
  <c r="G14" i="2"/>
  <c r="E44" i="2" l="1"/>
  <c r="C19" i="9"/>
  <c r="C18" i="9" l="1"/>
  <c r="E43" i="2" l="1"/>
  <c r="C17" i="9" l="1"/>
  <c r="E15" i="5" l="1"/>
  <c r="E14" i="5"/>
  <c r="E13" i="5"/>
  <c r="E42" i="2" l="1"/>
  <c r="C16" i="9"/>
  <c r="E41" i="2" l="1"/>
  <c r="C15" i="9"/>
  <c r="C14" i="9"/>
  <c r="C13" i="9"/>
  <c r="M23" i="9"/>
  <c r="M22" i="9" l="1"/>
  <c r="E40" i="2" l="1"/>
  <c r="C9" i="9" l="1"/>
  <c r="B9" i="9"/>
  <c r="G8" i="9"/>
  <c r="D8" i="9"/>
  <c r="G7" i="9"/>
  <c r="D7" i="9"/>
  <c r="G6" i="9"/>
  <c r="D6" i="9"/>
  <c r="G5" i="9"/>
  <c r="D5" i="9"/>
  <c r="G4" i="9"/>
  <c r="D4" i="9"/>
  <c r="G3" i="9"/>
  <c r="D3" i="9"/>
  <c r="D2" i="9"/>
  <c r="D9" i="9" l="1"/>
  <c r="E8" i="9" s="1"/>
  <c r="C15" i="4"/>
  <c r="B15" i="4"/>
  <c r="C14" i="3"/>
  <c r="G13" i="8"/>
  <c r="D13" i="8"/>
  <c r="D3" i="7"/>
  <c r="B19" i="6"/>
  <c r="D5" i="6"/>
  <c r="C19" i="6"/>
  <c r="G18" i="6"/>
  <c r="D18" i="6"/>
  <c r="G13" i="6"/>
  <c r="G14" i="6"/>
  <c r="G15" i="6"/>
  <c r="G16" i="6"/>
  <c r="D13" i="6"/>
  <c r="D14" i="6"/>
  <c r="D15" i="6"/>
  <c r="D16" i="6"/>
  <c r="E14" i="4"/>
  <c r="E3" i="4"/>
  <c r="E2" i="4"/>
  <c r="E4" i="4"/>
  <c r="E5" i="4"/>
  <c r="E6" i="4"/>
  <c r="E7" i="4"/>
  <c r="E8" i="4"/>
  <c r="E9" i="4"/>
  <c r="E10" i="4"/>
  <c r="E11" i="4"/>
  <c r="E12" i="4"/>
  <c r="E13" i="4"/>
  <c r="G15" i="5"/>
  <c r="D15" i="5"/>
  <c r="G14" i="5"/>
  <c r="D14" i="5"/>
  <c r="G13" i="5"/>
  <c r="D13" i="5"/>
  <c r="G14" i="4"/>
  <c r="D14" i="4"/>
  <c r="C15" i="8"/>
  <c r="B15" i="8"/>
  <c r="G14" i="8"/>
  <c r="D14" i="8"/>
  <c r="G12" i="8"/>
  <c r="D12" i="8"/>
  <c r="G11" i="8"/>
  <c r="D11" i="8"/>
  <c r="G10" i="8"/>
  <c r="D10" i="8"/>
  <c r="G9" i="8"/>
  <c r="D9" i="8"/>
  <c r="G8" i="8"/>
  <c r="D8" i="8"/>
  <c r="G7" i="8"/>
  <c r="D7" i="8"/>
  <c r="G6" i="8"/>
  <c r="D6" i="8"/>
  <c r="G5" i="8"/>
  <c r="D5" i="8"/>
  <c r="G4" i="8"/>
  <c r="D4" i="8"/>
  <c r="G3" i="8"/>
  <c r="D3" i="8"/>
  <c r="G2" i="8"/>
  <c r="D2" i="8"/>
  <c r="C12" i="7"/>
  <c r="B12" i="7"/>
  <c r="G11" i="7"/>
  <c r="D11" i="7"/>
  <c r="G10" i="7"/>
  <c r="D10" i="7"/>
  <c r="G9" i="7"/>
  <c r="D9" i="7"/>
  <c r="G8" i="7"/>
  <c r="D8" i="7"/>
  <c r="G7" i="7"/>
  <c r="D7" i="7"/>
  <c r="G6" i="7"/>
  <c r="D6" i="7"/>
  <c r="G5" i="7"/>
  <c r="D5" i="7"/>
  <c r="G4" i="7"/>
  <c r="D4" i="7"/>
  <c r="G3" i="7"/>
  <c r="G2" i="7"/>
  <c r="D2" i="7"/>
  <c r="G17" i="6"/>
  <c r="D17" i="6"/>
  <c r="G12" i="6"/>
  <c r="D12" i="6"/>
  <c r="G11" i="6"/>
  <c r="D11" i="6"/>
  <c r="G10" i="6"/>
  <c r="D10" i="6"/>
  <c r="G9" i="6"/>
  <c r="D9" i="6"/>
  <c r="G8" i="6"/>
  <c r="D8" i="6"/>
  <c r="G7" i="6"/>
  <c r="D7" i="6"/>
  <c r="G6" i="6"/>
  <c r="D6" i="6"/>
  <c r="G5" i="6"/>
  <c r="G4" i="6"/>
  <c r="D4" i="6"/>
  <c r="G3" i="6"/>
  <c r="D3" i="6"/>
  <c r="G2" i="6"/>
  <c r="D2" i="6"/>
  <c r="C17" i="5"/>
  <c r="B17" i="5"/>
  <c r="G16" i="5"/>
  <c r="D16" i="5"/>
  <c r="G12" i="5"/>
  <c r="D12" i="5"/>
  <c r="G11" i="5"/>
  <c r="D11" i="5"/>
  <c r="G10" i="5"/>
  <c r="D10" i="5"/>
  <c r="G9" i="5"/>
  <c r="D9" i="5"/>
  <c r="G8" i="5"/>
  <c r="D8" i="5"/>
  <c r="G7" i="5"/>
  <c r="D7" i="5"/>
  <c r="G6" i="5"/>
  <c r="D6" i="5"/>
  <c r="G5" i="5"/>
  <c r="D5" i="5"/>
  <c r="G4" i="5"/>
  <c r="D4" i="5"/>
  <c r="G3" i="5"/>
  <c r="D3" i="5"/>
  <c r="G2" i="5"/>
  <c r="D2" i="5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G4" i="4"/>
  <c r="D4" i="4"/>
  <c r="G3" i="4"/>
  <c r="D3" i="4"/>
  <c r="G2" i="4"/>
  <c r="D2" i="4"/>
  <c r="B14" i="3"/>
  <c r="D5" i="3"/>
  <c r="D13" i="3"/>
  <c r="D12" i="3"/>
  <c r="D11" i="3"/>
  <c r="D10" i="3"/>
  <c r="D9" i="3"/>
  <c r="D8" i="3"/>
  <c r="D7" i="3"/>
  <c r="D6" i="3"/>
  <c r="D4" i="3"/>
  <c r="D3" i="3"/>
  <c r="D2" i="3"/>
  <c r="D19" i="6" l="1"/>
  <c r="E7" i="6" s="1"/>
  <c r="E7" i="9"/>
  <c r="E6" i="9"/>
  <c r="E5" i="9"/>
  <c r="E3" i="9"/>
  <c r="E2" i="9"/>
  <c r="E4" i="9"/>
  <c r="D15" i="8"/>
  <c r="E4" i="8" s="1"/>
  <c r="D12" i="7"/>
  <c r="D17" i="5"/>
  <c r="E5" i="5" s="1"/>
  <c r="D15" i="4"/>
  <c r="D14" i="3"/>
  <c r="E12" i="3" s="1"/>
  <c r="E39" i="2"/>
  <c r="E10" i="6" l="1"/>
  <c r="E3" i="6"/>
  <c r="E8" i="6"/>
  <c r="E6" i="6"/>
  <c r="E17" i="6"/>
  <c r="E3" i="8"/>
  <c r="E13" i="8"/>
  <c r="E6" i="8"/>
  <c r="E9" i="8"/>
  <c r="E7" i="8"/>
  <c r="E14" i="8"/>
  <c r="E2" i="8"/>
  <c r="E8" i="8"/>
  <c r="E5" i="8"/>
  <c r="E10" i="8"/>
  <c r="E12" i="8"/>
  <c r="E11" i="8"/>
  <c r="E16" i="6"/>
  <c r="E18" i="6"/>
  <c r="E12" i="6"/>
  <c r="E9" i="6"/>
  <c r="E15" i="6"/>
  <c r="E2" i="6"/>
  <c r="E4" i="6"/>
  <c r="E14" i="6"/>
  <c r="E11" i="6"/>
  <c r="E5" i="6"/>
  <c r="E13" i="6"/>
  <c r="E6" i="7"/>
  <c r="E10" i="7"/>
  <c r="E7" i="7"/>
  <c r="E9" i="7"/>
  <c r="E4" i="7"/>
  <c r="E5" i="7"/>
  <c r="E2" i="7"/>
  <c r="E8" i="7"/>
  <c r="E11" i="7"/>
  <c r="E3" i="7"/>
  <c r="E3" i="3"/>
  <c r="E8" i="3"/>
  <c r="E13" i="3"/>
  <c r="E2" i="3"/>
  <c r="E9" i="3"/>
  <c r="E6" i="5"/>
  <c r="E2" i="5"/>
  <c r="E12" i="5"/>
  <c r="E10" i="5"/>
  <c r="E8" i="5"/>
  <c r="E11" i="5"/>
  <c r="E9" i="5"/>
  <c r="E4" i="5"/>
  <c r="E7" i="5"/>
  <c r="E16" i="5"/>
  <c r="E3" i="5"/>
  <c r="E5" i="3"/>
  <c r="E11" i="3"/>
  <c r="E10" i="3"/>
  <c r="E7" i="3"/>
  <c r="E6" i="3"/>
  <c r="E4" i="3"/>
  <c r="N17" i="2"/>
  <c r="E38" i="2"/>
  <c r="E37" i="2" l="1"/>
  <c r="E36" i="2" l="1"/>
  <c r="E35" i="2" l="1"/>
  <c r="E34" i="2" l="1"/>
  <c r="E33" i="2" l="1"/>
  <c r="E32" i="2" l="1"/>
  <c r="E31" i="2"/>
  <c r="B15" i="2" l="1"/>
  <c r="C15" i="2"/>
  <c r="D4" i="2"/>
  <c r="D5" i="2"/>
  <c r="D6" i="2"/>
  <c r="D7" i="2"/>
  <c r="D8" i="2"/>
  <c r="D9" i="2"/>
  <c r="D10" i="2"/>
  <c r="D11" i="2"/>
  <c r="D12" i="2"/>
  <c r="D13" i="2"/>
  <c r="D14" i="2"/>
  <c r="D3" i="2"/>
  <c r="D2" i="2"/>
  <c r="D15" i="2" l="1"/>
  <c r="E14" i="2" s="1"/>
  <c r="E9" i="2" l="1"/>
  <c r="E10" i="2"/>
  <c r="E5" i="2"/>
  <c r="E3" i="2"/>
  <c r="E6" i="2"/>
  <c r="E2" i="2"/>
  <c r="E13" i="2"/>
  <c r="E8" i="2"/>
  <c r="E4" i="2"/>
  <c r="E7" i="2"/>
  <c r="E11" i="2"/>
  <c r="E12" i="2"/>
</calcChain>
</file>

<file path=xl/sharedStrings.xml><?xml version="1.0" encoding="utf-8"?>
<sst xmlns="http://schemas.openxmlformats.org/spreadsheetml/2006/main" count="174" uniqueCount="113">
  <si>
    <t>已开</t>
    <phoneticPr fontId="1" type="noConversion"/>
  </si>
  <si>
    <t>剩余</t>
    <phoneticPr fontId="1" type="noConversion"/>
  </si>
  <si>
    <t>几率</t>
    <phoneticPr fontId="1" type="noConversion"/>
  </si>
  <si>
    <t>伊爱娃（IARA）</t>
    <phoneticPr fontId="1" type="noConversion"/>
  </si>
  <si>
    <t>佛里奥索（FURIOSA）</t>
    <phoneticPr fontId="1" type="noConversion"/>
  </si>
  <si>
    <t>总数</t>
    <phoneticPr fontId="1" type="noConversion"/>
  </si>
  <si>
    <t>马迪托 UR</t>
    <phoneticPr fontId="1" type="noConversion"/>
  </si>
  <si>
    <t>维洛（VELOZ）</t>
    <phoneticPr fontId="1" type="noConversion"/>
  </si>
  <si>
    <t>昂蒂娜（ONDINHA）</t>
    <phoneticPr fontId="1" type="noConversion"/>
  </si>
  <si>
    <t>蓝日（NOVA）</t>
    <phoneticPr fontId="1" type="noConversion"/>
  </si>
  <si>
    <t>布兰卡（BRANCA）</t>
    <phoneticPr fontId="1" type="noConversion"/>
  </si>
  <si>
    <t>拉万达（LAVANDA）</t>
    <phoneticPr fontId="1" type="noConversion"/>
  </si>
  <si>
    <t>普普拉（PURPURA）</t>
    <phoneticPr fontId="1" type="noConversion"/>
  </si>
  <si>
    <t>紫月（MINGUANTE）</t>
    <phoneticPr fontId="1" type="noConversion"/>
  </si>
  <si>
    <t>橙日（CRESCENTE）</t>
    <phoneticPr fontId="1" type="noConversion"/>
  </si>
  <si>
    <t>艾斯波列塔（ESPOLETA）</t>
    <phoneticPr fontId="1" type="noConversion"/>
  </si>
  <si>
    <t>id</t>
    <phoneticPr fontId="1" type="noConversion"/>
  </si>
  <si>
    <t>https://api-h5.ibox.art/nft-mall-web/v1.2/nft/product/getProductListByAlbumId?page=1&amp;pageSize=50&amp;albumId=100513762&amp;onSale=0&amp;order=0</t>
    <phoneticPr fontId="1" type="noConversion"/>
  </si>
  <si>
    <t>https://api-h5.ibox.art/nft-mall-web/v1.2/nft/product/getProductListByAlbumId?page=3&amp;pageSize=200&amp;albumId=100513759&amp;onSale=0&amp;order=0</t>
    <phoneticPr fontId="1" type="noConversion"/>
  </si>
  <si>
    <t>价格</t>
    <phoneticPr fontId="1" type="noConversion"/>
  </si>
  <si>
    <t>--</t>
    <phoneticPr fontId="1" type="noConversion"/>
  </si>
  <si>
    <t>涨跌</t>
    <phoneticPr fontId="1" type="noConversion"/>
  </si>
  <si>
    <t>昨日</t>
    <phoneticPr fontId="1" type="noConversion"/>
  </si>
  <si>
    <t>今日</t>
    <phoneticPr fontId="1" type="noConversion"/>
  </si>
  <si>
    <t>贝贝（BEBE）</t>
    <phoneticPr fontId="1" type="noConversion"/>
  </si>
  <si>
    <t>林黛玉</t>
    <phoneticPr fontId="1" type="noConversion"/>
  </si>
  <si>
    <t>薛宝钗</t>
    <phoneticPr fontId="1" type="noConversion"/>
  </si>
  <si>
    <t>史湘云</t>
    <phoneticPr fontId="1" type="noConversion"/>
  </si>
  <si>
    <t>王熙凤</t>
  </si>
  <si>
    <t>贾巧姐</t>
  </si>
  <si>
    <t>贾探春</t>
  </si>
  <si>
    <t>贾惜春</t>
  </si>
  <si>
    <t>贾迎春</t>
  </si>
  <si>
    <t>贾元春</t>
  </si>
  <si>
    <t>李纨</t>
  </si>
  <si>
    <t>妙玉</t>
  </si>
  <si>
    <t>秦可卿</t>
  </si>
  <si>
    <t>经典熊</t>
  </si>
  <si>
    <t>万圣熊</t>
  </si>
  <si>
    <t>精灵熊</t>
  </si>
  <si>
    <t>摇滚熊</t>
  </si>
  <si>
    <t>美女熊</t>
  </si>
  <si>
    <t>可可熊</t>
  </si>
  <si>
    <t>迪奇克熊</t>
  </si>
  <si>
    <t>剑士熊</t>
  </si>
  <si>
    <t>全机甲熊</t>
  </si>
  <si>
    <t>斗士熊</t>
  </si>
  <si>
    <t>军团熊</t>
  </si>
  <si>
    <t>半机甲熊</t>
  </si>
  <si>
    <t>机器人熊</t>
    <phoneticPr fontId="1" type="noConversion"/>
  </si>
  <si>
    <t>同道大叔</t>
  </si>
  <si>
    <t>大魔术师</t>
  </si>
  <si>
    <t>奇幻马戏团</t>
  </si>
  <si>
    <t>白羊座：加利斯</t>
  </si>
  <si>
    <t>金牛座：牛丢丢</t>
  </si>
  <si>
    <t>双子座：猫院长</t>
  </si>
  <si>
    <t>巨蟹座：蛋丁</t>
  </si>
  <si>
    <t>狮子座：狮总裁</t>
  </si>
  <si>
    <t>处女座：矮豆豆</t>
  </si>
  <si>
    <t>天秤座：窝窝鸡</t>
  </si>
  <si>
    <t>天蝎座：雷猴</t>
  </si>
  <si>
    <t>射手座：格雷</t>
  </si>
  <si>
    <t>摩羯座：奋斗熊</t>
  </si>
  <si>
    <t>水瓶座：格白尼</t>
  </si>
  <si>
    <t>双鱼座：小超鱼</t>
  </si>
  <si>
    <t>奥特意念光线</t>
  </si>
  <si>
    <t>奥特屏障</t>
  </si>
  <si>
    <t>空中撞击战法</t>
  </si>
  <si>
    <t>奥特念力</t>
  </si>
  <si>
    <t>奥特水流</t>
  </si>
  <si>
    <t>奥特瞬间移动</t>
  </si>
  <si>
    <t>奥特高速旋转</t>
  </si>
  <si>
    <t>巨大化能力</t>
  </si>
  <si>
    <t>碎裂光线</t>
  </si>
  <si>
    <t>奥特眼光线</t>
  </si>
  <si>
    <t>超级过肩摔</t>
  </si>
  <si>
    <t>防御能力</t>
  </si>
  <si>
    <t>光线白刃取</t>
  </si>
  <si>
    <t>奥特空中意念捕捉</t>
  </si>
  <si>
    <t>斯派修姆光线</t>
  </si>
  <si>
    <t>八分光轮</t>
  </si>
  <si>
    <t>捕捉光环</t>
  </si>
  <si>
    <t>木叶村众人</t>
  </si>
  <si>
    <t>奇拉比&amp;鸣人</t>
  </si>
  <si>
    <t>鸣人VS佐助</t>
  </si>
  <si>
    <t>宇智波佐助</t>
  </si>
  <si>
    <t>旗木卡卡西</t>
  </si>
  <si>
    <t>自来也</t>
  </si>
  <si>
    <t>波风水门</t>
  </si>
  <si>
    <t>第七班</t>
  </si>
  <si>
    <t>鸣人VS我爱罗</t>
  </si>
  <si>
    <t>漩涡鸣人</t>
  </si>
  <si>
    <t>斯巴达（Sparta）</t>
  </si>
  <si>
    <t>雪莉（Sydney）</t>
  </si>
  <si>
    <t>迪赛尔（Diesel）</t>
  </si>
  <si>
    <t>麦克思（Max）</t>
  </si>
  <si>
    <t>露娜（Luna）</t>
  </si>
  <si>
    <t>奇迹（Miracle）</t>
  </si>
  <si>
    <t>吉娜（Gina）</t>
  </si>
  <si>
    <t>桑迪（Sunday）</t>
  </si>
  <si>
    <t>格若瑞娅（Gloria）</t>
  </si>
  <si>
    <t>艾伯纳（Abner）</t>
  </si>
  <si>
    <t>泡泡（Bubble</t>
  </si>
  <si>
    <t>卡洛儿</t>
    <phoneticPr fontId="1" type="noConversion"/>
  </si>
  <si>
    <t>萨德（Sade）</t>
    <phoneticPr fontId="1" type="noConversion"/>
  </si>
  <si>
    <t>玫瑰玫瑰我爱你</t>
  </si>
  <si>
    <t>夜上海</t>
  </si>
  <si>
    <t>霸王别姬</t>
    <phoneticPr fontId="1" type="noConversion"/>
  </si>
  <si>
    <t>如果没有你</t>
  </si>
  <si>
    <t>俏冤家</t>
  </si>
  <si>
    <t>好春宵</t>
  </si>
  <si>
    <t>蔷薇处处开</t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</si>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</sst>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sz val="12"/>
      <color rgb="FFFFC000"/>
      <name val="SimSun"/>
      <family val="3"/>
      <charset val="134"/>
    </font>
    <font>
      <sz val="12"/>
      <color rgb="FFFFC000"/>
      <name val="宋体"/>
      <family val="2"/>
      <scheme val="minor"/>
    </font>
    <font>
      <u/>
      <sz val="12"/>
      <color theme="10"/>
      <name val="宋体"/>
      <family val="2"/>
      <scheme val="minor"/>
    </font>
    <font>
      <sz val="12"/>
      <color rgb="FF00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 applyNumberFormat="1"/>
    <xf numFmtId="0" fontId="0" fillId="0" borderId="0" xfId="0" applyNumberFormat="1" applyFont="1"/>
    <xf numFmtId="0" fontId="3" fillId="2" borderId="0" xfId="0" applyNumberFormat="1" applyFont="1" applyFill="1"/>
    <xf numFmtId="0" fontId="4" fillId="4" borderId="0" xfId="0" applyNumberFormat="1" applyFont="1" applyFill="1"/>
    <xf numFmtId="0" fontId="2" fillId="3" borderId="0" xfId="0" applyNumberFormat="1" applyFont="1" applyFill="1"/>
    <xf numFmtId="10" fontId="0" fillId="0" borderId="0" xfId="0" applyNumberFormat="1"/>
    <xf numFmtId="0" fontId="2" fillId="0" borderId="0" xfId="0" applyNumberFormat="1" applyFont="1"/>
    <xf numFmtId="22" fontId="0" fillId="0" borderId="0" xfId="0" applyNumberFormat="1" applyFont="1"/>
    <xf numFmtId="0" fontId="6" fillId="0" borderId="0" xfId="0" applyNumberFormat="1" applyFont="1"/>
    <xf numFmtId="0" fontId="5" fillId="0" borderId="0" xfId="1" applyNumberFormat="1" applyAlignment="1">
      <alignment horizontal="left" vertical="top" wrapText="1"/>
    </xf>
    <xf numFmtId="0" fontId="5" fillId="0" borderId="0" xfId="1" applyNumberFormat="1"/>
    <xf numFmtId="22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quotePrefix="1" applyNumberFormat="1" applyAlignment="1">
      <alignment horizontal="right"/>
    </xf>
    <xf numFmtId="0" fontId="7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139700</xdr:colOff>
      <xdr:row>7</xdr:row>
      <xdr:rowOff>50800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F1A84739-784A-544B-9544-1B01DB94BD2A}"/>
            </a:ext>
          </a:extLst>
        </xdr:cNvPr>
        <xdr:cNvSpPr/>
      </xdr:nvSpPr>
      <xdr:spPr>
        <a:xfrm>
          <a:off x="139700" y="13843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8</xdr:col>
      <xdr:colOff>492125</xdr:colOff>
      <xdr:row>25</xdr:row>
      <xdr:rowOff>88900</xdr:rowOff>
    </xdr:from>
    <xdr:ext cx="4294188" cy="960438"/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F8D37E1A-2E26-3448-9D82-81FC3E8AEC94}"/>
            </a:ext>
          </a:extLst>
        </xdr:cNvPr>
        <xdr:cNvSpPr/>
      </xdr:nvSpPr>
      <xdr:spPr>
        <a:xfrm>
          <a:off x="7439025" y="48514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285393</xdr:colOff>
      <xdr:row>14</xdr:row>
      <xdr:rowOff>57078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3B8469B2-2415-364E-84B1-9F4E54FEB377}"/>
            </a:ext>
          </a:extLst>
        </xdr:cNvPr>
        <xdr:cNvSpPr/>
      </xdr:nvSpPr>
      <xdr:spPr>
        <a:xfrm>
          <a:off x="285393" y="265415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111125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7851A70-CE3E-D144-9123-6F40D087BA18}"/>
            </a:ext>
          </a:extLst>
        </xdr:cNvPr>
        <xdr:cNvSpPr/>
      </xdr:nvSpPr>
      <xdr:spPr>
        <a:xfrm>
          <a:off x="0" y="2016125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111125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626DD03F-64C4-E849-B33F-13405D7E17A1}"/>
            </a:ext>
          </a:extLst>
        </xdr:cNvPr>
        <xdr:cNvSpPr/>
      </xdr:nvSpPr>
      <xdr:spPr>
        <a:xfrm>
          <a:off x="0" y="2206625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103187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B92FA590-2DF0-DC48-A11B-8231EE315437}"/>
            </a:ext>
          </a:extLst>
        </xdr:cNvPr>
        <xdr:cNvSpPr/>
      </xdr:nvSpPr>
      <xdr:spPr>
        <a:xfrm>
          <a:off x="0" y="257968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134937</xdr:rowOff>
    </xdr:from>
    <xdr:ext cx="4294188" cy="960438"/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CF04821F-4ED8-5344-8206-CE76F82336EA}"/>
            </a:ext>
          </a:extLst>
        </xdr:cNvPr>
        <xdr:cNvSpPr/>
      </xdr:nvSpPr>
      <xdr:spPr>
        <a:xfrm>
          <a:off x="0" y="299243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127000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8F33E944-8D87-E64D-98DE-AF697DF7C29E}"/>
            </a:ext>
          </a:extLst>
        </xdr:cNvPr>
        <xdr:cNvSpPr/>
      </xdr:nvSpPr>
      <xdr:spPr>
        <a:xfrm>
          <a:off x="0" y="16510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119063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C400985A-8E4C-4249-B41E-DD3AE616F1BC}"/>
            </a:ext>
          </a:extLst>
        </xdr:cNvPr>
        <xdr:cNvSpPr/>
      </xdr:nvSpPr>
      <xdr:spPr>
        <a:xfrm>
          <a:off x="0" y="2214563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api-h5.ibox.art/nft-mall-web/v1.2/nft/product/getProductListByAlbumId?page=3&amp;pageSize=200&amp;albumId=100513759&amp;onSale=0&amp;order=0" TargetMode="External"/><Relationship Id="rId1" Type="http://schemas.openxmlformats.org/officeDocument/2006/relationships/hyperlink" Target="https://api-h5.ibox.art/nft-mall-web/v1.2/nft/product/getProductListByAlbumId?page=1&amp;pageSize=50&amp;albumId=100513762&amp;onSale=0&amp;order=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39BF-82AB-134D-8EFD-921FB55AD5F0}">
  <dimension ref="A1:N31"/>
  <sheetViews>
    <sheetView tabSelected="1" zoomScale="170" zoomScaleNormal="170" workbookViewId="0">
      <selection activeCell="G20" sqref="G20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3" t="s">
        <v>107</v>
      </c>
      <c r="B2">
        <v>17</v>
      </c>
      <c r="C2">
        <v>20</v>
      </c>
      <c r="D2">
        <f>C2-B2</f>
        <v>3</v>
      </c>
      <c r="E2" s="5">
        <f>D2/(D9)</f>
        <v>2.0689655172413794E-3</v>
      </c>
      <c r="F2" s="13" t="s">
        <v>20</v>
      </c>
      <c r="G2" s="13"/>
      <c r="H2" s="13"/>
      <c r="I2" s="13"/>
      <c r="J2">
        <v>100513812</v>
      </c>
      <c r="K2" s="10"/>
    </row>
    <row r="3" spans="1:11" ht="15" customHeight="1">
      <c r="A3" s="2" t="s">
        <v>105</v>
      </c>
      <c r="B3">
        <v>544</v>
      </c>
      <c r="C3">
        <v>600</v>
      </c>
      <c r="D3">
        <f>C3-B3</f>
        <v>56</v>
      </c>
      <c r="E3" s="5">
        <f>D3/(D9)</f>
        <v>3.8620689655172416E-2</v>
      </c>
      <c r="F3">
        <v>30555</v>
      </c>
      <c r="G3">
        <f>I3-H3</f>
        <v>-333</v>
      </c>
      <c r="H3">
        <v>30888</v>
      </c>
      <c r="I3">
        <v>30555</v>
      </c>
      <c r="J3" s="8">
        <v>100513813</v>
      </c>
    </row>
    <row r="4" spans="1:11" ht="15" customHeight="1">
      <c r="A4" s="4" t="s">
        <v>106</v>
      </c>
      <c r="B4">
        <v>835</v>
      </c>
      <c r="C4">
        <v>900</v>
      </c>
      <c r="D4">
        <f t="shared" ref="D4:D8" si="0">C4-B4</f>
        <v>65</v>
      </c>
      <c r="E4" s="5">
        <f>D4/(D9)</f>
        <v>4.4827586206896551E-2</v>
      </c>
      <c r="F4">
        <v>5400</v>
      </c>
      <c r="G4">
        <f t="shared" ref="G4:G8" si="1">I4-H4</f>
        <v>401</v>
      </c>
      <c r="H4">
        <v>4999</v>
      </c>
      <c r="I4">
        <v>5400</v>
      </c>
      <c r="J4" s="8">
        <v>100513814</v>
      </c>
    </row>
    <row r="5" spans="1:11" ht="15" customHeight="1">
      <c r="A5" s="4" t="s">
        <v>108</v>
      </c>
      <c r="B5">
        <v>850</v>
      </c>
      <c r="C5">
        <v>900</v>
      </c>
      <c r="D5">
        <f t="shared" si="0"/>
        <v>50</v>
      </c>
      <c r="E5" s="5">
        <f>D5/(D9)</f>
        <v>3.4482758620689655E-2</v>
      </c>
      <c r="F5">
        <v>5750</v>
      </c>
      <c r="G5">
        <f t="shared" si="1"/>
        <v>462</v>
      </c>
      <c r="H5">
        <v>5288</v>
      </c>
      <c r="I5">
        <v>5750</v>
      </c>
      <c r="J5" s="8">
        <v>100513815</v>
      </c>
    </row>
    <row r="6" spans="1:11" ht="15" customHeight="1">
      <c r="A6" s="6" t="s">
        <v>109</v>
      </c>
      <c r="B6">
        <v>6251</v>
      </c>
      <c r="C6">
        <v>6673</v>
      </c>
      <c r="D6">
        <f t="shared" si="0"/>
        <v>422</v>
      </c>
      <c r="E6" s="5">
        <f>D6/(D9)</f>
        <v>0.29103448275862071</v>
      </c>
      <c r="F6">
        <v>1100</v>
      </c>
      <c r="G6">
        <f t="shared" si="1"/>
        <v>0</v>
      </c>
      <c r="H6">
        <v>1100</v>
      </c>
      <c r="I6">
        <v>1100</v>
      </c>
      <c r="J6">
        <v>100513816</v>
      </c>
    </row>
    <row r="7" spans="1:11" ht="15" customHeight="1">
      <c r="A7" s="6" t="s">
        <v>110</v>
      </c>
      <c r="B7">
        <v>6256</v>
      </c>
      <c r="C7">
        <v>6673</v>
      </c>
      <c r="D7">
        <f t="shared" si="0"/>
        <v>417</v>
      </c>
      <c r="E7" s="5">
        <f>D7/(D9)</f>
        <v>0.28758620689655173</v>
      </c>
      <c r="F7">
        <v>1050</v>
      </c>
      <c r="G7">
        <f t="shared" si="1"/>
        <v>-50</v>
      </c>
      <c r="H7">
        <v>1100</v>
      </c>
      <c r="I7">
        <v>1050</v>
      </c>
      <c r="J7">
        <v>100513820</v>
      </c>
    </row>
    <row r="8" spans="1:11" ht="15" customHeight="1">
      <c r="A8" s="6" t="s">
        <v>111</v>
      </c>
      <c r="B8">
        <v>6236</v>
      </c>
      <c r="C8">
        <v>6673</v>
      </c>
      <c r="D8">
        <f t="shared" si="0"/>
        <v>437</v>
      </c>
      <c r="E8" s="5">
        <f>D8/(D9)</f>
        <v>0.30137931034482757</v>
      </c>
      <c r="F8">
        <v>1048</v>
      </c>
      <c r="G8">
        <f t="shared" si="1"/>
        <v>-12</v>
      </c>
      <c r="H8">
        <v>1060</v>
      </c>
      <c r="I8">
        <v>1048</v>
      </c>
      <c r="J8">
        <v>100513818</v>
      </c>
    </row>
    <row r="9" spans="1:11" ht="15" customHeight="1">
      <c r="A9" s="1"/>
      <c r="B9">
        <f>SUM(B2:B8)</f>
        <v>20989</v>
      </c>
      <c r="C9">
        <f>SUM(C2:C8)</f>
        <v>22439</v>
      </c>
      <c r="D9">
        <f>SUM(D2:D8)</f>
        <v>1450</v>
      </c>
    </row>
    <row r="10" spans="1:11" ht="15" customHeight="1">
      <c r="A10" s="7">
        <v>44686.557824074072</v>
      </c>
    </row>
    <row r="11" spans="1:11" ht="15" customHeight="1">
      <c r="A11" s="1"/>
    </row>
    <row r="12" spans="1:11" ht="15" customHeight="1">
      <c r="A12" s="11">
        <v>44669.882013888891</v>
      </c>
      <c r="D12">
        <v>12922</v>
      </c>
      <c r="K12" s="9"/>
    </row>
    <row r="13" spans="1:11" ht="15" customHeight="1">
      <c r="A13" s="11">
        <v>44670.543634259258</v>
      </c>
      <c r="C13">
        <f t="shared" ref="C13:C22" si="2">D13-D12</f>
        <v>-432</v>
      </c>
      <c r="D13">
        <v>12490</v>
      </c>
    </row>
    <row r="14" spans="1:11" ht="15" customHeight="1">
      <c r="A14" s="11">
        <v>44671.423993055556</v>
      </c>
      <c r="C14">
        <f t="shared" si="2"/>
        <v>-1123</v>
      </c>
      <c r="D14">
        <v>11367</v>
      </c>
      <c r="G14" t="s">
        <v>112</v>
      </c>
    </row>
    <row r="15" spans="1:11" ht="15" customHeight="1">
      <c r="A15" s="7">
        <v>44672.407280092593</v>
      </c>
      <c r="C15">
        <f t="shared" si="2"/>
        <v>-739</v>
      </c>
      <c r="D15">
        <v>10628</v>
      </c>
    </row>
    <row r="16" spans="1:11" ht="15" customHeight="1">
      <c r="A16" s="7">
        <v>44674.50371527778</v>
      </c>
      <c r="C16">
        <f t="shared" si="2"/>
        <v>-1207</v>
      </c>
      <c r="D16">
        <v>9421</v>
      </c>
    </row>
    <row r="17" spans="1:14" ht="15" customHeight="1">
      <c r="A17" s="7">
        <v>44676.46707175926</v>
      </c>
      <c r="C17">
        <f t="shared" si="2"/>
        <v>-2359</v>
      </c>
      <c r="D17">
        <v>7062</v>
      </c>
    </row>
    <row r="18" spans="1:14" ht="15" customHeight="1">
      <c r="A18" s="7">
        <v>44678.379895833335</v>
      </c>
      <c r="C18">
        <f t="shared" si="2"/>
        <v>-1910</v>
      </c>
      <c r="D18">
        <v>5152</v>
      </c>
    </row>
    <row r="19" spans="1:14" ht="15" customHeight="1">
      <c r="A19" s="7">
        <v>44679.959155092591</v>
      </c>
      <c r="C19">
        <f t="shared" si="2"/>
        <v>-1161</v>
      </c>
      <c r="D19">
        <v>3991</v>
      </c>
    </row>
    <row r="20" spans="1:14" ht="15" customHeight="1">
      <c r="A20" s="11">
        <v>44682.769270833334</v>
      </c>
      <c r="C20">
        <f t="shared" si="2"/>
        <v>-1613</v>
      </c>
      <c r="D20">
        <v>2378</v>
      </c>
      <c r="N20" s="11"/>
    </row>
    <row r="21" spans="1:14" ht="15" customHeight="1">
      <c r="A21" s="11">
        <v>44686.557928240742</v>
      </c>
      <c r="C21">
        <f t="shared" si="2"/>
        <v>-691</v>
      </c>
      <c r="D21">
        <v>1687</v>
      </c>
      <c r="J21" s="11"/>
      <c r="K21" s="11"/>
      <c r="L21">
        <v>12922</v>
      </c>
      <c r="N21" s="11">
        <v>44669.882013888891</v>
      </c>
    </row>
    <row r="22" spans="1:14" ht="15" customHeight="1">
      <c r="A22" s="11">
        <v>44689.000833333332</v>
      </c>
      <c r="C22">
        <f t="shared" si="2"/>
        <v>-237</v>
      </c>
      <c r="D22">
        <v>1450</v>
      </c>
      <c r="J22" s="11"/>
      <c r="L22">
        <v>12490</v>
      </c>
      <c r="M22">
        <f>L22-L21</f>
        <v>-432</v>
      </c>
      <c r="N22" s="11">
        <v>44670.543634259258</v>
      </c>
    </row>
    <row r="23" spans="1:14" ht="15" customHeight="1">
      <c r="J23" s="11"/>
      <c r="L23">
        <v>11367</v>
      </c>
      <c r="M23">
        <f>L23-L22</f>
        <v>-1123</v>
      </c>
      <c r="N23" s="11">
        <v>44671.423993055556</v>
      </c>
    </row>
    <row r="24" spans="1:14" ht="15" customHeight="1">
      <c r="J24" s="11"/>
      <c r="N24" s="11"/>
    </row>
    <row r="25" spans="1:14" ht="15" customHeight="1">
      <c r="J25" s="11"/>
      <c r="N25" s="11"/>
    </row>
    <row r="26" spans="1:14" ht="15" customHeight="1">
      <c r="J26" s="11"/>
      <c r="N26" s="11"/>
    </row>
    <row r="27" spans="1:14" ht="15" customHeight="1">
      <c r="J27" s="11"/>
      <c r="N27" s="11"/>
    </row>
    <row r="28" spans="1:14" ht="15" customHeight="1">
      <c r="J28" s="11"/>
      <c r="N28" s="11"/>
    </row>
    <row r="29" spans="1:14" ht="15" customHeight="1">
      <c r="J29" s="11"/>
      <c r="N29" s="11"/>
    </row>
    <row r="30" spans="1:14" ht="15" customHeight="1">
      <c r="J30" s="11"/>
    </row>
    <row r="31" spans="1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06DC-D0D3-DC41-8495-1A009DF45D20}">
  <dimension ref="A1:N47"/>
  <sheetViews>
    <sheetView zoomScale="170" zoomScaleNormal="170" workbookViewId="0">
      <selection activeCell="K11" sqref="K11"/>
    </sheetView>
  </sheetViews>
  <sheetFormatPr baseColWidth="10" defaultRowHeight="15"/>
  <cols>
    <col min="1" max="1" width="23.5" customWidth="1"/>
    <col min="5" max="5" width="8.83203125" customWidth="1"/>
    <col min="10" max="10" width="22.33203125" customWidth="1"/>
    <col min="11" max="11" width="141" customWidth="1"/>
  </cols>
  <sheetData>
    <row r="1" spans="1:14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4">
      <c r="A2" s="3" t="s">
        <v>6</v>
      </c>
      <c r="B2">
        <v>17</v>
      </c>
      <c r="C2">
        <v>20</v>
      </c>
      <c r="D2">
        <f>C2-B2</f>
        <v>3</v>
      </c>
      <c r="E2" s="5">
        <f>D2/(D15)</f>
        <v>8.130081300813009E-3</v>
      </c>
      <c r="F2" s="13" t="s">
        <v>20</v>
      </c>
      <c r="G2" s="13"/>
      <c r="H2" s="13"/>
      <c r="I2" s="13"/>
      <c r="J2" s="8">
        <v>100513772</v>
      </c>
    </row>
    <row r="3" spans="1:14">
      <c r="A3" s="2" t="s">
        <v>3</v>
      </c>
      <c r="B3">
        <v>687</v>
      </c>
      <c r="C3">
        <v>700</v>
      </c>
      <c r="D3">
        <f>C3-B3</f>
        <v>13</v>
      </c>
      <c r="E3" s="5">
        <f>D3/(D15)</f>
        <v>3.5230352303523033E-2</v>
      </c>
      <c r="F3">
        <v>30555</v>
      </c>
      <c r="G3">
        <f t="shared" ref="G3:G14" si="0">I3-H3</f>
        <v>-333</v>
      </c>
      <c r="H3">
        <v>30888</v>
      </c>
      <c r="I3">
        <v>30555</v>
      </c>
      <c r="J3" s="8">
        <v>100513759</v>
      </c>
      <c r="K3" s="10" t="s">
        <v>18</v>
      </c>
    </row>
    <row r="4" spans="1:14">
      <c r="A4" s="4" t="s">
        <v>4</v>
      </c>
      <c r="B4">
        <v>741</v>
      </c>
      <c r="C4">
        <v>750</v>
      </c>
      <c r="D4">
        <f t="shared" ref="D4:D14" si="1">C4-B4</f>
        <v>9</v>
      </c>
      <c r="E4" s="5">
        <f>D4/(D15)</f>
        <v>2.4390243902439025E-2</v>
      </c>
      <c r="F4">
        <v>5088</v>
      </c>
      <c r="G4">
        <f t="shared" si="0"/>
        <v>89</v>
      </c>
      <c r="H4">
        <v>4999</v>
      </c>
      <c r="I4">
        <v>5088</v>
      </c>
      <c r="J4" s="8">
        <v>100513761</v>
      </c>
    </row>
    <row r="5" spans="1:14">
      <c r="A5" s="4" t="s">
        <v>24</v>
      </c>
      <c r="B5">
        <v>736</v>
      </c>
      <c r="C5">
        <v>750</v>
      </c>
      <c r="D5">
        <f t="shared" si="1"/>
        <v>14</v>
      </c>
      <c r="E5" s="5">
        <f>D5/(D15)</f>
        <v>3.7940379403794036E-2</v>
      </c>
      <c r="F5">
        <v>5250</v>
      </c>
      <c r="G5">
        <f t="shared" si="0"/>
        <v>-38</v>
      </c>
      <c r="H5">
        <v>5288</v>
      </c>
      <c r="I5">
        <v>5250</v>
      </c>
      <c r="J5" s="8">
        <v>100513762</v>
      </c>
    </row>
    <row r="6" spans="1:14">
      <c r="A6" s="6" t="s">
        <v>12</v>
      </c>
      <c r="B6">
        <v>2015</v>
      </c>
      <c r="C6">
        <v>2056</v>
      </c>
      <c r="D6">
        <f t="shared" si="1"/>
        <v>41</v>
      </c>
      <c r="E6" s="5">
        <f>D6/(D15)</f>
        <v>0.1111111111111111</v>
      </c>
      <c r="F6">
        <v>1355</v>
      </c>
      <c r="G6">
        <f t="shared" si="0"/>
        <v>255</v>
      </c>
      <c r="H6">
        <v>1100</v>
      </c>
      <c r="I6">
        <v>1355</v>
      </c>
      <c r="J6">
        <v>100513763</v>
      </c>
    </row>
    <row r="7" spans="1:14">
      <c r="A7" s="6" t="s">
        <v>11</v>
      </c>
      <c r="B7">
        <v>2029</v>
      </c>
      <c r="C7">
        <v>2056</v>
      </c>
      <c r="D7">
        <f t="shared" si="1"/>
        <v>27</v>
      </c>
      <c r="E7" s="5">
        <f>D7/(D15)</f>
        <v>7.3170731707317069E-2</v>
      </c>
      <c r="F7">
        <v>1314</v>
      </c>
      <c r="G7">
        <f t="shared" si="0"/>
        <v>214</v>
      </c>
      <c r="H7">
        <v>1100</v>
      </c>
      <c r="I7">
        <v>1314</v>
      </c>
      <c r="J7">
        <v>100513764</v>
      </c>
    </row>
    <row r="8" spans="1:14">
      <c r="A8" s="6" t="s">
        <v>10</v>
      </c>
      <c r="B8">
        <v>2018</v>
      </c>
      <c r="C8">
        <v>2056</v>
      </c>
      <c r="D8">
        <f t="shared" si="1"/>
        <v>38</v>
      </c>
      <c r="E8" s="5">
        <f>D8/(D15)</f>
        <v>0.10298102981029811</v>
      </c>
      <c r="F8">
        <v>1350</v>
      </c>
      <c r="G8">
        <f t="shared" si="0"/>
        <v>290</v>
      </c>
      <c r="H8">
        <v>1060</v>
      </c>
      <c r="I8">
        <v>1350</v>
      </c>
      <c r="J8">
        <v>100513765</v>
      </c>
      <c r="N8">
        <v>1803</v>
      </c>
    </row>
    <row r="9" spans="1:14">
      <c r="A9" s="6" t="s">
        <v>13</v>
      </c>
      <c r="B9">
        <v>2022</v>
      </c>
      <c r="C9">
        <v>2056</v>
      </c>
      <c r="D9">
        <f t="shared" si="1"/>
        <v>34</v>
      </c>
      <c r="E9" s="5">
        <f>D9/(D15)</f>
        <v>9.2140921409214094E-2</v>
      </c>
      <c r="F9">
        <v>1435</v>
      </c>
      <c r="G9">
        <f t="shared" si="0"/>
        <v>295</v>
      </c>
      <c r="H9">
        <v>1140</v>
      </c>
      <c r="I9">
        <v>1435</v>
      </c>
      <c r="J9">
        <v>100513766</v>
      </c>
      <c r="N9">
        <v>1826</v>
      </c>
    </row>
    <row r="10" spans="1:14">
      <c r="A10" s="6" t="s">
        <v>14</v>
      </c>
      <c r="B10">
        <v>2010</v>
      </c>
      <c r="C10">
        <v>2056</v>
      </c>
      <c r="D10">
        <f t="shared" si="1"/>
        <v>46</v>
      </c>
      <c r="E10" s="5">
        <f>D10/(D15)</f>
        <v>0.12466124661246612</v>
      </c>
      <c r="F10">
        <v>1343</v>
      </c>
      <c r="G10">
        <f t="shared" si="0"/>
        <v>244</v>
      </c>
      <c r="H10">
        <v>1099</v>
      </c>
      <c r="I10">
        <v>1343</v>
      </c>
      <c r="J10">
        <v>100513767</v>
      </c>
      <c r="N10">
        <v>1814</v>
      </c>
    </row>
    <row r="11" spans="1:14">
      <c r="A11" s="6" t="s">
        <v>9</v>
      </c>
      <c r="B11">
        <v>2012</v>
      </c>
      <c r="C11">
        <v>2056</v>
      </c>
      <c r="D11">
        <f t="shared" si="1"/>
        <v>44</v>
      </c>
      <c r="E11" s="5">
        <f>D11/(D15)</f>
        <v>0.11924119241192412</v>
      </c>
      <c r="F11">
        <v>1390</v>
      </c>
      <c r="G11">
        <f t="shared" si="0"/>
        <v>292</v>
      </c>
      <c r="H11">
        <v>1098</v>
      </c>
      <c r="I11">
        <v>1390</v>
      </c>
      <c r="J11">
        <v>100513768</v>
      </c>
      <c r="N11">
        <v>1832</v>
      </c>
    </row>
    <row r="12" spans="1:14">
      <c r="A12" s="6" t="s">
        <v>8</v>
      </c>
      <c r="B12">
        <v>2017</v>
      </c>
      <c r="C12">
        <v>2056</v>
      </c>
      <c r="D12">
        <f t="shared" si="1"/>
        <v>39</v>
      </c>
      <c r="E12" s="5">
        <f>D12/(D15)</f>
        <v>0.10569105691056911</v>
      </c>
      <c r="F12">
        <v>1247</v>
      </c>
      <c r="G12">
        <f t="shared" si="0"/>
        <v>147</v>
      </c>
      <c r="H12">
        <v>1100</v>
      </c>
      <c r="I12">
        <v>1247</v>
      </c>
      <c r="J12">
        <v>100513769</v>
      </c>
      <c r="N12">
        <v>1822</v>
      </c>
    </row>
    <row r="13" spans="1:14">
      <c r="A13" s="6" t="s">
        <v>7</v>
      </c>
      <c r="B13">
        <v>2027</v>
      </c>
      <c r="C13">
        <v>2056</v>
      </c>
      <c r="D13">
        <f t="shared" si="1"/>
        <v>29</v>
      </c>
      <c r="E13" s="5">
        <f>D13/(D15)</f>
        <v>7.8590785907859076E-2</v>
      </c>
      <c r="F13">
        <v>1238</v>
      </c>
      <c r="G13">
        <f t="shared" si="0"/>
        <v>138</v>
      </c>
      <c r="H13">
        <v>1100</v>
      </c>
      <c r="I13">
        <v>1238</v>
      </c>
      <c r="J13">
        <v>100513770</v>
      </c>
      <c r="N13">
        <v>1853</v>
      </c>
    </row>
    <row r="14" spans="1:14">
      <c r="A14" s="6" t="s">
        <v>15</v>
      </c>
      <c r="B14">
        <v>2024</v>
      </c>
      <c r="C14">
        <v>2056</v>
      </c>
      <c r="D14">
        <f t="shared" si="1"/>
        <v>32</v>
      </c>
      <c r="E14" s="5">
        <f>D14/(D15)</f>
        <v>8.6720867208672087E-2</v>
      </c>
      <c r="F14">
        <v>1239</v>
      </c>
      <c r="G14">
        <f t="shared" si="0"/>
        <v>139</v>
      </c>
      <c r="H14">
        <v>1100</v>
      </c>
      <c r="I14">
        <v>1239</v>
      </c>
      <c r="J14">
        <v>100513771</v>
      </c>
      <c r="N14">
        <v>1826</v>
      </c>
    </row>
    <row r="15" spans="1:14">
      <c r="A15" s="1"/>
      <c r="B15">
        <f>SUM(B2:B14)</f>
        <v>20355</v>
      </c>
      <c r="C15">
        <f>SUM(C2:C14)</f>
        <v>20724</v>
      </c>
      <c r="D15">
        <f>SUM(D2:D14)</f>
        <v>369</v>
      </c>
      <c r="N15">
        <v>1834</v>
      </c>
    </row>
    <row r="16" spans="1:14">
      <c r="A16" s="11">
        <v>44686.560150462959</v>
      </c>
      <c r="N16">
        <v>1815</v>
      </c>
    </row>
    <row r="17" spans="1:14">
      <c r="A17" s="1"/>
      <c r="N17">
        <f>SUM(N8:N16)</f>
        <v>16425</v>
      </c>
    </row>
    <row r="18" spans="1:14">
      <c r="A18" s="1"/>
    </row>
    <row r="19" spans="1:14">
      <c r="A19" s="1"/>
    </row>
    <row r="20" spans="1:14">
      <c r="A20" s="1"/>
    </row>
    <row r="21" spans="1:14" ht="90" customHeight="1">
      <c r="A21" s="1"/>
      <c r="K21" s="9" t="s">
        <v>17</v>
      </c>
    </row>
    <row r="22" spans="1:14">
      <c r="A22" s="1"/>
    </row>
    <row r="23" spans="1:14">
      <c r="A23" s="1"/>
    </row>
    <row r="24" spans="1:14">
      <c r="A24" s="1"/>
    </row>
    <row r="25" spans="1:14">
      <c r="A25" s="1"/>
    </row>
    <row r="26" spans="1:14">
      <c r="A26" s="1"/>
    </row>
    <row r="27" spans="1:14">
      <c r="A27" s="1"/>
      <c r="C27">
        <v>6440</v>
      </c>
    </row>
    <row r="28" spans="1:14">
      <c r="A28" s="1"/>
    </row>
    <row r="30" spans="1:14">
      <c r="D30">
        <v>4424</v>
      </c>
      <c r="J30" s="11">
        <v>44657.48164351852</v>
      </c>
      <c r="K30" s="11">
        <v>44657.48164351852</v>
      </c>
    </row>
    <row r="31" spans="1:14">
      <c r="D31">
        <v>4131</v>
      </c>
      <c r="E31">
        <f t="shared" ref="E31:E47" si="2">D31-D30</f>
        <v>-293</v>
      </c>
      <c r="J31" s="11">
        <v>44658.459386574075</v>
      </c>
    </row>
    <row r="32" spans="1:14">
      <c r="D32">
        <v>3911</v>
      </c>
      <c r="E32">
        <f t="shared" si="2"/>
        <v>-220</v>
      </c>
      <c r="J32" s="11">
        <v>44659.39980324074</v>
      </c>
    </row>
    <row r="33" spans="4:10">
      <c r="D33">
        <v>3845</v>
      </c>
      <c r="E33">
        <f t="shared" si="2"/>
        <v>-66</v>
      </c>
      <c r="J33" s="11">
        <v>44659.893761574072</v>
      </c>
    </row>
    <row r="34" spans="4:10">
      <c r="D34">
        <v>3610</v>
      </c>
      <c r="E34">
        <f t="shared" si="2"/>
        <v>-235</v>
      </c>
      <c r="J34" s="11">
        <v>44660.580752314818</v>
      </c>
    </row>
    <row r="35" spans="4:10">
      <c r="D35">
        <v>3424</v>
      </c>
      <c r="E35">
        <f t="shared" si="2"/>
        <v>-186</v>
      </c>
      <c r="J35" s="11">
        <v>44661.330034722225</v>
      </c>
    </row>
    <row r="36" spans="4:10">
      <c r="D36">
        <v>3027</v>
      </c>
      <c r="E36">
        <f t="shared" si="2"/>
        <v>-397</v>
      </c>
      <c r="J36" s="11">
        <v>44662.432233796295</v>
      </c>
    </row>
    <row r="37" spans="4:10">
      <c r="D37">
        <v>2686</v>
      </c>
      <c r="E37">
        <f t="shared" si="2"/>
        <v>-341</v>
      </c>
      <c r="J37" s="11">
        <v>44663.429201388892</v>
      </c>
    </row>
    <row r="38" spans="4:10">
      <c r="D38">
        <v>2333</v>
      </c>
      <c r="E38">
        <f t="shared" si="2"/>
        <v>-353</v>
      </c>
      <c r="J38" s="11">
        <v>44664.428946759261</v>
      </c>
    </row>
    <row r="39" spans="4:10">
      <c r="D39">
        <v>2163</v>
      </c>
      <c r="E39">
        <f t="shared" si="2"/>
        <v>-170</v>
      </c>
      <c r="J39" s="11">
        <v>44666.382650462961</v>
      </c>
    </row>
    <row r="40" spans="4:10">
      <c r="D40">
        <v>1927</v>
      </c>
      <c r="E40">
        <f t="shared" si="2"/>
        <v>-236</v>
      </c>
      <c r="J40" s="11">
        <v>44669.880324074074</v>
      </c>
    </row>
    <row r="41" spans="4:10">
      <c r="D41">
        <v>1621</v>
      </c>
      <c r="E41">
        <f t="shared" si="2"/>
        <v>-306</v>
      </c>
      <c r="J41" s="11">
        <v>44672.414965277778</v>
      </c>
    </row>
    <row r="42" spans="4:10">
      <c r="D42">
        <v>1440</v>
      </c>
      <c r="E42">
        <f t="shared" si="2"/>
        <v>-181</v>
      </c>
      <c r="J42" s="11">
        <v>44674.506678240738</v>
      </c>
    </row>
    <row r="43" spans="4:10">
      <c r="D43">
        <v>1317</v>
      </c>
      <c r="E43">
        <f t="shared" si="2"/>
        <v>-123</v>
      </c>
      <c r="J43" s="11">
        <v>44676.603344907409</v>
      </c>
    </row>
    <row r="44" spans="4:10">
      <c r="D44">
        <v>1056</v>
      </c>
      <c r="E44">
        <f t="shared" si="2"/>
        <v>-261</v>
      </c>
      <c r="J44" s="11">
        <v>44679.965648148151</v>
      </c>
    </row>
    <row r="45" spans="4:10">
      <c r="D45">
        <v>417</v>
      </c>
      <c r="E45">
        <f t="shared" si="2"/>
        <v>-639</v>
      </c>
      <c r="J45" s="11">
        <v>44682.772407407407</v>
      </c>
    </row>
    <row r="46" spans="4:10">
      <c r="D46">
        <v>391</v>
      </c>
      <c r="E46">
        <f t="shared" si="2"/>
        <v>-26</v>
      </c>
      <c r="J46" s="11">
        <v>44686.560300925928</v>
      </c>
    </row>
    <row r="47" spans="4:10">
      <c r="D47">
        <v>370</v>
      </c>
      <c r="E47">
        <f t="shared" si="2"/>
        <v>-21</v>
      </c>
      <c r="J47" s="11">
        <v>44689.003310185188</v>
      </c>
    </row>
  </sheetData>
  <phoneticPr fontId="1" type="noConversion"/>
  <hyperlinks>
    <hyperlink ref="K21" r:id="rId1" xr:uid="{F0DBC503-B7EE-254D-9F13-B466A4A215CB}"/>
    <hyperlink ref="K3" r:id="rId2" xr:uid="{1C020035-B25F-F547-9F40-CA3D97BA6B45}"/>
  </hyperlinks>
  <pageMargins left="0.7" right="0.7" top="0.75" bottom="0.75" header="0.3" footer="0.3"/>
  <pageSetup paperSize="9" orientation="portrait" horizontalDpi="0" verticalDpi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4F0F-0918-B64F-9000-1ED84B75F029}">
  <dimension ref="A1:K38"/>
  <sheetViews>
    <sheetView zoomScale="160" zoomScaleNormal="160" workbookViewId="0">
      <selection activeCell="A5" sqref="A5:A13"/>
    </sheetView>
  </sheetViews>
  <sheetFormatPr baseColWidth="10" defaultRowHeight="15" customHeight="1"/>
  <cols>
    <col min="1" max="1" width="17.33203125" customWidth="1"/>
    <col min="5" max="5" width="8.83203125" customWidth="1"/>
    <col min="7" max="7" width="17.5" bestFit="1" customWidth="1"/>
    <col min="8" max="8" width="11.33203125" customWidth="1"/>
    <col min="11" max="11" width="22.83203125" customWidth="1"/>
  </cols>
  <sheetData>
    <row r="1" spans="1:8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16</v>
      </c>
    </row>
    <row r="2" spans="1:8" ht="15" customHeight="1">
      <c r="A2" s="2" t="s">
        <v>25</v>
      </c>
      <c r="B2">
        <v>691</v>
      </c>
      <c r="C2">
        <v>700</v>
      </c>
      <c r="D2">
        <f>C2-B2</f>
        <v>9</v>
      </c>
      <c r="E2" s="5">
        <f>D2/(D14)</f>
        <v>4.0540540540540543E-2</v>
      </c>
      <c r="F2">
        <v>13333</v>
      </c>
      <c r="G2">
        <v>100513712</v>
      </c>
      <c r="H2" s="10"/>
    </row>
    <row r="3" spans="1:8" ht="15" customHeight="1">
      <c r="A3" s="4" t="s">
        <v>26</v>
      </c>
      <c r="B3">
        <v>743</v>
      </c>
      <c r="C3">
        <v>750</v>
      </c>
      <c r="D3">
        <f t="shared" ref="D3:D13" si="0">C3-B3</f>
        <v>7</v>
      </c>
      <c r="E3" s="5">
        <f>D3/(D14)</f>
        <v>3.1531531531531529E-2</v>
      </c>
      <c r="F3">
        <v>4488</v>
      </c>
      <c r="G3">
        <v>100513713</v>
      </c>
    </row>
    <row r="4" spans="1:8" ht="15" customHeight="1">
      <c r="A4" s="4" t="s">
        <v>27</v>
      </c>
      <c r="B4">
        <v>744</v>
      </c>
      <c r="C4">
        <v>750</v>
      </c>
      <c r="D4">
        <f t="shared" si="0"/>
        <v>6</v>
      </c>
      <c r="E4" s="5">
        <f>D4/(D14)</f>
        <v>2.7027027027027029E-2</v>
      </c>
      <c r="F4">
        <v>4350</v>
      </c>
      <c r="G4">
        <v>100513714</v>
      </c>
    </row>
    <row r="5" spans="1:8" ht="15" customHeight="1">
      <c r="A5" s="6" t="s">
        <v>36</v>
      </c>
      <c r="B5">
        <v>2033</v>
      </c>
      <c r="C5">
        <v>2055</v>
      </c>
      <c r="D5">
        <f>C5-B5</f>
        <v>22</v>
      </c>
      <c r="E5" s="5">
        <f>D5/(D14)</f>
        <v>9.90990990990991E-2</v>
      </c>
      <c r="F5">
        <v>950</v>
      </c>
      <c r="G5">
        <v>100513715</v>
      </c>
    </row>
    <row r="6" spans="1:8" ht="15" customHeight="1">
      <c r="A6" s="6" t="s">
        <v>28</v>
      </c>
      <c r="B6">
        <v>2029</v>
      </c>
      <c r="C6">
        <v>2055</v>
      </c>
      <c r="D6">
        <f t="shared" si="0"/>
        <v>26</v>
      </c>
      <c r="E6" s="5">
        <f>D6/(D14)</f>
        <v>0.11711711711711711</v>
      </c>
      <c r="F6">
        <v>1280</v>
      </c>
      <c r="G6">
        <v>100513716</v>
      </c>
    </row>
    <row r="7" spans="1:8" ht="15" customHeight="1">
      <c r="A7" s="6" t="s">
        <v>29</v>
      </c>
      <c r="B7">
        <v>2039</v>
      </c>
      <c r="C7">
        <v>2055</v>
      </c>
      <c r="D7">
        <f t="shared" si="0"/>
        <v>16</v>
      </c>
      <c r="E7" s="5">
        <f>D7/(D14)</f>
        <v>7.2072072072072071E-2</v>
      </c>
      <c r="F7">
        <v>999</v>
      </c>
      <c r="G7">
        <v>100513717</v>
      </c>
    </row>
    <row r="8" spans="1:8" ht="15" customHeight="1">
      <c r="A8" s="6" t="s">
        <v>30</v>
      </c>
      <c r="B8">
        <v>2033</v>
      </c>
      <c r="C8">
        <v>2055</v>
      </c>
      <c r="D8">
        <f t="shared" si="0"/>
        <v>22</v>
      </c>
      <c r="E8" s="5">
        <f>D8/(D14)</f>
        <v>9.90990990990991E-2</v>
      </c>
      <c r="F8">
        <v>1008</v>
      </c>
      <c r="G8">
        <v>100513718</v>
      </c>
    </row>
    <row r="9" spans="1:8" ht="15" customHeight="1">
      <c r="A9" s="6" t="s">
        <v>31</v>
      </c>
      <c r="B9">
        <v>2029</v>
      </c>
      <c r="C9">
        <v>2056</v>
      </c>
      <c r="D9">
        <f t="shared" si="0"/>
        <v>27</v>
      </c>
      <c r="E9" s="5">
        <f>D9/(D14)</f>
        <v>0.12162162162162163</v>
      </c>
      <c r="F9">
        <v>970</v>
      </c>
      <c r="G9">
        <v>100513719</v>
      </c>
    </row>
    <row r="10" spans="1:8" ht="15" customHeight="1">
      <c r="A10" s="6" t="s">
        <v>32</v>
      </c>
      <c r="B10">
        <v>2034</v>
      </c>
      <c r="C10">
        <v>2056</v>
      </c>
      <c r="D10">
        <f t="shared" si="0"/>
        <v>22</v>
      </c>
      <c r="E10" s="5">
        <f>D10/(D14)</f>
        <v>9.90990990990991E-2</v>
      </c>
      <c r="F10">
        <v>999</v>
      </c>
      <c r="G10">
        <v>100513720</v>
      </c>
    </row>
    <row r="11" spans="1:8" ht="15" customHeight="1">
      <c r="A11" s="6" t="s">
        <v>33</v>
      </c>
      <c r="B11">
        <v>2037</v>
      </c>
      <c r="C11">
        <v>2056</v>
      </c>
      <c r="D11">
        <f t="shared" si="0"/>
        <v>19</v>
      </c>
      <c r="E11" s="5">
        <f>D11/(D14)</f>
        <v>8.5585585585585586E-2</v>
      </c>
      <c r="F11">
        <v>989</v>
      </c>
      <c r="G11">
        <v>100513721</v>
      </c>
    </row>
    <row r="12" spans="1:8" ht="15" customHeight="1">
      <c r="A12" s="6" t="s">
        <v>34</v>
      </c>
      <c r="B12">
        <v>2031</v>
      </c>
      <c r="C12">
        <v>2056</v>
      </c>
      <c r="D12">
        <f t="shared" si="0"/>
        <v>25</v>
      </c>
      <c r="E12" s="5">
        <f>D12/(D14)</f>
        <v>0.11261261261261261</v>
      </c>
      <c r="F12">
        <v>940</v>
      </c>
      <c r="G12">
        <v>100513722</v>
      </c>
    </row>
    <row r="13" spans="1:8" ht="15" customHeight="1">
      <c r="A13" s="6" t="s">
        <v>35</v>
      </c>
      <c r="B13">
        <v>2035</v>
      </c>
      <c r="C13">
        <v>2056</v>
      </c>
      <c r="D13">
        <f t="shared" si="0"/>
        <v>21</v>
      </c>
      <c r="E13" s="5">
        <f>D13/(D14)</f>
        <v>9.45945945945946E-2</v>
      </c>
      <c r="F13">
        <v>960</v>
      </c>
      <c r="G13">
        <v>100513723</v>
      </c>
    </row>
    <row r="14" spans="1:8" ht="15" customHeight="1">
      <c r="A14" s="1"/>
      <c r="B14">
        <f>SUM(B2:B13)</f>
        <v>20478</v>
      </c>
      <c r="C14">
        <f>SUM(C2:C13)</f>
        <v>20700</v>
      </c>
      <c r="D14">
        <f>SUM(D2:D13)</f>
        <v>222</v>
      </c>
    </row>
    <row r="15" spans="1:8" ht="15" customHeight="1">
      <c r="A15" s="7">
        <v>44676.495370370372</v>
      </c>
    </row>
    <row r="16" spans="1:8" ht="15" customHeight="1">
      <c r="A16" s="1"/>
    </row>
    <row r="17" spans="1:11" ht="15" customHeight="1">
      <c r="A17" s="1"/>
    </row>
    <row r="18" spans="1:11" ht="15" customHeight="1">
      <c r="A18" s="1"/>
    </row>
    <row r="19" spans="1:11" ht="15" customHeight="1">
      <c r="A19" s="1"/>
    </row>
    <row r="20" spans="1:11" ht="15" customHeight="1">
      <c r="A20" s="1"/>
      <c r="H20" s="9"/>
    </row>
    <row r="21" spans="1:11" ht="15" customHeight="1">
      <c r="A21" s="1"/>
    </row>
    <row r="22" spans="1:11" ht="15" customHeight="1">
      <c r="A22" s="1"/>
    </row>
    <row r="23" spans="1:11" ht="15" customHeight="1">
      <c r="A23" s="1"/>
    </row>
    <row r="24" spans="1:11" ht="15" customHeight="1">
      <c r="A24" s="1"/>
    </row>
    <row r="25" spans="1:11" ht="15" customHeight="1">
      <c r="A25" s="1"/>
    </row>
    <row r="26" spans="1:11" ht="15" customHeight="1">
      <c r="A26" s="1"/>
    </row>
    <row r="27" spans="1:11" ht="15" customHeight="1">
      <c r="A27" s="1"/>
    </row>
    <row r="28" spans="1:11" ht="15" customHeight="1">
      <c r="K28" s="11"/>
    </row>
    <row r="29" spans="1:11" ht="15" customHeight="1">
      <c r="G29" s="11"/>
      <c r="H29" s="11"/>
      <c r="K29" s="11"/>
    </row>
    <row r="30" spans="1:11" ht="15" customHeight="1">
      <c r="G30" s="11"/>
      <c r="K30" s="11"/>
    </row>
    <row r="31" spans="1:11" ht="15" customHeight="1">
      <c r="G31" s="11"/>
      <c r="K31" s="11"/>
    </row>
    <row r="32" spans="1:11" ht="15" customHeight="1">
      <c r="G32" s="11"/>
      <c r="K32" s="11"/>
    </row>
    <row r="33" spans="7:11" ht="15" customHeight="1">
      <c r="G33" s="11"/>
      <c r="K33" s="11"/>
    </row>
    <row r="34" spans="7:11" ht="15" customHeight="1">
      <c r="G34" s="11"/>
      <c r="K34" s="11"/>
    </row>
    <row r="35" spans="7:11" ht="15" customHeight="1">
      <c r="G35" s="11"/>
      <c r="K35" s="11"/>
    </row>
    <row r="36" spans="7:11" ht="15" customHeight="1">
      <c r="G36" s="11"/>
      <c r="K36" s="11"/>
    </row>
    <row r="37" spans="7:11" ht="15" customHeight="1">
      <c r="G37" s="11"/>
      <c r="K37" s="11"/>
    </row>
    <row r="38" spans="7:11" ht="15" customHeight="1">
      <c r="G38" s="11"/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B00E-F6FB-F54F-9B72-986678B8AC5C}">
  <dimension ref="A1:N40"/>
  <sheetViews>
    <sheetView zoomScale="160" zoomScaleNormal="160" workbookViewId="0">
      <selection activeCell="J5" sqref="J5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37</v>
      </c>
      <c r="B2">
        <v>345</v>
      </c>
      <c r="C2">
        <v>348</v>
      </c>
      <c r="D2">
        <f>C2-B2</f>
        <v>3</v>
      </c>
      <c r="E2" s="5">
        <f>D2/(D15)</f>
        <v>1.107011070110701E-2</v>
      </c>
      <c r="F2">
        <v>15999</v>
      </c>
      <c r="G2">
        <f>I2-H2</f>
        <v>-333</v>
      </c>
      <c r="H2">
        <v>30888</v>
      </c>
      <c r="I2">
        <v>30555</v>
      </c>
      <c r="J2">
        <v>100092612</v>
      </c>
      <c r="K2" s="10"/>
    </row>
    <row r="3" spans="1:11" ht="15" customHeight="1">
      <c r="A3" s="4" t="s">
        <v>38</v>
      </c>
      <c r="B3">
        <v>584</v>
      </c>
      <c r="C3">
        <v>600</v>
      </c>
      <c r="D3">
        <f t="shared" ref="D3:D13" si="0">C3-B3</f>
        <v>16</v>
      </c>
      <c r="E3" s="5">
        <f>D3/(D15)</f>
        <v>5.9040590405904057E-2</v>
      </c>
      <c r="F3">
        <v>4855</v>
      </c>
      <c r="G3">
        <f t="shared" ref="G3:G13" si="1">I3-H3</f>
        <v>401</v>
      </c>
      <c r="H3">
        <v>4999</v>
      </c>
      <c r="I3">
        <v>5400</v>
      </c>
      <c r="J3">
        <v>100092613</v>
      </c>
    </row>
    <row r="4" spans="1:11" ht="15" customHeight="1">
      <c r="A4" s="4" t="s">
        <v>39</v>
      </c>
      <c r="B4">
        <v>589</v>
      </c>
      <c r="C4">
        <v>600</v>
      </c>
      <c r="D4">
        <f t="shared" si="0"/>
        <v>11</v>
      </c>
      <c r="E4" s="5">
        <f>D4/(D15)</f>
        <v>4.0590405904059039E-2</v>
      </c>
      <c r="F4">
        <v>4666</v>
      </c>
      <c r="G4">
        <f t="shared" si="1"/>
        <v>462</v>
      </c>
      <c r="H4">
        <v>5288</v>
      </c>
      <c r="I4">
        <v>5750</v>
      </c>
      <c r="J4">
        <v>100092614</v>
      </c>
    </row>
    <row r="5" spans="1:11" ht="15" customHeight="1">
      <c r="A5" s="6" t="s">
        <v>40</v>
      </c>
      <c r="B5">
        <v>1022</v>
      </c>
      <c r="C5">
        <v>1045</v>
      </c>
      <c r="D5">
        <f>C5-B5</f>
        <v>23</v>
      </c>
      <c r="E5" s="5">
        <f>D5/(D15)</f>
        <v>8.4870848708487087E-2</v>
      </c>
      <c r="F5">
        <v>1000</v>
      </c>
      <c r="G5">
        <f>I5-H5</f>
        <v>-61</v>
      </c>
      <c r="H5">
        <v>1100</v>
      </c>
      <c r="I5">
        <v>1039</v>
      </c>
      <c r="J5">
        <v>100092616</v>
      </c>
    </row>
    <row r="6" spans="1:11" ht="15" customHeight="1">
      <c r="A6" s="6" t="s">
        <v>41</v>
      </c>
      <c r="B6">
        <v>1016</v>
      </c>
      <c r="C6">
        <v>1045</v>
      </c>
      <c r="D6">
        <f t="shared" si="0"/>
        <v>29</v>
      </c>
      <c r="E6" s="5">
        <f>D6/(D15)</f>
        <v>0.1070110701107011</v>
      </c>
      <c r="F6">
        <v>1150</v>
      </c>
      <c r="G6">
        <f t="shared" si="1"/>
        <v>0</v>
      </c>
      <c r="H6">
        <v>1100</v>
      </c>
      <c r="I6">
        <v>1100</v>
      </c>
      <c r="J6">
        <v>100092617</v>
      </c>
    </row>
    <row r="7" spans="1:11" ht="15" customHeight="1">
      <c r="A7" s="6" t="s">
        <v>42</v>
      </c>
      <c r="B7">
        <v>1024</v>
      </c>
      <c r="C7">
        <v>1045</v>
      </c>
      <c r="D7">
        <f t="shared" si="0"/>
        <v>21</v>
      </c>
      <c r="E7" s="5">
        <f>D7/(D15)</f>
        <v>7.7490774907749083E-2</v>
      </c>
      <c r="F7">
        <v>1050</v>
      </c>
      <c r="G7">
        <f t="shared" si="1"/>
        <v>-50</v>
      </c>
      <c r="H7">
        <v>1100</v>
      </c>
      <c r="I7">
        <v>1050</v>
      </c>
      <c r="J7">
        <v>100092618</v>
      </c>
    </row>
    <row r="8" spans="1:11" ht="15" customHeight="1">
      <c r="A8" s="6" t="s">
        <v>43</v>
      </c>
      <c r="B8">
        <v>1017</v>
      </c>
      <c r="C8">
        <v>1045</v>
      </c>
      <c r="D8">
        <f t="shared" si="0"/>
        <v>28</v>
      </c>
      <c r="E8" s="5">
        <f>D8/(D15)</f>
        <v>0.10332103321033211</v>
      </c>
      <c r="F8">
        <v>1030</v>
      </c>
      <c r="G8">
        <f t="shared" si="1"/>
        <v>-12</v>
      </c>
      <c r="H8">
        <v>1060</v>
      </c>
      <c r="I8">
        <v>1048</v>
      </c>
      <c r="J8">
        <v>100092619</v>
      </c>
    </row>
    <row r="9" spans="1:11" ht="15" customHeight="1">
      <c r="A9" s="6" t="s">
        <v>44</v>
      </c>
      <c r="B9">
        <v>1016</v>
      </c>
      <c r="C9">
        <v>1045</v>
      </c>
      <c r="D9">
        <f t="shared" si="0"/>
        <v>29</v>
      </c>
      <c r="E9" s="5">
        <f>D9/(D15)</f>
        <v>0.1070110701107011</v>
      </c>
      <c r="F9">
        <v>998</v>
      </c>
      <c r="G9">
        <f t="shared" si="1"/>
        <v>-92</v>
      </c>
      <c r="H9">
        <v>1140</v>
      </c>
      <c r="I9">
        <v>1048</v>
      </c>
      <c r="J9">
        <v>100092620</v>
      </c>
    </row>
    <row r="10" spans="1:11" ht="15" customHeight="1">
      <c r="A10" s="6" t="s">
        <v>45</v>
      </c>
      <c r="B10">
        <v>1010</v>
      </c>
      <c r="C10">
        <v>1045</v>
      </c>
      <c r="D10">
        <f t="shared" si="0"/>
        <v>35</v>
      </c>
      <c r="E10" s="5">
        <f>D10/(D15)</f>
        <v>0.12915129151291513</v>
      </c>
      <c r="F10">
        <v>995</v>
      </c>
      <c r="G10">
        <f t="shared" si="1"/>
        <v>-59</v>
      </c>
      <c r="H10">
        <v>1099</v>
      </c>
      <c r="I10">
        <v>1040</v>
      </c>
      <c r="J10">
        <v>100092622</v>
      </c>
    </row>
    <row r="11" spans="1:11" ht="15" customHeight="1">
      <c r="A11" s="6" t="s">
        <v>46</v>
      </c>
      <c r="B11">
        <v>1013</v>
      </c>
      <c r="C11">
        <v>1045</v>
      </c>
      <c r="D11">
        <f t="shared" si="0"/>
        <v>32</v>
      </c>
      <c r="E11" s="5">
        <f>D11/(D15)</f>
        <v>0.11808118081180811</v>
      </c>
      <c r="F11">
        <v>1100</v>
      </c>
      <c r="G11">
        <f t="shared" si="1"/>
        <v>-10</v>
      </c>
      <c r="H11">
        <v>1098</v>
      </c>
      <c r="I11">
        <v>1088</v>
      </c>
      <c r="J11">
        <v>100092624</v>
      </c>
    </row>
    <row r="12" spans="1:11" ht="15" customHeight="1">
      <c r="A12" s="6" t="s">
        <v>47</v>
      </c>
      <c r="B12">
        <v>1025</v>
      </c>
      <c r="C12">
        <v>1045</v>
      </c>
      <c r="D12">
        <f t="shared" si="0"/>
        <v>20</v>
      </c>
      <c r="E12" s="5">
        <f>D12/(D15)</f>
        <v>7.3800738007380073E-2</v>
      </c>
      <c r="F12">
        <v>1000</v>
      </c>
      <c r="G12">
        <f t="shared" si="1"/>
        <v>-61</v>
      </c>
      <c r="H12">
        <v>1100</v>
      </c>
      <c r="I12">
        <v>1039</v>
      </c>
      <c r="J12">
        <v>100092625</v>
      </c>
    </row>
    <row r="13" spans="1:11" ht="15" customHeight="1">
      <c r="A13" s="6" t="s">
        <v>48</v>
      </c>
      <c r="B13">
        <v>1022</v>
      </c>
      <c r="C13">
        <v>1046</v>
      </c>
      <c r="D13">
        <f t="shared" si="0"/>
        <v>24</v>
      </c>
      <c r="E13" s="5">
        <f>D13/(D15)</f>
        <v>8.8560885608856083E-2</v>
      </c>
      <c r="F13">
        <v>991</v>
      </c>
      <c r="G13">
        <f t="shared" si="1"/>
        <v>-5</v>
      </c>
      <c r="H13">
        <v>1100</v>
      </c>
      <c r="I13">
        <v>1095</v>
      </c>
      <c r="J13">
        <v>100092627</v>
      </c>
    </row>
    <row r="14" spans="1:11" ht="15" customHeight="1">
      <c r="A14" s="6" t="s">
        <v>49</v>
      </c>
      <c r="B14">
        <v>1024</v>
      </c>
      <c r="C14">
        <v>1046</v>
      </c>
      <c r="D14">
        <f t="shared" ref="D14" si="2">C14-B14</f>
        <v>22</v>
      </c>
      <c r="E14" s="5">
        <f>D14/(D15)</f>
        <v>8.1180811808118078E-2</v>
      </c>
      <c r="F14">
        <v>998</v>
      </c>
      <c r="G14">
        <f t="shared" ref="G14" si="3">I14-H14</f>
        <v>-5</v>
      </c>
      <c r="H14">
        <v>1100</v>
      </c>
      <c r="I14">
        <v>1095</v>
      </c>
      <c r="J14">
        <v>100092628</v>
      </c>
    </row>
    <row r="15" spans="1:11" ht="15" customHeight="1">
      <c r="A15" s="1"/>
      <c r="B15">
        <f>SUM(B2:B14)</f>
        <v>11707</v>
      </c>
      <c r="C15">
        <f>SUM(C2:C14)</f>
        <v>12000</v>
      </c>
      <c r="D15">
        <f>SUM(D2:D13)</f>
        <v>271</v>
      </c>
    </row>
    <row r="16" spans="1:11" ht="15" customHeight="1">
      <c r="A16" s="7">
        <v>44666.482430555552</v>
      </c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  <c r="K21" s="9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N29" s="11"/>
    </row>
    <row r="30" spans="1:14" ht="15" customHeight="1">
      <c r="J30" s="11"/>
      <c r="K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</row>
    <row r="40" spans="10:14" ht="15" customHeight="1"/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B3D9-5D01-494A-AB9B-1EE17B5FD0A0}">
  <dimension ref="A1:N42"/>
  <sheetViews>
    <sheetView zoomScale="160" zoomScaleNormal="160" workbookViewId="0">
      <selection activeCell="K18" sqref="K18"/>
    </sheetView>
  </sheetViews>
  <sheetFormatPr baseColWidth="10" defaultRowHeight="15"/>
  <cols>
    <col min="1" max="1" width="17.33203125" customWidth="1"/>
    <col min="5" max="5" width="11.66406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50</v>
      </c>
      <c r="B2">
        <v>568</v>
      </c>
      <c r="C2">
        <v>580</v>
      </c>
      <c r="D2">
        <f>C2-B2</f>
        <v>12</v>
      </c>
      <c r="E2" s="5">
        <f>D2/(D17)</f>
        <v>3.287671232876712E-2</v>
      </c>
      <c r="F2">
        <v>30555</v>
      </c>
      <c r="G2">
        <f>I2-H2</f>
        <v>-333</v>
      </c>
      <c r="H2">
        <v>30888</v>
      </c>
      <c r="I2">
        <v>30555</v>
      </c>
      <c r="J2">
        <v>100000317</v>
      </c>
    </row>
    <row r="3" spans="1:11" ht="15" customHeight="1">
      <c r="A3" s="4" t="s">
        <v>51</v>
      </c>
      <c r="B3">
        <v>981</v>
      </c>
      <c r="C3">
        <v>999</v>
      </c>
      <c r="D3">
        <f t="shared" ref="D3:D16" si="0">C3-B3</f>
        <v>18</v>
      </c>
      <c r="E3" s="5">
        <f>D3/(D17)</f>
        <v>4.9315068493150684E-2</v>
      </c>
      <c r="F3">
        <v>5400</v>
      </c>
      <c r="G3">
        <f t="shared" ref="G3:G16" si="1">I3-H3</f>
        <v>401</v>
      </c>
      <c r="H3">
        <v>4999</v>
      </c>
      <c r="I3">
        <v>5400</v>
      </c>
      <c r="J3">
        <v>100000316</v>
      </c>
    </row>
    <row r="4" spans="1:11" ht="15" customHeight="1">
      <c r="A4" s="4" t="s">
        <v>52</v>
      </c>
      <c r="B4">
        <v>981</v>
      </c>
      <c r="C4">
        <v>999</v>
      </c>
      <c r="D4">
        <f t="shared" si="0"/>
        <v>18</v>
      </c>
      <c r="E4" s="5">
        <f>D4/(D17)</f>
        <v>4.9315068493150684E-2</v>
      </c>
      <c r="F4">
        <v>5750</v>
      </c>
      <c r="G4">
        <f t="shared" si="1"/>
        <v>462</v>
      </c>
      <c r="H4">
        <v>5288</v>
      </c>
      <c r="I4">
        <v>5750</v>
      </c>
      <c r="J4">
        <v>100000315</v>
      </c>
    </row>
    <row r="5" spans="1:11" ht="15" customHeight="1">
      <c r="A5" s="6" t="s">
        <v>53</v>
      </c>
      <c r="B5">
        <v>1415</v>
      </c>
      <c r="C5">
        <v>1452</v>
      </c>
      <c r="D5">
        <f>C5-B5</f>
        <v>37</v>
      </c>
      <c r="E5" s="5">
        <f>D5/(D17)</f>
        <v>0.10136986301369863</v>
      </c>
      <c r="F5">
        <v>1039</v>
      </c>
      <c r="G5">
        <f>I5-H5</f>
        <v>-61</v>
      </c>
      <c r="H5">
        <v>1100</v>
      </c>
      <c r="I5">
        <v>1039</v>
      </c>
      <c r="J5" s="8">
        <v>100000303</v>
      </c>
      <c r="K5">
        <v>169</v>
      </c>
    </row>
    <row r="6" spans="1:11" ht="15" customHeight="1">
      <c r="A6" s="6" t="s">
        <v>54</v>
      </c>
      <c r="B6">
        <v>1432</v>
      </c>
      <c r="C6">
        <v>1452</v>
      </c>
      <c r="D6">
        <f t="shared" si="0"/>
        <v>20</v>
      </c>
      <c r="E6" s="5">
        <f>D6/(D17)</f>
        <v>5.4794520547945202E-2</v>
      </c>
      <c r="F6">
        <v>1100</v>
      </c>
      <c r="G6">
        <f t="shared" si="1"/>
        <v>0</v>
      </c>
      <c r="H6">
        <v>1100</v>
      </c>
      <c r="I6">
        <v>1100</v>
      </c>
      <c r="J6" s="8">
        <v>100000318</v>
      </c>
      <c r="K6">
        <v>171</v>
      </c>
    </row>
    <row r="7" spans="1:11" ht="15" customHeight="1">
      <c r="A7" s="6" t="s">
        <v>55</v>
      </c>
      <c r="B7">
        <v>1411</v>
      </c>
      <c r="C7">
        <v>1452</v>
      </c>
      <c r="D7">
        <f t="shared" si="0"/>
        <v>41</v>
      </c>
      <c r="E7" s="5">
        <f>D7/(D17)</f>
        <v>0.11232876712328767</v>
      </c>
      <c r="F7">
        <v>1050</v>
      </c>
      <c r="G7">
        <f t="shared" si="1"/>
        <v>-50</v>
      </c>
      <c r="H7">
        <v>1100</v>
      </c>
      <c r="I7">
        <v>1050</v>
      </c>
      <c r="J7" s="8">
        <v>100000319</v>
      </c>
      <c r="K7">
        <v>210</v>
      </c>
    </row>
    <row r="8" spans="1:11" ht="15" customHeight="1">
      <c r="A8" s="6" t="s">
        <v>56</v>
      </c>
      <c r="B8">
        <v>1435</v>
      </c>
      <c r="C8">
        <v>1452</v>
      </c>
      <c r="D8">
        <f t="shared" si="0"/>
        <v>17</v>
      </c>
      <c r="E8" s="5">
        <f>D8/(D17)</f>
        <v>4.6575342465753428E-2</v>
      </c>
      <c r="F8">
        <v>1048</v>
      </c>
      <c r="G8">
        <f t="shared" si="1"/>
        <v>-12</v>
      </c>
      <c r="H8">
        <v>1060</v>
      </c>
      <c r="I8">
        <v>1048</v>
      </c>
      <c r="J8">
        <v>100000306</v>
      </c>
      <c r="K8">
        <v>185</v>
      </c>
    </row>
    <row r="9" spans="1:11" ht="15" customHeight="1">
      <c r="A9" s="6" t="s">
        <v>57</v>
      </c>
      <c r="B9">
        <v>1428</v>
      </c>
      <c r="C9">
        <v>1452</v>
      </c>
      <c r="D9">
        <f t="shared" si="0"/>
        <v>24</v>
      </c>
      <c r="E9" s="5">
        <f>D9/(D17)</f>
        <v>6.575342465753424E-2</v>
      </c>
      <c r="F9">
        <v>1048</v>
      </c>
      <c r="G9">
        <f t="shared" si="1"/>
        <v>-92</v>
      </c>
      <c r="H9">
        <v>1140</v>
      </c>
      <c r="I9">
        <v>1048</v>
      </c>
      <c r="J9">
        <v>100000307</v>
      </c>
      <c r="K9">
        <v>219</v>
      </c>
    </row>
    <row r="10" spans="1:11" ht="15" customHeight="1">
      <c r="A10" s="6" t="s">
        <v>58</v>
      </c>
      <c r="B10">
        <v>1429</v>
      </c>
      <c r="C10">
        <v>1452</v>
      </c>
      <c r="D10">
        <f t="shared" si="0"/>
        <v>23</v>
      </c>
      <c r="E10" s="5">
        <f>D10/(D17)</f>
        <v>6.3013698630136991E-2</v>
      </c>
      <c r="F10">
        <v>1040</v>
      </c>
      <c r="G10">
        <f t="shared" si="1"/>
        <v>-59</v>
      </c>
      <c r="H10">
        <v>1099</v>
      </c>
      <c r="I10">
        <v>1040</v>
      </c>
      <c r="J10">
        <v>100000308</v>
      </c>
      <c r="K10">
        <v>189</v>
      </c>
    </row>
    <row r="11" spans="1:11" ht="15" customHeight="1">
      <c r="A11" s="6" t="s">
        <v>59</v>
      </c>
      <c r="B11">
        <v>1430</v>
      </c>
      <c r="C11">
        <v>1452</v>
      </c>
      <c r="D11">
        <f t="shared" si="0"/>
        <v>22</v>
      </c>
      <c r="E11" s="5">
        <f>D11/(D17)</f>
        <v>6.0273972602739728E-2</v>
      </c>
      <c r="F11">
        <v>1088</v>
      </c>
      <c r="G11">
        <f t="shared" si="1"/>
        <v>-10</v>
      </c>
      <c r="H11">
        <v>1098</v>
      </c>
      <c r="I11">
        <v>1088</v>
      </c>
      <c r="J11">
        <v>100000309</v>
      </c>
      <c r="K11">
        <v>206</v>
      </c>
    </row>
    <row r="12" spans="1:11" ht="15" customHeight="1">
      <c r="A12" s="6" t="s">
        <v>60</v>
      </c>
      <c r="B12">
        <v>1427</v>
      </c>
      <c r="C12">
        <v>1452</v>
      </c>
      <c r="D12">
        <f t="shared" si="0"/>
        <v>25</v>
      </c>
      <c r="E12" s="5">
        <f>D12/(D17)</f>
        <v>6.8493150684931503E-2</v>
      </c>
      <c r="F12">
        <v>1039</v>
      </c>
      <c r="G12">
        <f t="shared" si="1"/>
        <v>-61</v>
      </c>
      <c r="H12">
        <v>1100</v>
      </c>
      <c r="I12">
        <v>1039</v>
      </c>
      <c r="J12">
        <v>100000310</v>
      </c>
      <c r="K12">
        <v>227</v>
      </c>
    </row>
    <row r="13" spans="1:11" ht="15" customHeight="1">
      <c r="A13" s="6" t="s">
        <v>61</v>
      </c>
      <c r="B13">
        <v>1422</v>
      </c>
      <c r="C13">
        <v>1452</v>
      </c>
      <c r="D13">
        <f t="shared" ref="D13:D15" si="2">C13-B13</f>
        <v>30</v>
      </c>
      <c r="E13" s="5">
        <f>D13/D17</f>
        <v>8.2191780821917804E-2</v>
      </c>
      <c r="F13">
        <v>1039</v>
      </c>
      <c r="G13">
        <f t="shared" ref="G13:G15" si="3">I13-H13</f>
        <v>-61</v>
      </c>
      <c r="H13">
        <v>1100</v>
      </c>
      <c r="I13">
        <v>1039</v>
      </c>
      <c r="J13">
        <v>100000311</v>
      </c>
      <c r="K13">
        <v>229</v>
      </c>
    </row>
    <row r="14" spans="1:11" ht="15" customHeight="1">
      <c r="A14" s="6" t="s">
        <v>62</v>
      </c>
      <c r="B14">
        <v>1430</v>
      </c>
      <c r="C14">
        <v>1451</v>
      </c>
      <c r="D14">
        <f t="shared" si="2"/>
        <v>21</v>
      </c>
      <c r="E14" s="5">
        <f>D14/D17</f>
        <v>5.7534246575342465E-2</v>
      </c>
      <c r="F14">
        <v>1039</v>
      </c>
      <c r="G14">
        <f t="shared" si="3"/>
        <v>-61</v>
      </c>
      <c r="H14">
        <v>1100</v>
      </c>
      <c r="I14">
        <v>1039</v>
      </c>
      <c r="J14">
        <v>100000312</v>
      </c>
      <c r="K14">
        <v>256</v>
      </c>
    </row>
    <row r="15" spans="1:11" ht="15" customHeight="1">
      <c r="A15" s="6" t="s">
        <v>63</v>
      </c>
      <c r="B15">
        <v>1422</v>
      </c>
      <c r="C15">
        <v>1451</v>
      </c>
      <c r="D15">
        <f t="shared" si="2"/>
        <v>29</v>
      </c>
      <c r="E15" s="5">
        <f>D15/D17</f>
        <v>7.9452054794520555E-2</v>
      </c>
      <c r="F15">
        <v>1039</v>
      </c>
      <c r="G15">
        <f t="shared" si="3"/>
        <v>-61</v>
      </c>
      <c r="H15">
        <v>1100</v>
      </c>
      <c r="I15">
        <v>1039</v>
      </c>
      <c r="J15">
        <v>100000313</v>
      </c>
      <c r="K15">
        <v>213</v>
      </c>
    </row>
    <row r="16" spans="1:11" ht="15" customHeight="1">
      <c r="A16" s="6" t="s">
        <v>64</v>
      </c>
      <c r="B16">
        <v>1423</v>
      </c>
      <c r="C16">
        <v>1451</v>
      </c>
      <c r="D16">
        <f t="shared" si="0"/>
        <v>28</v>
      </c>
      <c r="E16" s="5">
        <f>D16/(D17)</f>
        <v>7.6712328767123292E-2</v>
      </c>
      <c r="F16">
        <v>1095</v>
      </c>
      <c r="G16">
        <f t="shared" si="1"/>
        <v>-5</v>
      </c>
      <c r="H16">
        <v>1100</v>
      </c>
      <c r="I16">
        <v>1095</v>
      </c>
      <c r="J16">
        <v>100000314</v>
      </c>
      <c r="K16">
        <v>248</v>
      </c>
    </row>
    <row r="17" spans="1:14" ht="15" customHeight="1">
      <c r="A17" s="1"/>
      <c r="B17">
        <f>SUM(B2:B16)</f>
        <v>19634</v>
      </c>
      <c r="C17">
        <f>SUM(C2:C16)</f>
        <v>19999</v>
      </c>
      <c r="D17">
        <f>SUM(D2:D16)</f>
        <v>365</v>
      </c>
      <c r="K17">
        <f>SUM(K5:K16)</f>
        <v>2522</v>
      </c>
    </row>
    <row r="18" spans="1:14" ht="15" customHeight="1">
      <c r="A18" s="7">
        <v>44675.737326388888</v>
      </c>
    </row>
    <row r="19" spans="1:14" ht="15" customHeight="1">
      <c r="A19" s="1"/>
    </row>
    <row r="20" spans="1:14" ht="15" customHeight="1">
      <c r="A20" s="1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  <c r="K23" s="9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A29" s="1"/>
    </row>
    <row r="30" spans="1:14" ht="15" customHeight="1">
      <c r="A30" s="1"/>
    </row>
    <row r="31" spans="1:14" ht="15" customHeight="1">
      <c r="N31" s="11"/>
    </row>
    <row r="32" spans="1:14" ht="15" customHeight="1">
      <c r="J32" s="11"/>
      <c r="K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  <c r="N39" s="11"/>
    </row>
    <row r="40" spans="10:14" ht="15" customHeight="1">
      <c r="J40" s="11"/>
      <c r="N40" s="11"/>
    </row>
    <row r="41" spans="10:14" ht="15" customHeight="1">
      <c r="J41" s="11"/>
    </row>
    <row r="42" spans="10:14" ht="15" customHeight="1"/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1037-247A-B34C-A448-182432C86F5C}">
  <dimension ref="A1:N44"/>
  <sheetViews>
    <sheetView zoomScale="160" zoomScaleNormal="160" workbookViewId="0">
      <selection activeCell="J2" sqref="J2:J18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79</v>
      </c>
      <c r="B2">
        <v>348</v>
      </c>
      <c r="C2">
        <v>349</v>
      </c>
      <c r="D2">
        <f>C2-B2</f>
        <v>1</v>
      </c>
      <c r="E2" s="5">
        <f>D2/(D19)</f>
        <v>3.205128205128205E-3</v>
      </c>
      <c r="F2">
        <v>33331</v>
      </c>
      <c r="G2">
        <f>I2-H2</f>
        <v>-333</v>
      </c>
      <c r="H2">
        <v>30888</v>
      </c>
      <c r="I2">
        <v>30555</v>
      </c>
      <c r="J2" s="8">
        <v>100000233</v>
      </c>
      <c r="K2" s="10"/>
    </row>
    <row r="3" spans="1:11" ht="15" customHeight="1">
      <c r="A3" s="4" t="s">
        <v>80</v>
      </c>
      <c r="B3">
        <v>586</v>
      </c>
      <c r="C3">
        <v>599</v>
      </c>
      <c r="D3">
        <f t="shared" ref="D3:D17" si="0">C3-B3</f>
        <v>13</v>
      </c>
      <c r="E3" s="5">
        <f>D3/(D19)</f>
        <v>4.1666666666666664E-2</v>
      </c>
      <c r="F3">
        <v>6888</v>
      </c>
      <c r="G3">
        <f t="shared" ref="G3:G17" si="1">I3-H3</f>
        <v>401</v>
      </c>
      <c r="H3">
        <v>4999</v>
      </c>
      <c r="I3">
        <v>5400</v>
      </c>
      <c r="J3" s="8">
        <v>100000234</v>
      </c>
    </row>
    <row r="4" spans="1:11" ht="15" customHeight="1">
      <c r="A4" s="4" t="s">
        <v>81</v>
      </c>
      <c r="B4">
        <v>585</v>
      </c>
      <c r="C4">
        <v>599</v>
      </c>
      <c r="D4">
        <f t="shared" si="0"/>
        <v>14</v>
      </c>
      <c r="E4" s="5">
        <f>D4/(D19)</f>
        <v>4.4871794871794872E-2</v>
      </c>
      <c r="F4">
        <v>6999</v>
      </c>
      <c r="G4">
        <f t="shared" si="1"/>
        <v>462</v>
      </c>
      <c r="H4">
        <v>5288</v>
      </c>
      <c r="I4">
        <v>5750</v>
      </c>
      <c r="J4" s="8">
        <v>100000235</v>
      </c>
    </row>
    <row r="5" spans="1:11" ht="15" customHeight="1">
      <c r="A5" s="4" t="s">
        <v>65</v>
      </c>
      <c r="B5">
        <v>581</v>
      </c>
      <c r="C5">
        <v>599</v>
      </c>
      <c r="D5">
        <f t="shared" si="0"/>
        <v>18</v>
      </c>
      <c r="E5" s="5">
        <f>D5/(D19)</f>
        <v>5.7692307692307696E-2</v>
      </c>
      <c r="F5">
        <v>6999</v>
      </c>
      <c r="G5">
        <f>I5-H5</f>
        <v>-61</v>
      </c>
      <c r="H5">
        <v>1100</v>
      </c>
      <c r="I5">
        <v>1039</v>
      </c>
      <c r="J5">
        <v>100000236</v>
      </c>
    </row>
    <row r="6" spans="1:11" ht="15" customHeight="1">
      <c r="A6" s="6" t="s">
        <v>66</v>
      </c>
      <c r="B6">
        <v>736</v>
      </c>
      <c r="C6">
        <v>758</v>
      </c>
      <c r="D6">
        <f t="shared" si="0"/>
        <v>22</v>
      </c>
      <c r="E6" s="5">
        <f>D6/(D19)</f>
        <v>7.0512820512820512E-2</v>
      </c>
      <c r="F6">
        <v>1388</v>
      </c>
      <c r="G6">
        <f t="shared" si="1"/>
        <v>0</v>
      </c>
      <c r="H6">
        <v>1100</v>
      </c>
      <c r="I6">
        <v>1100</v>
      </c>
      <c r="J6">
        <v>100000237</v>
      </c>
    </row>
    <row r="7" spans="1:11" ht="15" customHeight="1">
      <c r="A7" s="6" t="s">
        <v>67</v>
      </c>
      <c r="B7">
        <v>737</v>
      </c>
      <c r="C7">
        <v>758</v>
      </c>
      <c r="D7">
        <f t="shared" si="0"/>
        <v>21</v>
      </c>
      <c r="E7" s="5">
        <f>D7/(D19)</f>
        <v>6.7307692307692304E-2</v>
      </c>
      <c r="F7">
        <v>1300</v>
      </c>
      <c r="G7">
        <f t="shared" si="1"/>
        <v>-50</v>
      </c>
      <c r="H7">
        <v>1100</v>
      </c>
      <c r="I7">
        <v>1050</v>
      </c>
      <c r="J7">
        <v>100000238</v>
      </c>
    </row>
    <row r="8" spans="1:11" ht="15" customHeight="1">
      <c r="A8" s="6" t="s">
        <v>68</v>
      </c>
      <c r="B8">
        <v>735</v>
      </c>
      <c r="C8">
        <v>758</v>
      </c>
      <c r="D8">
        <f t="shared" si="0"/>
        <v>23</v>
      </c>
      <c r="E8" s="5">
        <f>D8/(D19)</f>
        <v>7.371794871794872E-2</v>
      </c>
      <c r="F8">
        <v>1400</v>
      </c>
      <c r="G8">
        <f t="shared" si="1"/>
        <v>-12</v>
      </c>
      <c r="H8">
        <v>1060</v>
      </c>
      <c r="I8">
        <v>1048</v>
      </c>
      <c r="J8">
        <v>100000239</v>
      </c>
    </row>
    <row r="9" spans="1:11" ht="15" customHeight="1">
      <c r="A9" s="6" t="s">
        <v>69</v>
      </c>
      <c r="B9">
        <v>740</v>
      </c>
      <c r="C9">
        <v>758</v>
      </c>
      <c r="D9">
        <f t="shared" si="0"/>
        <v>18</v>
      </c>
      <c r="E9" s="5">
        <f>D9/(D19)</f>
        <v>5.7692307692307696E-2</v>
      </c>
      <c r="F9">
        <v>1300</v>
      </c>
      <c r="G9">
        <f t="shared" si="1"/>
        <v>-92</v>
      </c>
      <c r="H9">
        <v>1140</v>
      </c>
      <c r="I9">
        <v>1048</v>
      </c>
      <c r="J9">
        <v>100000240</v>
      </c>
    </row>
    <row r="10" spans="1:11" ht="15" customHeight="1">
      <c r="A10" s="6" t="s">
        <v>70</v>
      </c>
      <c r="B10">
        <v>740</v>
      </c>
      <c r="C10">
        <v>758</v>
      </c>
      <c r="D10">
        <f t="shared" si="0"/>
        <v>18</v>
      </c>
      <c r="E10" s="5">
        <f>D10/(D19)</f>
        <v>5.7692307692307696E-2</v>
      </c>
      <c r="F10">
        <v>1450</v>
      </c>
      <c r="G10">
        <f t="shared" si="1"/>
        <v>-59</v>
      </c>
      <c r="H10">
        <v>1099</v>
      </c>
      <c r="I10">
        <v>1040</v>
      </c>
      <c r="J10">
        <v>100000241</v>
      </c>
    </row>
    <row r="11" spans="1:11" ht="15" customHeight="1">
      <c r="A11" s="6" t="s">
        <v>71</v>
      </c>
      <c r="B11">
        <v>743</v>
      </c>
      <c r="C11">
        <v>758</v>
      </c>
      <c r="D11">
        <f t="shared" si="0"/>
        <v>15</v>
      </c>
      <c r="E11" s="5">
        <f>D11/(D19)</f>
        <v>4.807692307692308E-2</v>
      </c>
      <c r="F11">
        <v>1444</v>
      </c>
      <c r="G11">
        <f t="shared" si="1"/>
        <v>-10</v>
      </c>
      <c r="H11">
        <v>1098</v>
      </c>
      <c r="I11">
        <v>1088</v>
      </c>
      <c r="J11">
        <v>100000242</v>
      </c>
    </row>
    <row r="12" spans="1:11" ht="15" customHeight="1">
      <c r="A12" s="6" t="s">
        <v>72</v>
      </c>
      <c r="B12">
        <v>737</v>
      </c>
      <c r="C12">
        <v>758</v>
      </c>
      <c r="D12">
        <f t="shared" si="0"/>
        <v>21</v>
      </c>
      <c r="E12" s="5">
        <f>D12/(D19)</f>
        <v>6.7307692307692304E-2</v>
      </c>
      <c r="F12">
        <v>1299</v>
      </c>
      <c r="G12">
        <f t="shared" si="1"/>
        <v>-61</v>
      </c>
      <c r="H12">
        <v>1100</v>
      </c>
      <c r="I12">
        <v>1039</v>
      </c>
      <c r="J12">
        <v>100000243</v>
      </c>
    </row>
    <row r="13" spans="1:11" ht="15" customHeight="1">
      <c r="A13" s="6" t="s">
        <v>73</v>
      </c>
      <c r="B13">
        <v>740</v>
      </c>
      <c r="C13">
        <v>758</v>
      </c>
      <c r="D13">
        <f t="shared" si="0"/>
        <v>18</v>
      </c>
      <c r="E13" s="5">
        <f>D13/(D19)</f>
        <v>5.7692307692307696E-2</v>
      </c>
      <c r="F13">
        <v>1478</v>
      </c>
      <c r="G13">
        <f t="shared" si="1"/>
        <v>-61</v>
      </c>
      <c r="H13">
        <v>1100</v>
      </c>
      <c r="I13">
        <v>1039</v>
      </c>
      <c r="J13">
        <v>100000244</v>
      </c>
    </row>
    <row r="14" spans="1:11" ht="15" customHeight="1">
      <c r="A14" s="6" t="s">
        <v>74</v>
      </c>
      <c r="B14">
        <v>743</v>
      </c>
      <c r="C14">
        <v>758</v>
      </c>
      <c r="D14">
        <f t="shared" si="0"/>
        <v>15</v>
      </c>
      <c r="E14" s="5">
        <f>D14/(D19)</f>
        <v>4.807692307692308E-2</v>
      </c>
      <c r="F14">
        <v>1445</v>
      </c>
      <c r="G14">
        <f t="shared" si="1"/>
        <v>-61</v>
      </c>
      <c r="H14">
        <v>1100</v>
      </c>
      <c r="I14">
        <v>1039</v>
      </c>
      <c r="J14">
        <v>100000245</v>
      </c>
    </row>
    <row r="15" spans="1:11" ht="15" customHeight="1">
      <c r="A15" s="6" t="s">
        <v>75</v>
      </c>
      <c r="B15">
        <v>731</v>
      </c>
      <c r="C15">
        <v>758</v>
      </c>
      <c r="D15">
        <f t="shared" si="0"/>
        <v>27</v>
      </c>
      <c r="E15" s="5">
        <f>D15/(D19)</f>
        <v>8.6538461538461536E-2</v>
      </c>
      <c r="F15">
        <v>1300</v>
      </c>
      <c r="G15">
        <f t="shared" si="1"/>
        <v>-61</v>
      </c>
      <c r="H15">
        <v>1100</v>
      </c>
      <c r="I15">
        <v>1039</v>
      </c>
      <c r="J15">
        <v>100000246</v>
      </c>
    </row>
    <row r="16" spans="1:11" ht="15" customHeight="1">
      <c r="A16" s="6" t="s">
        <v>76</v>
      </c>
      <c r="B16">
        <v>734</v>
      </c>
      <c r="C16">
        <v>758</v>
      </c>
      <c r="D16">
        <f t="shared" si="0"/>
        <v>24</v>
      </c>
      <c r="E16" s="5">
        <f>D16/(D19)</f>
        <v>7.6923076923076927E-2</v>
      </c>
      <c r="F16">
        <v>1750</v>
      </c>
      <c r="G16">
        <f t="shared" si="1"/>
        <v>-61</v>
      </c>
      <c r="H16">
        <v>1100</v>
      </c>
      <c r="I16">
        <v>1039</v>
      </c>
      <c r="J16">
        <v>100000247</v>
      </c>
    </row>
    <row r="17" spans="1:11" ht="15" customHeight="1">
      <c r="A17" s="6" t="s">
        <v>77</v>
      </c>
      <c r="B17">
        <v>734</v>
      </c>
      <c r="C17">
        <v>758</v>
      </c>
      <c r="D17">
        <f t="shared" si="0"/>
        <v>24</v>
      </c>
      <c r="E17" s="5">
        <f>D17/(D19)</f>
        <v>7.6923076923076927E-2</v>
      </c>
      <c r="F17">
        <v>1490</v>
      </c>
      <c r="G17">
        <f t="shared" si="1"/>
        <v>-5</v>
      </c>
      <c r="H17">
        <v>1100</v>
      </c>
      <c r="I17">
        <v>1095</v>
      </c>
      <c r="J17">
        <v>100000248</v>
      </c>
    </row>
    <row r="18" spans="1:11" ht="15" customHeight="1">
      <c r="A18" s="6" t="s">
        <v>78</v>
      </c>
      <c r="B18">
        <v>738</v>
      </c>
      <c r="C18">
        <v>758</v>
      </c>
      <c r="D18">
        <f t="shared" ref="D18" si="2">C18-B18</f>
        <v>20</v>
      </c>
      <c r="E18" s="5">
        <f>D18/(D19)</f>
        <v>6.4102564102564097E-2</v>
      </c>
      <c r="F18">
        <v>1350</v>
      </c>
      <c r="G18">
        <f t="shared" ref="G18" si="3">I18-H18</f>
        <v>-5</v>
      </c>
      <c r="H18">
        <v>1100</v>
      </c>
      <c r="I18">
        <v>1095</v>
      </c>
      <c r="J18">
        <v>100000249</v>
      </c>
    </row>
    <row r="19" spans="1:11" ht="15" customHeight="1">
      <c r="A19" s="6"/>
      <c r="B19">
        <f>SUM(B2:B18)</f>
        <v>11688</v>
      </c>
      <c r="C19">
        <f>SUM(C2:C18)</f>
        <v>12000</v>
      </c>
      <c r="D19">
        <f>SUM(D2:D18)</f>
        <v>312</v>
      </c>
    </row>
    <row r="20" spans="1:11" ht="15" customHeight="1">
      <c r="A20" s="7">
        <v>44675.745127314818</v>
      </c>
      <c r="D20">
        <v>312</v>
      </c>
    </row>
    <row r="21" spans="1:11" ht="15" customHeight="1">
      <c r="A21" s="1"/>
    </row>
    <row r="22" spans="1:11" ht="15" customHeight="1">
      <c r="A22" s="1"/>
    </row>
    <row r="23" spans="1:11" ht="15" customHeight="1">
      <c r="A23" s="14"/>
    </row>
    <row r="24" spans="1:11" ht="15" customHeight="1">
      <c r="A24" s="1"/>
    </row>
    <row r="25" spans="1:11" ht="15" customHeight="1">
      <c r="A25" s="1"/>
      <c r="K25" s="9"/>
    </row>
    <row r="26" spans="1:11" ht="15" customHeight="1">
      <c r="A26" s="1"/>
    </row>
    <row r="27" spans="1:11" ht="15" customHeight="1">
      <c r="A27" s="1"/>
    </row>
    <row r="28" spans="1:11" ht="15" customHeight="1">
      <c r="A28" s="1"/>
    </row>
    <row r="29" spans="1:11" ht="15" customHeight="1">
      <c r="A29" s="1"/>
    </row>
    <row r="30" spans="1:11" ht="15" customHeight="1">
      <c r="A30" s="1"/>
    </row>
    <row r="31" spans="1:11" ht="15" customHeight="1">
      <c r="A31" s="1"/>
    </row>
    <row r="32" spans="1:11" ht="15" customHeight="1">
      <c r="A32" s="1"/>
    </row>
    <row r="33" spans="10:14" ht="15" customHeight="1">
      <c r="N33" s="11"/>
    </row>
    <row r="34" spans="10:14" ht="15" customHeight="1">
      <c r="J34" s="11"/>
      <c r="K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  <c r="N39" s="11"/>
    </row>
    <row r="40" spans="10:14" ht="15" customHeight="1">
      <c r="J40" s="11"/>
      <c r="N40" s="11"/>
    </row>
    <row r="41" spans="10:14" ht="15" customHeight="1">
      <c r="J41" s="11"/>
      <c r="N41" s="11"/>
    </row>
    <row r="42" spans="10:14" ht="15" customHeight="1">
      <c r="J42" s="11"/>
      <c r="N42" s="11"/>
    </row>
    <row r="43" spans="10:14" ht="15" customHeight="1">
      <c r="J43" s="11"/>
    </row>
    <row r="44" spans="10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0C9D-E02C-D446-977A-9E47C695C27D}">
  <dimension ref="A1:N37"/>
  <sheetViews>
    <sheetView zoomScale="130" zoomScaleNormal="130" workbookViewId="0">
      <selection activeCell="J2" sqref="J2:J11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82</v>
      </c>
      <c r="B2">
        <v>230</v>
      </c>
      <c r="C2">
        <v>232</v>
      </c>
      <c r="D2">
        <f>C2-B2</f>
        <v>2</v>
      </c>
      <c r="E2" s="5">
        <f>D2/(D12)</f>
        <v>7.1428571428571426E-3</v>
      </c>
      <c r="F2">
        <v>37887</v>
      </c>
      <c r="G2">
        <f>I2-H2</f>
        <v>-333</v>
      </c>
      <c r="H2">
        <v>30888</v>
      </c>
      <c r="I2">
        <v>30555</v>
      </c>
      <c r="J2">
        <v>100000180</v>
      </c>
      <c r="K2" s="10"/>
    </row>
    <row r="3" spans="1:11" ht="15" customHeight="1">
      <c r="A3" s="4" t="s">
        <v>83</v>
      </c>
      <c r="B3">
        <v>386</v>
      </c>
      <c r="C3">
        <v>400</v>
      </c>
      <c r="D3">
        <f>C3-B3</f>
        <v>14</v>
      </c>
      <c r="E3" s="5">
        <f>D3/(D12)</f>
        <v>0.05</v>
      </c>
      <c r="F3">
        <v>8500</v>
      </c>
      <c r="G3">
        <f t="shared" ref="G3:G11" si="0">I3-H3</f>
        <v>401</v>
      </c>
      <c r="H3">
        <v>4999</v>
      </c>
      <c r="I3">
        <v>5400</v>
      </c>
      <c r="J3">
        <v>100000179</v>
      </c>
    </row>
    <row r="4" spans="1:11" ht="15" customHeight="1">
      <c r="A4" s="4" t="s">
        <v>84</v>
      </c>
      <c r="B4">
        <v>388</v>
      </c>
      <c r="C4">
        <v>400</v>
      </c>
      <c r="D4">
        <f t="shared" ref="D4:D11" si="1">C4-B4</f>
        <v>12</v>
      </c>
      <c r="E4" s="5">
        <f>D4/(D12)</f>
        <v>4.2857142857142858E-2</v>
      </c>
      <c r="F4">
        <v>8500</v>
      </c>
      <c r="G4">
        <f t="shared" si="0"/>
        <v>462</v>
      </c>
      <c r="H4">
        <v>5288</v>
      </c>
      <c r="I4">
        <v>5750</v>
      </c>
      <c r="J4">
        <v>100000178</v>
      </c>
    </row>
    <row r="5" spans="1:11" ht="15" customHeight="1">
      <c r="A5" s="6" t="s">
        <v>85</v>
      </c>
      <c r="B5">
        <v>956</v>
      </c>
      <c r="C5">
        <v>995</v>
      </c>
      <c r="D5">
        <f>C5-B5</f>
        <v>39</v>
      </c>
      <c r="E5" s="5">
        <f>D5/(D12)</f>
        <v>0.13928571428571429</v>
      </c>
      <c r="F5">
        <v>1379</v>
      </c>
      <c r="G5">
        <f>I5-H5</f>
        <v>-61</v>
      </c>
      <c r="H5">
        <v>1100</v>
      </c>
      <c r="I5">
        <v>1039</v>
      </c>
      <c r="J5">
        <v>100000171</v>
      </c>
    </row>
    <row r="6" spans="1:11" ht="15" customHeight="1">
      <c r="A6" s="6" t="s">
        <v>86</v>
      </c>
      <c r="B6">
        <v>960</v>
      </c>
      <c r="C6">
        <v>995</v>
      </c>
      <c r="D6">
        <f t="shared" si="1"/>
        <v>35</v>
      </c>
      <c r="E6" s="5">
        <f>D6/(D12)</f>
        <v>0.125</v>
      </c>
      <c r="F6">
        <v>1340</v>
      </c>
      <c r="G6">
        <f t="shared" si="0"/>
        <v>0</v>
      </c>
      <c r="H6">
        <v>1100</v>
      </c>
      <c r="I6">
        <v>1100</v>
      </c>
      <c r="J6">
        <v>100000172</v>
      </c>
    </row>
    <row r="7" spans="1:11" ht="15" customHeight="1">
      <c r="A7" s="6" t="s">
        <v>87</v>
      </c>
      <c r="B7">
        <v>962</v>
      </c>
      <c r="C7">
        <v>995</v>
      </c>
      <c r="D7">
        <f t="shared" si="1"/>
        <v>33</v>
      </c>
      <c r="E7" s="5">
        <f>D7/(D12)</f>
        <v>0.11785714285714285</v>
      </c>
      <c r="F7">
        <v>1250</v>
      </c>
      <c r="G7">
        <f t="shared" si="0"/>
        <v>-50</v>
      </c>
      <c r="H7">
        <v>1100</v>
      </c>
      <c r="I7">
        <v>1050</v>
      </c>
      <c r="J7">
        <v>100000173</v>
      </c>
    </row>
    <row r="8" spans="1:11" ht="15" customHeight="1">
      <c r="A8" s="6" t="s">
        <v>88</v>
      </c>
      <c r="B8">
        <v>956</v>
      </c>
      <c r="C8">
        <v>995</v>
      </c>
      <c r="D8">
        <f t="shared" si="1"/>
        <v>39</v>
      </c>
      <c r="E8" s="5">
        <f>D8/(D12)</f>
        <v>0.13928571428571429</v>
      </c>
      <c r="F8">
        <v>1300</v>
      </c>
      <c r="G8">
        <f t="shared" si="0"/>
        <v>-12</v>
      </c>
      <c r="H8">
        <v>1060</v>
      </c>
      <c r="I8">
        <v>1048</v>
      </c>
      <c r="J8">
        <v>100000174</v>
      </c>
    </row>
    <row r="9" spans="1:11" ht="15" customHeight="1">
      <c r="A9" s="6" t="s">
        <v>89</v>
      </c>
      <c r="B9">
        <v>953</v>
      </c>
      <c r="C9">
        <v>995</v>
      </c>
      <c r="D9">
        <f t="shared" si="1"/>
        <v>42</v>
      </c>
      <c r="E9" s="5">
        <f>D9/(D12)</f>
        <v>0.15</v>
      </c>
      <c r="F9">
        <v>1466</v>
      </c>
      <c r="G9">
        <f t="shared" si="0"/>
        <v>-92</v>
      </c>
      <c r="H9">
        <v>1140</v>
      </c>
      <c r="I9">
        <v>1048</v>
      </c>
      <c r="J9">
        <v>100000175</v>
      </c>
    </row>
    <row r="10" spans="1:11" ht="15" customHeight="1">
      <c r="A10" s="6" t="s">
        <v>90</v>
      </c>
      <c r="B10">
        <v>967</v>
      </c>
      <c r="C10">
        <v>995</v>
      </c>
      <c r="D10">
        <f t="shared" si="1"/>
        <v>28</v>
      </c>
      <c r="E10" s="5">
        <f>D10/(D12)</f>
        <v>0.1</v>
      </c>
      <c r="F10">
        <v>1197</v>
      </c>
      <c r="G10">
        <f t="shared" si="0"/>
        <v>-59</v>
      </c>
      <c r="H10">
        <v>1099</v>
      </c>
      <c r="I10">
        <v>1040</v>
      </c>
      <c r="J10">
        <v>100000176</v>
      </c>
    </row>
    <row r="11" spans="1:11" ht="15" customHeight="1">
      <c r="A11" s="6" t="s">
        <v>91</v>
      </c>
      <c r="B11">
        <v>959</v>
      </c>
      <c r="C11">
        <v>995</v>
      </c>
      <c r="D11">
        <f t="shared" si="1"/>
        <v>36</v>
      </c>
      <c r="E11" s="5">
        <f>D11/(D12)</f>
        <v>0.12857142857142856</v>
      </c>
      <c r="F11">
        <v>1300</v>
      </c>
      <c r="G11">
        <f t="shared" si="0"/>
        <v>-10</v>
      </c>
      <c r="H11">
        <v>1098</v>
      </c>
      <c r="I11">
        <v>1088</v>
      </c>
      <c r="J11">
        <v>100000177</v>
      </c>
    </row>
    <row r="12" spans="1:11" ht="15" customHeight="1">
      <c r="A12" s="1"/>
      <c r="B12">
        <f>SUM(B2:B11)</f>
        <v>7717</v>
      </c>
      <c r="C12">
        <f>SUM(C2:C11)</f>
        <v>7997</v>
      </c>
      <c r="D12">
        <f>SUM(D2:D11)</f>
        <v>280</v>
      </c>
    </row>
    <row r="13" spans="1:11" ht="15" customHeight="1">
      <c r="A13" s="7">
        <v>44666.482430555552</v>
      </c>
    </row>
    <row r="14" spans="1:11" ht="15" customHeight="1">
      <c r="A14" s="1"/>
    </row>
    <row r="15" spans="1:11" ht="15" customHeight="1">
      <c r="A15" s="1"/>
    </row>
    <row r="16" spans="1:11" ht="15" customHeight="1">
      <c r="A16" s="1"/>
    </row>
    <row r="17" spans="1:14" ht="15" customHeight="1">
      <c r="A17" s="1"/>
    </row>
    <row r="18" spans="1:14" ht="15" customHeight="1">
      <c r="A18" s="1"/>
      <c r="K18" s="9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N26" s="11"/>
    </row>
    <row r="27" spans="1:14" ht="15" customHeight="1">
      <c r="J27" s="11"/>
      <c r="K27" s="11"/>
      <c r="N27" s="11"/>
    </row>
    <row r="28" spans="1:14" ht="15" customHeight="1">
      <c r="J28" s="11"/>
      <c r="N28" s="11"/>
    </row>
    <row r="29" spans="1:14" ht="15" customHeight="1">
      <c r="J29" s="11"/>
      <c r="N29" s="11"/>
    </row>
    <row r="30" spans="1:14" ht="15" customHeight="1">
      <c r="J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</row>
    <row r="37" spans="10:14" ht="15" customHeight="1"/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221D8-E6B2-6A47-92D2-13357EC161D5}">
  <dimension ref="A1:N40"/>
  <sheetViews>
    <sheetView zoomScale="83" zoomScaleNormal="160" workbookViewId="0">
      <selection activeCell="M18" sqref="M18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103</v>
      </c>
      <c r="B2">
        <v>57</v>
      </c>
      <c r="C2">
        <v>58</v>
      </c>
      <c r="D2">
        <f>C2-B2</f>
        <v>1</v>
      </c>
      <c r="E2" s="5">
        <f>D2/(D15)</f>
        <v>2.6315789473684209E-2</v>
      </c>
      <c r="F2">
        <v>30555</v>
      </c>
      <c r="G2">
        <f>I2-H2</f>
        <v>-333</v>
      </c>
      <c r="H2">
        <v>30888</v>
      </c>
      <c r="I2">
        <v>30555</v>
      </c>
      <c r="J2" s="8">
        <v>100000153</v>
      </c>
      <c r="K2" s="10"/>
    </row>
    <row r="3" spans="1:11" ht="15" customHeight="1">
      <c r="A3" s="4" t="s">
        <v>92</v>
      </c>
      <c r="B3">
        <v>99</v>
      </c>
      <c r="C3">
        <v>100</v>
      </c>
      <c r="D3">
        <f t="shared" ref="D3:D14" si="0">C3-B3</f>
        <v>1</v>
      </c>
      <c r="E3" s="5">
        <f>D3/(D15)</f>
        <v>2.6315789473684209E-2</v>
      </c>
      <c r="F3">
        <v>36666</v>
      </c>
      <c r="G3">
        <f t="shared" ref="G3:G14" si="1">I3-H3</f>
        <v>401</v>
      </c>
      <c r="H3">
        <v>4999</v>
      </c>
      <c r="I3">
        <v>5400</v>
      </c>
      <c r="J3" s="8">
        <v>100000154</v>
      </c>
    </row>
    <row r="4" spans="1:11" ht="15" customHeight="1">
      <c r="A4" s="4" t="s">
        <v>93</v>
      </c>
      <c r="B4">
        <v>99</v>
      </c>
      <c r="C4">
        <v>100</v>
      </c>
      <c r="D4">
        <f t="shared" si="0"/>
        <v>1</v>
      </c>
      <c r="E4" s="5">
        <f>D4/(D15)</f>
        <v>2.6315789473684209E-2</v>
      </c>
      <c r="F4">
        <v>48800</v>
      </c>
      <c r="G4">
        <f t="shared" si="1"/>
        <v>462</v>
      </c>
      <c r="H4">
        <v>5288</v>
      </c>
      <c r="I4">
        <v>5750</v>
      </c>
      <c r="J4" s="8">
        <v>100000155</v>
      </c>
    </row>
    <row r="5" spans="1:11" ht="15" customHeight="1">
      <c r="A5" s="4" t="s">
        <v>94</v>
      </c>
      <c r="B5">
        <v>100</v>
      </c>
      <c r="C5">
        <v>100</v>
      </c>
      <c r="D5">
        <f>C5-B5</f>
        <v>0</v>
      </c>
      <c r="E5" s="5">
        <f>D5/(D15)</f>
        <v>0</v>
      </c>
      <c r="F5">
        <v>39999</v>
      </c>
      <c r="G5">
        <f>I5-H5</f>
        <v>-61</v>
      </c>
      <c r="H5">
        <v>1100</v>
      </c>
      <c r="I5">
        <v>1039</v>
      </c>
      <c r="J5">
        <v>100000156</v>
      </c>
    </row>
    <row r="6" spans="1:11" ht="15" customHeight="1">
      <c r="A6" s="6" t="s">
        <v>95</v>
      </c>
      <c r="B6">
        <v>172</v>
      </c>
      <c r="C6">
        <v>182</v>
      </c>
      <c r="D6">
        <f t="shared" si="0"/>
        <v>10</v>
      </c>
      <c r="E6" s="5">
        <f>D6/(D15)</f>
        <v>0.26315789473684209</v>
      </c>
      <c r="F6">
        <v>13666</v>
      </c>
      <c r="G6">
        <f t="shared" si="1"/>
        <v>0</v>
      </c>
      <c r="H6">
        <v>1100</v>
      </c>
      <c r="I6">
        <v>1100</v>
      </c>
      <c r="J6">
        <v>100000157</v>
      </c>
    </row>
    <row r="7" spans="1:11" ht="15" customHeight="1">
      <c r="A7" s="6" t="s">
        <v>104</v>
      </c>
      <c r="B7">
        <v>178</v>
      </c>
      <c r="C7">
        <v>182</v>
      </c>
      <c r="D7">
        <f t="shared" si="0"/>
        <v>4</v>
      </c>
      <c r="E7" s="5">
        <f>D7/(D15)</f>
        <v>0.10526315789473684</v>
      </c>
      <c r="F7">
        <v>13888</v>
      </c>
      <c r="G7">
        <f t="shared" si="1"/>
        <v>-50</v>
      </c>
      <c r="H7">
        <v>1100</v>
      </c>
      <c r="I7">
        <v>1050</v>
      </c>
      <c r="J7">
        <v>100000158</v>
      </c>
    </row>
    <row r="8" spans="1:11" ht="15" customHeight="1">
      <c r="A8" s="6" t="s">
        <v>96</v>
      </c>
      <c r="B8">
        <v>177</v>
      </c>
      <c r="C8">
        <v>182</v>
      </c>
      <c r="D8">
        <f t="shared" si="0"/>
        <v>5</v>
      </c>
      <c r="E8" s="5">
        <f>D8/(D15)</f>
        <v>0.13157894736842105</v>
      </c>
      <c r="F8">
        <v>13666</v>
      </c>
      <c r="G8">
        <f t="shared" si="1"/>
        <v>-12</v>
      </c>
      <c r="H8">
        <v>1060</v>
      </c>
      <c r="I8">
        <v>1048</v>
      </c>
      <c r="J8">
        <v>100000159</v>
      </c>
    </row>
    <row r="9" spans="1:11" ht="15" customHeight="1">
      <c r="A9" s="6" t="s">
        <v>97</v>
      </c>
      <c r="B9">
        <v>180</v>
      </c>
      <c r="C9">
        <v>182</v>
      </c>
      <c r="D9">
        <f t="shared" si="0"/>
        <v>2</v>
      </c>
      <c r="E9" s="5">
        <f>D9/(D15)</f>
        <v>5.2631578947368418E-2</v>
      </c>
      <c r="F9">
        <v>13500</v>
      </c>
      <c r="G9">
        <f t="shared" si="1"/>
        <v>-92</v>
      </c>
      <c r="H9">
        <v>1140</v>
      </c>
      <c r="I9">
        <v>1048</v>
      </c>
      <c r="J9">
        <v>100000160</v>
      </c>
    </row>
    <row r="10" spans="1:11" ht="15" customHeight="1">
      <c r="A10" s="6" t="s">
        <v>98</v>
      </c>
      <c r="B10">
        <v>177</v>
      </c>
      <c r="C10">
        <v>182</v>
      </c>
      <c r="D10">
        <f t="shared" si="0"/>
        <v>5</v>
      </c>
      <c r="E10" s="5">
        <f>D10/(D15)</f>
        <v>0.13157894736842105</v>
      </c>
      <c r="F10">
        <v>12888</v>
      </c>
      <c r="G10">
        <f t="shared" si="1"/>
        <v>-59</v>
      </c>
      <c r="H10">
        <v>1099</v>
      </c>
      <c r="I10">
        <v>1040</v>
      </c>
      <c r="J10">
        <v>100000161</v>
      </c>
    </row>
    <row r="11" spans="1:11" ht="15" customHeight="1">
      <c r="A11" s="6" t="s">
        <v>99</v>
      </c>
      <c r="B11">
        <v>180</v>
      </c>
      <c r="C11">
        <v>182</v>
      </c>
      <c r="D11">
        <f t="shared" si="0"/>
        <v>2</v>
      </c>
      <c r="E11" s="5">
        <f>D11/(D15)</f>
        <v>5.2631578947368418E-2</v>
      </c>
      <c r="F11">
        <v>16666</v>
      </c>
      <c r="G11">
        <f t="shared" si="1"/>
        <v>-10</v>
      </c>
      <c r="H11">
        <v>1098</v>
      </c>
      <c r="I11">
        <v>1088</v>
      </c>
      <c r="J11">
        <v>100000162</v>
      </c>
    </row>
    <row r="12" spans="1:11" ht="15" customHeight="1">
      <c r="A12" s="6" t="s">
        <v>100</v>
      </c>
      <c r="B12">
        <v>181</v>
      </c>
      <c r="C12">
        <v>182</v>
      </c>
      <c r="D12">
        <f t="shared" si="0"/>
        <v>1</v>
      </c>
      <c r="E12" s="5">
        <f>D12/(D15)</f>
        <v>2.6315789473684209E-2</v>
      </c>
      <c r="F12">
        <v>13888</v>
      </c>
      <c r="G12">
        <f t="shared" si="1"/>
        <v>-61</v>
      </c>
      <c r="H12">
        <v>1100</v>
      </c>
      <c r="I12">
        <v>1039</v>
      </c>
      <c r="J12">
        <v>100000163</v>
      </c>
    </row>
    <row r="13" spans="1:11" ht="15" customHeight="1">
      <c r="A13" s="6" t="s">
        <v>101</v>
      </c>
      <c r="B13">
        <v>178</v>
      </c>
      <c r="C13">
        <v>182</v>
      </c>
      <c r="D13">
        <f t="shared" ref="D13" si="2">C13-B13</f>
        <v>4</v>
      </c>
      <c r="E13" s="5">
        <f>D13/(D15)</f>
        <v>0.10526315789473684</v>
      </c>
      <c r="F13">
        <v>13999</v>
      </c>
      <c r="G13">
        <f t="shared" ref="G13" si="3">I13-H13</f>
        <v>-5</v>
      </c>
      <c r="H13">
        <v>1100</v>
      </c>
      <c r="I13">
        <v>1095</v>
      </c>
      <c r="J13">
        <v>100000164</v>
      </c>
    </row>
    <row r="14" spans="1:11" ht="15" customHeight="1">
      <c r="A14" s="6" t="s">
        <v>102</v>
      </c>
      <c r="B14">
        <v>180</v>
      </c>
      <c r="C14">
        <v>182</v>
      </c>
      <c r="D14">
        <f t="shared" si="0"/>
        <v>2</v>
      </c>
      <c r="E14" s="5">
        <f>D14/(D15)</f>
        <v>5.2631578947368418E-2</v>
      </c>
      <c r="F14">
        <v>13666</v>
      </c>
      <c r="G14">
        <f t="shared" si="1"/>
        <v>-5</v>
      </c>
      <c r="H14">
        <v>1100</v>
      </c>
      <c r="I14">
        <v>1095</v>
      </c>
      <c r="J14">
        <v>100000165</v>
      </c>
    </row>
    <row r="15" spans="1:11" ht="15" customHeight="1">
      <c r="A15" s="1"/>
      <c r="B15">
        <f>SUM(B2:B14)</f>
        <v>1958</v>
      </c>
      <c r="C15">
        <f>SUM(C2:C14)</f>
        <v>1996</v>
      </c>
      <c r="D15">
        <f>SUM(D2:D14)</f>
        <v>38</v>
      </c>
    </row>
    <row r="16" spans="1:11" ht="15" customHeight="1">
      <c r="A16" s="7">
        <v>44666.482430555552</v>
      </c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  <c r="K21" s="9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N29" s="11"/>
    </row>
    <row r="30" spans="1:14" ht="15" customHeight="1">
      <c r="J30" s="11"/>
      <c r="K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</row>
    <row r="40" spans="10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8期</vt:lpstr>
      <vt:lpstr>7期</vt:lpstr>
      <vt:lpstr>6期</vt:lpstr>
      <vt:lpstr>5期</vt:lpstr>
      <vt:lpstr>4期</vt:lpstr>
      <vt:lpstr>3期</vt:lpstr>
      <vt:lpstr>2期</vt:lpstr>
      <vt:lpstr>1期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2022-05-09T06:27:06Z</dcterms:modified>
</cp:coreProperties>
</file>