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6EEB3BF1-017E-884E-9FE5-2445A6ED05FA}" xr6:coauthVersionLast="36" xr6:coauthVersionMax="36" xr10:uidLastSave="{00000000-0000-0000-0000-000000000000}"/>
  <bookViews>
    <workbookView xWindow="0" yWindow="460" windowWidth="33600" windowHeight="19620" activeTab="1" xr2:uid="{00000000-000D-0000-FFFF-FFFF00000000}"/>
  </bookViews>
  <sheets>
    <sheet name="价格" sheetId="1" r:id="rId1"/>
    <sheet name="8期" sheetId="9" r:id="rId2"/>
    <sheet name="7期" sheetId="2" r:id="rId3"/>
    <sheet name="6期" sheetId="3" r:id="rId4"/>
    <sheet name="5期" sheetId="4" r:id="rId5"/>
    <sheet name="4期" sheetId="5" r:id="rId6"/>
    <sheet name="3期" sheetId="6" r:id="rId7"/>
    <sheet name="2期" sheetId="7" r:id="rId8"/>
    <sheet name="1期" sheetId="8" r:id="rId9"/>
  </sheets>
  <calcPr calcId="181029"/>
</workbook>
</file>

<file path=xl/calcChain.xml><?xml version="1.0" encoding="utf-8"?>
<calcChain xmlns="http://schemas.openxmlformats.org/spreadsheetml/2006/main">
  <c r="C9" i="9" l="1"/>
  <c r="B9" i="9"/>
  <c r="G8" i="9"/>
  <c r="D8" i="9"/>
  <c r="G7" i="9"/>
  <c r="D7" i="9"/>
  <c r="G6" i="9"/>
  <c r="D6" i="9"/>
  <c r="G5" i="9"/>
  <c r="D5" i="9"/>
  <c r="G4" i="9"/>
  <c r="D4" i="9"/>
  <c r="G3" i="9"/>
  <c r="D3" i="9"/>
  <c r="D2" i="9"/>
  <c r="D9" i="9" l="1"/>
  <c r="E8" i="9" s="1"/>
  <c r="C15" i="4"/>
  <c r="B15" i="4"/>
  <c r="C14" i="3"/>
  <c r="G13" i="8"/>
  <c r="D13" i="8"/>
  <c r="D3" i="7"/>
  <c r="B19" i="6"/>
  <c r="D19" i="6"/>
  <c r="D5" i="6"/>
  <c r="C19" i="6"/>
  <c r="G18" i="6"/>
  <c r="D18" i="6"/>
  <c r="G13" i="6"/>
  <c r="G14" i="6"/>
  <c r="G15" i="6"/>
  <c r="G16" i="6"/>
  <c r="D13" i="6"/>
  <c r="D14" i="6"/>
  <c r="D15" i="6"/>
  <c r="D16" i="6"/>
  <c r="E14" i="4"/>
  <c r="E3" i="4"/>
  <c r="E2" i="4"/>
  <c r="E4" i="4"/>
  <c r="E5" i="4"/>
  <c r="E6" i="4"/>
  <c r="E7" i="4"/>
  <c r="E8" i="4"/>
  <c r="E9" i="4"/>
  <c r="E10" i="4"/>
  <c r="E11" i="4"/>
  <c r="E12" i="4"/>
  <c r="E13" i="4"/>
  <c r="E15" i="5"/>
  <c r="E14" i="5"/>
  <c r="E13" i="5"/>
  <c r="G15" i="5"/>
  <c r="D15" i="5"/>
  <c r="G14" i="5"/>
  <c r="D14" i="5"/>
  <c r="G13" i="5"/>
  <c r="D13" i="5"/>
  <c r="G14" i="4"/>
  <c r="D14" i="4"/>
  <c r="C15" i="8"/>
  <c r="B15" i="8"/>
  <c r="G14" i="8"/>
  <c r="D14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G3" i="8"/>
  <c r="D3" i="8"/>
  <c r="G2" i="8"/>
  <c r="D2" i="8"/>
  <c r="C12" i="7"/>
  <c r="B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" i="7"/>
  <c r="G2" i="7"/>
  <c r="D2" i="7"/>
  <c r="G17" i="6"/>
  <c r="D17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G4" i="6"/>
  <c r="D4" i="6"/>
  <c r="G3" i="6"/>
  <c r="D3" i="6"/>
  <c r="G2" i="6"/>
  <c r="D2" i="6"/>
  <c r="C17" i="5"/>
  <c r="B17" i="5"/>
  <c r="G16" i="5"/>
  <c r="D16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G4" i="5"/>
  <c r="D4" i="5"/>
  <c r="G3" i="5"/>
  <c r="D3" i="5"/>
  <c r="G2" i="5"/>
  <c r="D2" i="5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G2" i="4"/>
  <c r="D2" i="4"/>
  <c r="B14" i="3"/>
  <c r="G5" i="3"/>
  <c r="D5" i="3"/>
  <c r="G13" i="3"/>
  <c r="D13" i="3"/>
  <c r="G12" i="3"/>
  <c r="D12" i="3"/>
  <c r="G11" i="3"/>
  <c r="D11" i="3"/>
  <c r="G10" i="3"/>
  <c r="D10" i="3"/>
  <c r="G9" i="3"/>
  <c r="D9" i="3"/>
  <c r="G8" i="3"/>
  <c r="D8" i="3"/>
  <c r="G7" i="3"/>
  <c r="D7" i="3"/>
  <c r="G6" i="3"/>
  <c r="D6" i="3"/>
  <c r="G4" i="3"/>
  <c r="D4" i="3"/>
  <c r="G3" i="3"/>
  <c r="D3" i="3"/>
  <c r="G2" i="3"/>
  <c r="D2" i="3"/>
  <c r="E7" i="9" l="1"/>
  <c r="E6" i="9"/>
  <c r="E5" i="9"/>
  <c r="E3" i="9"/>
  <c r="E2" i="9"/>
  <c r="E4" i="9"/>
  <c r="D15" i="8"/>
  <c r="E4" i="8" s="1"/>
  <c r="E3" i="6"/>
  <c r="E7" i="6"/>
  <c r="D12" i="7"/>
  <c r="D17" i="5"/>
  <c r="E5" i="5" s="1"/>
  <c r="D15" i="4"/>
  <c r="E17" i="6"/>
  <c r="E6" i="6"/>
  <c r="E8" i="6"/>
  <c r="E10" i="6"/>
  <c r="D14" i="3"/>
  <c r="E12" i="3" s="1"/>
  <c r="E39" i="2"/>
  <c r="E3" i="8" l="1"/>
  <c r="E13" i="8"/>
  <c r="E6" i="8"/>
  <c r="E9" i="8"/>
  <c r="E7" i="8"/>
  <c r="E14" i="8"/>
  <c r="E2" i="8"/>
  <c r="E8" i="8"/>
  <c r="E5" i="8"/>
  <c r="E10" i="8"/>
  <c r="E12" i="8"/>
  <c r="E11" i="8"/>
  <c r="E16" i="6"/>
  <c r="E18" i="6"/>
  <c r="E12" i="6"/>
  <c r="E9" i="6"/>
  <c r="E15" i="6"/>
  <c r="E2" i="6"/>
  <c r="E4" i="6"/>
  <c r="E14" i="6"/>
  <c r="E11" i="6"/>
  <c r="E5" i="6"/>
  <c r="E13" i="6"/>
  <c r="E6" i="7"/>
  <c r="E10" i="7"/>
  <c r="E7" i="7"/>
  <c r="E9" i="7"/>
  <c r="E4" i="7"/>
  <c r="E5" i="7"/>
  <c r="E2" i="7"/>
  <c r="E8" i="7"/>
  <c r="E11" i="7"/>
  <c r="E3" i="7"/>
  <c r="E3" i="3"/>
  <c r="E8" i="3"/>
  <c r="E13" i="3"/>
  <c r="E2" i="3"/>
  <c r="E9" i="3"/>
  <c r="E6" i="5"/>
  <c r="E2" i="5"/>
  <c r="E12" i="5"/>
  <c r="E10" i="5"/>
  <c r="E8" i="5"/>
  <c r="E11" i="5"/>
  <c r="E9" i="5"/>
  <c r="E4" i="5"/>
  <c r="E7" i="5"/>
  <c r="E16" i="5"/>
  <c r="E3" i="5"/>
  <c r="E5" i="3"/>
  <c r="E11" i="3"/>
  <c r="E10" i="3"/>
  <c r="E7" i="3"/>
  <c r="E6" i="3"/>
  <c r="E4" i="3"/>
  <c r="N17" i="2"/>
  <c r="E38" i="2"/>
  <c r="E37" i="2" l="1"/>
  <c r="E36" i="2" l="1"/>
  <c r="G4" i="2"/>
  <c r="G5" i="2"/>
  <c r="G6" i="2"/>
  <c r="G7" i="2"/>
  <c r="G8" i="2"/>
  <c r="G9" i="2"/>
  <c r="G10" i="2"/>
  <c r="G11" i="2"/>
  <c r="G12" i="2"/>
  <c r="G13" i="2"/>
  <c r="G14" i="2"/>
  <c r="G3" i="2"/>
  <c r="E35" i="2" l="1"/>
  <c r="E34" i="2" l="1"/>
  <c r="E33" i="2" l="1"/>
  <c r="E32" i="2" l="1"/>
  <c r="E31" i="2"/>
  <c r="B15" i="2" l="1"/>
  <c r="C15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D15" i="2" l="1"/>
  <c r="E14" i="2" s="1"/>
  <c r="E9" i="2" l="1"/>
  <c r="E10" i="2"/>
  <c r="E5" i="2"/>
  <c r="E3" i="2"/>
  <c r="E6" i="2"/>
  <c r="E2" i="2"/>
  <c r="E13" i="2"/>
  <c r="E8" i="2"/>
  <c r="E4" i="2"/>
  <c r="E7" i="2"/>
  <c r="E11" i="2"/>
  <c r="E12" i="2"/>
</calcChain>
</file>

<file path=xl/sharedStrings.xml><?xml version="1.0" encoding="utf-8"?>
<sst xmlns="http://schemas.openxmlformats.org/spreadsheetml/2006/main" count="783" uniqueCount="484">
  <si>
    <t>藏品名字</t>
  </si>
  <si>
    <t>最低价格</t>
  </si>
  <si>
    <t>总发行量</t>
  </si>
  <si>
    <t>所属系列</t>
  </si>
  <si>
    <t>作者名字</t>
  </si>
  <si>
    <t>认证</t>
  </si>
  <si>
    <t>地址</t>
  </si>
  <si>
    <t>禄瑞狮</t>
  </si>
  <si>
    <t>五瑞狮</t>
  </si>
  <si>
    <t>龙在天皮影</t>
  </si>
  <si>
    <t>该作品拥有北京岚韵文化传媒有限公司官方认证</t>
  </si>
  <si>
    <t>https://www.ibox.art/zh-cn/item/?id=100513757</t>
  </si>
  <si>
    <t>异星夜袭</t>
  </si>
  <si>
    <t>疯姜大粒</t>
  </si>
  <si>
    <t>该作品拥有元宙光年官方认证</t>
  </si>
  <si>
    <t>https://www.ibox.art/zh-cn/item/?id=100513747</t>
  </si>
  <si>
    <t>福瑞狮</t>
  </si>
  <si>
    <t>https://www.ibox.art/zh-cn/item/?id=100513755</t>
  </si>
  <si>
    <t>炉灶女神-赫斯提亚</t>
  </si>
  <si>
    <t>希腊神话系列</t>
  </si>
  <si>
    <t>Ignacio.Z</t>
  </si>
  <si>
    <t>该作品拥有AuctPool NFT Studio官方认证</t>
  </si>
  <si>
    <t>https://www.ibox.art/zh-cn/item/?id=100513751</t>
  </si>
  <si>
    <t>爱神-阿佛洛狄忒</t>
  </si>
  <si>
    <t>https://www.ibox.art/zh-cn/item/?id=100513749</t>
  </si>
  <si>
    <t>想你的液</t>
  </si>
  <si>
    <t>Otatob</t>
  </si>
  <si>
    <t>该作品拥有iBox官方认证</t>
  </si>
  <si>
    <t>https://www.ibox.art/zh-cn/item/?id=100513746</t>
  </si>
  <si>
    <t>橙C的愿望</t>
  </si>
  <si>
    <t>橙C</t>
  </si>
  <si>
    <t>https://www.ibox.art/zh-cn/item/?id=100513743</t>
  </si>
  <si>
    <t>戏剧老虎</t>
  </si>
  <si>
    <t>池月秋</t>
  </si>
  <si>
    <t>该作品拥有恩爱福提官方认证</t>
  </si>
  <si>
    <t>https://www.ibox.art/zh-cn/item/?id=100513740</t>
  </si>
  <si>
    <t>虎年生金</t>
  </si>
  <si>
    <t>https://www.ibox.art/zh-cn/item/?id=100513739</t>
  </si>
  <si>
    <t>《你到底在想什么》-音乐</t>
  </si>
  <si>
    <t>畅享音乐（无版权）</t>
  </si>
  <si>
    <t>小河River</t>
  </si>
  <si>
    <t>该作品拥有UOVA宇宙官方认证</t>
  </si>
  <si>
    <t>https://www.ibox.art/zh-cn/item/?id=100513728</t>
  </si>
  <si>
    <t>《你到底在想什么》-附改编发行授权</t>
  </si>
  <si>
    <t>你到底在想什么（附改编发行权）</t>
  </si>
  <si>
    <t>https://www.ibox.art/zh-cn/item/?id=100513729</t>
  </si>
  <si>
    <t>众生</t>
  </si>
  <si>
    <t xml:space="preserve">齐兴华2022数字藏品	</t>
  </si>
  <si>
    <t>齐兴华</t>
  </si>
  <si>
    <t>该作品拥有MagicBox官方认证</t>
  </si>
  <si>
    <t>https://www.ibox.art/zh-cn/item/?id=100513699</t>
  </si>
  <si>
    <t>龙啸</t>
  </si>
  <si>
    <t>齐兴华2022数字藏品</t>
  </si>
  <si>
    <t>https://www.ibox.art/zh-cn/item/?id=100513691</t>
  </si>
  <si>
    <t>狐狸小姐和她的小公主</t>
  </si>
  <si>
    <t>苏童（Amy Su）</t>
  </si>
  <si>
    <t>该作品拥有M Space官方认证</t>
  </si>
  <si>
    <t>https://www.ibox.art/zh-cn/item/?id=100513692</t>
  </si>
  <si>
    <t>Winter Beneath</t>
  </si>
  <si>
    <t>https://www.ibox.art/zh-cn/item/?id=100513693</t>
  </si>
  <si>
    <t>暴富有道(蓝)</t>
  </si>
  <si>
    <t>茅山财富新福系列</t>
  </si>
  <si>
    <t>中轴线数字天工</t>
  </si>
  <si>
    <t>该作品拥有中轴线数字天工官方认证</t>
  </si>
  <si>
    <t>https://www.ibox.art/zh-cn/item/?id=100513392</t>
  </si>
  <si>
    <t>暴富有道(红)</t>
  </si>
  <si>
    <t>https://www.ibox.art/zh-cn/item/?id=100513393</t>
  </si>
  <si>
    <t>暴富有道(黄)</t>
  </si>
  <si>
    <t>https://www.ibox.art/zh-cn/item/?id=100513394</t>
  </si>
  <si>
    <t>一星三闪</t>
  </si>
  <si>
    <t>“十二天宫”系列</t>
  </si>
  <si>
    <t>王泽工作室</t>
  </si>
  <si>
    <t>该作品拥有十二天宫官方认证</t>
  </si>
  <si>
    <t>https://www.ibox.art/zh-cn/item/?id=100098433</t>
  </si>
  <si>
    <t>天庭对接</t>
  </si>
  <si>
    <t>https://www.ibox.art/zh-cn/item/?id=100098435</t>
  </si>
  <si>
    <t>东方红系列</t>
  </si>
  <si>
    <t>https://www.ibox.art/zh-cn/item/?id=100098436</t>
  </si>
  <si>
    <t>奔月系列</t>
  </si>
  <si>
    <t>https://www.ibox.art/zh-cn/item/?id=100098437</t>
  </si>
  <si>
    <t>悟空号</t>
  </si>
  <si>
    <t>https://www.ibox.art/zh-cn/item/?id=100098438</t>
  </si>
  <si>
    <t>首次载人航天</t>
  </si>
  <si>
    <t>https://www.ibox.art/zh-cn/item/?id=100098439</t>
  </si>
  <si>
    <t>问天一号</t>
  </si>
  <si>
    <t>https://www.ibox.art/zh-cn/item/?id=100098440</t>
  </si>
  <si>
    <t>空间站</t>
  </si>
  <si>
    <t>https://www.ibox.art/zh-cn/item/?id=100098441</t>
  </si>
  <si>
    <t>风暴系列</t>
  </si>
  <si>
    <t>https://www.ibox.art/zh-cn/item/?id=100098442</t>
  </si>
  <si>
    <t>能源系列</t>
  </si>
  <si>
    <t>https://www.ibox.art/zh-cn/item/?id=100098443</t>
  </si>
  <si>
    <t>天通一号</t>
  </si>
  <si>
    <t>https://www.ibox.art/zh-cn/item/?id=100098444</t>
  </si>
  <si>
    <t>探索系列</t>
  </si>
  <si>
    <t>https://www.ibox.art/zh-cn/item/?id=100098448</t>
  </si>
  <si>
    <t>Magic Girl</t>
  </si>
  <si>
    <t>COSMOS</t>
  </si>
  <si>
    <t>Pancya</t>
  </si>
  <si>
    <t>该作品拥有NFTCOSMOS官方认证</t>
  </si>
  <si>
    <t>https://www.ibox.art/zh-cn/item/?id=100097452</t>
  </si>
  <si>
    <t>Bit Doge</t>
  </si>
  <si>
    <t>https://www.ibox.art/zh-cn/item/?id=100097453</t>
  </si>
  <si>
    <t>SCREW-未来人2046</t>
  </si>
  <si>
    <t>SCREW</t>
  </si>
  <si>
    <t>李延</t>
  </si>
  <si>
    <t>该作品拥有雷鹿文创官方认证</t>
  </si>
  <si>
    <t>https://www.ibox.art/zh-cn/item/?id=100090982</t>
  </si>
  <si>
    <t>宝宝—大火、小火</t>
  </si>
  <si>
    <t>宝宝系列</t>
  </si>
  <si>
    <t>Tei</t>
  </si>
  <si>
    <t>https://www.ibox.art/zh-cn/item/?id=100090988</t>
  </si>
  <si>
    <t>《平行幻象》</t>
  </si>
  <si>
    <t>一汽大众-奥迪33周年纪念数字藏品</t>
  </si>
  <si>
    <t>奥迪</t>
  </si>
  <si>
    <t>该作品拥有YIKART官方认证</t>
  </si>
  <si>
    <t>https://www.ibox.art/zh-cn/item/?id=100000387</t>
  </si>
  <si>
    <t>宝宝—创世</t>
  </si>
  <si>
    <t>https://www.ibox.art/zh-cn/item/?id=100000385</t>
  </si>
  <si>
    <t>《宝可梦H2O》</t>
  </si>
  <si>
    <t>宝可梦系列</t>
  </si>
  <si>
    <t>杨嘎</t>
  </si>
  <si>
    <t>该作品拥有YG加密艺术工作室官方认证</t>
  </si>
  <si>
    <t>https://www.ibox.art/zh-cn/item/?id=100000386</t>
  </si>
  <si>
    <t>《精灵圣域-驭灵师》</t>
  </si>
  <si>
    <t>精灵圣域-驭灵师</t>
  </si>
  <si>
    <t>9th Art</t>
  </si>
  <si>
    <t>该作品拥有9th Art官方认证</t>
  </si>
  <si>
    <t>https://www.ibox.art/zh-cn/item/?id=100000379</t>
  </si>
  <si>
    <t>《平行世界行舟1号》</t>
  </si>
  <si>
    <t>平行世界</t>
  </si>
  <si>
    <t>于世涛</t>
  </si>
  <si>
    <t>该作品拥有So Art官方认证</t>
  </si>
  <si>
    <t>https://www.ibox.art/zh-cn/item/?id=100000381</t>
  </si>
  <si>
    <t>梦境系列01</t>
  </si>
  <si>
    <t>梦境系列</t>
  </si>
  <si>
    <t>小白</t>
  </si>
  <si>
    <t>该作品拥有Camus Club官方认证</t>
  </si>
  <si>
    <t>https://www.ibox.art/zh-cn/item/?id=100000349</t>
  </si>
  <si>
    <t>多维宇宙谎言03</t>
  </si>
  <si>
    <t>多维宇宙谎言</t>
  </si>
  <si>
    <t>HOUHAORAN（侯浩然）</t>
  </si>
  <si>
    <t>该作品拥有元気星空（METACHI）官方认证</t>
  </si>
  <si>
    <t>https://www.ibox.art/zh-cn/item/?id=100000374</t>
  </si>
  <si>
    <t>Rich</t>
  </si>
  <si>
    <t>SIJIA</t>
  </si>
  <si>
    <t>https://www.ibox.art/zh-cn/item/?id=100000350</t>
  </si>
  <si>
    <t>仙境</t>
  </si>
  <si>
    <t>Bobliang 梁卫华</t>
  </si>
  <si>
    <t>https://www.ibox.art/zh-cn/item/?id=100000352</t>
  </si>
  <si>
    <t>无声剧场系列2号</t>
  </si>
  <si>
    <t>无声剧场</t>
  </si>
  <si>
    <t>徐清</t>
  </si>
  <si>
    <t>https://www.ibox.art/zh-cn/item/?id=100000358</t>
  </si>
  <si>
    <t>何B仔坐姿</t>
  </si>
  <si>
    <t>何B仔系列</t>
  </si>
  <si>
    <t>骆宗杰</t>
  </si>
  <si>
    <t>该作品拥有TKSX官方认证</t>
  </si>
  <si>
    <t>https://www.ibox.art/zh-cn/item/?id=100000369</t>
  </si>
  <si>
    <t>SCREW-创世纪</t>
  </si>
  <si>
    <t>https://www.ibox.art/zh-cn/item/?id=100000364</t>
  </si>
  <si>
    <t>SCREW-舜跖</t>
  </si>
  <si>
    <t>https://www.ibox.art/zh-cn/item/?id=100000372</t>
  </si>
  <si>
    <t>Particle Fever No.1</t>
  </si>
  <si>
    <t>Particle Fever</t>
  </si>
  <si>
    <t>Michelle six</t>
  </si>
  <si>
    <t>https://www.ibox.art/zh-cn/item/?id=100000366</t>
  </si>
  <si>
    <t>1001页-0038</t>
  </si>
  <si>
    <t>1001页(1001 Pages)</t>
  </si>
  <si>
    <t>余润德</t>
  </si>
  <si>
    <t>https://www.ibox.art/zh-cn/item/?id=100000367</t>
  </si>
  <si>
    <t>十二支宝宝之龙</t>
  </si>
  <si>
    <t>十二支宝宝</t>
  </si>
  <si>
    <t>https://www.ibox.art/zh-cn/item/?id=100000365</t>
  </si>
  <si>
    <t>十二支宝宝之虎</t>
  </si>
  <si>
    <t>https://www.ibox.art/zh-cn/item/?id=100000373</t>
  </si>
  <si>
    <t>天宫之手</t>
  </si>
  <si>
    <t>一枚以太的奇妙旅程</t>
  </si>
  <si>
    <t>洛兵</t>
  </si>
  <si>
    <t>该作品拥有熵湾艺术官方认证</t>
  </si>
  <si>
    <t>https://www.ibox.art/zh-cn/item/?id=100000346</t>
  </si>
  <si>
    <t>赛博敦煌02</t>
  </si>
  <si>
    <t>赛博敦煌</t>
  </si>
  <si>
    <t>https://www.ibox.art/zh-cn/item/?id=100000347</t>
  </si>
  <si>
    <t>iBox-Black Hole</t>
  </si>
  <si>
    <t>https://www.ibox.art/zh-cn/item/?id=100000344</t>
  </si>
  <si>
    <t>《云上涂鸦》</t>
  </si>
  <si>
    <t>云上涂鸦</t>
  </si>
  <si>
    <t>https://www.ibox.art/zh-cn/item/?id=100000345</t>
  </si>
  <si>
    <t>吴作人《任重道远图》</t>
  </si>
  <si>
    <t>荣宝斋当代十大画家</t>
  </si>
  <si>
    <t>荣宝斋</t>
  </si>
  <si>
    <t>该作品拥有搜云科技官方认证</t>
  </si>
  <si>
    <t>https://www.ibox.art/zh-cn/item/?id=100000338</t>
  </si>
  <si>
    <t>叶浅予《延边长鼓舞图》</t>
  </si>
  <si>
    <t>https://www.ibox.art/zh-cn/item/?id=100000337</t>
  </si>
  <si>
    <t>张大千《南岳祝融峰图》</t>
  </si>
  <si>
    <t>https://www.ibox.art/zh-cn/item/?id=100000336</t>
  </si>
  <si>
    <t>张国荣公益数字藏品-四期</t>
  </si>
  <si>
    <t>厦门任星投资有限公司</t>
  </si>
  <si>
    <t>该作品拥有厦门任星投资有限公司官方认证</t>
  </si>
  <si>
    <t>https://www.ibox.art/zh-cn/item/?id=100000332</t>
  </si>
  <si>
    <t>张国荣公益数字藏品-三期</t>
  </si>
  <si>
    <t>https://www.ibox.art/zh-cn/item/?id=100000331</t>
  </si>
  <si>
    <t>张国荣公益数字藏品-二期</t>
  </si>
  <si>
    <t>https://www.ibox.art/zh-cn/item/?id=100000330</t>
  </si>
  <si>
    <t>张国荣公益数字藏品</t>
  </si>
  <si>
    <t>https://www.ibox.art/zh-cn/item/?id=100000322</t>
  </si>
  <si>
    <t>《时空旅行者-3》</t>
  </si>
  <si>
    <t>时空旅行者系列</t>
  </si>
  <si>
    <t>林苒</t>
  </si>
  <si>
    <t>https://www.ibox.art/zh-cn/item/?id=100000275</t>
  </si>
  <si>
    <t>https://www.ibox.art/zh-cn/item/?id=100000276</t>
  </si>
  <si>
    <t>记忆的花园-洋甘菊-清晨</t>
  </si>
  <si>
    <t>殷世炎</t>
  </si>
  <si>
    <t>该作品拥有殷世炎官方认证</t>
  </si>
  <si>
    <t>https://www.ibox.art/zh-cn/item/?id=100000273</t>
  </si>
  <si>
    <t>记忆的花园-洋甘菊-正午</t>
  </si>
  <si>
    <t>https://www.ibox.art/zh-cn/item/?id=100000274</t>
  </si>
  <si>
    <t>《谎言·冠军》</t>
  </si>
  <si>
    <t>之之2021系列</t>
  </si>
  <si>
    <t>之之</t>
  </si>
  <si>
    <t>https://www.ibox.art/zh-cn/item/?id=100000266</t>
  </si>
  <si>
    <t>《云端·天使》</t>
  </si>
  <si>
    <t>https://www.ibox.art/zh-cn/item/?id=100000267</t>
  </si>
  <si>
    <t>《创世·奔袭》</t>
  </si>
  <si>
    <t>https://www.ibox.art/zh-cn/item/?id=100000268</t>
  </si>
  <si>
    <t>Arrive IN Mars</t>
  </si>
  <si>
    <t>CrazyJN</t>
  </si>
  <si>
    <t>https://www.ibox.art/zh-cn/item/?id=100000264</t>
  </si>
  <si>
    <t>DOGE CAR</t>
  </si>
  <si>
    <t>https://www.ibox.art/zh-cn/item/?id=100000265</t>
  </si>
  <si>
    <t>云豹</t>
  </si>
  <si>
    <t>LULU.Z</t>
  </si>
  <si>
    <t>该作品拥有NFT Avatar Lab官方认证</t>
  </si>
  <si>
    <t>https://www.ibox.art/zh-cn/item/?id=100000255</t>
  </si>
  <si>
    <t>火吻</t>
  </si>
  <si>
    <t>周杨</t>
  </si>
  <si>
    <t>https://www.ibox.art/zh-cn/item/?id=100000256</t>
  </si>
  <si>
    <t>悟空</t>
  </si>
  <si>
    <t>Shan Qiao</t>
  </si>
  <si>
    <t>https://www.ibox.art/zh-cn/item/?id=100000257</t>
  </si>
  <si>
    <t>Knight Guard</t>
  </si>
  <si>
    <t>https://www.ibox.art/zh-cn/item/?id=100000258</t>
  </si>
  <si>
    <t>大闹天宫-孙悟空大战二郎神</t>
  </si>
  <si>
    <t>大闹天宫系列</t>
  </si>
  <si>
    <t>熵湾 X 上美影</t>
  </si>
  <si>
    <t>该作品拥有熵湾 X 上美影官方认证</t>
  </si>
  <si>
    <t>https://www.ibox.art/zh-cn/item/?id=100000259</t>
  </si>
  <si>
    <t>《The Girls-机车少女》</t>
  </si>
  <si>
    <t>GGAC</t>
  </si>
  <si>
    <t>该作品拥有GGAC.COM CG艺术创作分享平台官方认证</t>
  </si>
  <si>
    <t>https://www.ibox.art/zh-cn/item/?id=100000207</t>
  </si>
  <si>
    <t>《The Girls—福音少女》</t>
  </si>
  <si>
    <t>https://www.ibox.art/zh-cn/item/?id=100000208</t>
  </si>
  <si>
    <t>《启示录-天使战争》</t>
  </si>
  <si>
    <t>《圣经-启示录》</t>
  </si>
  <si>
    <t>Charles</t>
  </si>
  <si>
    <t>https://www.ibox.art/zh-cn/item/?id=100000203</t>
  </si>
  <si>
    <t>草莓女孩</t>
  </si>
  <si>
    <t>青爵</t>
  </si>
  <si>
    <t>该作品拥有青爵-矢量艺术插画官方认证</t>
  </si>
  <si>
    <t>https://www.ibox.art/zh-cn/item/?id=100000204</t>
  </si>
  <si>
    <t>粉红色的凝视</t>
  </si>
  <si>
    <t>https://www.ibox.art/zh-cn/item/?id=100000205</t>
  </si>
  <si>
    <t>傅抱石《待细把江山图画》</t>
  </si>
  <si>
    <t>https://www.ibox.art/zh-cn/item/?id=100000200</t>
  </si>
  <si>
    <t>丰收女神-德墨忒尔</t>
  </si>
  <si>
    <t>https://www.ibox.art/zh-cn/item/?id=100000201</t>
  </si>
  <si>
    <t>战神-阿瑞斯</t>
  </si>
  <si>
    <t>https://www.ibox.art/zh-cn/item/?id=100000202</t>
  </si>
  <si>
    <t>大闹天宫-孙悟空语录版</t>
  </si>
  <si>
    <t>https://www.ibox.art/zh-cn/item/?id=100000198</t>
  </si>
  <si>
    <t>何B仔卡住了</t>
  </si>
  <si>
    <t>https://www.ibox.art/zh-cn/item/?id=100000199</t>
  </si>
  <si>
    <t>祈祷之手</t>
  </si>
  <si>
    <t>丁文尧</t>
  </si>
  <si>
    <t>https://www.ibox.art/zh-cn/item/?id=100000196</t>
  </si>
  <si>
    <t>罗威纳犬</t>
  </si>
  <si>
    <t>https://www.ibox.art/zh-cn/item/?id=100000197</t>
  </si>
  <si>
    <t>心动大王（老虎）</t>
  </si>
  <si>
    <t>心动系列</t>
  </si>
  <si>
    <t>任萌</t>
  </si>
  <si>
    <t>https://www.ibox.art/zh-cn/item/?id=100000193</t>
  </si>
  <si>
    <t>心动牛牛（牛牛）</t>
  </si>
  <si>
    <t>https://www.ibox.art/zh-cn/item/?id=100000194</t>
  </si>
  <si>
    <t>巴别塔</t>
  </si>
  <si>
    <t>iBox先锋音乐</t>
  </si>
  <si>
    <t>灰子</t>
  </si>
  <si>
    <t>该作品拥有大乐musicchain官方认证</t>
  </si>
  <si>
    <t>https://www.ibox.art/zh-cn/item/?id=100000187</t>
  </si>
  <si>
    <t>No other name</t>
  </si>
  <si>
    <t>张骞</t>
  </si>
  <si>
    <t>https://www.ibox.art/zh-cn/item/?id=100000189</t>
  </si>
  <si>
    <t>齐白石《贝叶工虫图》</t>
  </si>
  <si>
    <t>https://www.ibox.art/zh-cn/item/?id=100000170</t>
  </si>
  <si>
    <t>“旷世之恋”情侣卡</t>
  </si>
  <si>
    <t>《真 · 三国无双》电影版</t>
  </si>
  <si>
    <t>Lead Supreme United</t>
  </si>
  <si>
    <t>该作品拥有《真 · 三国无双》电影版官方认证</t>
  </si>
  <si>
    <t>https://www.ibox.art/zh-cn/item/?id=100000122</t>
  </si>
  <si>
    <t>Huntress 女猎人</t>
  </si>
  <si>
    <t>陈敦煌</t>
  </si>
  <si>
    <t>https://www.ibox.art/zh-cn/item/?id=100000129</t>
  </si>
  <si>
    <t>Cyber Girl 赛博女孩</t>
  </si>
  <si>
    <t>https://www.ibox.art/zh-cn/item/?id=100000130</t>
  </si>
  <si>
    <t>Freedom Fighter 自由战士</t>
  </si>
  <si>
    <t>https://www.ibox.art/zh-cn/item/?id=100000131</t>
  </si>
  <si>
    <t>坠</t>
  </si>
  <si>
    <t>https://www.ibox.art/zh-cn/item/?id=100000132</t>
  </si>
  <si>
    <t>龙夜·邪马祭祀会</t>
  </si>
  <si>
    <t>https://www.ibox.art/zh-cn/item/?id=100000133</t>
  </si>
  <si>
    <t>痴娃娃-东方艺术花园主题-山茶花系列</t>
  </si>
  <si>
    <t>刘欣珏</t>
  </si>
  <si>
    <t>该作品拥有刘欣珏官方认证</t>
  </si>
  <si>
    <t>https://www.ibox.art/zh-cn/item/?id=100000134</t>
  </si>
  <si>
    <t>时装雕塑-东方艺术花园主题-波普嘴唇系列</t>
  </si>
  <si>
    <t>https://www.ibox.art/zh-cn/item/?id=100000135</t>
  </si>
  <si>
    <t>大闹天宫-土地公公</t>
  </si>
  <si>
    <t>https://www.ibox.art/zh-cn/item/?id=100000137</t>
  </si>
  <si>
    <t>回眸倾城</t>
  </si>
  <si>
    <t>郑梦瑶</t>
  </si>
  <si>
    <t>https://www.ibox.art/zh-cn/item/?id=100000125</t>
  </si>
  <si>
    <t>Fool around</t>
  </si>
  <si>
    <t>MAFIA-叶林涛</t>
  </si>
  <si>
    <t>https://www.ibox.art/zh-cn/item/?id=100000126</t>
  </si>
  <si>
    <t>芒种</t>
  </si>
  <si>
    <t>李夏</t>
  </si>
  <si>
    <t>https://www.ibox.art/zh-cn/item/?id=100000127</t>
  </si>
  <si>
    <t>003号古力娜扎</t>
  </si>
  <si>
    <t xml:space="preserve">iBox十大明星卡 </t>
  </si>
  <si>
    <t>https://www.ibox.art/zh-cn/item/?id=100000121</t>
  </si>
  <si>
    <t>天后-赫拉</t>
  </si>
  <si>
    <t>https://www.ibox.art/zh-cn/item/?id=100000119</t>
  </si>
  <si>
    <t>GGAC 探索地球起源传说</t>
  </si>
  <si>
    <t>https://www.ibox.art/zh-cn/item/?id=100000120</t>
  </si>
  <si>
    <t>爱染明王</t>
  </si>
  <si>
    <t>HOTOKEMONO</t>
  </si>
  <si>
    <t>该作品拥有Tei官方认证</t>
  </si>
  <si>
    <t>https://www.ibox.art/zh-cn/item/?id=100000112</t>
  </si>
  <si>
    <t>BUNNY BAR</t>
  </si>
  <si>
    <t>陈镒晗</t>
  </si>
  <si>
    <t>该作品拥有陈镒晗官方认证</t>
  </si>
  <si>
    <t>https://www.ibox.art/zh-cn/item/?id=100000113</t>
  </si>
  <si>
    <t>困兽之斗</t>
  </si>
  <si>
    <t>https://www.ibox.art/zh-cn/item/?id=100000114</t>
  </si>
  <si>
    <t>Bastet 特别版《时间》</t>
  </si>
  <si>
    <t>刘皓南</t>
  </si>
  <si>
    <t>该作品拥有刘皓南官方认证</t>
  </si>
  <si>
    <t>https://www.ibox.art/zh-cn/item/?id=100000117</t>
  </si>
  <si>
    <t>002号陶喆</t>
  </si>
  <si>
    <t>iBox十大明星卡</t>
  </si>
  <si>
    <t>iFans NFT</t>
  </si>
  <si>
    <t>该作品拥有iFans NFT官方认证</t>
  </si>
  <si>
    <t>https://www.ibox.art/zh-cn/item/?id=100000111</t>
  </si>
  <si>
    <t>大闹天宫-Q版孙悟空VI</t>
  </si>
  <si>
    <t>https://www.ibox.art/zh-cn/item/?id=100000096</t>
  </si>
  <si>
    <t>大闹天宫-Q版孙悟空VII</t>
  </si>
  <si>
    <t>https://www.ibox.art/zh-cn/item/?id=100000097</t>
  </si>
  <si>
    <t>001号古天乐</t>
  </si>
  <si>
    <t>https://www.ibox.art/zh-cn/item/?id=100000098</t>
  </si>
  <si>
    <t>海皇-波塞冬</t>
  </si>
  <si>
    <t>https://www.ibox.art/zh-cn/item/?id=100000099</t>
  </si>
  <si>
    <t>囍</t>
  </si>
  <si>
    <t>鱼鱼</t>
  </si>
  <si>
    <t>该作品拥有鱼鱼官方认证</t>
  </si>
  <si>
    <t>https://www.ibox.art/zh-cn/item/?id=100000102</t>
  </si>
  <si>
    <t>World-The Challenge</t>
  </si>
  <si>
    <t>World- The Challenge</t>
  </si>
  <si>
    <t>https://www.ibox.art/zh-cn/item/?id=100000105</t>
  </si>
  <si>
    <t>World-The King</t>
  </si>
  <si>
    <t>https://www.ibox.art/zh-cn/item/?id=100000106</t>
  </si>
  <si>
    <t>已开</t>
    <phoneticPr fontId="1" type="noConversion"/>
  </si>
  <si>
    <t>剩余</t>
    <phoneticPr fontId="1" type="noConversion"/>
  </si>
  <si>
    <t>几率</t>
    <phoneticPr fontId="1" type="noConversion"/>
  </si>
  <si>
    <t>伊爱娃（IARA）</t>
    <phoneticPr fontId="1" type="noConversion"/>
  </si>
  <si>
    <t>佛里奥索（FURIOSA）</t>
    <phoneticPr fontId="1" type="noConversion"/>
  </si>
  <si>
    <t>总数</t>
    <phoneticPr fontId="1" type="noConversion"/>
  </si>
  <si>
    <t>马迪托 UR</t>
    <phoneticPr fontId="1" type="noConversion"/>
  </si>
  <si>
    <t>维洛（VELOZ）</t>
    <phoneticPr fontId="1" type="noConversion"/>
  </si>
  <si>
    <t>昂蒂娜（ONDINHA）</t>
    <phoneticPr fontId="1" type="noConversion"/>
  </si>
  <si>
    <t>蓝日（NOVA）</t>
    <phoneticPr fontId="1" type="noConversion"/>
  </si>
  <si>
    <t>布兰卡（BRANCA）</t>
    <phoneticPr fontId="1" type="noConversion"/>
  </si>
  <si>
    <t>拉万达（LAVANDA）</t>
    <phoneticPr fontId="1" type="noConversion"/>
  </si>
  <si>
    <t>普普拉（PURPURA）</t>
    <phoneticPr fontId="1" type="noConversion"/>
  </si>
  <si>
    <t>紫月（MINGUANTE）</t>
    <phoneticPr fontId="1" type="noConversion"/>
  </si>
  <si>
    <t>橙日（CRESCENTE）</t>
    <phoneticPr fontId="1" type="noConversion"/>
  </si>
  <si>
    <t>艾斯波列塔（ESPOLETA）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</si>
  <si>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</si>
  <si>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</si>
  <si>
    <t>https://api-h5.ibox.art/nft-mall-web/v1.2/nft/product/getProductListByAlbumId?page=3&amp;pageSize=200&amp;albumId=100513759&amp;onSale=0&amp;order=0</t>
    <phoneticPr fontId="1" type="noConversion"/>
  </si>
  <si>
    <t>价格</t>
    <phoneticPr fontId="1" type="noConversion"/>
  </si>
  <si>
    <t>--</t>
    <phoneticPr fontId="1" type="noConversion"/>
  </si>
  <si>
    <t>涨跌</t>
    <phoneticPr fontId="1" type="noConversion"/>
  </si>
  <si>
    <t>昨日</t>
    <phoneticPr fontId="1" type="noConversion"/>
  </si>
  <si>
    <t>今日</t>
    <phoneticPr fontId="1" type="noConversion"/>
  </si>
  <si>
    <t>贝贝（BEBE）</t>
    <phoneticPr fontId="1" type="noConversion"/>
  </si>
  <si>
    <t>林黛玉</t>
    <phoneticPr fontId="1" type="noConversion"/>
  </si>
  <si>
    <t>薛宝钗</t>
    <phoneticPr fontId="1" type="noConversion"/>
  </si>
  <si>
    <t>史湘云</t>
    <phoneticPr fontId="1" type="noConversion"/>
  </si>
  <si>
    <t>王熙凤</t>
  </si>
  <si>
    <t>贾巧姐</t>
  </si>
  <si>
    <t>贾探春</t>
  </si>
  <si>
    <t>贾惜春</t>
  </si>
  <si>
    <t>贾迎春</t>
  </si>
  <si>
    <t>贾元春</t>
  </si>
  <si>
    <t>李纨</t>
  </si>
  <si>
    <t>妙玉</t>
  </si>
  <si>
    <t>秦可卿</t>
  </si>
  <si>
    <t>经典熊</t>
  </si>
  <si>
    <t>万圣熊</t>
  </si>
  <si>
    <t>精灵熊</t>
  </si>
  <si>
    <t>摇滚熊</t>
  </si>
  <si>
    <t>美女熊</t>
  </si>
  <si>
    <t>可可熊</t>
  </si>
  <si>
    <t>迪奇克熊</t>
  </si>
  <si>
    <t>剑士熊</t>
  </si>
  <si>
    <t>全机甲熊</t>
  </si>
  <si>
    <t>斗士熊</t>
  </si>
  <si>
    <t>军团熊</t>
  </si>
  <si>
    <t>半机甲熊</t>
  </si>
  <si>
    <t>机器人熊</t>
    <phoneticPr fontId="1" type="noConversion"/>
  </si>
  <si>
    <t>同道大叔</t>
  </si>
  <si>
    <t>大魔术师</t>
  </si>
  <si>
    <t>奇幻马戏团</t>
  </si>
  <si>
    <t>白羊座：加利斯</t>
  </si>
  <si>
    <t>金牛座：牛丢丢</t>
  </si>
  <si>
    <t>双子座：猫院长</t>
  </si>
  <si>
    <t>巨蟹座：蛋丁</t>
  </si>
  <si>
    <t>狮子座：狮总裁</t>
  </si>
  <si>
    <t>处女座：矮豆豆</t>
  </si>
  <si>
    <t>天秤座：窝窝鸡</t>
  </si>
  <si>
    <t>天蝎座：雷猴</t>
  </si>
  <si>
    <t>射手座：格雷</t>
  </si>
  <si>
    <t>摩羯座：奋斗熊</t>
  </si>
  <si>
    <t>水瓶座：格白尼</t>
  </si>
  <si>
    <t>双鱼座：小超鱼</t>
  </si>
  <si>
    <t>奥特意念光线</t>
  </si>
  <si>
    <t>奥特屏障</t>
  </si>
  <si>
    <t>空中撞击战法</t>
  </si>
  <si>
    <t>奥特念力</t>
  </si>
  <si>
    <t>奥特水流</t>
  </si>
  <si>
    <t>奥特瞬间移动</t>
  </si>
  <si>
    <t>奥特高速旋转</t>
  </si>
  <si>
    <t>巨大化能力</t>
  </si>
  <si>
    <t>碎裂光线</t>
  </si>
  <si>
    <t>奥特眼光线</t>
  </si>
  <si>
    <t>超级过肩摔</t>
  </si>
  <si>
    <t>防御能力</t>
  </si>
  <si>
    <t>光线白刃取</t>
  </si>
  <si>
    <t>奥特空中意念捕捉</t>
  </si>
  <si>
    <t>斯派修姆光线</t>
  </si>
  <si>
    <t>八分光轮</t>
  </si>
  <si>
    <t>捕捉光环</t>
  </si>
  <si>
    <t>木叶村众人</t>
  </si>
  <si>
    <t>奇拉比&amp;鸣人</t>
  </si>
  <si>
    <t>鸣人VS佐助</t>
  </si>
  <si>
    <t>宇智波佐助</t>
  </si>
  <si>
    <t>旗木卡卡西</t>
  </si>
  <si>
    <t>自来也</t>
  </si>
  <si>
    <t>波风水门</t>
  </si>
  <si>
    <t>第七班</t>
  </si>
  <si>
    <t>鸣人VS我爱罗</t>
  </si>
  <si>
    <t>漩涡鸣人</t>
  </si>
  <si>
    <t>斯巴达（Sparta）</t>
  </si>
  <si>
    <t>雪莉（Sydney）</t>
  </si>
  <si>
    <t>迪赛尔（Diesel）</t>
  </si>
  <si>
    <t>麦克思（Max）</t>
  </si>
  <si>
    <t>露娜（Luna）</t>
  </si>
  <si>
    <t>奇迹（Miracle）</t>
  </si>
  <si>
    <t>吉娜（Gina）</t>
  </si>
  <si>
    <t>桑迪（Sunday）</t>
  </si>
  <si>
    <t>格若瑞娅（Gloria）</t>
  </si>
  <si>
    <t>艾伯纳（Abner）</t>
  </si>
  <si>
    <t>泡泡（Bubble</t>
  </si>
  <si>
    <t>卡洛儿</t>
    <phoneticPr fontId="1" type="noConversion"/>
  </si>
  <si>
    <t>萨德（Sade）</t>
    <phoneticPr fontId="1" type="noConversion"/>
  </si>
  <si>
    <t>玫瑰玫瑰我爱你</t>
  </si>
  <si>
    <t>夜上海</t>
  </si>
  <si>
    <t>霸王别姬</t>
    <phoneticPr fontId="1" type="noConversion"/>
  </si>
  <si>
    <t>如果没有你</t>
  </si>
  <si>
    <t>俏冤家</t>
  </si>
  <si>
    <t>好春宵</t>
  </si>
  <si>
    <t>蔷薇处处开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</si>
</sst>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sz val="12"/>
      <color rgb="FFFFC0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 applyNumberFormat="1"/>
    <xf numFmtId="0" fontId="0" fillId="0" borderId="0" xfId="0" applyNumberFormat="1" applyFont="1"/>
    <xf numFmtId="0" fontId="3" fillId="2" borderId="0" xfId="0" applyNumberFormat="1" applyFont="1" applyFill="1"/>
    <xf numFmtId="0" fontId="4" fillId="4" borderId="0" xfId="0" applyNumberFormat="1" applyFont="1" applyFill="1"/>
    <xf numFmtId="0" fontId="2" fillId="3" borderId="0" xfId="0" applyNumberFormat="1" applyFont="1" applyFill="1"/>
    <xf numFmtId="10" fontId="0" fillId="0" borderId="0" xfId="0" applyNumberFormat="1"/>
    <xf numFmtId="0" fontId="2" fillId="0" borderId="0" xfId="0" applyNumberFormat="1" applyFont="1"/>
    <xf numFmtId="22" fontId="0" fillId="0" borderId="0" xfId="0" applyNumberFormat="1" applyFont="1"/>
    <xf numFmtId="0" fontId="6" fillId="0" borderId="0" xfId="0" applyNumberFormat="1" applyFont="1"/>
    <xf numFmtId="0" fontId="5" fillId="0" borderId="0" xfId="1" applyNumberFormat="1" applyAlignment="1">
      <alignment horizontal="left" vertical="top" wrapText="1"/>
    </xf>
    <xf numFmtId="0" fontId="5" fillId="0" borderId="0" xfId="1" applyNumberFormat="1"/>
    <xf numFmtId="2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0" fontId="7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5</xdr:row>
      <xdr:rowOff>114300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F1A84739-784A-544B-9544-1B01DB94BD2A}"/>
            </a:ext>
          </a:extLst>
        </xdr:cNvPr>
        <xdr:cNvSpPr/>
      </xdr:nvSpPr>
      <xdr:spPr>
        <a:xfrm>
          <a:off x="152400" y="10668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492125</xdr:colOff>
      <xdr:row>25</xdr:row>
      <xdr:rowOff>88900</xdr:rowOff>
    </xdr:from>
    <xdr:ext cx="4294188" cy="960438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F8D37E1A-2E26-3448-9D82-81FC3E8AEC94}"/>
            </a:ext>
          </a:extLst>
        </xdr:cNvPr>
        <xdr:cNvSpPr/>
      </xdr:nvSpPr>
      <xdr:spPr>
        <a:xfrm>
          <a:off x="7439025" y="48514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7851A70-CE3E-D144-9123-6F40D087BA18}"/>
            </a:ext>
          </a:extLst>
        </xdr:cNvPr>
        <xdr:cNvSpPr/>
      </xdr:nvSpPr>
      <xdr:spPr>
        <a:xfrm>
          <a:off x="0" y="20161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26DD03F-64C4-E849-B33F-13405D7E17A1}"/>
            </a:ext>
          </a:extLst>
        </xdr:cNvPr>
        <xdr:cNvSpPr/>
      </xdr:nvSpPr>
      <xdr:spPr>
        <a:xfrm>
          <a:off x="0" y="22066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103187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92FA590-2DF0-DC48-A11B-8231EE315437}"/>
            </a:ext>
          </a:extLst>
        </xdr:cNvPr>
        <xdr:cNvSpPr/>
      </xdr:nvSpPr>
      <xdr:spPr>
        <a:xfrm>
          <a:off x="0" y="257968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134937</xdr:rowOff>
    </xdr:from>
    <xdr:ext cx="4294188" cy="960438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CF04821F-4ED8-5344-8206-CE76F82336EA}"/>
            </a:ext>
          </a:extLst>
        </xdr:cNvPr>
        <xdr:cNvSpPr/>
      </xdr:nvSpPr>
      <xdr:spPr>
        <a:xfrm>
          <a:off x="0" y="299243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127000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8F33E944-8D87-E64D-98DE-AF697DF7C29E}"/>
            </a:ext>
          </a:extLst>
        </xdr:cNvPr>
        <xdr:cNvSpPr/>
      </xdr:nvSpPr>
      <xdr:spPr>
        <a:xfrm>
          <a:off x="0" y="16510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119063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C400985A-8E4C-4249-B41E-DD3AE616F1BC}"/>
            </a:ext>
          </a:extLst>
        </xdr:cNvPr>
        <xdr:cNvSpPr/>
      </xdr:nvSpPr>
      <xdr:spPr>
        <a:xfrm>
          <a:off x="0" y="2214563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api-h5.ibox.art/nft-mall-web/v1.2/nft/product/getProductListByAlbumId?page=3&amp;pageSize=200&amp;albumId=100513759&amp;onSale=0&amp;order=0" TargetMode="External"/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opLeftCell="A16" workbookViewId="0">
      <selection activeCell="C23" sqref="C23:C58"/>
    </sheetView>
  </sheetViews>
  <sheetFormatPr baseColWidth="10" defaultRowHeight="15"/>
  <cols>
    <col min="1" max="1" width="25.5" customWidth="1"/>
    <col min="2" max="3" width="8.6640625" customWidth="1"/>
    <col min="4" max="4" width="29" customWidth="1"/>
    <col min="5" max="5" width="21.33203125" customWidth="1"/>
    <col min="6" max="6" width="30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189</v>
      </c>
      <c r="B2">
        <v>38888</v>
      </c>
      <c r="C2">
        <v>10</v>
      </c>
      <c r="D2" t="s">
        <v>190</v>
      </c>
      <c r="E2" t="s">
        <v>191</v>
      </c>
      <c r="F2" t="s">
        <v>192</v>
      </c>
      <c r="G2" t="s">
        <v>193</v>
      </c>
    </row>
    <row r="3" spans="1:7">
      <c r="A3" t="s">
        <v>194</v>
      </c>
      <c r="B3">
        <v>36888</v>
      </c>
      <c r="C3">
        <v>10</v>
      </c>
      <c r="D3" t="s">
        <v>190</v>
      </c>
      <c r="E3" t="s">
        <v>191</v>
      </c>
      <c r="F3" t="s">
        <v>192</v>
      </c>
      <c r="G3" t="s">
        <v>195</v>
      </c>
    </row>
    <row r="4" spans="1:7">
      <c r="A4" t="s">
        <v>196</v>
      </c>
      <c r="B4">
        <v>40888</v>
      </c>
      <c r="C4">
        <v>10</v>
      </c>
      <c r="D4" t="s">
        <v>190</v>
      </c>
      <c r="E4" t="s">
        <v>191</v>
      </c>
      <c r="F4" t="s">
        <v>192</v>
      </c>
      <c r="G4" t="s">
        <v>197</v>
      </c>
    </row>
    <row r="5" spans="1:7">
      <c r="A5" t="s">
        <v>265</v>
      </c>
      <c r="B5">
        <v>36665</v>
      </c>
      <c r="C5">
        <v>10</v>
      </c>
      <c r="D5" t="s">
        <v>190</v>
      </c>
      <c r="E5" t="s">
        <v>191</v>
      </c>
      <c r="F5" t="s">
        <v>192</v>
      </c>
      <c r="G5" t="s">
        <v>266</v>
      </c>
    </row>
    <row r="6" spans="1:7">
      <c r="A6" t="s">
        <v>294</v>
      </c>
      <c r="B6">
        <v>39999</v>
      </c>
      <c r="C6">
        <v>10</v>
      </c>
      <c r="D6" t="s">
        <v>190</v>
      </c>
      <c r="E6" t="s">
        <v>191</v>
      </c>
      <c r="F6" t="s">
        <v>192</v>
      </c>
      <c r="G6" t="s">
        <v>295</v>
      </c>
    </row>
    <row r="7" spans="1:7">
      <c r="A7" t="s">
        <v>255</v>
      </c>
      <c r="B7">
        <v>16666</v>
      </c>
      <c r="C7">
        <v>30</v>
      </c>
      <c r="D7" t="s">
        <v>256</v>
      </c>
      <c r="E7" t="s">
        <v>257</v>
      </c>
      <c r="F7" t="s">
        <v>21</v>
      </c>
      <c r="G7" t="s">
        <v>258</v>
      </c>
    </row>
    <row r="8" spans="1:7">
      <c r="A8" t="s">
        <v>308</v>
      </c>
      <c r="B8">
        <v>12000</v>
      </c>
      <c r="C8">
        <v>30</v>
      </c>
      <c r="D8" t="s">
        <v>308</v>
      </c>
      <c r="E8" t="s">
        <v>250</v>
      </c>
      <c r="F8" t="s">
        <v>251</v>
      </c>
      <c r="G8" t="s">
        <v>309</v>
      </c>
    </row>
    <row r="9" spans="1:7">
      <c r="A9" t="s">
        <v>310</v>
      </c>
      <c r="B9">
        <v>16666</v>
      </c>
      <c r="C9">
        <v>30</v>
      </c>
      <c r="D9" t="s">
        <v>310</v>
      </c>
      <c r="E9" t="s">
        <v>250</v>
      </c>
      <c r="F9" t="s">
        <v>251</v>
      </c>
      <c r="G9" t="s">
        <v>311</v>
      </c>
    </row>
    <row r="10" spans="1:7">
      <c r="A10" t="s">
        <v>334</v>
      </c>
      <c r="B10">
        <v>18000</v>
      </c>
      <c r="C10">
        <v>30</v>
      </c>
      <c r="D10" t="s">
        <v>334</v>
      </c>
      <c r="E10" t="s">
        <v>250</v>
      </c>
      <c r="F10" t="s">
        <v>251</v>
      </c>
      <c r="G10" t="s">
        <v>335</v>
      </c>
    </row>
    <row r="11" spans="1:7">
      <c r="A11" t="s">
        <v>363</v>
      </c>
      <c r="B11">
        <v>21000</v>
      </c>
      <c r="C11">
        <v>30</v>
      </c>
      <c r="D11" t="s">
        <v>363</v>
      </c>
      <c r="E11" t="s">
        <v>364</v>
      </c>
      <c r="F11" t="s">
        <v>365</v>
      </c>
      <c r="G11" t="s">
        <v>366</v>
      </c>
    </row>
    <row r="12" spans="1:7">
      <c r="A12" t="s">
        <v>112</v>
      </c>
      <c r="B12">
        <v>9999</v>
      </c>
      <c r="C12">
        <v>33</v>
      </c>
      <c r="D12" t="s">
        <v>113</v>
      </c>
      <c r="E12" t="s">
        <v>114</v>
      </c>
      <c r="F12" t="s">
        <v>115</v>
      </c>
      <c r="G12" t="s">
        <v>116</v>
      </c>
    </row>
    <row r="13" spans="1:7">
      <c r="A13" t="s">
        <v>232</v>
      </c>
      <c r="B13">
        <v>11488</v>
      </c>
      <c r="C13">
        <v>35</v>
      </c>
      <c r="D13" t="s">
        <v>232</v>
      </c>
      <c r="E13" t="s">
        <v>233</v>
      </c>
      <c r="F13" t="s">
        <v>234</v>
      </c>
      <c r="G13" t="s">
        <v>235</v>
      </c>
    </row>
    <row r="14" spans="1:7">
      <c r="A14" t="s">
        <v>273</v>
      </c>
      <c r="B14">
        <v>9986</v>
      </c>
      <c r="C14">
        <v>38</v>
      </c>
      <c r="D14" t="s">
        <v>273</v>
      </c>
      <c r="E14" t="s">
        <v>156</v>
      </c>
      <c r="F14" t="s">
        <v>157</v>
      </c>
      <c r="G14" t="s">
        <v>274</v>
      </c>
    </row>
    <row r="15" spans="1:7">
      <c r="A15" t="s">
        <v>108</v>
      </c>
      <c r="B15">
        <v>7555</v>
      </c>
      <c r="C15">
        <v>50</v>
      </c>
      <c r="D15" t="s">
        <v>109</v>
      </c>
      <c r="E15" t="s">
        <v>110</v>
      </c>
      <c r="F15" t="s">
        <v>106</v>
      </c>
      <c r="G15" t="s">
        <v>111</v>
      </c>
    </row>
    <row r="16" spans="1:7">
      <c r="A16" t="s">
        <v>117</v>
      </c>
      <c r="B16">
        <v>8688</v>
      </c>
      <c r="C16">
        <v>50</v>
      </c>
      <c r="D16" t="s">
        <v>109</v>
      </c>
      <c r="E16" t="s">
        <v>110</v>
      </c>
      <c r="F16" t="s">
        <v>106</v>
      </c>
      <c r="G16" t="s">
        <v>118</v>
      </c>
    </row>
    <row r="17" spans="1:7">
      <c r="A17" t="s">
        <v>336</v>
      </c>
      <c r="B17">
        <v>8333</v>
      </c>
      <c r="C17">
        <v>50</v>
      </c>
      <c r="D17" t="s">
        <v>337</v>
      </c>
      <c r="E17" t="s">
        <v>110</v>
      </c>
      <c r="F17" t="s">
        <v>338</v>
      </c>
      <c r="G17" t="s">
        <v>339</v>
      </c>
    </row>
    <row r="18" spans="1:7">
      <c r="A18" t="s">
        <v>340</v>
      </c>
      <c r="B18">
        <v>7399</v>
      </c>
      <c r="C18">
        <v>77</v>
      </c>
      <c r="D18" t="s">
        <v>340</v>
      </c>
      <c r="E18" t="s">
        <v>341</v>
      </c>
      <c r="F18" t="s">
        <v>342</v>
      </c>
      <c r="G18" t="s">
        <v>343</v>
      </c>
    </row>
    <row r="19" spans="1:7">
      <c r="A19" t="s">
        <v>344</v>
      </c>
      <c r="B19">
        <v>7866</v>
      </c>
      <c r="C19">
        <v>77</v>
      </c>
      <c r="D19" t="s">
        <v>344</v>
      </c>
      <c r="E19" t="s">
        <v>341</v>
      </c>
      <c r="F19" t="s">
        <v>342</v>
      </c>
      <c r="G19" t="s">
        <v>345</v>
      </c>
    </row>
    <row r="20" spans="1:7">
      <c r="A20" t="s">
        <v>249</v>
      </c>
      <c r="B20">
        <v>5699</v>
      </c>
      <c r="C20">
        <v>80</v>
      </c>
      <c r="D20" t="s">
        <v>250</v>
      </c>
      <c r="E20" t="s">
        <v>250</v>
      </c>
      <c r="F20" t="s">
        <v>251</v>
      </c>
      <c r="G20" t="s">
        <v>252</v>
      </c>
    </row>
    <row r="21" spans="1:7">
      <c r="A21" t="s">
        <v>253</v>
      </c>
      <c r="B21">
        <v>5800</v>
      </c>
      <c r="C21">
        <v>80</v>
      </c>
      <c r="D21" t="s">
        <v>250</v>
      </c>
      <c r="E21" t="s">
        <v>250</v>
      </c>
      <c r="F21" t="s">
        <v>251</v>
      </c>
      <c r="G21" t="s">
        <v>254</v>
      </c>
    </row>
    <row r="22" spans="1:7">
      <c r="A22" t="s">
        <v>346</v>
      </c>
      <c r="B22">
        <v>5666</v>
      </c>
      <c r="C22">
        <v>99</v>
      </c>
      <c r="D22" t="s">
        <v>346</v>
      </c>
      <c r="E22" t="s">
        <v>347</v>
      </c>
      <c r="F22" t="s">
        <v>348</v>
      </c>
      <c r="G22" t="s">
        <v>349</v>
      </c>
    </row>
    <row r="23" spans="1:7">
      <c r="A23" t="s">
        <v>43</v>
      </c>
      <c r="B23">
        <v>6999</v>
      </c>
      <c r="C23">
        <v>100</v>
      </c>
      <c r="D23" t="s">
        <v>44</v>
      </c>
      <c r="E23" t="s">
        <v>40</v>
      </c>
      <c r="F23" t="s">
        <v>41</v>
      </c>
      <c r="G23" t="s">
        <v>45</v>
      </c>
    </row>
    <row r="24" spans="1:7">
      <c r="A24" t="s">
        <v>54</v>
      </c>
      <c r="B24">
        <v>6200</v>
      </c>
      <c r="C24">
        <v>100</v>
      </c>
      <c r="D24" t="s">
        <v>54</v>
      </c>
      <c r="E24" t="s">
        <v>55</v>
      </c>
      <c r="F24" t="s">
        <v>56</v>
      </c>
      <c r="G24" t="s">
        <v>57</v>
      </c>
    </row>
    <row r="25" spans="1:7">
      <c r="A25" t="s">
        <v>58</v>
      </c>
      <c r="B25">
        <v>5299</v>
      </c>
      <c r="C25">
        <v>100</v>
      </c>
      <c r="D25" t="s">
        <v>58</v>
      </c>
      <c r="E25" t="s">
        <v>55</v>
      </c>
      <c r="F25" t="s">
        <v>56</v>
      </c>
      <c r="G25" t="s">
        <v>59</v>
      </c>
    </row>
    <row r="26" spans="1:7">
      <c r="A26" t="s">
        <v>96</v>
      </c>
      <c r="B26">
        <v>5000</v>
      </c>
      <c r="C26">
        <v>100</v>
      </c>
      <c r="D26" t="s">
        <v>97</v>
      </c>
      <c r="E26" t="s">
        <v>98</v>
      </c>
      <c r="F26" t="s">
        <v>99</v>
      </c>
      <c r="G26" t="s">
        <v>100</v>
      </c>
    </row>
    <row r="27" spans="1:7">
      <c r="A27" t="s">
        <v>101</v>
      </c>
      <c r="B27">
        <v>4888</v>
      </c>
      <c r="C27">
        <v>100</v>
      </c>
      <c r="D27" t="s">
        <v>97</v>
      </c>
      <c r="E27" t="s">
        <v>98</v>
      </c>
      <c r="F27" t="s">
        <v>99</v>
      </c>
      <c r="G27" t="s">
        <v>102</v>
      </c>
    </row>
    <row r="28" spans="1:7">
      <c r="A28" t="s">
        <v>103</v>
      </c>
      <c r="B28">
        <v>5555</v>
      </c>
      <c r="C28">
        <v>100</v>
      </c>
      <c r="D28" t="s">
        <v>104</v>
      </c>
      <c r="E28" t="s">
        <v>105</v>
      </c>
      <c r="F28" t="s">
        <v>106</v>
      </c>
      <c r="G28" t="s">
        <v>107</v>
      </c>
    </row>
    <row r="29" spans="1:7">
      <c r="A29" t="s">
        <v>119</v>
      </c>
      <c r="B29">
        <v>4886</v>
      </c>
      <c r="C29">
        <v>100</v>
      </c>
      <c r="D29" t="s">
        <v>120</v>
      </c>
      <c r="E29" t="s">
        <v>121</v>
      </c>
      <c r="F29" t="s">
        <v>122</v>
      </c>
      <c r="G29" t="s">
        <v>123</v>
      </c>
    </row>
    <row r="30" spans="1:7">
      <c r="A30" t="s">
        <v>124</v>
      </c>
      <c r="B30">
        <v>6250</v>
      </c>
      <c r="C30">
        <v>100</v>
      </c>
      <c r="D30" t="s">
        <v>125</v>
      </c>
      <c r="E30" t="s">
        <v>126</v>
      </c>
      <c r="F30" t="s">
        <v>127</v>
      </c>
      <c r="G30" t="s">
        <v>128</v>
      </c>
    </row>
    <row r="31" spans="1:7">
      <c r="A31" t="s">
        <v>129</v>
      </c>
      <c r="B31">
        <v>5350</v>
      </c>
      <c r="C31">
        <v>100</v>
      </c>
      <c r="D31" t="s">
        <v>130</v>
      </c>
      <c r="E31" t="s">
        <v>131</v>
      </c>
      <c r="F31" t="s">
        <v>132</v>
      </c>
      <c r="G31" t="s">
        <v>133</v>
      </c>
    </row>
    <row r="32" spans="1:7">
      <c r="A32" t="s">
        <v>184</v>
      </c>
      <c r="B32">
        <v>4800</v>
      </c>
      <c r="C32">
        <v>100</v>
      </c>
      <c r="D32" t="s">
        <v>145</v>
      </c>
      <c r="E32" t="s">
        <v>145</v>
      </c>
      <c r="F32" t="s">
        <v>137</v>
      </c>
      <c r="G32" t="s">
        <v>185</v>
      </c>
    </row>
    <row r="33" spans="1:7">
      <c r="A33" t="s">
        <v>186</v>
      </c>
      <c r="B33">
        <v>6999</v>
      </c>
      <c r="C33">
        <v>100</v>
      </c>
      <c r="D33" t="s">
        <v>187</v>
      </c>
      <c r="E33" t="s">
        <v>126</v>
      </c>
      <c r="F33" t="s">
        <v>127</v>
      </c>
      <c r="G33" t="s">
        <v>188</v>
      </c>
    </row>
    <row r="34" spans="1:7">
      <c r="A34" t="s">
        <v>208</v>
      </c>
      <c r="B34">
        <v>5850</v>
      </c>
      <c r="C34">
        <v>100</v>
      </c>
      <c r="D34" t="s">
        <v>209</v>
      </c>
      <c r="E34" t="s">
        <v>210</v>
      </c>
      <c r="F34" t="s">
        <v>122</v>
      </c>
      <c r="G34" t="s">
        <v>211</v>
      </c>
    </row>
    <row r="35" spans="1:7">
      <c r="A35" t="s">
        <v>208</v>
      </c>
      <c r="B35">
        <v>5800</v>
      </c>
      <c r="C35">
        <v>100</v>
      </c>
      <c r="D35" t="s">
        <v>209</v>
      </c>
      <c r="E35" t="s">
        <v>210</v>
      </c>
      <c r="F35" t="s">
        <v>122</v>
      </c>
      <c r="G35" t="s">
        <v>212</v>
      </c>
    </row>
    <row r="36" spans="1:7">
      <c r="A36" t="s">
        <v>213</v>
      </c>
      <c r="B36">
        <v>5399</v>
      </c>
      <c r="C36">
        <v>100</v>
      </c>
      <c r="D36" t="s">
        <v>213</v>
      </c>
      <c r="E36" t="s">
        <v>214</v>
      </c>
      <c r="F36" t="s">
        <v>215</v>
      </c>
      <c r="G36" t="s">
        <v>216</v>
      </c>
    </row>
    <row r="37" spans="1:7">
      <c r="A37" t="s">
        <v>217</v>
      </c>
      <c r="B37">
        <v>5966</v>
      </c>
      <c r="C37">
        <v>100</v>
      </c>
      <c r="D37" t="s">
        <v>217</v>
      </c>
      <c r="E37" t="s">
        <v>214</v>
      </c>
      <c r="F37" t="s">
        <v>215</v>
      </c>
      <c r="G37" t="s">
        <v>218</v>
      </c>
    </row>
    <row r="38" spans="1:7">
      <c r="A38" t="s">
        <v>219</v>
      </c>
      <c r="B38">
        <v>5999</v>
      </c>
      <c r="C38">
        <v>100</v>
      </c>
      <c r="D38" t="s">
        <v>220</v>
      </c>
      <c r="E38" t="s">
        <v>221</v>
      </c>
      <c r="F38" t="s">
        <v>132</v>
      </c>
      <c r="G38" t="s">
        <v>222</v>
      </c>
    </row>
    <row r="39" spans="1:7">
      <c r="A39" t="s">
        <v>223</v>
      </c>
      <c r="B39">
        <v>5799</v>
      </c>
      <c r="C39">
        <v>100</v>
      </c>
      <c r="D39" t="s">
        <v>220</v>
      </c>
      <c r="E39" t="s">
        <v>221</v>
      </c>
      <c r="F39" t="s">
        <v>132</v>
      </c>
      <c r="G39" t="s">
        <v>224</v>
      </c>
    </row>
    <row r="40" spans="1:7">
      <c r="A40" t="s">
        <v>225</v>
      </c>
      <c r="B40">
        <v>6400</v>
      </c>
      <c r="C40">
        <v>100</v>
      </c>
      <c r="D40" t="s">
        <v>220</v>
      </c>
      <c r="E40" t="s">
        <v>221</v>
      </c>
      <c r="F40" t="s">
        <v>132</v>
      </c>
      <c r="G40" t="s">
        <v>226</v>
      </c>
    </row>
    <row r="41" spans="1:7">
      <c r="A41" t="s">
        <v>227</v>
      </c>
      <c r="B41">
        <v>6388</v>
      </c>
      <c r="C41">
        <v>100</v>
      </c>
      <c r="D41" t="s">
        <v>227</v>
      </c>
      <c r="E41" t="s">
        <v>228</v>
      </c>
      <c r="F41" t="s">
        <v>56</v>
      </c>
      <c r="G41" t="s">
        <v>229</v>
      </c>
    </row>
    <row r="42" spans="1:7">
      <c r="A42" t="s">
        <v>230</v>
      </c>
      <c r="B42">
        <v>5400</v>
      </c>
      <c r="C42">
        <v>100</v>
      </c>
      <c r="D42" t="s">
        <v>230</v>
      </c>
      <c r="E42" t="s">
        <v>228</v>
      </c>
      <c r="F42" t="s">
        <v>56</v>
      </c>
      <c r="G42" t="s">
        <v>231</v>
      </c>
    </row>
    <row r="43" spans="1:7">
      <c r="A43" t="s">
        <v>236</v>
      </c>
      <c r="B43">
        <v>4999</v>
      </c>
      <c r="C43">
        <v>100</v>
      </c>
      <c r="D43" t="s">
        <v>236</v>
      </c>
      <c r="E43" t="s">
        <v>237</v>
      </c>
      <c r="F43" t="s">
        <v>132</v>
      </c>
      <c r="G43" t="s">
        <v>238</v>
      </c>
    </row>
    <row r="44" spans="1:7">
      <c r="A44" t="s">
        <v>239</v>
      </c>
      <c r="B44">
        <v>7555</v>
      </c>
      <c r="C44">
        <v>100</v>
      </c>
      <c r="D44" t="s">
        <v>239</v>
      </c>
      <c r="E44" t="s">
        <v>240</v>
      </c>
      <c r="F44" t="s">
        <v>56</v>
      </c>
      <c r="G44" t="s">
        <v>241</v>
      </c>
    </row>
    <row r="45" spans="1:7">
      <c r="A45" t="s">
        <v>242</v>
      </c>
      <c r="B45">
        <v>5888</v>
      </c>
      <c r="C45">
        <v>100</v>
      </c>
      <c r="D45" t="s">
        <v>242</v>
      </c>
      <c r="E45" t="s">
        <v>237</v>
      </c>
      <c r="F45" t="s">
        <v>132</v>
      </c>
      <c r="G45" t="s">
        <v>243</v>
      </c>
    </row>
    <row r="46" spans="1:7">
      <c r="A46" t="s">
        <v>259</v>
      </c>
      <c r="B46">
        <v>5800</v>
      </c>
      <c r="C46">
        <v>100</v>
      </c>
      <c r="D46" t="s">
        <v>259</v>
      </c>
      <c r="E46" t="s">
        <v>260</v>
      </c>
      <c r="F46" t="s">
        <v>261</v>
      </c>
      <c r="G46" t="s">
        <v>262</v>
      </c>
    </row>
    <row r="47" spans="1:7">
      <c r="A47" t="s">
        <v>263</v>
      </c>
      <c r="B47">
        <v>5600</v>
      </c>
      <c r="C47">
        <v>100</v>
      </c>
      <c r="D47" t="s">
        <v>263</v>
      </c>
      <c r="E47" t="s">
        <v>260</v>
      </c>
      <c r="F47" t="s">
        <v>261</v>
      </c>
      <c r="G47" t="s">
        <v>264</v>
      </c>
    </row>
    <row r="48" spans="1:7">
      <c r="A48" t="s">
        <v>275</v>
      </c>
      <c r="B48">
        <v>7488</v>
      </c>
      <c r="C48">
        <v>100</v>
      </c>
      <c r="D48" t="s">
        <v>275</v>
      </c>
      <c r="E48" t="s">
        <v>276</v>
      </c>
      <c r="F48" t="s">
        <v>132</v>
      </c>
      <c r="G48" t="s">
        <v>277</v>
      </c>
    </row>
    <row r="49" spans="1:7">
      <c r="A49" t="s">
        <v>278</v>
      </c>
      <c r="B49">
        <v>4588</v>
      </c>
      <c r="C49">
        <v>100</v>
      </c>
      <c r="D49" t="s">
        <v>278</v>
      </c>
      <c r="E49" t="s">
        <v>276</v>
      </c>
      <c r="F49" t="s">
        <v>132</v>
      </c>
      <c r="G49" t="s">
        <v>279</v>
      </c>
    </row>
    <row r="50" spans="1:7">
      <c r="A50" t="s">
        <v>280</v>
      </c>
      <c r="B50">
        <v>5555</v>
      </c>
      <c r="C50">
        <v>100</v>
      </c>
      <c r="D50" t="s">
        <v>281</v>
      </c>
      <c r="E50" t="s">
        <v>282</v>
      </c>
      <c r="F50" t="s">
        <v>132</v>
      </c>
      <c r="G50" t="s">
        <v>283</v>
      </c>
    </row>
    <row r="51" spans="1:7">
      <c r="A51" t="s">
        <v>284</v>
      </c>
      <c r="B51">
        <v>5454</v>
      </c>
      <c r="C51">
        <v>100</v>
      </c>
      <c r="D51" t="s">
        <v>281</v>
      </c>
      <c r="E51" t="s">
        <v>282</v>
      </c>
      <c r="F51" t="s">
        <v>132</v>
      </c>
      <c r="G51" t="s">
        <v>285</v>
      </c>
    </row>
    <row r="52" spans="1:7">
      <c r="A52" t="s">
        <v>301</v>
      </c>
      <c r="B52">
        <v>4800</v>
      </c>
      <c r="C52">
        <v>100</v>
      </c>
      <c r="D52" t="s">
        <v>301</v>
      </c>
      <c r="E52" t="s">
        <v>302</v>
      </c>
      <c r="F52" t="s">
        <v>56</v>
      </c>
      <c r="G52" t="s">
        <v>303</v>
      </c>
    </row>
    <row r="53" spans="1:7">
      <c r="A53" t="s">
        <v>304</v>
      </c>
      <c r="B53">
        <v>4999</v>
      </c>
      <c r="C53">
        <v>100</v>
      </c>
      <c r="D53" t="s">
        <v>304</v>
      </c>
      <c r="E53" t="s">
        <v>302</v>
      </c>
      <c r="F53" t="s">
        <v>56</v>
      </c>
      <c r="G53" t="s">
        <v>305</v>
      </c>
    </row>
    <row r="54" spans="1:7">
      <c r="A54" t="s">
        <v>306</v>
      </c>
      <c r="B54">
        <v>4666</v>
      </c>
      <c r="C54">
        <v>100</v>
      </c>
      <c r="D54" t="s">
        <v>306</v>
      </c>
      <c r="E54" t="s">
        <v>302</v>
      </c>
      <c r="F54" t="s">
        <v>304</v>
      </c>
      <c r="G54" t="s">
        <v>307</v>
      </c>
    </row>
    <row r="55" spans="1:7">
      <c r="A55" t="s">
        <v>312</v>
      </c>
      <c r="B55">
        <v>5188</v>
      </c>
      <c r="C55">
        <v>100</v>
      </c>
      <c r="D55" t="s">
        <v>312</v>
      </c>
      <c r="E55" t="s">
        <v>313</v>
      </c>
      <c r="F55" t="s">
        <v>314</v>
      </c>
      <c r="G55" t="s">
        <v>315</v>
      </c>
    </row>
    <row r="56" spans="1:7">
      <c r="A56" t="s">
        <v>316</v>
      </c>
      <c r="B56">
        <v>5000</v>
      </c>
      <c r="C56">
        <v>100</v>
      </c>
      <c r="D56" t="s">
        <v>316</v>
      </c>
      <c r="E56" t="s">
        <v>313</v>
      </c>
      <c r="F56" t="s">
        <v>314</v>
      </c>
      <c r="G56" t="s">
        <v>317</v>
      </c>
    </row>
    <row r="57" spans="1:7">
      <c r="A57" t="s">
        <v>367</v>
      </c>
      <c r="B57">
        <v>8888</v>
      </c>
      <c r="C57">
        <v>100</v>
      </c>
      <c r="D57" t="s">
        <v>368</v>
      </c>
      <c r="E57" t="s">
        <v>240</v>
      </c>
      <c r="F57" t="s">
        <v>56</v>
      </c>
      <c r="G57" t="s">
        <v>369</v>
      </c>
    </row>
    <row r="58" spans="1:7">
      <c r="A58" t="s">
        <v>370</v>
      </c>
      <c r="B58">
        <v>9999</v>
      </c>
      <c r="C58">
        <v>100</v>
      </c>
      <c r="D58" t="s">
        <v>370</v>
      </c>
      <c r="E58" t="s">
        <v>240</v>
      </c>
      <c r="F58" t="s">
        <v>56</v>
      </c>
      <c r="G58" t="s">
        <v>371</v>
      </c>
    </row>
    <row r="59" spans="1:7">
      <c r="A59" t="s">
        <v>134</v>
      </c>
      <c r="B59">
        <v>2888</v>
      </c>
      <c r="C59">
        <v>199</v>
      </c>
      <c r="D59" t="s">
        <v>135</v>
      </c>
      <c r="E59" t="s">
        <v>136</v>
      </c>
      <c r="F59" t="s">
        <v>137</v>
      </c>
      <c r="G59" t="s">
        <v>138</v>
      </c>
    </row>
    <row r="60" spans="1:7">
      <c r="A60" t="s">
        <v>139</v>
      </c>
      <c r="B60">
        <v>2500</v>
      </c>
      <c r="C60">
        <v>199</v>
      </c>
      <c r="D60" t="s">
        <v>140</v>
      </c>
      <c r="E60" t="s">
        <v>141</v>
      </c>
      <c r="F60" t="s">
        <v>142</v>
      </c>
      <c r="G60" t="s">
        <v>143</v>
      </c>
    </row>
    <row r="61" spans="1:7">
      <c r="A61" t="s">
        <v>144</v>
      </c>
      <c r="B61">
        <v>2580</v>
      </c>
      <c r="C61">
        <v>199</v>
      </c>
      <c r="D61" t="s">
        <v>145</v>
      </c>
      <c r="E61" t="s">
        <v>145</v>
      </c>
      <c r="F61" t="s">
        <v>137</v>
      </c>
      <c r="G61" t="s">
        <v>146</v>
      </c>
    </row>
    <row r="62" spans="1:7">
      <c r="A62" t="s">
        <v>147</v>
      </c>
      <c r="B62">
        <v>2750</v>
      </c>
      <c r="C62">
        <v>199</v>
      </c>
      <c r="D62" t="s">
        <v>147</v>
      </c>
      <c r="E62" t="s">
        <v>148</v>
      </c>
      <c r="F62" t="s">
        <v>142</v>
      </c>
      <c r="G62" t="s">
        <v>149</v>
      </c>
    </row>
    <row r="63" spans="1:7">
      <c r="A63" t="s">
        <v>150</v>
      </c>
      <c r="B63">
        <v>2500</v>
      </c>
      <c r="C63">
        <v>199</v>
      </c>
      <c r="D63" t="s">
        <v>151</v>
      </c>
      <c r="E63" t="s">
        <v>152</v>
      </c>
      <c r="F63" t="s">
        <v>142</v>
      </c>
      <c r="G63" t="s">
        <v>153</v>
      </c>
    </row>
    <row r="64" spans="1:7">
      <c r="A64" t="s">
        <v>154</v>
      </c>
      <c r="B64">
        <v>2550</v>
      </c>
      <c r="C64">
        <v>199</v>
      </c>
      <c r="D64" t="s">
        <v>155</v>
      </c>
      <c r="E64" t="s">
        <v>156</v>
      </c>
      <c r="F64" t="s">
        <v>157</v>
      </c>
      <c r="G64" t="s">
        <v>158</v>
      </c>
    </row>
    <row r="65" spans="1:7">
      <c r="A65" t="s">
        <v>159</v>
      </c>
      <c r="B65">
        <v>2600</v>
      </c>
      <c r="C65">
        <v>199</v>
      </c>
      <c r="D65" t="s">
        <v>104</v>
      </c>
      <c r="E65" t="s">
        <v>105</v>
      </c>
      <c r="F65" t="s">
        <v>106</v>
      </c>
      <c r="G65" t="s">
        <v>160</v>
      </c>
    </row>
    <row r="66" spans="1:7">
      <c r="A66" t="s">
        <v>161</v>
      </c>
      <c r="B66">
        <v>2800</v>
      </c>
      <c r="C66">
        <v>199</v>
      </c>
      <c r="D66" t="s">
        <v>104</v>
      </c>
      <c r="E66" t="s">
        <v>105</v>
      </c>
      <c r="F66" t="s">
        <v>106</v>
      </c>
      <c r="G66" t="s">
        <v>162</v>
      </c>
    </row>
    <row r="67" spans="1:7">
      <c r="A67" t="s">
        <v>163</v>
      </c>
      <c r="B67">
        <v>2790</v>
      </c>
      <c r="C67">
        <v>199</v>
      </c>
      <c r="D67" t="s">
        <v>164</v>
      </c>
      <c r="E67" t="s">
        <v>165</v>
      </c>
      <c r="F67" t="s">
        <v>142</v>
      </c>
      <c r="G67" t="s">
        <v>166</v>
      </c>
    </row>
    <row r="68" spans="1:7">
      <c r="A68" t="s">
        <v>167</v>
      </c>
      <c r="B68">
        <v>3099</v>
      </c>
      <c r="C68">
        <v>199</v>
      </c>
      <c r="D68" t="s">
        <v>168</v>
      </c>
      <c r="E68" t="s">
        <v>169</v>
      </c>
      <c r="F68" t="s">
        <v>142</v>
      </c>
      <c r="G68" t="s">
        <v>170</v>
      </c>
    </row>
    <row r="69" spans="1:7">
      <c r="A69" t="s">
        <v>171</v>
      </c>
      <c r="B69">
        <v>2860</v>
      </c>
      <c r="C69">
        <v>199</v>
      </c>
      <c r="D69" t="s">
        <v>172</v>
      </c>
      <c r="E69" t="s">
        <v>110</v>
      </c>
      <c r="F69" t="s">
        <v>106</v>
      </c>
      <c r="G69" t="s">
        <v>173</v>
      </c>
    </row>
    <row r="70" spans="1:7">
      <c r="A70" t="s">
        <v>174</v>
      </c>
      <c r="B70">
        <v>2900</v>
      </c>
      <c r="C70">
        <v>199</v>
      </c>
      <c r="D70" t="s">
        <v>172</v>
      </c>
      <c r="E70" t="s">
        <v>110</v>
      </c>
      <c r="F70" t="s">
        <v>106</v>
      </c>
      <c r="G70" t="s">
        <v>175</v>
      </c>
    </row>
    <row r="71" spans="1:7">
      <c r="A71" t="s">
        <v>7</v>
      </c>
      <c r="B71">
        <v>8965</v>
      </c>
      <c r="C71">
        <v>200</v>
      </c>
      <c r="D71" t="s">
        <v>8</v>
      </c>
      <c r="E71" t="s">
        <v>9</v>
      </c>
      <c r="F71" t="s">
        <v>10</v>
      </c>
      <c r="G71" t="s">
        <v>11</v>
      </c>
    </row>
    <row r="72" spans="1:7">
      <c r="A72" t="s">
        <v>16</v>
      </c>
      <c r="B72">
        <v>9000</v>
      </c>
      <c r="C72">
        <v>200</v>
      </c>
      <c r="D72" t="s">
        <v>8</v>
      </c>
      <c r="E72" t="s">
        <v>9</v>
      </c>
      <c r="F72" t="s">
        <v>10</v>
      </c>
      <c r="G72" t="s">
        <v>17</v>
      </c>
    </row>
    <row r="73" spans="1:7">
      <c r="A73" t="s">
        <v>176</v>
      </c>
      <c r="B73">
        <v>3880</v>
      </c>
      <c r="C73">
        <v>200</v>
      </c>
      <c r="D73" t="s">
        <v>177</v>
      </c>
      <c r="E73" t="s">
        <v>178</v>
      </c>
      <c r="F73" t="s">
        <v>179</v>
      </c>
      <c r="G73" t="s">
        <v>180</v>
      </c>
    </row>
    <row r="74" spans="1:7">
      <c r="A74" t="s">
        <v>181</v>
      </c>
      <c r="B74">
        <v>4000</v>
      </c>
      <c r="C74">
        <v>200</v>
      </c>
      <c r="D74" t="s">
        <v>182</v>
      </c>
      <c r="E74" t="s">
        <v>136</v>
      </c>
      <c r="F74" t="s">
        <v>137</v>
      </c>
      <c r="G74" t="s">
        <v>183</v>
      </c>
    </row>
    <row r="75" spans="1:7">
      <c r="A75" t="s">
        <v>46</v>
      </c>
      <c r="B75">
        <v>4599</v>
      </c>
      <c r="C75">
        <v>300</v>
      </c>
      <c r="D75" t="s">
        <v>47</v>
      </c>
      <c r="E75" t="s">
        <v>48</v>
      </c>
      <c r="F75" t="s">
        <v>49</v>
      </c>
      <c r="G75" t="s">
        <v>50</v>
      </c>
    </row>
    <row r="76" spans="1:7">
      <c r="A76" t="s">
        <v>51</v>
      </c>
      <c r="B76">
        <v>4600</v>
      </c>
      <c r="C76">
        <v>300</v>
      </c>
      <c r="D76" t="s">
        <v>52</v>
      </c>
      <c r="E76" t="s">
        <v>48</v>
      </c>
      <c r="F76" t="s">
        <v>49</v>
      </c>
      <c r="G76" t="s">
        <v>53</v>
      </c>
    </row>
    <row r="77" spans="1:7">
      <c r="A77" t="s">
        <v>60</v>
      </c>
      <c r="B77">
        <v>17288</v>
      </c>
      <c r="C77">
        <v>333</v>
      </c>
      <c r="D77" t="s">
        <v>61</v>
      </c>
      <c r="E77" t="s">
        <v>62</v>
      </c>
      <c r="F77" t="s">
        <v>63</v>
      </c>
      <c r="G77" t="s">
        <v>64</v>
      </c>
    </row>
    <row r="78" spans="1:7">
      <c r="A78" t="s">
        <v>65</v>
      </c>
      <c r="B78">
        <v>17788</v>
      </c>
      <c r="C78">
        <v>333</v>
      </c>
      <c r="D78" t="s">
        <v>61</v>
      </c>
      <c r="E78" t="s">
        <v>62</v>
      </c>
      <c r="F78" t="s">
        <v>63</v>
      </c>
      <c r="G78" t="s">
        <v>66</v>
      </c>
    </row>
    <row r="79" spans="1:7">
      <c r="A79" t="s">
        <v>67</v>
      </c>
      <c r="B79">
        <v>20820</v>
      </c>
      <c r="C79">
        <v>333</v>
      </c>
      <c r="D79" t="s">
        <v>61</v>
      </c>
      <c r="E79" t="s">
        <v>62</v>
      </c>
      <c r="F79" t="s">
        <v>63</v>
      </c>
      <c r="G79" t="s">
        <v>68</v>
      </c>
    </row>
    <row r="80" spans="1:7">
      <c r="A80" t="s">
        <v>25</v>
      </c>
      <c r="B80">
        <v>5470</v>
      </c>
      <c r="C80">
        <v>500</v>
      </c>
      <c r="D80" t="s">
        <v>25</v>
      </c>
      <c r="E80" t="s">
        <v>26</v>
      </c>
      <c r="F80" t="s">
        <v>27</v>
      </c>
      <c r="G80" t="s">
        <v>28</v>
      </c>
    </row>
    <row r="81" spans="1:7">
      <c r="A81" t="s">
        <v>36</v>
      </c>
      <c r="B81">
        <v>2899</v>
      </c>
      <c r="C81">
        <v>500</v>
      </c>
      <c r="D81" t="s">
        <v>36</v>
      </c>
      <c r="E81" t="s">
        <v>33</v>
      </c>
      <c r="F81" t="s">
        <v>34</v>
      </c>
      <c r="G81" t="s">
        <v>37</v>
      </c>
    </row>
    <row r="82" spans="1:7">
      <c r="A82" t="s">
        <v>18</v>
      </c>
      <c r="B82">
        <v>1650</v>
      </c>
      <c r="C82">
        <v>888</v>
      </c>
      <c r="D82" t="s">
        <v>19</v>
      </c>
      <c r="E82" t="s">
        <v>20</v>
      </c>
      <c r="F82" t="s">
        <v>21</v>
      </c>
      <c r="G82" t="s">
        <v>22</v>
      </c>
    </row>
    <row r="83" spans="1:7">
      <c r="A83" t="s">
        <v>23</v>
      </c>
      <c r="B83">
        <v>1666</v>
      </c>
      <c r="C83">
        <v>888</v>
      </c>
      <c r="D83" t="s">
        <v>19</v>
      </c>
      <c r="E83" t="s">
        <v>20</v>
      </c>
      <c r="F83" t="s">
        <v>21</v>
      </c>
      <c r="G83" t="s">
        <v>24</v>
      </c>
    </row>
    <row r="84" spans="1:7">
      <c r="A84" t="s">
        <v>244</v>
      </c>
      <c r="B84">
        <v>3250</v>
      </c>
      <c r="C84">
        <v>888</v>
      </c>
      <c r="D84" t="s">
        <v>245</v>
      </c>
      <c r="E84" t="s">
        <v>246</v>
      </c>
      <c r="F84" t="s">
        <v>247</v>
      </c>
      <c r="G84" t="s">
        <v>248</v>
      </c>
    </row>
    <row r="85" spans="1:7">
      <c r="A85" t="s">
        <v>267</v>
      </c>
      <c r="B85">
        <v>1600</v>
      </c>
      <c r="C85">
        <v>888</v>
      </c>
      <c r="D85" t="s">
        <v>19</v>
      </c>
      <c r="E85" t="s">
        <v>20</v>
      </c>
      <c r="F85" t="s">
        <v>21</v>
      </c>
      <c r="G85" t="s">
        <v>268</v>
      </c>
    </row>
    <row r="86" spans="1:7">
      <c r="A86" t="s">
        <v>269</v>
      </c>
      <c r="B86">
        <v>1595</v>
      </c>
      <c r="C86">
        <v>888</v>
      </c>
      <c r="D86" t="s">
        <v>19</v>
      </c>
      <c r="E86" t="s">
        <v>20</v>
      </c>
      <c r="F86" t="s">
        <v>21</v>
      </c>
      <c r="G86" t="s">
        <v>270</v>
      </c>
    </row>
    <row r="87" spans="1:7">
      <c r="A87" t="s">
        <v>271</v>
      </c>
      <c r="B87">
        <v>2988</v>
      </c>
      <c r="C87">
        <v>888</v>
      </c>
      <c r="D87" t="s">
        <v>245</v>
      </c>
      <c r="E87" t="s">
        <v>246</v>
      </c>
      <c r="F87" t="s">
        <v>247</v>
      </c>
      <c r="G87" t="s">
        <v>272</v>
      </c>
    </row>
    <row r="88" spans="1:7">
      <c r="A88" t="s">
        <v>318</v>
      </c>
      <c r="B88">
        <v>1970</v>
      </c>
      <c r="C88">
        <v>888</v>
      </c>
      <c r="D88" t="s">
        <v>245</v>
      </c>
      <c r="E88" t="s">
        <v>246</v>
      </c>
      <c r="F88" t="s">
        <v>247</v>
      </c>
      <c r="G88" t="s">
        <v>319</v>
      </c>
    </row>
    <row r="89" spans="1:7">
      <c r="A89" t="s">
        <v>332</v>
      </c>
      <c r="B89">
        <v>1950</v>
      </c>
      <c r="C89">
        <v>888</v>
      </c>
      <c r="D89" t="s">
        <v>19</v>
      </c>
      <c r="E89" t="s">
        <v>20</v>
      </c>
      <c r="F89" t="s">
        <v>21</v>
      </c>
      <c r="G89" t="s">
        <v>333</v>
      </c>
    </row>
    <row r="90" spans="1:7">
      <c r="A90" t="s">
        <v>355</v>
      </c>
      <c r="B90">
        <v>2098</v>
      </c>
      <c r="C90">
        <v>888</v>
      </c>
      <c r="D90" t="s">
        <v>245</v>
      </c>
      <c r="E90" t="s">
        <v>246</v>
      </c>
      <c r="F90" t="s">
        <v>247</v>
      </c>
      <c r="G90" t="s">
        <v>356</v>
      </c>
    </row>
    <row r="91" spans="1:7">
      <c r="A91" t="s">
        <v>357</v>
      </c>
      <c r="B91">
        <v>2030</v>
      </c>
      <c r="C91">
        <v>888</v>
      </c>
      <c r="D91" t="s">
        <v>245</v>
      </c>
      <c r="E91" t="s">
        <v>246</v>
      </c>
      <c r="F91" t="s">
        <v>247</v>
      </c>
      <c r="G91" t="s">
        <v>358</v>
      </c>
    </row>
    <row r="92" spans="1:7">
      <c r="A92" t="s">
        <v>361</v>
      </c>
      <c r="B92">
        <v>1659</v>
      </c>
      <c r="C92">
        <v>888</v>
      </c>
      <c r="D92" t="s">
        <v>19</v>
      </c>
      <c r="E92" t="s">
        <v>20</v>
      </c>
      <c r="F92" t="s">
        <v>21</v>
      </c>
      <c r="G92" t="s">
        <v>362</v>
      </c>
    </row>
    <row r="93" spans="1:7">
      <c r="A93" t="s">
        <v>32</v>
      </c>
      <c r="B93">
        <v>1318</v>
      </c>
      <c r="C93">
        <v>1000</v>
      </c>
      <c r="D93" t="s">
        <v>32</v>
      </c>
      <c r="E93" t="s">
        <v>33</v>
      </c>
      <c r="F93" t="s">
        <v>34</v>
      </c>
      <c r="G93" t="s">
        <v>35</v>
      </c>
    </row>
    <row r="94" spans="1:7">
      <c r="A94" t="s">
        <v>329</v>
      </c>
      <c r="B94">
        <v>2399</v>
      </c>
      <c r="C94">
        <v>1000</v>
      </c>
      <c r="D94" t="s">
        <v>330</v>
      </c>
      <c r="E94" t="s">
        <v>298</v>
      </c>
      <c r="F94" t="s">
        <v>299</v>
      </c>
      <c r="G94" t="s">
        <v>331</v>
      </c>
    </row>
    <row r="95" spans="1:7">
      <c r="A95" t="s">
        <v>350</v>
      </c>
      <c r="B95">
        <v>2250</v>
      </c>
      <c r="C95">
        <v>1000</v>
      </c>
      <c r="D95" t="s">
        <v>351</v>
      </c>
      <c r="E95" t="s">
        <v>352</v>
      </c>
      <c r="F95" t="s">
        <v>353</v>
      </c>
      <c r="G95" t="s">
        <v>354</v>
      </c>
    </row>
    <row r="96" spans="1:7">
      <c r="A96" t="s">
        <v>359</v>
      </c>
      <c r="B96">
        <v>2288</v>
      </c>
      <c r="C96">
        <v>1000</v>
      </c>
      <c r="D96" t="s">
        <v>351</v>
      </c>
      <c r="E96" t="s">
        <v>298</v>
      </c>
      <c r="F96" t="s">
        <v>353</v>
      </c>
      <c r="G96" t="s">
        <v>360</v>
      </c>
    </row>
    <row r="97" spans="1:7">
      <c r="A97" t="s">
        <v>296</v>
      </c>
      <c r="B97">
        <v>2299</v>
      </c>
      <c r="C97">
        <v>1888</v>
      </c>
      <c r="D97" t="s">
        <v>297</v>
      </c>
      <c r="E97" t="s">
        <v>298</v>
      </c>
      <c r="F97" t="s">
        <v>299</v>
      </c>
      <c r="G97" t="s">
        <v>300</v>
      </c>
    </row>
    <row r="98" spans="1:7">
      <c r="A98" t="s">
        <v>12</v>
      </c>
      <c r="B98">
        <v>730</v>
      </c>
      <c r="C98">
        <v>2000</v>
      </c>
      <c r="D98" t="s">
        <v>12</v>
      </c>
      <c r="E98" t="s">
        <v>13</v>
      </c>
      <c r="F98" t="s">
        <v>14</v>
      </c>
      <c r="G98" t="s">
        <v>15</v>
      </c>
    </row>
    <row r="99" spans="1:7">
      <c r="A99" t="s">
        <v>198</v>
      </c>
      <c r="B99">
        <v>3999</v>
      </c>
      <c r="C99">
        <v>2000</v>
      </c>
      <c r="D99" t="s">
        <v>198</v>
      </c>
      <c r="E99" t="s">
        <v>199</v>
      </c>
      <c r="F99" t="s">
        <v>200</v>
      </c>
      <c r="G99" t="s">
        <v>201</v>
      </c>
    </row>
    <row r="100" spans="1:7">
      <c r="A100" t="s">
        <v>202</v>
      </c>
      <c r="B100">
        <v>3649</v>
      </c>
      <c r="C100">
        <v>2000</v>
      </c>
      <c r="D100" t="s">
        <v>202</v>
      </c>
      <c r="E100" t="s">
        <v>199</v>
      </c>
      <c r="F100" t="s">
        <v>200</v>
      </c>
      <c r="G100" t="s">
        <v>203</v>
      </c>
    </row>
    <row r="101" spans="1:7">
      <c r="A101" t="s">
        <v>204</v>
      </c>
      <c r="B101">
        <v>3770</v>
      </c>
      <c r="C101">
        <v>2000</v>
      </c>
      <c r="D101" t="s">
        <v>204</v>
      </c>
      <c r="E101" t="s">
        <v>199</v>
      </c>
      <c r="F101" t="s">
        <v>200</v>
      </c>
      <c r="G101" t="s">
        <v>205</v>
      </c>
    </row>
    <row r="102" spans="1:7">
      <c r="A102" t="s">
        <v>206</v>
      </c>
      <c r="B102">
        <v>3665.99</v>
      </c>
      <c r="C102">
        <v>2000</v>
      </c>
      <c r="D102" t="s">
        <v>206</v>
      </c>
      <c r="E102" t="s">
        <v>199</v>
      </c>
      <c r="F102" t="s">
        <v>200</v>
      </c>
      <c r="G102" t="s">
        <v>207</v>
      </c>
    </row>
    <row r="103" spans="1:7">
      <c r="A103" t="s">
        <v>29</v>
      </c>
      <c r="B103">
        <v>693</v>
      </c>
      <c r="C103">
        <v>3000</v>
      </c>
      <c r="D103" t="s">
        <v>29</v>
      </c>
      <c r="E103" t="s">
        <v>30</v>
      </c>
      <c r="F103" t="s">
        <v>14</v>
      </c>
      <c r="G103" t="s">
        <v>31</v>
      </c>
    </row>
    <row r="104" spans="1:7">
      <c r="A104" t="s">
        <v>69</v>
      </c>
      <c r="B104">
        <v>728</v>
      </c>
      <c r="C104">
        <v>3000</v>
      </c>
      <c r="D104" t="s">
        <v>70</v>
      </c>
      <c r="E104" t="s">
        <v>71</v>
      </c>
      <c r="F104" t="s">
        <v>72</v>
      </c>
      <c r="G104" t="s">
        <v>73</v>
      </c>
    </row>
    <row r="105" spans="1:7">
      <c r="A105" t="s">
        <v>74</v>
      </c>
      <c r="B105">
        <v>696</v>
      </c>
      <c r="C105">
        <v>3000</v>
      </c>
      <c r="D105" t="s">
        <v>70</v>
      </c>
      <c r="E105" t="s">
        <v>71</v>
      </c>
      <c r="F105" t="s">
        <v>72</v>
      </c>
      <c r="G105" t="s">
        <v>75</v>
      </c>
    </row>
    <row r="106" spans="1:7">
      <c r="A106" t="s">
        <v>76</v>
      </c>
      <c r="B106">
        <v>866</v>
      </c>
      <c r="C106">
        <v>3000</v>
      </c>
      <c r="D106" t="s">
        <v>70</v>
      </c>
      <c r="E106" t="s">
        <v>71</v>
      </c>
      <c r="F106" t="s">
        <v>72</v>
      </c>
      <c r="G106" t="s">
        <v>77</v>
      </c>
    </row>
    <row r="107" spans="1:7">
      <c r="A107" t="s">
        <v>78</v>
      </c>
      <c r="B107">
        <v>720</v>
      </c>
      <c r="C107">
        <v>3000</v>
      </c>
      <c r="D107" t="s">
        <v>70</v>
      </c>
      <c r="E107" t="s">
        <v>71</v>
      </c>
      <c r="F107" t="s">
        <v>72</v>
      </c>
      <c r="G107" t="s">
        <v>79</v>
      </c>
    </row>
    <row r="108" spans="1:7">
      <c r="A108" t="s">
        <v>80</v>
      </c>
      <c r="B108">
        <v>688</v>
      </c>
      <c r="C108">
        <v>3000</v>
      </c>
      <c r="D108" t="s">
        <v>70</v>
      </c>
      <c r="E108" t="s">
        <v>71</v>
      </c>
      <c r="F108" t="s">
        <v>72</v>
      </c>
      <c r="G108" t="s">
        <v>81</v>
      </c>
    </row>
    <row r="109" spans="1:7">
      <c r="A109" t="s">
        <v>82</v>
      </c>
      <c r="B109">
        <v>660</v>
      </c>
      <c r="C109">
        <v>3000</v>
      </c>
      <c r="D109" t="s">
        <v>70</v>
      </c>
      <c r="E109" t="s">
        <v>71</v>
      </c>
      <c r="F109" t="s">
        <v>72</v>
      </c>
      <c r="G109" t="s">
        <v>83</v>
      </c>
    </row>
    <row r="110" spans="1:7">
      <c r="A110" t="s">
        <v>84</v>
      </c>
      <c r="B110">
        <v>800</v>
      </c>
      <c r="C110">
        <v>3000</v>
      </c>
      <c r="D110" t="s">
        <v>70</v>
      </c>
      <c r="E110" t="s">
        <v>71</v>
      </c>
      <c r="F110" t="s">
        <v>72</v>
      </c>
      <c r="G110" t="s">
        <v>85</v>
      </c>
    </row>
    <row r="111" spans="1:7">
      <c r="A111" t="s">
        <v>86</v>
      </c>
      <c r="B111">
        <v>1298</v>
      </c>
      <c r="C111">
        <v>3000</v>
      </c>
      <c r="D111" t="s">
        <v>70</v>
      </c>
      <c r="E111" t="s">
        <v>71</v>
      </c>
      <c r="F111" t="s">
        <v>72</v>
      </c>
      <c r="G111" t="s">
        <v>87</v>
      </c>
    </row>
    <row r="112" spans="1:7">
      <c r="A112" t="s">
        <v>88</v>
      </c>
      <c r="B112">
        <v>999</v>
      </c>
      <c r="C112">
        <v>3000</v>
      </c>
      <c r="D112" t="s">
        <v>70</v>
      </c>
      <c r="E112" t="s">
        <v>71</v>
      </c>
      <c r="F112" t="s">
        <v>72</v>
      </c>
      <c r="G112" t="s">
        <v>89</v>
      </c>
    </row>
    <row r="113" spans="1:7">
      <c r="A113" t="s">
        <v>90</v>
      </c>
      <c r="B113">
        <v>1499</v>
      </c>
      <c r="C113">
        <v>3000</v>
      </c>
      <c r="D113" t="s">
        <v>70</v>
      </c>
      <c r="E113" t="s">
        <v>71</v>
      </c>
      <c r="F113" t="s">
        <v>72</v>
      </c>
      <c r="G113" t="s">
        <v>91</v>
      </c>
    </row>
    <row r="114" spans="1:7">
      <c r="A114" t="s">
        <v>92</v>
      </c>
      <c r="B114">
        <v>910</v>
      </c>
      <c r="C114">
        <v>3000</v>
      </c>
      <c r="D114" t="s">
        <v>70</v>
      </c>
      <c r="E114" t="s">
        <v>71</v>
      </c>
      <c r="F114" t="s">
        <v>72</v>
      </c>
      <c r="G114" t="s">
        <v>93</v>
      </c>
    </row>
    <row r="115" spans="1:7">
      <c r="A115" t="s">
        <v>94</v>
      </c>
      <c r="B115">
        <v>680</v>
      </c>
      <c r="C115">
        <v>3000</v>
      </c>
      <c r="D115" t="s">
        <v>70</v>
      </c>
      <c r="E115" t="s">
        <v>71</v>
      </c>
      <c r="F115" t="s">
        <v>72</v>
      </c>
      <c r="G115" t="s">
        <v>95</v>
      </c>
    </row>
    <row r="116" spans="1:7">
      <c r="A116" t="s">
        <v>38</v>
      </c>
      <c r="B116">
        <v>385</v>
      </c>
      <c r="C116">
        <v>5355</v>
      </c>
      <c r="D116" t="s">
        <v>39</v>
      </c>
      <c r="E116" t="s">
        <v>40</v>
      </c>
      <c r="F116" t="s">
        <v>41</v>
      </c>
      <c r="G116" t="s">
        <v>42</v>
      </c>
    </row>
    <row r="117" spans="1:7">
      <c r="A117" t="s">
        <v>286</v>
      </c>
      <c r="B117">
        <v>83.5</v>
      </c>
      <c r="C117">
        <v>10000</v>
      </c>
      <c r="D117" t="s">
        <v>287</v>
      </c>
      <c r="E117" t="s">
        <v>288</v>
      </c>
      <c r="F117" t="s">
        <v>289</v>
      </c>
      <c r="G117" t="s">
        <v>290</v>
      </c>
    </row>
    <row r="118" spans="1:7">
      <c r="A118" t="s">
        <v>291</v>
      </c>
      <c r="B118">
        <v>85.99</v>
      </c>
      <c r="C118">
        <v>10000</v>
      </c>
      <c r="D118" t="s">
        <v>287</v>
      </c>
      <c r="E118" t="s">
        <v>292</v>
      </c>
      <c r="F118" t="s">
        <v>289</v>
      </c>
      <c r="G118" t="s">
        <v>293</v>
      </c>
    </row>
    <row r="119" spans="1:7">
      <c r="A119" t="s">
        <v>320</v>
      </c>
      <c r="B119">
        <v>141</v>
      </c>
      <c r="C119">
        <v>10000</v>
      </c>
      <c r="D119" t="s">
        <v>287</v>
      </c>
      <c r="E119" t="s">
        <v>321</v>
      </c>
      <c r="F119" t="s">
        <v>289</v>
      </c>
      <c r="G119" t="s">
        <v>322</v>
      </c>
    </row>
    <row r="120" spans="1:7">
      <c r="A120" t="s">
        <v>323</v>
      </c>
      <c r="B120">
        <v>86.99</v>
      </c>
      <c r="C120">
        <v>10000</v>
      </c>
      <c r="D120" t="s">
        <v>287</v>
      </c>
      <c r="E120" t="s">
        <v>324</v>
      </c>
      <c r="F120" t="s">
        <v>289</v>
      </c>
      <c r="G120" t="s">
        <v>325</v>
      </c>
    </row>
    <row r="121" spans="1:7">
      <c r="A121" t="s">
        <v>326</v>
      </c>
      <c r="B121">
        <v>85.99</v>
      </c>
      <c r="C121">
        <v>10000</v>
      </c>
      <c r="D121" t="s">
        <v>287</v>
      </c>
      <c r="E121" t="s">
        <v>327</v>
      </c>
      <c r="F121" t="s">
        <v>289</v>
      </c>
      <c r="G121" t="s">
        <v>328</v>
      </c>
    </row>
  </sheetData>
  <sortState ref="A2:G121">
    <sortCondition ref="C1"/>
  </sortState>
  <phoneticPr fontId="1" type="noConversion"/>
  <pageMargins left="0.7" right="0.7" top="0.75" bottom="0.75" header="0.3" footer="0.3"/>
  <ignoredErrors>
    <ignoredError sqref="A1:G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39BF-82AB-134D-8EFD-921FB55AD5F0}">
  <dimension ref="A1:N31"/>
  <sheetViews>
    <sheetView tabSelected="1" workbookViewId="0">
      <selection activeCell="O28" sqref="O2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3" t="s">
        <v>479</v>
      </c>
      <c r="B2">
        <v>9</v>
      </c>
      <c r="C2">
        <v>20</v>
      </c>
      <c r="D2">
        <f>C2-B2</f>
        <v>11</v>
      </c>
      <c r="E2" s="5">
        <f>D2/(D9)</f>
        <v>8.194278903456496E-4</v>
      </c>
      <c r="F2" s="13" t="s">
        <v>392</v>
      </c>
      <c r="G2" s="13"/>
      <c r="H2" s="13"/>
      <c r="I2" s="13"/>
      <c r="J2">
        <v>100513812</v>
      </c>
      <c r="K2" s="10"/>
    </row>
    <row r="3" spans="1:11" ht="15" customHeight="1">
      <c r="A3" s="2" t="s">
        <v>477</v>
      </c>
      <c r="B3">
        <v>234</v>
      </c>
      <c r="C3">
        <v>600</v>
      </c>
      <c r="D3">
        <f>C3-B3</f>
        <v>366</v>
      </c>
      <c r="E3" s="5">
        <f>D3/(D9)</f>
        <v>2.7264600715137068E-2</v>
      </c>
      <c r="F3">
        <v>30555</v>
      </c>
      <c r="G3">
        <f>I3-H3</f>
        <v>-333</v>
      </c>
      <c r="H3">
        <v>30888</v>
      </c>
      <c r="I3">
        <v>30555</v>
      </c>
      <c r="J3" s="8">
        <v>100513813</v>
      </c>
    </row>
    <row r="4" spans="1:11" ht="15" customHeight="1">
      <c r="A4" s="4" t="s">
        <v>478</v>
      </c>
      <c r="B4">
        <v>372</v>
      </c>
      <c r="C4">
        <v>900</v>
      </c>
      <c r="D4">
        <f t="shared" ref="D4:D8" si="0">C4-B4</f>
        <v>528</v>
      </c>
      <c r="E4" s="5">
        <f>D4/(D9)</f>
        <v>3.9332538736591177E-2</v>
      </c>
      <c r="F4">
        <v>5400</v>
      </c>
      <c r="G4">
        <f t="shared" ref="G4:G8" si="1">I4-H4</f>
        <v>401</v>
      </c>
      <c r="H4">
        <v>4999</v>
      </c>
      <c r="I4">
        <v>5400</v>
      </c>
      <c r="J4" s="8">
        <v>100513814</v>
      </c>
    </row>
    <row r="5" spans="1:11" ht="15" customHeight="1">
      <c r="A5" s="4" t="s">
        <v>480</v>
      </c>
      <c r="B5">
        <v>361</v>
      </c>
      <c r="C5">
        <v>900</v>
      </c>
      <c r="D5">
        <f t="shared" si="0"/>
        <v>539</v>
      </c>
      <c r="E5" s="5">
        <f>D5/(D9)</f>
        <v>4.0151966626936826E-2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100513815</v>
      </c>
    </row>
    <row r="6" spans="1:11" ht="15" customHeight="1">
      <c r="A6" s="6" t="s">
        <v>481</v>
      </c>
      <c r="B6">
        <v>2698</v>
      </c>
      <c r="C6">
        <v>6673</v>
      </c>
      <c r="D6">
        <f t="shared" si="0"/>
        <v>3975</v>
      </c>
      <c r="E6" s="5">
        <f>D6/(D9)</f>
        <v>0.29611144219308699</v>
      </c>
      <c r="F6">
        <v>1100</v>
      </c>
      <c r="G6">
        <f t="shared" si="1"/>
        <v>0</v>
      </c>
      <c r="H6">
        <v>1100</v>
      </c>
      <c r="I6">
        <v>1100</v>
      </c>
      <c r="J6">
        <v>100513816</v>
      </c>
    </row>
    <row r="7" spans="1:11" ht="15" customHeight="1">
      <c r="A7" s="6" t="s">
        <v>482</v>
      </c>
      <c r="B7">
        <v>2674</v>
      </c>
      <c r="C7">
        <v>6673</v>
      </c>
      <c r="D7">
        <f t="shared" si="0"/>
        <v>3999</v>
      </c>
      <c r="E7" s="5">
        <f>D7/(D9)</f>
        <v>0.29789928486293205</v>
      </c>
      <c r="F7">
        <v>1050</v>
      </c>
      <c r="G7">
        <f t="shared" si="1"/>
        <v>-50</v>
      </c>
      <c r="H7">
        <v>1100</v>
      </c>
      <c r="I7">
        <v>1050</v>
      </c>
      <c r="J7">
        <v>100513820</v>
      </c>
    </row>
    <row r="8" spans="1:11" ht="15" customHeight="1">
      <c r="A8" s="6" t="s">
        <v>483</v>
      </c>
      <c r="B8">
        <v>2667</v>
      </c>
      <c r="C8">
        <v>6673</v>
      </c>
      <c r="D8">
        <f t="shared" si="0"/>
        <v>4006</v>
      </c>
      <c r="E8" s="5">
        <f>D8/(D9)</f>
        <v>0.29842073897497018</v>
      </c>
      <c r="F8">
        <v>1048</v>
      </c>
      <c r="G8">
        <f t="shared" si="1"/>
        <v>-12</v>
      </c>
      <c r="H8">
        <v>1060</v>
      </c>
      <c r="I8">
        <v>1048</v>
      </c>
      <c r="J8">
        <v>100513818</v>
      </c>
    </row>
    <row r="9" spans="1:11" ht="15" customHeight="1">
      <c r="A9" s="1"/>
      <c r="B9">
        <f>SUM(B2:B8)</f>
        <v>9015</v>
      </c>
      <c r="C9">
        <f>SUM(C2:C8)</f>
        <v>22439</v>
      </c>
      <c r="D9">
        <f>SUM(D2:D8)</f>
        <v>13424</v>
      </c>
    </row>
    <row r="10" spans="1:11" ht="15" customHeight="1">
      <c r="A10" s="7">
        <v>44669.403587962966</v>
      </c>
    </row>
    <row r="11" spans="1:11" ht="15" customHeight="1">
      <c r="A11" s="1"/>
    </row>
    <row r="12" spans="1:11" ht="15" customHeight="1">
      <c r="A12" s="1"/>
      <c r="K12" s="9"/>
    </row>
    <row r="13" spans="1:11" ht="15" customHeight="1">
      <c r="A13" s="1"/>
    </row>
    <row r="14" spans="1:11" ht="15" customHeight="1">
      <c r="A14" s="1"/>
    </row>
    <row r="15" spans="1:11" ht="15" customHeight="1">
      <c r="A15" s="1"/>
    </row>
    <row r="16" spans="1:11" ht="15" customHeight="1">
      <c r="A16" s="1"/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N20" s="11"/>
    </row>
    <row r="21" spans="1:14" ht="15" customHeight="1">
      <c r="J21" s="11"/>
      <c r="K21" s="11"/>
      <c r="N21" s="11"/>
    </row>
    <row r="22" spans="1:14" ht="15" customHeight="1">
      <c r="J22" s="11"/>
      <c r="N22" s="11"/>
    </row>
    <row r="23" spans="1:14" ht="15" customHeight="1">
      <c r="J23" s="11"/>
      <c r="N23" s="11"/>
    </row>
    <row r="24" spans="1:14" ht="15" customHeight="1">
      <c r="J24" s="11"/>
      <c r="N24" s="11"/>
    </row>
    <row r="25" spans="1:14" ht="15" customHeight="1">
      <c r="J25" s="11"/>
      <c r="N25" s="11"/>
    </row>
    <row r="26" spans="1:14" ht="15" customHeight="1">
      <c r="J26" s="11"/>
      <c r="N26" s="11"/>
    </row>
    <row r="27" spans="1:14" ht="15" customHeight="1">
      <c r="J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</row>
    <row r="31" spans="1:14" ht="15" customHeight="1"/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N39"/>
  <sheetViews>
    <sheetView zoomScale="89" zoomScaleNormal="160" workbookViewId="0">
      <selection activeCell="G21" sqref="G21"/>
    </sheetView>
  </sheetViews>
  <sheetFormatPr baseColWidth="10" defaultRowHeight="15"/>
  <cols>
    <col min="1" max="1" width="23.5" customWidth="1"/>
    <col min="5" max="5" width="8.83203125" customWidth="1"/>
    <col min="10" max="10" width="22.33203125" customWidth="1"/>
    <col min="11" max="11" width="141" customWidth="1"/>
  </cols>
  <sheetData>
    <row r="1" spans="1:14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4">
      <c r="A2" s="3" t="s">
        <v>378</v>
      </c>
      <c r="B2">
        <v>14</v>
      </c>
      <c r="C2">
        <v>20</v>
      </c>
      <c r="D2">
        <f>C2-B2</f>
        <v>6</v>
      </c>
      <c r="E2" s="5">
        <f>D2/(D15)</f>
        <v>2.7739251040221915E-3</v>
      </c>
      <c r="F2" s="13" t="s">
        <v>392</v>
      </c>
      <c r="G2" s="13"/>
      <c r="H2" s="13"/>
      <c r="I2" s="13"/>
      <c r="J2" s="8">
        <v>100513772</v>
      </c>
    </row>
    <row r="3" spans="1:14">
      <c r="A3" s="2" t="s">
        <v>375</v>
      </c>
      <c r="B3">
        <v>615</v>
      </c>
      <c r="C3">
        <v>700</v>
      </c>
      <c r="D3">
        <f>C3-B3</f>
        <v>85</v>
      </c>
      <c r="E3" s="5">
        <f>D3/(D15)</f>
        <v>3.9297272306981046E-2</v>
      </c>
      <c r="F3">
        <v>30555</v>
      </c>
      <c r="G3">
        <f>I3-H3</f>
        <v>-333</v>
      </c>
      <c r="H3">
        <v>30888</v>
      </c>
      <c r="I3">
        <v>30555</v>
      </c>
      <c r="J3" s="8">
        <v>100513759</v>
      </c>
      <c r="K3" s="10" t="s">
        <v>390</v>
      </c>
    </row>
    <row r="4" spans="1:14">
      <c r="A4" s="4" t="s">
        <v>376</v>
      </c>
      <c r="B4">
        <v>690</v>
      </c>
      <c r="C4">
        <v>750</v>
      </c>
      <c r="D4">
        <f t="shared" ref="D4:D14" si="0">C4-B4</f>
        <v>60</v>
      </c>
      <c r="E4" s="5">
        <f>D4/(D15)</f>
        <v>2.7739251040221916E-2</v>
      </c>
      <c r="F4">
        <v>5400</v>
      </c>
      <c r="G4">
        <f t="shared" ref="G4:G14" si="1">I4-H4</f>
        <v>401</v>
      </c>
      <c r="H4">
        <v>4999</v>
      </c>
      <c r="I4">
        <v>5400</v>
      </c>
      <c r="J4" s="8">
        <v>100513761</v>
      </c>
    </row>
    <row r="5" spans="1:14">
      <c r="A5" s="4" t="s">
        <v>396</v>
      </c>
      <c r="B5">
        <v>663</v>
      </c>
      <c r="C5">
        <v>750</v>
      </c>
      <c r="D5">
        <f t="shared" si="0"/>
        <v>87</v>
      </c>
      <c r="E5" s="5">
        <f>D5/(D15)</f>
        <v>4.0221914008321778E-2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100513762</v>
      </c>
    </row>
    <row r="6" spans="1:14">
      <c r="A6" s="6" t="s">
        <v>384</v>
      </c>
      <c r="B6">
        <v>1829</v>
      </c>
      <c r="C6">
        <v>2056</v>
      </c>
      <c r="D6">
        <f t="shared" si="0"/>
        <v>227</v>
      </c>
      <c r="E6" s="5">
        <f>D6/(D15)</f>
        <v>0.10494683310217291</v>
      </c>
      <c r="F6">
        <v>1100</v>
      </c>
      <c r="G6">
        <f t="shared" si="1"/>
        <v>0</v>
      </c>
      <c r="H6">
        <v>1100</v>
      </c>
      <c r="I6">
        <v>1100</v>
      </c>
      <c r="J6">
        <v>100513763</v>
      </c>
    </row>
    <row r="7" spans="1:14">
      <c r="A7" s="6" t="s">
        <v>383</v>
      </c>
      <c r="B7">
        <v>1841</v>
      </c>
      <c r="C7">
        <v>2056</v>
      </c>
      <c r="D7">
        <f t="shared" si="0"/>
        <v>215</v>
      </c>
      <c r="E7" s="5">
        <f>D7/(D15)</f>
        <v>9.9398982894128532E-2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4">
      <c r="A8" s="6" t="s">
        <v>382</v>
      </c>
      <c r="B8">
        <v>1828</v>
      </c>
      <c r="C8">
        <v>2056</v>
      </c>
      <c r="D8">
        <f t="shared" si="0"/>
        <v>228</v>
      </c>
      <c r="E8" s="5">
        <f>D8/(D15)</f>
        <v>0.10540915395284327</v>
      </c>
      <c r="F8">
        <v>1048</v>
      </c>
      <c r="G8">
        <f t="shared" si="1"/>
        <v>-12</v>
      </c>
      <c r="H8">
        <v>1060</v>
      </c>
      <c r="I8">
        <v>1048</v>
      </c>
      <c r="J8">
        <v>100513765</v>
      </c>
      <c r="N8">
        <v>1803</v>
      </c>
    </row>
    <row r="9" spans="1:14">
      <c r="A9" s="6" t="s">
        <v>385</v>
      </c>
      <c r="B9">
        <v>1843</v>
      </c>
      <c r="C9">
        <v>2056</v>
      </c>
      <c r="D9">
        <f t="shared" si="0"/>
        <v>213</v>
      </c>
      <c r="E9" s="5">
        <f>D9/(D15)</f>
        <v>9.8474341192787793E-2</v>
      </c>
      <c r="F9">
        <v>1048</v>
      </c>
      <c r="G9">
        <f t="shared" si="1"/>
        <v>-92</v>
      </c>
      <c r="H9">
        <v>1140</v>
      </c>
      <c r="I9">
        <v>1048</v>
      </c>
      <c r="J9">
        <v>100513766</v>
      </c>
      <c r="N9">
        <v>1826</v>
      </c>
    </row>
    <row r="10" spans="1:14">
      <c r="A10" s="6" t="s">
        <v>386</v>
      </c>
      <c r="B10">
        <v>1844</v>
      </c>
      <c r="C10">
        <v>2056</v>
      </c>
      <c r="D10">
        <f t="shared" si="0"/>
        <v>212</v>
      </c>
      <c r="E10" s="5">
        <f>D10/(D15)</f>
        <v>9.8012020342117423E-2</v>
      </c>
      <c r="F10">
        <v>1040</v>
      </c>
      <c r="G10">
        <f t="shared" si="1"/>
        <v>-59</v>
      </c>
      <c r="H10">
        <v>1099</v>
      </c>
      <c r="I10">
        <v>1040</v>
      </c>
      <c r="J10">
        <v>100513767</v>
      </c>
      <c r="N10">
        <v>1814</v>
      </c>
    </row>
    <row r="11" spans="1:14">
      <c r="A11" s="6" t="s">
        <v>381</v>
      </c>
      <c r="B11">
        <v>1868</v>
      </c>
      <c r="C11">
        <v>2056</v>
      </c>
      <c r="D11">
        <f t="shared" si="0"/>
        <v>188</v>
      </c>
      <c r="E11" s="5">
        <f>D11/(D15)</f>
        <v>8.6916319926028662E-2</v>
      </c>
      <c r="F11">
        <v>1088</v>
      </c>
      <c r="G11">
        <f t="shared" si="1"/>
        <v>-10</v>
      </c>
      <c r="H11">
        <v>1098</v>
      </c>
      <c r="I11">
        <v>1088</v>
      </c>
      <c r="J11">
        <v>100513768</v>
      </c>
      <c r="N11">
        <v>1832</v>
      </c>
    </row>
    <row r="12" spans="1:14">
      <c r="A12" s="6" t="s">
        <v>380</v>
      </c>
      <c r="B12">
        <v>1839</v>
      </c>
      <c r="C12">
        <v>2056</v>
      </c>
      <c r="D12">
        <f t="shared" si="0"/>
        <v>217</v>
      </c>
      <c r="E12" s="5">
        <f>D12/(D15)</f>
        <v>0.10032362459546926</v>
      </c>
      <c r="F12">
        <v>1039</v>
      </c>
      <c r="G12">
        <f t="shared" si="1"/>
        <v>-61</v>
      </c>
      <c r="H12">
        <v>1100</v>
      </c>
      <c r="I12">
        <v>1039</v>
      </c>
      <c r="J12">
        <v>100513769</v>
      </c>
      <c r="N12">
        <v>1822</v>
      </c>
    </row>
    <row r="13" spans="1:14">
      <c r="A13" s="6" t="s">
        <v>379</v>
      </c>
      <c r="B13">
        <v>1852</v>
      </c>
      <c r="C13">
        <v>2056</v>
      </c>
      <c r="D13">
        <f t="shared" si="0"/>
        <v>204</v>
      </c>
      <c r="E13" s="5">
        <f>D13/(D15)</f>
        <v>9.4313453536754507E-2</v>
      </c>
      <c r="F13">
        <v>1095</v>
      </c>
      <c r="G13">
        <f t="shared" si="1"/>
        <v>-5</v>
      </c>
      <c r="H13">
        <v>1100</v>
      </c>
      <c r="I13">
        <v>1095</v>
      </c>
      <c r="J13">
        <v>100513770</v>
      </c>
      <c r="N13">
        <v>1853</v>
      </c>
    </row>
    <row r="14" spans="1:14">
      <c r="A14" s="6" t="s">
        <v>387</v>
      </c>
      <c r="B14">
        <v>1835</v>
      </c>
      <c r="C14">
        <v>2056</v>
      </c>
      <c r="D14">
        <f t="shared" si="0"/>
        <v>221</v>
      </c>
      <c r="E14" s="5">
        <f>D14/(D15)</f>
        <v>0.10217290799815072</v>
      </c>
      <c r="F14">
        <v>1039</v>
      </c>
      <c r="G14">
        <f t="shared" si="1"/>
        <v>-61</v>
      </c>
      <c r="H14">
        <v>1100</v>
      </c>
      <c r="I14">
        <v>1039</v>
      </c>
      <c r="J14">
        <v>100513771</v>
      </c>
      <c r="N14">
        <v>1826</v>
      </c>
    </row>
    <row r="15" spans="1:14">
      <c r="A15" s="1"/>
      <c r="B15">
        <f>SUM(B2:B14)</f>
        <v>18561</v>
      </c>
      <c r="C15">
        <f>SUM(C2:C14)</f>
        <v>20724</v>
      </c>
      <c r="D15">
        <f>SUM(D2:D14)</f>
        <v>2163</v>
      </c>
      <c r="N15">
        <v>1834</v>
      </c>
    </row>
    <row r="16" spans="1:14">
      <c r="A16" s="7">
        <v>44666.382511574076</v>
      </c>
      <c r="N16">
        <v>1815</v>
      </c>
    </row>
    <row r="17" spans="1:14">
      <c r="A17" s="1"/>
      <c r="N17">
        <f>SUM(N8:N16)</f>
        <v>16425</v>
      </c>
    </row>
    <row r="18" spans="1:14">
      <c r="A18" s="1"/>
    </row>
    <row r="19" spans="1:14">
      <c r="A19" s="1"/>
    </row>
    <row r="20" spans="1:14">
      <c r="A20" s="1"/>
    </row>
    <row r="21" spans="1:14" ht="90" customHeight="1">
      <c r="A21" s="1"/>
      <c r="K21" s="9" t="s">
        <v>389</v>
      </c>
    </row>
    <row r="22" spans="1:14">
      <c r="A22" s="1"/>
    </row>
    <row r="23" spans="1:14">
      <c r="A23" s="1"/>
    </row>
    <row r="24" spans="1:14">
      <c r="A24" s="1"/>
    </row>
    <row r="25" spans="1:14">
      <c r="A25" s="1"/>
    </row>
    <row r="26" spans="1:14">
      <c r="A26" s="1"/>
    </row>
    <row r="27" spans="1:14">
      <c r="A27" s="1"/>
      <c r="C27">
        <v>6440</v>
      </c>
    </row>
    <row r="28" spans="1:14">
      <c r="A28" s="1"/>
    </row>
    <row r="30" spans="1:14">
      <c r="D30">
        <v>4424</v>
      </c>
      <c r="J30" s="11">
        <v>44657.48164351852</v>
      </c>
      <c r="K30" s="11">
        <v>44657.48164351852</v>
      </c>
    </row>
    <row r="31" spans="1:14">
      <c r="D31">
        <v>4131</v>
      </c>
      <c r="E31">
        <f t="shared" ref="E31:E39" si="2">D31-D30</f>
        <v>-293</v>
      </c>
      <c r="J31" s="11">
        <v>44658.459386574075</v>
      </c>
    </row>
    <row r="32" spans="1:14">
      <c r="D32">
        <v>3911</v>
      </c>
      <c r="E32">
        <f t="shared" si="2"/>
        <v>-220</v>
      </c>
      <c r="J32" s="11">
        <v>44659.39980324074</v>
      </c>
    </row>
    <row r="33" spans="4:10">
      <c r="D33">
        <v>3845</v>
      </c>
      <c r="E33">
        <f t="shared" si="2"/>
        <v>-66</v>
      </c>
      <c r="J33" s="11">
        <v>44659.893761574072</v>
      </c>
    </row>
    <row r="34" spans="4:10">
      <c r="D34">
        <v>3610</v>
      </c>
      <c r="E34">
        <f t="shared" si="2"/>
        <v>-235</v>
      </c>
      <c r="J34" s="11">
        <v>44660.580752314818</v>
      </c>
    </row>
    <row r="35" spans="4:10">
      <c r="D35">
        <v>3424</v>
      </c>
      <c r="E35">
        <f t="shared" si="2"/>
        <v>-186</v>
      </c>
      <c r="J35" s="11">
        <v>44661.330034722225</v>
      </c>
    </row>
    <row r="36" spans="4:10">
      <c r="D36">
        <v>3027</v>
      </c>
      <c r="E36">
        <f t="shared" si="2"/>
        <v>-397</v>
      </c>
      <c r="J36" s="11">
        <v>44662.432233796295</v>
      </c>
    </row>
    <row r="37" spans="4:10">
      <c r="D37">
        <v>2686</v>
      </c>
      <c r="E37">
        <f t="shared" si="2"/>
        <v>-341</v>
      </c>
      <c r="J37" s="11">
        <v>44663.429201388892</v>
      </c>
    </row>
    <row r="38" spans="4:10">
      <c r="D38">
        <v>2333</v>
      </c>
      <c r="E38">
        <f t="shared" si="2"/>
        <v>-353</v>
      </c>
      <c r="J38" s="11">
        <v>44664.428946759261</v>
      </c>
    </row>
    <row r="39" spans="4:10">
      <c r="D39">
        <v>2163</v>
      </c>
      <c r="E39">
        <f t="shared" si="2"/>
        <v>-170</v>
      </c>
      <c r="J39" s="11">
        <v>44666.382650462961</v>
      </c>
    </row>
  </sheetData>
  <phoneticPr fontId="1" type="noConversion"/>
  <hyperlinks>
    <hyperlink ref="K21" r:id="rId1" xr:uid="{F0DBC503-B7EE-254D-9F13-B466A4A215CB}"/>
    <hyperlink ref="K3" r:id="rId2" xr:uid="{1C020035-B25F-F547-9F40-CA3D97BA6B4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4F0F-0918-B64F-9000-1ED84B75F029}">
  <dimension ref="A1:N38"/>
  <sheetViews>
    <sheetView zoomScale="160" zoomScaleNormal="160" workbookViewId="0">
      <selection activeCell="M26" sqref="M26"/>
    </sheetView>
  </sheetViews>
  <sheetFormatPr baseColWidth="10" defaultRowHeight="15" customHeight="1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397</v>
      </c>
      <c r="B2">
        <v>689</v>
      </c>
      <c r="C2">
        <v>700</v>
      </c>
      <c r="D2">
        <f>C2-B2</f>
        <v>11</v>
      </c>
      <c r="E2" s="5">
        <f>D2/(D14)</f>
        <v>4.4715447154471545E-2</v>
      </c>
      <c r="F2">
        <v>13333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398</v>
      </c>
      <c r="B3">
        <v>742</v>
      </c>
      <c r="C3">
        <v>750</v>
      </c>
      <c r="D3">
        <f t="shared" ref="D3:D13" si="0">C3-B3</f>
        <v>8</v>
      </c>
      <c r="E3" s="5">
        <f>D3/(D14)</f>
        <v>3.2520325203252036E-2</v>
      </c>
      <c r="F3">
        <v>4488</v>
      </c>
      <c r="G3">
        <f t="shared" ref="G3:G13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399</v>
      </c>
      <c r="B4">
        <v>744</v>
      </c>
      <c r="C4">
        <v>750</v>
      </c>
      <c r="D4">
        <f t="shared" si="0"/>
        <v>6</v>
      </c>
      <c r="E4" s="5">
        <f>D4/(D14)</f>
        <v>2.4390243902439025E-2</v>
      </c>
      <c r="F4">
        <v>4350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408</v>
      </c>
      <c r="B5">
        <v>2029</v>
      </c>
      <c r="C5">
        <v>2055</v>
      </c>
      <c r="D5">
        <f>C5-B5</f>
        <v>26</v>
      </c>
      <c r="E5" s="5">
        <f>D5/(D14)</f>
        <v>0.10569105691056911</v>
      </c>
      <c r="F5">
        <v>950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400</v>
      </c>
      <c r="B6">
        <v>2028</v>
      </c>
      <c r="C6">
        <v>2055</v>
      </c>
      <c r="D6">
        <f t="shared" si="0"/>
        <v>27</v>
      </c>
      <c r="E6" s="5">
        <f>D6/(D14)</f>
        <v>0.10975609756097561</v>
      </c>
      <c r="F6">
        <v>1280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401</v>
      </c>
      <c r="B7">
        <v>2037</v>
      </c>
      <c r="C7">
        <v>2055</v>
      </c>
      <c r="D7">
        <f t="shared" si="0"/>
        <v>18</v>
      </c>
      <c r="E7" s="5">
        <f>D7/(D14)</f>
        <v>7.3170731707317069E-2</v>
      </c>
      <c r="F7">
        <v>999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402</v>
      </c>
      <c r="B8">
        <v>2030</v>
      </c>
      <c r="C8">
        <v>2055</v>
      </c>
      <c r="D8">
        <f t="shared" si="0"/>
        <v>25</v>
      </c>
      <c r="E8" s="5">
        <f>D8/(D14)</f>
        <v>0.1016260162601626</v>
      </c>
      <c r="F8">
        <v>1008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403</v>
      </c>
      <c r="B9">
        <v>2028</v>
      </c>
      <c r="C9">
        <v>2056</v>
      </c>
      <c r="D9">
        <f t="shared" si="0"/>
        <v>28</v>
      </c>
      <c r="E9" s="5">
        <f>D9/(D14)</f>
        <v>0.11382113821138211</v>
      </c>
      <c r="F9">
        <v>970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404</v>
      </c>
      <c r="B10">
        <v>2031</v>
      </c>
      <c r="C10">
        <v>2056</v>
      </c>
      <c r="D10">
        <f t="shared" si="0"/>
        <v>25</v>
      </c>
      <c r="E10" s="5">
        <f>D10/(D14)</f>
        <v>0.1016260162601626</v>
      </c>
      <c r="F10">
        <v>999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405</v>
      </c>
      <c r="B11">
        <v>2034</v>
      </c>
      <c r="C11">
        <v>2056</v>
      </c>
      <c r="D11">
        <f t="shared" si="0"/>
        <v>22</v>
      </c>
      <c r="E11" s="5">
        <f>D11/(D14)</f>
        <v>8.943089430894309E-2</v>
      </c>
      <c r="F11">
        <v>989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406</v>
      </c>
      <c r="B12">
        <v>2033</v>
      </c>
      <c r="C12">
        <v>2056</v>
      </c>
      <c r="D12">
        <f t="shared" si="0"/>
        <v>23</v>
      </c>
      <c r="E12" s="5">
        <f>D12/(D14)</f>
        <v>9.3495934959349589E-2</v>
      </c>
      <c r="F12">
        <v>940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407</v>
      </c>
      <c r="B13">
        <v>2029</v>
      </c>
      <c r="C13">
        <v>2056</v>
      </c>
      <c r="D13">
        <f t="shared" si="0"/>
        <v>27</v>
      </c>
      <c r="E13" s="5">
        <f>D13/(D14)</f>
        <v>0.10975609756097561</v>
      </c>
      <c r="F13">
        <v>960</v>
      </c>
      <c r="G13">
        <f t="shared" si="1"/>
        <v>-5</v>
      </c>
      <c r="H13">
        <v>1100</v>
      </c>
      <c r="I13">
        <v>1095</v>
      </c>
      <c r="J13">
        <v>100513770</v>
      </c>
    </row>
    <row r="14" spans="1:11" ht="15" customHeight="1">
      <c r="A14" s="1"/>
      <c r="B14">
        <f>SUM(B2:B13)</f>
        <v>20454</v>
      </c>
      <c r="C14">
        <f>SUM(C2:C13)</f>
        <v>20700</v>
      </c>
      <c r="D14">
        <f>SUM(D2:D13)</f>
        <v>246</v>
      </c>
    </row>
    <row r="15" spans="1:11" ht="15" customHeight="1">
      <c r="A15" s="7">
        <v>44666.482430555552</v>
      </c>
    </row>
    <row r="16" spans="1:11" ht="15" customHeight="1">
      <c r="A16" s="1"/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  <c r="K20" s="9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N28" s="11"/>
    </row>
    <row r="29" spans="1:14" ht="15" customHeight="1">
      <c r="J29" s="11"/>
      <c r="K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B00E-F6FB-F54F-9B72-986678B8AC5C}">
  <dimension ref="A1:N40"/>
  <sheetViews>
    <sheetView zoomScale="160" zoomScaleNormal="160" workbookViewId="0">
      <selection activeCell="M28" sqref="M2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409</v>
      </c>
      <c r="B2">
        <v>345</v>
      </c>
      <c r="C2">
        <v>348</v>
      </c>
      <c r="D2">
        <f>C2-B2</f>
        <v>3</v>
      </c>
      <c r="E2" s="5">
        <f>D2/(D15)</f>
        <v>1.107011070110701E-2</v>
      </c>
      <c r="F2">
        <v>15999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410</v>
      </c>
      <c r="B3">
        <v>584</v>
      </c>
      <c r="C3">
        <v>600</v>
      </c>
      <c r="D3">
        <f t="shared" ref="D3:D13" si="0">C3-B3</f>
        <v>16</v>
      </c>
      <c r="E3" s="5">
        <f>D3/(D15)</f>
        <v>5.9040590405904057E-2</v>
      </c>
      <c r="F3">
        <v>4855</v>
      </c>
      <c r="G3">
        <f t="shared" ref="G3:G13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411</v>
      </c>
      <c r="B4">
        <v>589</v>
      </c>
      <c r="C4">
        <v>600</v>
      </c>
      <c r="D4">
        <f t="shared" si="0"/>
        <v>11</v>
      </c>
      <c r="E4" s="5">
        <f>D4/(D15)</f>
        <v>4.0590405904059039E-2</v>
      </c>
      <c r="F4">
        <v>4666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412</v>
      </c>
      <c r="B5">
        <v>1022</v>
      </c>
      <c r="C5">
        <v>1045</v>
      </c>
      <c r="D5">
        <f>C5-B5</f>
        <v>23</v>
      </c>
      <c r="E5" s="5">
        <f>D5/(D15)</f>
        <v>8.4870848708487087E-2</v>
      </c>
      <c r="F5">
        <v>1000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413</v>
      </c>
      <c r="B6">
        <v>1016</v>
      </c>
      <c r="C6">
        <v>1045</v>
      </c>
      <c r="D6">
        <f t="shared" si="0"/>
        <v>29</v>
      </c>
      <c r="E6" s="5">
        <f>D6/(D15)</f>
        <v>0.1070110701107011</v>
      </c>
      <c r="F6">
        <v>1150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414</v>
      </c>
      <c r="B7">
        <v>1024</v>
      </c>
      <c r="C7">
        <v>1045</v>
      </c>
      <c r="D7">
        <f t="shared" si="0"/>
        <v>21</v>
      </c>
      <c r="E7" s="5">
        <f>D7/(D15)</f>
        <v>7.7490774907749083E-2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415</v>
      </c>
      <c r="B8">
        <v>1017</v>
      </c>
      <c r="C8">
        <v>1045</v>
      </c>
      <c r="D8">
        <f t="shared" si="0"/>
        <v>28</v>
      </c>
      <c r="E8" s="5">
        <f>D8/(D15)</f>
        <v>0.10332103321033211</v>
      </c>
      <c r="F8">
        <v>1030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416</v>
      </c>
      <c r="B9">
        <v>1016</v>
      </c>
      <c r="C9">
        <v>1045</v>
      </c>
      <c r="D9">
        <f t="shared" si="0"/>
        <v>29</v>
      </c>
      <c r="E9" s="5">
        <f>D9/(D15)</f>
        <v>0.1070110701107011</v>
      </c>
      <c r="F9">
        <v>998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417</v>
      </c>
      <c r="B10">
        <v>1010</v>
      </c>
      <c r="C10">
        <v>1045</v>
      </c>
      <c r="D10">
        <f t="shared" si="0"/>
        <v>35</v>
      </c>
      <c r="E10" s="5">
        <f>D10/(D15)</f>
        <v>0.12915129151291513</v>
      </c>
      <c r="F10">
        <v>995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418</v>
      </c>
      <c r="B11">
        <v>1013</v>
      </c>
      <c r="C11">
        <v>1045</v>
      </c>
      <c r="D11">
        <f t="shared" si="0"/>
        <v>32</v>
      </c>
      <c r="E11" s="5">
        <f>D11/(D15)</f>
        <v>0.11808118081180811</v>
      </c>
      <c r="F11">
        <v>1100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419</v>
      </c>
      <c r="B12">
        <v>1025</v>
      </c>
      <c r="C12">
        <v>1045</v>
      </c>
      <c r="D12">
        <f t="shared" si="0"/>
        <v>20</v>
      </c>
      <c r="E12" s="5">
        <f>D12/(D15)</f>
        <v>7.3800738007380073E-2</v>
      </c>
      <c r="F12">
        <v>1000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420</v>
      </c>
      <c r="B13">
        <v>1022</v>
      </c>
      <c r="C13">
        <v>1046</v>
      </c>
      <c r="D13">
        <f t="shared" si="0"/>
        <v>24</v>
      </c>
      <c r="E13" s="5">
        <f>D13/(D15)</f>
        <v>8.8560885608856083E-2</v>
      </c>
      <c r="F13">
        <v>991</v>
      </c>
      <c r="G13">
        <f t="shared" si="1"/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421</v>
      </c>
      <c r="B14">
        <v>1024</v>
      </c>
      <c r="C14">
        <v>1046</v>
      </c>
      <c r="D14">
        <f t="shared" ref="D14" si="2">C14-B14</f>
        <v>22</v>
      </c>
      <c r="E14" s="5">
        <f>D14/(D15)</f>
        <v>8.1180811808118078E-2</v>
      </c>
      <c r="F14">
        <v>998</v>
      </c>
      <c r="G14">
        <f t="shared" ref="G14" si="3">I14-H14</f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SUM(B2:B14)</f>
        <v>11707</v>
      </c>
      <c r="C15">
        <f>SUM(C2:C14)</f>
        <v>12000</v>
      </c>
      <c r="D15">
        <f>SUM(D2:D13)</f>
        <v>271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B3D9-5D01-494A-AB9B-1EE17B5FD0A0}">
  <dimension ref="A1:N42"/>
  <sheetViews>
    <sheetView zoomScale="160" zoomScaleNormal="160" workbookViewId="0">
      <selection activeCell="M28" sqref="M28"/>
    </sheetView>
  </sheetViews>
  <sheetFormatPr baseColWidth="10" defaultRowHeight="15"/>
  <cols>
    <col min="1" max="1" width="17.33203125" customWidth="1"/>
    <col min="5" max="5" width="11.66406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422</v>
      </c>
      <c r="B2">
        <v>615</v>
      </c>
      <c r="C2">
        <v>700</v>
      </c>
      <c r="D2">
        <f>C2-B2</f>
        <v>85</v>
      </c>
      <c r="E2" s="5">
        <f>D2/(D17)</f>
        <v>3.0313837375178315E-2</v>
      </c>
      <c r="F2">
        <v>30555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423</v>
      </c>
      <c r="B3">
        <v>690</v>
      </c>
      <c r="C3">
        <v>750</v>
      </c>
      <c r="D3">
        <f t="shared" ref="D3:D16" si="0">C3-B3</f>
        <v>60</v>
      </c>
      <c r="E3" s="5">
        <f>D3/(D17)</f>
        <v>2.1398002853067047E-2</v>
      </c>
      <c r="F3">
        <v>5400</v>
      </c>
      <c r="G3">
        <f t="shared" ref="G3:G16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424</v>
      </c>
      <c r="B4">
        <v>663</v>
      </c>
      <c r="C4">
        <v>750</v>
      </c>
      <c r="D4">
        <f t="shared" si="0"/>
        <v>87</v>
      </c>
      <c r="E4" s="5">
        <f>D4/(D17)</f>
        <v>3.1027104136947217E-2</v>
      </c>
      <c r="F4">
        <v>5750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425</v>
      </c>
      <c r="B5">
        <v>1835</v>
      </c>
      <c r="C5">
        <v>2055</v>
      </c>
      <c r="D5">
        <f>C5-B5</f>
        <v>220</v>
      </c>
      <c r="E5" s="5">
        <f>D5/(D17)</f>
        <v>7.8459343794579167E-2</v>
      </c>
      <c r="F5">
        <v>1039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426</v>
      </c>
      <c r="B6">
        <v>1829</v>
      </c>
      <c r="C6">
        <v>2055</v>
      </c>
      <c r="D6">
        <f t="shared" si="0"/>
        <v>226</v>
      </c>
      <c r="E6" s="5">
        <f>D6/(D17)</f>
        <v>8.0599144079885873E-2</v>
      </c>
      <c r="F6">
        <v>1100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427</v>
      </c>
      <c r="B7">
        <v>1841</v>
      </c>
      <c r="C7">
        <v>2055</v>
      </c>
      <c r="D7">
        <f t="shared" si="0"/>
        <v>214</v>
      </c>
      <c r="E7" s="5">
        <f>D7/(D17)</f>
        <v>7.6319543509272461E-2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428</v>
      </c>
      <c r="B8">
        <v>1828</v>
      </c>
      <c r="C8">
        <v>2055</v>
      </c>
      <c r="D8">
        <f t="shared" si="0"/>
        <v>227</v>
      </c>
      <c r="E8" s="5">
        <f>D8/(D17)</f>
        <v>8.0955777460770331E-2</v>
      </c>
      <c r="F8">
        <v>1048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429</v>
      </c>
      <c r="B9">
        <v>1843</v>
      </c>
      <c r="C9">
        <v>2056</v>
      </c>
      <c r="D9">
        <f t="shared" si="0"/>
        <v>213</v>
      </c>
      <c r="E9" s="5">
        <f>D9/(D17)</f>
        <v>7.5962910128388017E-2</v>
      </c>
      <c r="F9">
        <v>1048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430</v>
      </c>
      <c r="B10">
        <v>1844</v>
      </c>
      <c r="C10">
        <v>2056</v>
      </c>
      <c r="D10">
        <f t="shared" si="0"/>
        <v>212</v>
      </c>
      <c r="E10" s="5">
        <f>D10/(D17)</f>
        <v>7.5606276747503573E-2</v>
      </c>
      <c r="F10">
        <v>1040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431</v>
      </c>
      <c r="B11">
        <v>1868</v>
      </c>
      <c r="C11">
        <v>2056</v>
      </c>
      <c r="D11">
        <f t="shared" si="0"/>
        <v>188</v>
      </c>
      <c r="E11" s="5">
        <f>D11/(D17)</f>
        <v>6.7047075606276749E-2</v>
      </c>
      <c r="F11">
        <v>1088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432</v>
      </c>
      <c r="B12">
        <v>1839</v>
      </c>
      <c r="C12">
        <v>2056</v>
      </c>
      <c r="D12">
        <f t="shared" si="0"/>
        <v>217</v>
      </c>
      <c r="E12" s="5">
        <f>D12/(D17)</f>
        <v>7.7389443651925821E-2</v>
      </c>
      <c r="F12">
        <v>1039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433</v>
      </c>
      <c r="B13">
        <v>1839</v>
      </c>
      <c r="C13">
        <v>2056</v>
      </c>
      <c r="D13">
        <f t="shared" ref="D13:D15" si="2">C13-B13</f>
        <v>217</v>
      </c>
      <c r="E13" s="5">
        <f>D13/C17</f>
        <v>8.0765222569599525E-3</v>
      </c>
      <c r="F13">
        <v>1039</v>
      </c>
      <c r="G13">
        <f t="shared" ref="G13:G15" si="3">I13-H13</f>
        <v>-61</v>
      </c>
      <c r="H13">
        <v>1100</v>
      </c>
      <c r="I13">
        <v>1039</v>
      </c>
      <c r="J13">
        <v>100513769</v>
      </c>
    </row>
    <row r="14" spans="1:11" ht="15" customHeight="1">
      <c r="A14" s="6" t="s">
        <v>434</v>
      </c>
      <c r="B14">
        <v>1839</v>
      </c>
      <c r="C14">
        <v>2056</v>
      </c>
      <c r="D14">
        <f t="shared" si="2"/>
        <v>217</v>
      </c>
      <c r="E14" s="5">
        <f>D14/C17</f>
        <v>8.0765222569599525E-3</v>
      </c>
      <c r="F14">
        <v>1039</v>
      </c>
      <c r="G14">
        <f t="shared" si="3"/>
        <v>-61</v>
      </c>
      <c r="H14">
        <v>1100</v>
      </c>
      <c r="I14">
        <v>1039</v>
      </c>
      <c r="J14">
        <v>100513769</v>
      </c>
    </row>
    <row r="15" spans="1:11" ht="15" customHeight="1">
      <c r="A15" s="6" t="s">
        <v>435</v>
      </c>
      <c r="B15">
        <v>1839</v>
      </c>
      <c r="C15">
        <v>2056</v>
      </c>
      <c r="D15">
        <f t="shared" si="2"/>
        <v>217</v>
      </c>
      <c r="E15" s="5">
        <f>D15/C17</f>
        <v>8.0765222569599525E-3</v>
      </c>
      <c r="F15">
        <v>1039</v>
      </c>
      <c r="G15">
        <f t="shared" si="3"/>
        <v>-61</v>
      </c>
      <c r="H15">
        <v>1100</v>
      </c>
      <c r="I15">
        <v>1039</v>
      </c>
      <c r="J15">
        <v>100513769</v>
      </c>
    </row>
    <row r="16" spans="1:11" ht="15" customHeight="1">
      <c r="A16" s="6" t="s">
        <v>436</v>
      </c>
      <c r="B16">
        <v>1852</v>
      </c>
      <c r="C16">
        <v>2056</v>
      </c>
      <c r="D16">
        <f t="shared" si="0"/>
        <v>204</v>
      </c>
      <c r="E16" s="5">
        <f>D16/(D17)</f>
        <v>7.2753209700427965E-2</v>
      </c>
      <c r="F16">
        <v>1095</v>
      </c>
      <c r="G16">
        <f t="shared" si="1"/>
        <v>-5</v>
      </c>
      <c r="H16">
        <v>1100</v>
      </c>
      <c r="I16">
        <v>1095</v>
      </c>
      <c r="J16">
        <v>100513770</v>
      </c>
    </row>
    <row r="17" spans="1:14" ht="15" customHeight="1">
      <c r="A17" s="1"/>
      <c r="B17">
        <f>SUM(B2:B16)</f>
        <v>24064</v>
      </c>
      <c r="C17">
        <f>SUM(C2:C16)</f>
        <v>26868</v>
      </c>
      <c r="D17">
        <f>SUM(D2:D16)</f>
        <v>2804</v>
      </c>
    </row>
    <row r="18" spans="1:14" ht="15" customHeight="1">
      <c r="A18" s="7">
        <v>44666.482430555552</v>
      </c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  <c r="K23" s="9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A29" s="1"/>
    </row>
    <row r="30" spans="1:14" ht="15" customHeight="1">
      <c r="A30" s="1"/>
    </row>
    <row r="31" spans="1:14" ht="15" customHeight="1">
      <c r="N31" s="11"/>
    </row>
    <row r="32" spans="1:14" ht="15" customHeight="1">
      <c r="J32" s="11"/>
      <c r="K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</row>
    <row r="42" spans="10:14" ht="15" customHeight="1"/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1037-247A-B34C-A448-182432C86F5C}">
  <dimension ref="A1:N44"/>
  <sheetViews>
    <sheetView zoomScale="160" zoomScaleNormal="160" workbookViewId="0">
      <selection activeCell="L27" sqref="L27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451</v>
      </c>
      <c r="B2">
        <v>348</v>
      </c>
      <c r="C2">
        <v>349</v>
      </c>
      <c r="D2">
        <f>C2-B2</f>
        <v>1</v>
      </c>
      <c r="E2" s="5">
        <f>D2/(D19)</f>
        <v>2.976190476190476E-3</v>
      </c>
      <c r="F2">
        <v>33331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452</v>
      </c>
      <c r="B3">
        <v>586</v>
      </c>
      <c r="C3">
        <v>599</v>
      </c>
      <c r="D3">
        <f t="shared" ref="D3:D17" si="0">C3-B3</f>
        <v>13</v>
      </c>
      <c r="E3" s="5">
        <f>D3/(D19)</f>
        <v>3.8690476190476192E-2</v>
      </c>
      <c r="F3">
        <v>6888</v>
      </c>
      <c r="G3">
        <f t="shared" ref="G3:G17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453</v>
      </c>
      <c r="B4">
        <v>585</v>
      </c>
      <c r="C4">
        <v>599</v>
      </c>
      <c r="D4">
        <f t="shared" si="0"/>
        <v>14</v>
      </c>
      <c r="E4" s="5">
        <f>D4/(D19)</f>
        <v>4.1666666666666664E-2</v>
      </c>
      <c r="F4">
        <v>6999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4" t="s">
        <v>437</v>
      </c>
      <c r="B5">
        <v>579</v>
      </c>
      <c r="C5">
        <v>599</v>
      </c>
      <c r="D5">
        <f t="shared" si="0"/>
        <v>20</v>
      </c>
      <c r="E5" s="5">
        <f>D5/(D19)</f>
        <v>5.9523809523809521E-2</v>
      </c>
      <c r="F5">
        <v>6999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438</v>
      </c>
      <c r="B6">
        <v>736</v>
      </c>
      <c r="C6">
        <v>758</v>
      </c>
      <c r="D6">
        <f t="shared" si="0"/>
        <v>22</v>
      </c>
      <c r="E6" s="5">
        <f>D6/(D19)</f>
        <v>6.5476190476190479E-2</v>
      </c>
      <c r="F6">
        <v>1388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439</v>
      </c>
      <c r="B7">
        <v>735</v>
      </c>
      <c r="C7">
        <v>758</v>
      </c>
      <c r="D7">
        <f t="shared" si="0"/>
        <v>23</v>
      </c>
      <c r="E7" s="5">
        <f>D7/(D19)</f>
        <v>6.8452380952380959E-2</v>
      </c>
      <c r="F7">
        <v>1300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440</v>
      </c>
      <c r="B8">
        <v>734</v>
      </c>
      <c r="C8">
        <v>758</v>
      </c>
      <c r="D8">
        <f t="shared" si="0"/>
        <v>24</v>
      </c>
      <c r="E8" s="5">
        <f>D8/(D19)</f>
        <v>7.1428571428571425E-2</v>
      </c>
      <c r="F8">
        <v>1400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441</v>
      </c>
      <c r="B9">
        <v>739</v>
      </c>
      <c r="C9">
        <v>758</v>
      </c>
      <c r="D9">
        <f t="shared" si="0"/>
        <v>19</v>
      </c>
      <c r="E9" s="5">
        <f>D9/(D19)</f>
        <v>5.6547619047619048E-2</v>
      </c>
      <c r="F9">
        <v>1300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442</v>
      </c>
      <c r="B10">
        <v>739</v>
      </c>
      <c r="C10">
        <v>758</v>
      </c>
      <c r="D10">
        <f t="shared" si="0"/>
        <v>19</v>
      </c>
      <c r="E10" s="5">
        <f>D10/(D19)</f>
        <v>5.6547619047619048E-2</v>
      </c>
      <c r="F10">
        <v>1450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443</v>
      </c>
      <c r="B11">
        <v>741</v>
      </c>
      <c r="C11">
        <v>758</v>
      </c>
      <c r="D11">
        <f t="shared" si="0"/>
        <v>17</v>
      </c>
      <c r="E11" s="5">
        <f>D11/(D19)</f>
        <v>5.0595238095238096E-2</v>
      </c>
      <c r="F11">
        <v>1444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444</v>
      </c>
      <c r="B12">
        <v>733</v>
      </c>
      <c r="C12">
        <v>758</v>
      </c>
      <c r="D12">
        <f t="shared" si="0"/>
        <v>25</v>
      </c>
      <c r="E12" s="5">
        <f>D12/(D19)</f>
        <v>7.4404761904761904E-2</v>
      </c>
      <c r="F12">
        <v>1299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445</v>
      </c>
      <c r="B13">
        <v>739</v>
      </c>
      <c r="C13">
        <v>758</v>
      </c>
      <c r="D13">
        <f t="shared" si="0"/>
        <v>19</v>
      </c>
      <c r="E13" s="5">
        <f>D13/(D19)</f>
        <v>5.6547619047619048E-2</v>
      </c>
      <c r="F13">
        <v>1478</v>
      </c>
      <c r="G13">
        <f t="shared" si="1"/>
        <v>-61</v>
      </c>
      <c r="H13">
        <v>1100</v>
      </c>
      <c r="I13">
        <v>1039</v>
      </c>
    </row>
    <row r="14" spans="1:11" ht="15" customHeight="1">
      <c r="A14" s="6" t="s">
        <v>446</v>
      </c>
      <c r="B14">
        <v>740</v>
      </c>
      <c r="C14">
        <v>758</v>
      </c>
      <c r="D14">
        <f t="shared" si="0"/>
        <v>18</v>
      </c>
      <c r="E14" s="5">
        <f>D14/(D19)</f>
        <v>5.3571428571428568E-2</v>
      </c>
      <c r="F14">
        <v>1445</v>
      </c>
      <c r="G14">
        <f t="shared" si="1"/>
        <v>-61</v>
      </c>
      <c r="H14">
        <v>1100</v>
      </c>
      <c r="I14">
        <v>1039</v>
      </c>
    </row>
    <row r="15" spans="1:11" ht="15" customHeight="1">
      <c r="A15" s="6" t="s">
        <v>447</v>
      </c>
      <c r="B15">
        <v>729</v>
      </c>
      <c r="C15">
        <v>758</v>
      </c>
      <c r="D15">
        <f t="shared" si="0"/>
        <v>29</v>
      </c>
      <c r="E15" s="5">
        <f>D15/(D19)</f>
        <v>8.6309523809523808E-2</v>
      </c>
      <c r="F15">
        <v>1300</v>
      </c>
      <c r="G15">
        <f t="shared" si="1"/>
        <v>-61</v>
      </c>
      <c r="H15">
        <v>1100</v>
      </c>
      <c r="I15">
        <v>1039</v>
      </c>
    </row>
    <row r="16" spans="1:11" ht="15" customHeight="1">
      <c r="A16" s="6" t="s">
        <v>448</v>
      </c>
      <c r="B16">
        <v>731</v>
      </c>
      <c r="C16">
        <v>758</v>
      </c>
      <c r="D16">
        <f t="shared" si="0"/>
        <v>27</v>
      </c>
      <c r="E16" s="5">
        <f>D16/(D19)</f>
        <v>8.0357142857142863E-2</v>
      </c>
      <c r="F16">
        <v>1750</v>
      </c>
      <c r="G16">
        <f t="shared" si="1"/>
        <v>-61</v>
      </c>
      <c r="H16">
        <v>1100</v>
      </c>
      <c r="I16">
        <v>1039</v>
      </c>
    </row>
    <row r="17" spans="1:11" ht="15" customHeight="1">
      <c r="A17" s="6" t="s">
        <v>449</v>
      </c>
      <c r="B17">
        <v>732</v>
      </c>
      <c r="C17">
        <v>758</v>
      </c>
      <c r="D17">
        <f t="shared" si="0"/>
        <v>26</v>
      </c>
      <c r="E17" s="5">
        <f>D17/(D19)</f>
        <v>7.7380952380952384E-2</v>
      </c>
      <c r="F17">
        <v>1490</v>
      </c>
      <c r="G17">
        <f t="shared" si="1"/>
        <v>-5</v>
      </c>
      <c r="H17">
        <v>1100</v>
      </c>
      <c r="I17">
        <v>1095</v>
      </c>
      <c r="J17">
        <v>100513770</v>
      </c>
    </row>
    <row r="18" spans="1:11" ht="15" customHeight="1">
      <c r="A18" s="6" t="s">
        <v>450</v>
      </c>
      <c r="B18">
        <v>738</v>
      </c>
      <c r="C18">
        <v>758</v>
      </c>
      <c r="D18">
        <f t="shared" ref="D18" si="2">C18-B18</f>
        <v>20</v>
      </c>
      <c r="E18" s="5">
        <f>D18/(D19)</f>
        <v>5.9523809523809521E-2</v>
      </c>
      <c r="F18">
        <v>1350</v>
      </c>
      <c r="G18">
        <f t="shared" ref="G18" si="3">I18-H18</f>
        <v>-5</v>
      </c>
      <c r="H18">
        <v>1100</v>
      </c>
      <c r="I18">
        <v>1095</v>
      </c>
      <c r="J18">
        <v>100513770</v>
      </c>
    </row>
    <row r="19" spans="1:11" ht="15" customHeight="1">
      <c r="A19" s="6"/>
      <c r="B19">
        <f>SUM(B2:B18)</f>
        <v>11664</v>
      </c>
      <c r="C19">
        <f>SUM(C2:C18)</f>
        <v>12000</v>
      </c>
      <c r="D19">
        <f>SUM(D2:D18)</f>
        <v>336</v>
      </c>
    </row>
    <row r="20" spans="1:11" ht="15" customHeight="1">
      <c r="A20" s="7">
        <v>44666.482430555552</v>
      </c>
    </row>
    <row r="21" spans="1:11" ht="15" customHeight="1">
      <c r="A21" s="1"/>
    </row>
    <row r="22" spans="1:11" ht="15" customHeight="1">
      <c r="A22" s="1"/>
    </row>
    <row r="23" spans="1:11" ht="15" customHeight="1">
      <c r="A23" s="14"/>
    </row>
    <row r="24" spans="1:11" ht="15" customHeight="1">
      <c r="A24" s="1"/>
    </row>
    <row r="25" spans="1:11" ht="15" customHeight="1">
      <c r="A25" s="1"/>
      <c r="K25" s="9"/>
    </row>
    <row r="26" spans="1:11" ht="15" customHeight="1">
      <c r="A26" s="1"/>
    </row>
    <row r="27" spans="1:11" ht="15" customHeight="1">
      <c r="A27" s="1"/>
    </row>
    <row r="28" spans="1:11" ht="15" customHeight="1">
      <c r="A28" s="1"/>
    </row>
    <row r="29" spans="1:11" ht="15" customHeight="1">
      <c r="A29" s="1"/>
    </row>
    <row r="30" spans="1:11" ht="15" customHeight="1">
      <c r="A30" s="1"/>
    </row>
    <row r="31" spans="1:11" ht="15" customHeight="1">
      <c r="A31" s="1"/>
    </row>
    <row r="32" spans="1:11" ht="15" customHeight="1">
      <c r="A32" s="1"/>
    </row>
    <row r="33" spans="10:14" ht="15" customHeight="1">
      <c r="N33" s="11"/>
    </row>
    <row r="34" spans="10:14" ht="15" customHeight="1">
      <c r="J34" s="11"/>
      <c r="K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  <c r="N41" s="11"/>
    </row>
    <row r="42" spans="10:14" ht="15" customHeight="1">
      <c r="J42" s="11"/>
      <c r="N42" s="11"/>
    </row>
    <row r="43" spans="10:14" ht="15" customHeight="1">
      <c r="J43" s="11"/>
    </row>
    <row r="44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0C9D-E02C-D446-977A-9E47C695C27D}">
  <dimension ref="A1:N37"/>
  <sheetViews>
    <sheetView zoomScale="81" zoomScaleNormal="160" workbookViewId="0">
      <selection activeCell="I14" sqref="A1:XFD1048576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454</v>
      </c>
      <c r="B2">
        <v>230</v>
      </c>
      <c r="C2">
        <v>232</v>
      </c>
      <c r="D2">
        <f>C2-B2</f>
        <v>2</v>
      </c>
      <c r="E2" s="5">
        <f>D2/(D12)</f>
        <v>7.1428571428571426E-3</v>
      </c>
      <c r="F2">
        <v>37887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455</v>
      </c>
      <c r="B3">
        <v>386</v>
      </c>
      <c r="C3">
        <v>400</v>
      </c>
      <c r="D3">
        <f>C3-B3</f>
        <v>14</v>
      </c>
      <c r="E3" s="5">
        <f>D3/(D12)</f>
        <v>0.05</v>
      </c>
      <c r="F3">
        <v>8500</v>
      </c>
      <c r="G3">
        <f t="shared" ref="G3:G11" si="0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456</v>
      </c>
      <c r="B4">
        <v>388</v>
      </c>
      <c r="C4">
        <v>400</v>
      </c>
      <c r="D4">
        <f t="shared" ref="D4:D11" si="1">C4-B4</f>
        <v>12</v>
      </c>
      <c r="E4" s="5">
        <f>D4/(D12)</f>
        <v>4.2857142857142858E-2</v>
      </c>
      <c r="F4">
        <v>8500</v>
      </c>
      <c r="G4">
        <f t="shared" si="0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457</v>
      </c>
      <c r="B5">
        <v>956</v>
      </c>
      <c r="C5">
        <v>995</v>
      </c>
      <c r="D5">
        <f>C5-B5</f>
        <v>39</v>
      </c>
      <c r="E5" s="5">
        <f>D5/(D12)</f>
        <v>0.13928571428571429</v>
      </c>
      <c r="F5">
        <v>1379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458</v>
      </c>
      <c r="B6">
        <v>960</v>
      </c>
      <c r="C6">
        <v>995</v>
      </c>
      <c r="D6">
        <f t="shared" si="1"/>
        <v>35</v>
      </c>
      <c r="E6" s="5">
        <f>D6/(D12)</f>
        <v>0.125</v>
      </c>
      <c r="F6">
        <v>1340</v>
      </c>
      <c r="G6">
        <f t="shared" si="0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459</v>
      </c>
      <c r="B7">
        <v>962</v>
      </c>
      <c r="C7">
        <v>995</v>
      </c>
      <c r="D7">
        <f t="shared" si="1"/>
        <v>33</v>
      </c>
      <c r="E7" s="5">
        <f>D7/(D12)</f>
        <v>0.11785714285714285</v>
      </c>
      <c r="F7">
        <v>1250</v>
      </c>
      <c r="G7">
        <f t="shared" si="0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460</v>
      </c>
      <c r="B8">
        <v>956</v>
      </c>
      <c r="C8">
        <v>995</v>
      </c>
      <c r="D8">
        <f t="shared" si="1"/>
        <v>39</v>
      </c>
      <c r="E8" s="5">
        <f>D8/(D12)</f>
        <v>0.13928571428571429</v>
      </c>
      <c r="F8">
        <v>1300</v>
      </c>
      <c r="G8">
        <f t="shared" si="0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461</v>
      </c>
      <c r="B9">
        <v>953</v>
      </c>
      <c r="C9">
        <v>995</v>
      </c>
      <c r="D9">
        <f t="shared" si="1"/>
        <v>42</v>
      </c>
      <c r="E9" s="5">
        <f>D9/(D12)</f>
        <v>0.15</v>
      </c>
      <c r="F9">
        <v>1466</v>
      </c>
      <c r="G9">
        <f t="shared" si="0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462</v>
      </c>
      <c r="B10">
        <v>967</v>
      </c>
      <c r="C10">
        <v>995</v>
      </c>
      <c r="D10">
        <f t="shared" si="1"/>
        <v>28</v>
      </c>
      <c r="E10" s="5">
        <f>D10/(D12)</f>
        <v>0.1</v>
      </c>
      <c r="F10">
        <v>1197</v>
      </c>
      <c r="G10">
        <f t="shared" si="0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463</v>
      </c>
      <c r="B11">
        <v>959</v>
      </c>
      <c r="C11">
        <v>995</v>
      </c>
      <c r="D11">
        <f t="shared" si="1"/>
        <v>36</v>
      </c>
      <c r="E11" s="5">
        <f>D11/(D12)</f>
        <v>0.12857142857142856</v>
      </c>
      <c r="F11">
        <v>1300</v>
      </c>
      <c r="G11">
        <f t="shared" si="0"/>
        <v>-10</v>
      </c>
      <c r="H11">
        <v>1098</v>
      </c>
      <c r="I11">
        <v>1088</v>
      </c>
      <c r="J11">
        <v>100513768</v>
      </c>
    </row>
    <row r="12" spans="1:11" ht="15" customHeight="1">
      <c r="A12" s="1"/>
      <c r="B12">
        <f>SUM(B2:B11)</f>
        <v>7717</v>
      </c>
      <c r="C12">
        <f>SUM(C2:C11)</f>
        <v>7997</v>
      </c>
      <c r="D12">
        <f>SUM(D2:D11)</f>
        <v>280</v>
      </c>
    </row>
    <row r="13" spans="1:11" ht="15" customHeight="1">
      <c r="A13" s="7">
        <v>44666.482430555552</v>
      </c>
    </row>
    <row r="14" spans="1:11" ht="15" customHeight="1">
      <c r="A14" s="1"/>
    </row>
    <row r="15" spans="1:11" ht="15" customHeight="1">
      <c r="A15" s="1"/>
    </row>
    <row r="16" spans="1:11" ht="15" customHeight="1">
      <c r="A16" s="1"/>
    </row>
    <row r="17" spans="1:14" ht="15" customHeight="1">
      <c r="A17" s="1"/>
    </row>
    <row r="18" spans="1:14" ht="15" customHeight="1">
      <c r="A18" s="1"/>
      <c r="K18" s="9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N26" s="11"/>
    </row>
    <row r="27" spans="1:14" ht="15" customHeight="1">
      <c r="J27" s="11"/>
      <c r="K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</row>
    <row r="37" spans="10:14" ht="15" customHeight="1"/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21D8-E6B2-6A47-92D2-13357EC161D5}">
  <dimension ref="A1:N40"/>
  <sheetViews>
    <sheetView zoomScale="83" zoomScaleNormal="160" workbookViewId="0">
      <selection activeCell="M26" sqref="M26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372</v>
      </c>
      <c r="C1" s="12" t="s">
        <v>377</v>
      </c>
      <c r="D1" s="12" t="s">
        <v>373</v>
      </c>
      <c r="E1" s="12" t="s">
        <v>374</v>
      </c>
      <c r="F1" s="12" t="s">
        <v>391</v>
      </c>
      <c r="G1" s="12" t="s">
        <v>393</v>
      </c>
      <c r="H1" s="12" t="s">
        <v>394</v>
      </c>
      <c r="I1" s="12" t="s">
        <v>395</v>
      </c>
      <c r="J1" s="12" t="s">
        <v>388</v>
      </c>
    </row>
    <row r="2" spans="1:11" ht="15" customHeight="1">
      <c r="A2" s="2" t="s">
        <v>475</v>
      </c>
      <c r="B2">
        <v>57</v>
      </c>
      <c r="C2">
        <v>58</v>
      </c>
      <c r="D2">
        <f>C2-B2</f>
        <v>1</v>
      </c>
      <c r="E2" s="5">
        <f>D2/(D15)</f>
        <v>2.6315789473684209E-2</v>
      </c>
      <c r="F2">
        <v>30555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464</v>
      </c>
      <c r="B3">
        <v>99</v>
      </c>
      <c r="C3">
        <v>100</v>
      </c>
      <c r="D3">
        <f t="shared" ref="D3:D14" si="0">C3-B3</f>
        <v>1</v>
      </c>
      <c r="E3" s="5">
        <f>D3/(D15)</f>
        <v>2.6315789473684209E-2</v>
      </c>
      <c r="F3">
        <v>36666</v>
      </c>
      <c r="G3">
        <f t="shared" ref="G3:G14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465</v>
      </c>
      <c r="B4">
        <v>99</v>
      </c>
      <c r="C4">
        <v>100</v>
      </c>
      <c r="D4">
        <f t="shared" si="0"/>
        <v>1</v>
      </c>
      <c r="E4" s="5">
        <f>D4/(D15)</f>
        <v>2.6315789473684209E-2</v>
      </c>
      <c r="F4">
        <v>48800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4" t="s">
        <v>466</v>
      </c>
      <c r="B5">
        <v>100</v>
      </c>
      <c r="C5">
        <v>100</v>
      </c>
      <c r="D5">
        <f>C5-B5</f>
        <v>0</v>
      </c>
      <c r="E5" s="5">
        <f>D5/(D15)</f>
        <v>0</v>
      </c>
      <c r="F5">
        <v>39999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467</v>
      </c>
      <c r="B6">
        <v>172</v>
      </c>
      <c r="C6">
        <v>182</v>
      </c>
      <c r="D6">
        <f t="shared" si="0"/>
        <v>10</v>
      </c>
      <c r="E6" s="5">
        <f>D6/(D15)</f>
        <v>0.26315789473684209</v>
      </c>
      <c r="F6">
        <v>13666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476</v>
      </c>
      <c r="B7">
        <v>178</v>
      </c>
      <c r="C7">
        <v>182</v>
      </c>
      <c r="D7">
        <f t="shared" si="0"/>
        <v>4</v>
      </c>
      <c r="E7" s="5">
        <f>D7/(D15)</f>
        <v>0.10526315789473684</v>
      </c>
      <c r="F7">
        <v>13888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468</v>
      </c>
      <c r="B8">
        <v>177</v>
      </c>
      <c r="C8">
        <v>182</v>
      </c>
      <c r="D8">
        <f t="shared" si="0"/>
        <v>5</v>
      </c>
      <c r="E8" s="5">
        <f>D8/(D15)</f>
        <v>0.13157894736842105</v>
      </c>
      <c r="F8">
        <v>13666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469</v>
      </c>
      <c r="B9">
        <v>180</v>
      </c>
      <c r="C9">
        <v>182</v>
      </c>
      <c r="D9">
        <f t="shared" si="0"/>
        <v>2</v>
      </c>
      <c r="E9" s="5">
        <f>D9/(D15)</f>
        <v>5.2631578947368418E-2</v>
      </c>
      <c r="F9">
        <v>13500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470</v>
      </c>
      <c r="B10">
        <v>177</v>
      </c>
      <c r="C10">
        <v>182</v>
      </c>
      <c r="D10">
        <f t="shared" si="0"/>
        <v>5</v>
      </c>
      <c r="E10" s="5">
        <f>D10/(D15)</f>
        <v>0.13157894736842105</v>
      </c>
      <c r="F10">
        <v>12888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471</v>
      </c>
      <c r="B11">
        <v>180</v>
      </c>
      <c r="C11">
        <v>182</v>
      </c>
      <c r="D11">
        <f t="shared" si="0"/>
        <v>2</v>
      </c>
      <c r="E11" s="5">
        <f>D11/(D15)</f>
        <v>5.2631578947368418E-2</v>
      </c>
      <c r="F11">
        <v>16666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472</v>
      </c>
      <c r="B12">
        <v>181</v>
      </c>
      <c r="C12">
        <v>182</v>
      </c>
      <c r="D12">
        <f t="shared" si="0"/>
        <v>1</v>
      </c>
      <c r="E12" s="5">
        <f>D12/(D15)</f>
        <v>2.6315789473684209E-2</v>
      </c>
      <c r="F12">
        <v>13888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473</v>
      </c>
      <c r="B13">
        <v>178</v>
      </c>
      <c r="C13">
        <v>182</v>
      </c>
      <c r="D13">
        <f t="shared" ref="D13" si="2">C13-B13</f>
        <v>4</v>
      </c>
      <c r="E13" s="5">
        <f>D13/(D15)</f>
        <v>0.10526315789473684</v>
      </c>
      <c r="F13">
        <v>13999</v>
      </c>
      <c r="G13">
        <f t="shared" ref="G13" si="3">I13-H13</f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474</v>
      </c>
      <c r="B14">
        <v>180</v>
      </c>
      <c r="C14">
        <v>182</v>
      </c>
      <c r="D14">
        <f t="shared" si="0"/>
        <v>2</v>
      </c>
      <c r="E14" s="5">
        <f>D14/(D15)</f>
        <v>5.2631578947368418E-2</v>
      </c>
      <c r="F14">
        <v>13666</v>
      </c>
      <c r="G14">
        <f t="shared" si="1"/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SUM(B2:B14)</f>
        <v>1958</v>
      </c>
      <c r="C15">
        <f>SUM(C2:C14)</f>
        <v>1996</v>
      </c>
      <c r="D15">
        <f>SUM(D2:D14)</f>
        <v>38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价格</vt:lpstr>
      <vt:lpstr>8期</vt:lpstr>
      <vt:lpstr>7期</vt:lpstr>
      <vt:lpstr>6期</vt:lpstr>
      <vt:lpstr>5期</vt:lpstr>
      <vt:lpstr>4期</vt:lpstr>
      <vt:lpstr>3期</vt:lpstr>
      <vt:lpstr>2期</vt:lpstr>
      <vt:lpstr>1期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2022-04-18T02:23:10Z</dcterms:modified>
</cp:coreProperties>
</file>