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91" i="1" l="1"/>
  <c r="H93" i="1"/>
  <c r="H90" i="1"/>
  <c r="H91" i="1"/>
  <c r="H92" i="1"/>
  <c r="H88" i="1"/>
  <c r="H89" i="1"/>
  <c r="H86" i="1"/>
  <c r="H87" i="1"/>
  <c r="H83" i="1"/>
  <c r="H84" i="1"/>
  <c r="H85" i="1"/>
  <c r="H82" i="1"/>
  <c r="H80" i="1"/>
  <c r="H81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62" i="1"/>
  <c r="S4" i="1" l="1"/>
  <c r="S5" i="1"/>
  <c r="S6" i="1"/>
  <c r="S10" i="1"/>
  <c r="S11" i="1"/>
  <c r="S12" i="1"/>
  <c r="S13" i="1"/>
  <c r="S17" i="1"/>
  <c r="S18" i="1"/>
  <c r="S19" i="1"/>
  <c r="S20" i="1"/>
  <c r="S24" i="1"/>
  <c r="S25" i="1"/>
  <c r="S26" i="1"/>
  <c r="S27" i="1"/>
  <c r="S31" i="1"/>
  <c r="S32" i="1"/>
  <c r="S33" i="1"/>
  <c r="S34" i="1"/>
  <c r="S38" i="1"/>
  <c r="S39" i="1"/>
  <c r="S40" i="1"/>
  <c r="S41" i="1"/>
  <c r="S45" i="1"/>
  <c r="S46" i="1"/>
  <c r="S47" i="1"/>
  <c r="S48" i="1"/>
  <c r="S52" i="1"/>
  <c r="S53" i="1"/>
  <c r="S54" i="1"/>
  <c r="S55" i="1"/>
  <c r="S3" i="1"/>
  <c r="R4" i="1"/>
  <c r="R5" i="1"/>
  <c r="R6" i="1"/>
  <c r="R10" i="1"/>
  <c r="R11" i="1"/>
  <c r="R12" i="1"/>
  <c r="R13" i="1"/>
  <c r="R17" i="1"/>
  <c r="R18" i="1"/>
  <c r="R19" i="1"/>
  <c r="R20" i="1"/>
  <c r="R24" i="1"/>
  <c r="R25" i="1"/>
  <c r="R26" i="1"/>
  <c r="R27" i="1"/>
  <c r="R31" i="1"/>
  <c r="R32" i="1"/>
  <c r="R33" i="1"/>
  <c r="R34" i="1"/>
  <c r="R38" i="1"/>
  <c r="R39" i="1"/>
  <c r="R40" i="1"/>
  <c r="R41" i="1"/>
  <c r="R45" i="1"/>
  <c r="R46" i="1"/>
  <c r="R47" i="1"/>
  <c r="R48" i="1"/>
  <c r="R52" i="1"/>
  <c r="R53" i="1"/>
  <c r="R54" i="1"/>
  <c r="R55" i="1"/>
  <c r="R3" i="1"/>
  <c r="Q45" i="1"/>
  <c r="Q4" i="1"/>
  <c r="Q5" i="1"/>
  <c r="Q6" i="1"/>
  <c r="Q10" i="1"/>
  <c r="Q11" i="1"/>
  <c r="Q12" i="1"/>
  <c r="Q13" i="1"/>
  <c r="Q17" i="1"/>
  <c r="Q18" i="1"/>
  <c r="Q19" i="1"/>
  <c r="Q20" i="1"/>
  <c r="Q24" i="1"/>
  <c r="Q25" i="1"/>
  <c r="Q26" i="1"/>
  <c r="Q27" i="1"/>
  <c r="Q31" i="1"/>
  <c r="Q32" i="1"/>
  <c r="Q33" i="1"/>
  <c r="Q34" i="1"/>
  <c r="Q38" i="1"/>
  <c r="Q39" i="1"/>
  <c r="Q40" i="1"/>
  <c r="Q41" i="1"/>
  <c r="Q46" i="1"/>
  <c r="Q47" i="1"/>
  <c r="Q48" i="1"/>
  <c r="Q52" i="1"/>
  <c r="Q53" i="1"/>
  <c r="Q54" i="1"/>
  <c r="Q55" i="1"/>
  <c r="Q3" i="1"/>
  <c r="O4" i="1"/>
  <c r="O5" i="1"/>
  <c r="O6" i="1"/>
  <c r="O10" i="1"/>
  <c r="O11" i="1"/>
  <c r="O12" i="1"/>
  <c r="O13" i="1"/>
  <c r="O17" i="1"/>
  <c r="O18" i="1"/>
  <c r="O19" i="1"/>
  <c r="O20" i="1"/>
  <c r="O24" i="1"/>
  <c r="O25" i="1"/>
  <c r="O26" i="1"/>
  <c r="O27" i="1"/>
  <c r="O31" i="1"/>
  <c r="O32" i="1"/>
  <c r="O33" i="1"/>
  <c r="O34" i="1"/>
  <c r="O38" i="1"/>
  <c r="O39" i="1"/>
  <c r="O40" i="1"/>
  <c r="O41" i="1"/>
  <c r="O45" i="1"/>
  <c r="O46" i="1"/>
  <c r="O47" i="1"/>
  <c r="O48" i="1"/>
  <c r="O52" i="1"/>
  <c r="O53" i="1"/>
  <c r="O54" i="1"/>
  <c r="O55" i="1"/>
  <c r="O3" i="1"/>
  <c r="N10" i="1"/>
  <c r="N11" i="1"/>
  <c r="N12" i="1"/>
  <c r="N13" i="1"/>
  <c r="N17" i="1"/>
  <c r="N18" i="1"/>
  <c r="N19" i="1"/>
  <c r="N20" i="1"/>
  <c r="N24" i="1"/>
  <c r="N25" i="1"/>
  <c r="N26" i="1"/>
  <c r="N27" i="1"/>
  <c r="N31" i="1"/>
  <c r="N32" i="1"/>
  <c r="N33" i="1"/>
  <c r="N34" i="1"/>
  <c r="N38" i="1"/>
  <c r="N39" i="1"/>
  <c r="N40" i="1"/>
  <c r="N41" i="1"/>
  <c r="N45" i="1"/>
  <c r="N46" i="1"/>
  <c r="N47" i="1"/>
  <c r="N48" i="1"/>
  <c r="N52" i="1"/>
  <c r="N53" i="1"/>
  <c r="N54" i="1"/>
  <c r="N55" i="1"/>
  <c r="N4" i="1"/>
  <c r="N5" i="1"/>
  <c r="N6" i="1"/>
  <c r="N3" i="1"/>
  <c r="M11" i="1"/>
  <c r="M12" i="1"/>
  <c r="M13" i="1"/>
  <c r="M17" i="1"/>
  <c r="M18" i="1"/>
  <c r="M19" i="1"/>
  <c r="M20" i="1"/>
  <c r="M24" i="1"/>
  <c r="M25" i="1"/>
  <c r="M26" i="1"/>
  <c r="M27" i="1"/>
  <c r="M31" i="1"/>
  <c r="M32" i="1"/>
  <c r="M33" i="1"/>
  <c r="M34" i="1"/>
  <c r="M38" i="1"/>
  <c r="M39" i="1"/>
  <c r="M40" i="1"/>
  <c r="M41" i="1"/>
  <c r="M45" i="1"/>
  <c r="M46" i="1"/>
  <c r="M47" i="1"/>
  <c r="M48" i="1"/>
  <c r="M52" i="1"/>
  <c r="M53" i="1"/>
  <c r="M54" i="1"/>
  <c r="M55" i="1"/>
  <c r="M10" i="1"/>
  <c r="M4" i="1"/>
  <c r="M5" i="1"/>
  <c r="M6" i="1"/>
  <c r="M3" i="1"/>
</calcChain>
</file>

<file path=xl/sharedStrings.xml><?xml version="1.0" encoding="utf-8"?>
<sst xmlns="http://schemas.openxmlformats.org/spreadsheetml/2006/main" count="207" uniqueCount="40">
  <si>
    <t>wdev_3</t>
    <phoneticPr fontId="4" type="noConversion"/>
  </si>
  <si>
    <r>
      <t xml:space="preserve">Number of parity updates with different ratios (k=4,m=2, </t>
    </r>
    <r>
      <rPr>
        <sz val="11"/>
        <color rgb="FFFF0000"/>
        <rFont val="宋体"/>
        <family val="2"/>
        <scheme val="minor"/>
      </rPr>
      <t>tmdis=4)</t>
    </r>
    <phoneticPr fontId="1" type="noConversion"/>
  </si>
  <si>
    <t>CASO-RS-1</t>
    <phoneticPr fontId="1" type="noConversion"/>
  </si>
  <si>
    <t>CASO-RS-2</t>
    <phoneticPr fontId="1" type="noConversion"/>
  </si>
  <si>
    <t>CASO-RS-3</t>
    <phoneticPr fontId="1" type="noConversion"/>
  </si>
  <si>
    <t>CASO-RS-4</t>
    <phoneticPr fontId="1" type="noConversion"/>
  </si>
  <si>
    <t>CASO-RS-5</t>
    <phoneticPr fontId="1" type="noConversion"/>
  </si>
  <si>
    <t>CASO-LRC-1</t>
    <phoneticPr fontId="1" type="noConversion"/>
  </si>
  <si>
    <t>CASO-LRC-2</t>
    <phoneticPr fontId="1" type="noConversion"/>
  </si>
  <si>
    <t>CASO-LRC-3</t>
    <phoneticPr fontId="1" type="noConversion"/>
  </si>
  <si>
    <t>CASO-LRC-4</t>
    <phoneticPr fontId="1" type="noConversion"/>
  </si>
  <si>
    <t>CASO-LRC-5</t>
    <phoneticPr fontId="1" type="noConversion"/>
  </si>
  <si>
    <t>aver-RS</t>
    <phoneticPr fontId="1" type="noConversion"/>
  </si>
  <si>
    <t>max-RS</t>
    <phoneticPr fontId="1" type="noConversion"/>
  </si>
  <si>
    <t>min-RS</t>
    <phoneticPr fontId="1" type="noConversion"/>
  </si>
  <si>
    <t>aver-LRC</t>
    <phoneticPr fontId="1" type="noConversion"/>
  </si>
  <si>
    <t>min-LRC</t>
    <phoneticPr fontId="1" type="noConversion"/>
  </si>
  <si>
    <t>max-LRC</t>
    <phoneticPr fontId="1" type="noConversion"/>
  </si>
  <si>
    <t>wdev_3</t>
    <phoneticPr fontId="1" type="noConversion"/>
  </si>
  <si>
    <t>ratio</t>
    <phoneticPr fontId="1" type="noConversion"/>
  </si>
  <si>
    <t>code</t>
    <phoneticPr fontId="1" type="noConversion"/>
  </si>
  <si>
    <t>RS(4,2)</t>
    <phoneticPr fontId="1" type="noConversion"/>
  </si>
  <si>
    <t>LRC(4,2,2)</t>
    <phoneticPr fontId="1" type="noConversion"/>
  </si>
  <si>
    <t>aver</t>
    <phoneticPr fontId="1" type="noConversion"/>
  </si>
  <si>
    <t>max</t>
    <phoneticPr fontId="1" type="noConversion"/>
  </si>
  <si>
    <t>min</t>
    <phoneticPr fontId="1" type="noConversion"/>
  </si>
  <si>
    <t>wdev_2</t>
    <phoneticPr fontId="1" type="noConversion"/>
  </si>
  <si>
    <t>wdev_1</t>
    <phoneticPr fontId="1" type="noConversion"/>
  </si>
  <si>
    <t>rsrch_1</t>
    <phoneticPr fontId="1" type="noConversion"/>
  </si>
  <si>
    <t>src2_1</t>
    <phoneticPr fontId="1" type="noConversion"/>
  </si>
  <si>
    <t>hm_1</t>
    <phoneticPr fontId="1" type="noConversion"/>
  </si>
  <si>
    <t>rsrch_2</t>
    <phoneticPr fontId="1" type="noConversion"/>
  </si>
  <si>
    <t>wdev_0</t>
    <phoneticPr fontId="1" type="noConversion"/>
  </si>
  <si>
    <t>wdev_2</t>
    <phoneticPr fontId="4" type="noConversion"/>
  </si>
  <si>
    <t>wdev_1</t>
    <phoneticPr fontId="4" type="noConversion"/>
  </si>
  <si>
    <t>rsrch_1</t>
    <phoneticPr fontId="4" type="noConversion"/>
  </si>
  <si>
    <t>src2_1</t>
    <phoneticPr fontId="4" type="noConversion"/>
  </si>
  <si>
    <t>hm_1</t>
    <phoneticPr fontId="4" type="noConversion"/>
  </si>
  <si>
    <t>rsrch_2</t>
    <phoneticPr fontId="4" type="noConversion"/>
  </si>
  <si>
    <t>wdev_0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</si>
</sst>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zoomScale="85" zoomScaleNormal="85" workbookViewId="0">
      <selection activeCell="A51" sqref="A51:A55"/>
    </sheetView>
  </sheetViews>
  <sheetFormatPr defaultRowHeight="13.5" x14ac:dyDescent="0.15"/>
  <cols>
    <col min="2" max="2" width="11.375" customWidth="1"/>
    <col min="3" max="4" width="11.5" customWidth="1"/>
    <col min="5" max="6" width="12.375" customWidth="1"/>
    <col min="7" max="7" width="13.875" customWidth="1"/>
    <col min="8" max="8" width="12.5" customWidth="1"/>
    <col min="9" max="9" width="11.875" customWidth="1"/>
    <col min="10" max="10" width="11.75" customWidth="1"/>
    <col min="11" max="11" width="12" customWidth="1"/>
    <col min="22" max="22" width="9.75" customWidth="1"/>
  </cols>
  <sheetData>
    <row r="1" spans="1:25" ht="14.25" thickBot="1" x14ac:dyDescent="0.2">
      <c r="A1" s="21" t="s">
        <v>1</v>
      </c>
      <c r="B1" s="21"/>
      <c r="C1" s="21"/>
      <c r="D1" s="21"/>
      <c r="E1" s="21"/>
      <c r="F1" s="21"/>
      <c r="G1" s="21"/>
    </row>
    <row r="2" spans="1:25" ht="14.25" thickBot="1" x14ac:dyDescent="0.2">
      <c r="A2" s="2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M2" s="8" t="s">
        <v>12</v>
      </c>
      <c r="N2" s="8" t="s">
        <v>13</v>
      </c>
      <c r="O2" s="8" t="s">
        <v>14</v>
      </c>
      <c r="Q2" s="8" t="s">
        <v>15</v>
      </c>
      <c r="R2" s="8" t="s">
        <v>17</v>
      </c>
      <c r="S2" s="8" t="s">
        <v>16</v>
      </c>
      <c r="U2" s="22" t="s">
        <v>18</v>
      </c>
      <c r="V2" s="22"/>
      <c r="W2" s="22"/>
      <c r="X2" s="22"/>
      <c r="Y2" s="22"/>
    </row>
    <row r="3" spans="1:25" x14ac:dyDescent="0.15">
      <c r="A3" s="26">
        <v>10</v>
      </c>
      <c r="B3" s="5">
        <v>1.325E-3</v>
      </c>
      <c r="C3" s="5">
        <v>1.2650000000000001E-3</v>
      </c>
      <c r="D3" s="5">
        <v>1.3110000000000001E-3</v>
      </c>
      <c r="E3" s="5">
        <v>1.263E-3</v>
      </c>
      <c r="F3" s="6">
        <v>1.2830000000000001E-3</v>
      </c>
      <c r="G3" s="10">
        <v>1.2650000000000001E-3</v>
      </c>
      <c r="H3" s="11">
        <v>1.263E-3</v>
      </c>
      <c r="I3" s="11">
        <v>1.2869999999999999E-3</v>
      </c>
      <c r="J3" s="11">
        <v>1.3259999999999999E-3</v>
      </c>
      <c r="K3" s="11">
        <v>1.2700000000000001E-3</v>
      </c>
      <c r="M3" s="7">
        <f>AVERAGE(B3:F3)</f>
        <v>1.2894E-3</v>
      </c>
      <c r="N3" s="7">
        <f>MAX(B3:F3)</f>
        <v>1.325E-3</v>
      </c>
      <c r="O3" s="7">
        <f>MIN(B3:F3)</f>
        <v>1.263E-3</v>
      </c>
      <c r="P3" s="7"/>
      <c r="Q3" s="7">
        <f>AVERAGE(G3:K3)</f>
        <v>1.2822E-3</v>
      </c>
      <c r="R3" s="7">
        <f>MAX(G3:K3)</f>
        <v>1.3259999999999999E-3</v>
      </c>
      <c r="S3" s="7">
        <f>MIN(G3:K3)</f>
        <v>1.263E-3</v>
      </c>
      <c r="U3" s="13" t="s">
        <v>19</v>
      </c>
      <c r="V3" s="13" t="s">
        <v>20</v>
      </c>
      <c r="W3" s="13" t="s">
        <v>23</v>
      </c>
      <c r="X3" s="13" t="s">
        <v>24</v>
      </c>
      <c r="Y3" s="13" t="s">
        <v>25</v>
      </c>
    </row>
    <row r="4" spans="1:25" x14ac:dyDescent="0.15">
      <c r="A4" s="26">
        <v>30</v>
      </c>
      <c r="B4" s="5">
        <v>2.604E-3</v>
      </c>
      <c r="C4" s="5">
        <v>2.6099999999999999E-3</v>
      </c>
      <c r="D4" s="5">
        <v>2.6199999999999999E-3</v>
      </c>
      <c r="E4" s="5">
        <v>2.6020000000000001E-3</v>
      </c>
      <c r="F4" s="6">
        <v>2.6189999999999998E-3</v>
      </c>
      <c r="G4" s="10">
        <v>2.5799999999999998E-3</v>
      </c>
      <c r="H4" s="11">
        <v>2.6310000000000001E-3</v>
      </c>
      <c r="I4" s="11">
        <v>2.6319999999999998E-3</v>
      </c>
      <c r="J4" s="11">
        <v>2.6050000000000001E-3</v>
      </c>
      <c r="K4" s="11">
        <v>2.6359999999999999E-3</v>
      </c>
      <c r="M4" s="7">
        <f t="shared" ref="M4:M6" si="0">AVERAGE(B4:F4)</f>
        <v>2.611E-3</v>
      </c>
      <c r="N4" s="7">
        <f t="shared" ref="N4:N55" si="1">MAX(B4:F4)</f>
        <v>2.6199999999999999E-3</v>
      </c>
      <c r="O4" s="7">
        <f t="shared" ref="O4:O55" si="2">MIN(B4:F4)</f>
        <v>2.6020000000000001E-3</v>
      </c>
      <c r="P4" s="7"/>
      <c r="Q4" s="7">
        <f t="shared" ref="Q4:Q55" si="3">AVERAGE(G4:K4)</f>
        <v>2.6167999999999999E-3</v>
      </c>
      <c r="R4" s="7">
        <f t="shared" ref="R4:R55" si="4">MAX(G4:K4)</f>
        <v>2.6359999999999999E-3</v>
      </c>
      <c r="S4" s="7">
        <f t="shared" ref="S4:S55" si="5">MIN(G4:K4)</f>
        <v>2.5799999999999998E-3</v>
      </c>
      <c r="U4" s="13">
        <v>0.1</v>
      </c>
      <c r="V4" s="13" t="s">
        <v>21</v>
      </c>
      <c r="W4" s="13">
        <v>1.2894E-3</v>
      </c>
      <c r="X4" s="13">
        <v>1.325E-3</v>
      </c>
      <c r="Y4" s="13">
        <v>1.263E-3</v>
      </c>
    </row>
    <row r="5" spans="1:25" x14ac:dyDescent="0.15">
      <c r="A5" s="26">
        <v>50</v>
      </c>
      <c r="B5" s="5">
        <v>4.0379999999999999E-3</v>
      </c>
      <c r="C5" s="5">
        <v>4.052E-3</v>
      </c>
      <c r="D5" s="5">
        <v>4.0260000000000001E-3</v>
      </c>
      <c r="E5" s="5">
        <v>4.0150000000000003E-3</v>
      </c>
      <c r="F5" s="6">
        <v>4.0140000000000002E-3</v>
      </c>
      <c r="G5" s="10">
        <v>4.052E-3</v>
      </c>
      <c r="H5" s="11">
        <v>4.019E-3</v>
      </c>
      <c r="I5" s="11">
        <v>4.0350000000000004E-3</v>
      </c>
      <c r="J5" s="11">
        <v>4.0350000000000004E-3</v>
      </c>
      <c r="K5" s="11">
        <v>4.0119999999999999E-3</v>
      </c>
      <c r="M5" s="7">
        <f t="shared" si="0"/>
        <v>4.0289999999999996E-3</v>
      </c>
      <c r="N5" s="7">
        <f t="shared" si="1"/>
        <v>4.052E-3</v>
      </c>
      <c r="O5" s="7">
        <f t="shared" si="2"/>
        <v>4.0140000000000002E-3</v>
      </c>
      <c r="P5" s="7"/>
      <c r="Q5" s="7">
        <f t="shared" si="3"/>
        <v>4.0306000000000005E-3</v>
      </c>
      <c r="R5" s="7">
        <f t="shared" si="4"/>
        <v>4.052E-3</v>
      </c>
      <c r="S5" s="7">
        <f t="shared" si="5"/>
        <v>4.0119999999999999E-3</v>
      </c>
      <c r="U5" s="13">
        <v>0.1</v>
      </c>
      <c r="V5" s="13" t="s">
        <v>22</v>
      </c>
      <c r="W5" s="13">
        <v>1.2822E-3</v>
      </c>
      <c r="X5" s="13">
        <v>1.3259999999999999E-3</v>
      </c>
      <c r="Y5" s="13">
        <v>1.263E-3</v>
      </c>
    </row>
    <row r="6" spans="1:25" x14ac:dyDescent="0.15">
      <c r="A6" s="26">
        <v>70</v>
      </c>
      <c r="B6" s="5">
        <v>5.2849999999999998E-3</v>
      </c>
      <c r="C6" s="5">
        <v>5.313E-3</v>
      </c>
      <c r="D6" s="5">
        <v>5.3299999999999997E-3</v>
      </c>
      <c r="E6" s="5">
        <v>5.3249999999999999E-3</v>
      </c>
      <c r="F6" s="6">
        <v>5.352E-3</v>
      </c>
      <c r="G6" s="10">
        <v>5.2810000000000001E-3</v>
      </c>
      <c r="H6" s="11">
        <v>5.3189999999999999E-3</v>
      </c>
      <c r="I6" s="11">
        <v>5.3379999999999999E-3</v>
      </c>
      <c r="J6" s="11">
        <v>5.3319999999999999E-3</v>
      </c>
      <c r="K6" s="11">
        <v>5.3699999999999998E-3</v>
      </c>
      <c r="M6" s="7">
        <f t="shared" si="0"/>
        <v>5.3209999999999993E-3</v>
      </c>
      <c r="N6" s="7">
        <f t="shared" si="1"/>
        <v>5.352E-3</v>
      </c>
      <c r="O6" s="7">
        <f t="shared" si="2"/>
        <v>5.2849999999999998E-3</v>
      </c>
      <c r="P6" s="7"/>
      <c r="Q6" s="7">
        <f t="shared" si="3"/>
        <v>5.3280000000000003E-3</v>
      </c>
      <c r="R6" s="7">
        <f t="shared" si="4"/>
        <v>5.3699999999999998E-3</v>
      </c>
      <c r="S6" s="7">
        <f t="shared" si="5"/>
        <v>5.2810000000000001E-3</v>
      </c>
      <c r="U6" s="13">
        <v>0.3</v>
      </c>
      <c r="V6" s="13" t="s">
        <v>21</v>
      </c>
      <c r="W6" s="13">
        <v>2.611E-3</v>
      </c>
      <c r="X6" s="13">
        <v>2.6199999999999999E-3</v>
      </c>
      <c r="Y6" s="13">
        <v>2.6020000000000001E-3</v>
      </c>
    </row>
    <row r="7" spans="1:25" x14ac:dyDescent="0.15">
      <c r="B7" s="7"/>
      <c r="C7" s="7"/>
      <c r="D7" s="7"/>
      <c r="E7" s="7"/>
      <c r="F7" s="7"/>
      <c r="G7" s="1"/>
      <c r="H7" s="7"/>
      <c r="I7" s="7"/>
      <c r="J7" s="7"/>
      <c r="K7" s="7"/>
      <c r="M7" s="7"/>
      <c r="N7" s="7"/>
      <c r="O7" s="7"/>
      <c r="P7" s="7"/>
      <c r="Q7" s="7"/>
      <c r="R7" s="7"/>
      <c r="S7" s="7"/>
      <c r="U7" s="13">
        <v>0.3</v>
      </c>
      <c r="V7" s="13" t="s">
        <v>22</v>
      </c>
      <c r="W7" s="13">
        <v>2.6167999999999999E-3</v>
      </c>
      <c r="X7" s="13">
        <v>2.6359999999999999E-3</v>
      </c>
      <c r="Y7" s="13">
        <v>2.5799999999999998E-3</v>
      </c>
    </row>
    <row r="8" spans="1:25" ht="14.25" thickBot="1" x14ac:dyDescent="0.2">
      <c r="A8" s="2"/>
      <c r="B8" s="3"/>
      <c r="C8" s="3"/>
      <c r="D8" s="3"/>
      <c r="E8" s="3"/>
      <c r="F8" s="7"/>
      <c r="G8" s="1"/>
      <c r="H8" s="7"/>
      <c r="I8" s="7"/>
      <c r="J8" s="7"/>
      <c r="K8" s="7"/>
      <c r="M8" s="7"/>
      <c r="N8" s="7"/>
      <c r="O8" s="7"/>
      <c r="P8" s="7"/>
      <c r="Q8" s="7"/>
      <c r="R8" s="7"/>
      <c r="S8" s="7"/>
      <c r="U8" s="13">
        <v>0.5</v>
      </c>
      <c r="V8" s="13" t="s">
        <v>21</v>
      </c>
      <c r="W8" s="13">
        <v>4.0289999999999996E-3</v>
      </c>
      <c r="X8" s="13">
        <v>4.052E-3</v>
      </c>
      <c r="Y8" s="13">
        <v>4.0140000000000002E-3</v>
      </c>
    </row>
    <row r="9" spans="1:25" ht="14.25" thickBot="1" x14ac:dyDescent="0.2">
      <c r="A9" s="25" t="s">
        <v>33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9" t="s">
        <v>7</v>
      </c>
      <c r="H9" s="9" t="s">
        <v>8</v>
      </c>
      <c r="I9" s="9" t="s">
        <v>9</v>
      </c>
      <c r="J9" s="9" t="s">
        <v>10</v>
      </c>
      <c r="K9" s="9" t="s">
        <v>11</v>
      </c>
      <c r="M9" s="7"/>
      <c r="N9" s="7"/>
      <c r="O9" s="7"/>
      <c r="P9" s="7"/>
      <c r="Q9" s="7"/>
      <c r="R9" s="7"/>
      <c r="S9" s="7"/>
      <c r="U9" s="13">
        <v>0.5</v>
      </c>
      <c r="V9" s="13" t="s">
        <v>22</v>
      </c>
      <c r="W9" s="13">
        <v>4.0306000000000005E-3</v>
      </c>
      <c r="X9" s="13">
        <v>4.052E-3</v>
      </c>
      <c r="Y9" s="13">
        <v>4.0119999999999999E-3</v>
      </c>
    </row>
    <row r="10" spans="1:25" x14ac:dyDescent="0.15">
      <c r="A10" s="26">
        <v>10</v>
      </c>
      <c r="B10" s="5">
        <v>1.394396</v>
      </c>
      <c r="C10" s="5">
        <v>1.394506</v>
      </c>
      <c r="D10" s="5">
        <v>1.3949830000000001</v>
      </c>
      <c r="E10" s="5">
        <v>1.3937250000000001</v>
      </c>
      <c r="F10" s="6">
        <v>1.3934930000000001</v>
      </c>
      <c r="G10" s="11">
        <v>1.3949039999999999</v>
      </c>
      <c r="H10" s="11">
        <v>1.3937090000000001</v>
      </c>
      <c r="I10" s="11">
        <v>1.394199</v>
      </c>
      <c r="J10" s="11">
        <v>1.398525</v>
      </c>
      <c r="K10" s="11">
        <v>1.3951070000000001</v>
      </c>
      <c r="M10" s="7">
        <f>AVERAGE(B10:F10)</f>
        <v>1.3942206000000001</v>
      </c>
      <c r="N10" s="7">
        <f t="shared" si="1"/>
        <v>1.3949830000000001</v>
      </c>
      <c r="O10" s="7">
        <f t="shared" si="2"/>
        <v>1.3934930000000001</v>
      </c>
      <c r="P10" s="7"/>
      <c r="Q10" s="7">
        <f t="shared" si="3"/>
        <v>1.3952888000000001</v>
      </c>
      <c r="R10" s="7">
        <f t="shared" si="4"/>
        <v>1.398525</v>
      </c>
      <c r="S10" s="7">
        <f t="shared" si="5"/>
        <v>1.3937090000000001</v>
      </c>
      <c r="U10" s="13">
        <v>0.7</v>
      </c>
      <c r="V10" s="13" t="s">
        <v>21</v>
      </c>
      <c r="W10" s="13">
        <v>5.3209999999999993E-3</v>
      </c>
      <c r="X10" s="13">
        <v>5.352E-3</v>
      </c>
      <c r="Y10" s="13">
        <v>5.2849999999999998E-3</v>
      </c>
    </row>
    <row r="11" spans="1:25" x14ac:dyDescent="0.15">
      <c r="A11" s="26">
        <v>30</v>
      </c>
      <c r="B11" s="5">
        <v>23.118466000000002</v>
      </c>
      <c r="C11" s="5">
        <v>23.119994999999999</v>
      </c>
      <c r="D11" s="5">
        <v>23.123512999999999</v>
      </c>
      <c r="E11" s="5">
        <v>23.134202999999999</v>
      </c>
      <c r="F11" s="6">
        <v>23.130955</v>
      </c>
      <c r="G11" s="11">
        <v>23.142627000000001</v>
      </c>
      <c r="H11" s="11">
        <v>23.174576999999999</v>
      </c>
      <c r="I11" s="11">
        <v>23.167904</v>
      </c>
      <c r="J11" s="11">
        <v>23.163173</v>
      </c>
      <c r="K11" s="11">
        <v>23.160782000000001</v>
      </c>
      <c r="M11" s="7">
        <f t="shared" ref="M11:M55" si="6">AVERAGE(B11:F11)</f>
        <v>23.125426400000002</v>
      </c>
      <c r="N11" s="7">
        <f t="shared" si="1"/>
        <v>23.134202999999999</v>
      </c>
      <c r="O11" s="7">
        <f t="shared" si="2"/>
        <v>23.118466000000002</v>
      </c>
      <c r="P11" s="7"/>
      <c r="Q11" s="7">
        <f t="shared" si="3"/>
        <v>23.161812599999998</v>
      </c>
      <c r="R11" s="7">
        <f t="shared" si="4"/>
        <v>23.174576999999999</v>
      </c>
      <c r="S11" s="7">
        <f t="shared" si="5"/>
        <v>23.142627000000001</v>
      </c>
      <c r="U11" s="13">
        <v>0.7</v>
      </c>
      <c r="V11" s="13" t="s">
        <v>22</v>
      </c>
      <c r="W11" s="13">
        <v>5.3280000000000003E-3</v>
      </c>
      <c r="X11" s="13">
        <v>5.3699999999999998E-3</v>
      </c>
      <c r="Y11" s="13">
        <v>5.2810000000000001E-3</v>
      </c>
    </row>
    <row r="12" spans="1:25" x14ac:dyDescent="0.15">
      <c r="A12" s="26">
        <v>50</v>
      </c>
      <c r="B12" s="5">
        <v>33.161603999999997</v>
      </c>
      <c r="C12" s="5">
        <v>33.164199000000004</v>
      </c>
      <c r="D12" s="5">
        <v>33.081052</v>
      </c>
      <c r="E12" s="5">
        <v>33.168004000000003</v>
      </c>
      <c r="F12" s="6">
        <v>33.178600000000003</v>
      </c>
      <c r="G12" s="11">
        <v>33.175338000000004</v>
      </c>
      <c r="H12" s="11">
        <v>33.192525000000003</v>
      </c>
      <c r="I12" s="11">
        <v>33.202905999999999</v>
      </c>
      <c r="J12" s="11">
        <v>33.175390999999998</v>
      </c>
      <c r="K12" s="11">
        <v>33.176400999999998</v>
      </c>
      <c r="M12" s="7">
        <f t="shared" si="6"/>
        <v>33.150691800000004</v>
      </c>
      <c r="N12" s="7">
        <f t="shared" si="1"/>
        <v>33.178600000000003</v>
      </c>
      <c r="O12" s="7">
        <f t="shared" si="2"/>
        <v>33.081052</v>
      </c>
      <c r="P12" s="7"/>
      <c r="Q12" s="7">
        <f t="shared" si="3"/>
        <v>33.1845122</v>
      </c>
      <c r="R12" s="7">
        <f t="shared" si="4"/>
        <v>33.202905999999999</v>
      </c>
      <c r="S12" s="7">
        <f t="shared" si="5"/>
        <v>33.175338000000004</v>
      </c>
    </row>
    <row r="13" spans="1:25" x14ac:dyDescent="0.15">
      <c r="A13" s="26">
        <v>70</v>
      </c>
      <c r="B13" s="5">
        <v>38.226885000000003</v>
      </c>
      <c r="C13" s="5">
        <v>38.228323000000003</v>
      </c>
      <c r="D13" s="5">
        <v>38.202027999999999</v>
      </c>
      <c r="E13" s="5">
        <v>38.210262999999998</v>
      </c>
      <c r="F13" s="6">
        <v>38.242814000000003</v>
      </c>
      <c r="G13" s="11">
        <v>38.284083000000003</v>
      </c>
      <c r="H13" s="11">
        <v>38.199731</v>
      </c>
      <c r="I13" s="11">
        <v>38.206184</v>
      </c>
      <c r="J13" s="11">
        <v>38.279165999999996</v>
      </c>
      <c r="K13" s="11">
        <v>38.198210000000003</v>
      </c>
      <c r="M13" s="7">
        <f t="shared" si="6"/>
        <v>38.222062600000001</v>
      </c>
      <c r="N13" s="7">
        <f t="shared" si="1"/>
        <v>38.242814000000003</v>
      </c>
      <c r="O13" s="7">
        <f t="shared" si="2"/>
        <v>38.202027999999999</v>
      </c>
      <c r="P13" s="7"/>
      <c r="Q13" s="7">
        <f t="shared" si="3"/>
        <v>38.233474799999996</v>
      </c>
      <c r="R13" s="7">
        <f t="shared" si="4"/>
        <v>38.284083000000003</v>
      </c>
      <c r="S13" s="7">
        <f t="shared" si="5"/>
        <v>38.198210000000003</v>
      </c>
    </row>
    <row r="14" spans="1:25" x14ac:dyDescent="0.15">
      <c r="B14" s="7"/>
      <c r="C14" s="7"/>
      <c r="D14" s="7"/>
      <c r="E14" s="7"/>
      <c r="F14" s="7"/>
      <c r="G14" s="7"/>
      <c r="H14" s="7"/>
      <c r="I14" s="7"/>
      <c r="J14" s="7"/>
      <c r="K14" s="7"/>
      <c r="M14" s="7"/>
      <c r="N14" s="7"/>
      <c r="O14" s="7"/>
      <c r="P14" s="7"/>
      <c r="Q14" s="7"/>
      <c r="R14" s="7"/>
      <c r="S14" s="7"/>
      <c r="U14" s="23" t="s">
        <v>26</v>
      </c>
      <c r="V14" s="23"/>
      <c r="W14" s="23"/>
      <c r="X14" s="23"/>
      <c r="Y14" s="23"/>
    </row>
    <row r="15" spans="1:25" ht="14.25" thickBot="1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M15" s="7"/>
      <c r="N15" s="7"/>
      <c r="O15" s="7"/>
      <c r="P15" s="7"/>
      <c r="Q15" s="7"/>
      <c r="R15" s="7"/>
      <c r="S15" s="7"/>
      <c r="U15" s="12" t="s">
        <v>19</v>
      </c>
      <c r="V15" s="12" t="s">
        <v>20</v>
      </c>
      <c r="W15" s="12" t="s">
        <v>23</v>
      </c>
      <c r="X15" s="12" t="s">
        <v>24</v>
      </c>
      <c r="Y15" s="12" t="s">
        <v>25</v>
      </c>
    </row>
    <row r="16" spans="1:25" ht="14.25" thickBot="1" x14ac:dyDescent="0.2">
      <c r="A16" s="25" t="s">
        <v>34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9" t="s">
        <v>7</v>
      </c>
      <c r="H16" s="9" t="s">
        <v>8</v>
      </c>
      <c r="I16" s="9" t="s">
        <v>9</v>
      </c>
      <c r="J16" s="9" t="s">
        <v>10</v>
      </c>
      <c r="K16" s="9" t="s">
        <v>11</v>
      </c>
      <c r="M16" s="7"/>
      <c r="N16" s="7"/>
      <c r="O16" s="7"/>
      <c r="P16" s="7"/>
      <c r="Q16" s="7"/>
      <c r="R16" s="7"/>
      <c r="S16" s="7"/>
      <c r="U16" s="12">
        <v>0.1</v>
      </c>
      <c r="V16" s="12" t="s">
        <v>21</v>
      </c>
      <c r="W16" s="12">
        <v>1.3942206000000001</v>
      </c>
      <c r="X16" s="12">
        <v>1.3949830000000001</v>
      </c>
      <c r="Y16" s="12">
        <v>1.3934930000000001</v>
      </c>
    </row>
    <row r="17" spans="1:25" x14ac:dyDescent="0.15">
      <c r="A17" s="26">
        <v>10</v>
      </c>
      <c r="B17" s="5">
        <v>6.6299999999999996E-4</v>
      </c>
      <c r="C17" s="5">
        <v>6.4700000000000001E-4</v>
      </c>
      <c r="D17" s="5">
        <v>6.4599999999999998E-4</v>
      </c>
      <c r="E17" s="5">
        <v>6.6500000000000001E-4</v>
      </c>
      <c r="F17" s="6">
        <v>6.5300000000000004E-4</v>
      </c>
      <c r="G17" s="11">
        <v>6.4400000000000004E-4</v>
      </c>
      <c r="H17" s="11">
        <v>6.6500000000000001E-4</v>
      </c>
      <c r="I17" s="11">
        <v>6.5499999999999998E-4</v>
      </c>
      <c r="J17" s="11">
        <v>6.69E-4</v>
      </c>
      <c r="K17" s="11">
        <v>6.5899999999999997E-4</v>
      </c>
      <c r="M17" s="7">
        <f t="shared" si="6"/>
        <v>6.5479999999999998E-4</v>
      </c>
      <c r="N17" s="7">
        <f t="shared" si="1"/>
        <v>6.6500000000000001E-4</v>
      </c>
      <c r="O17" s="7">
        <f t="shared" si="2"/>
        <v>6.4599999999999998E-4</v>
      </c>
      <c r="P17" s="7"/>
      <c r="Q17" s="7">
        <f t="shared" si="3"/>
        <v>6.5839999999999996E-4</v>
      </c>
      <c r="R17" s="7">
        <f t="shared" si="4"/>
        <v>6.69E-4</v>
      </c>
      <c r="S17" s="7">
        <f t="shared" si="5"/>
        <v>6.4400000000000004E-4</v>
      </c>
      <c r="U17" s="12">
        <v>0.1</v>
      </c>
      <c r="V17" s="12" t="s">
        <v>22</v>
      </c>
      <c r="W17" s="12">
        <v>1.3952888000000001</v>
      </c>
      <c r="X17" s="12">
        <v>1.398525</v>
      </c>
      <c r="Y17" s="12">
        <v>1.3937090000000001</v>
      </c>
    </row>
    <row r="18" spans="1:25" x14ac:dyDescent="0.15">
      <c r="A18" s="26">
        <v>30</v>
      </c>
      <c r="B18" s="5">
        <v>8.0999999999999996E-4</v>
      </c>
      <c r="C18" s="5">
        <v>7.9100000000000004E-4</v>
      </c>
      <c r="D18" s="5">
        <v>7.9600000000000005E-4</v>
      </c>
      <c r="E18" s="5">
        <v>7.9699999999999997E-4</v>
      </c>
      <c r="F18" s="6">
        <v>7.8899999999999999E-4</v>
      </c>
      <c r="G18" s="11">
        <v>8.1300000000000003E-4</v>
      </c>
      <c r="H18" s="11">
        <v>8.3900000000000001E-4</v>
      </c>
      <c r="I18" s="11">
        <v>8.2100000000000001E-4</v>
      </c>
      <c r="J18" s="11">
        <v>8.1999999999999998E-4</v>
      </c>
      <c r="K18" s="11">
        <v>8.2799999999999996E-4</v>
      </c>
      <c r="M18" s="7">
        <f t="shared" si="6"/>
        <v>7.9659999999999996E-4</v>
      </c>
      <c r="N18" s="7">
        <f t="shared" si="1"/>
        <v>8.0999999999999996E-4</v>
      </c>
      <c r="O18" s="7">
        <f t="shared" si="2"/>
        <v>7.8899999999999999E-4</v>
      </c>
      <c r="P18" s="7"/>
      <c r="Q18" s="7">
        <f t="shared" si="3"/>
        <v>8.2419999999999998E-4</v>
      </c>
      <c r="R18" s="7">
        <f t="shared" si="4"/>
        <v>8.3900000000000001E-4</v>
      </c>
      <c r="S18" s="7">
        <f t="shared" si="5"/>
        <v>8.1300000000000003E-4</v>
      </c>
      <c r="U18" s="12">
        <v>0.3</v>
      </c>
      <c r="V18" s="12" t="s">
        <v>21</v>
      </c>
      <c r="W18" s="12">
        <v>23.125426400000002</v>
      </c>
      <c r="X18" s="12">
        <v>23.134202999999999</v>
      </c>
      <c r="Y18" s="12">
        <v>23.118466000000002</v>
      </c>
    </row>
    <row r="19" spans="1:25" x14ac:dyDescent="0.15">
      <c r="A19" s="26">
        <v>50</v>
      </c>
      <c r="B19" s="5">
        <v>1.0510000000000001E-3</v>
      </c>
      <c r="C19" s="5">
        <v>1.0300000000000001E-3</v>
      </c>
      <c r="D19" s="5">
        <v>1.034E-3</v>
      </c>
      <c r="E19" s="5">
        <v>1.0380000000000001E-3</v>
      </c>
      <c r="F19" s="6">
        <v>1.0460000000000001E-3</v>
      </c>
      <c r="G19" s="11">
        <v>1.0250000000000001E-3</v>
      </c>
      <c r="H19" s="11">
        <v>1.034E-3</v>
      </c>
      <c r="I19" s="11">
        <v>1.0430000000000001E-3</v>
      </c>
      <c r="J19" s="11">
        <v>1.026E-3</v>
      </c>
      <c r="K19" s="11">
        <v>1.0349999999999999E-3</v>
      </c>
      <c r="M19" s="7">
        <f t="shared" si="6"/>
        <v>1.0398E-3</v>
      </c>
      <c r="N19" s="7">
        <f t="shared" si="1"/>
        <v>1.0510000000000001E-3</v>
      </c>
      <c r="O19" s="7">
        <f t="shared" si="2"/>
        <v>1.0300000000000001E-3</v>
      </c>
      <c r="P19" s="7"/>
      <c r="Q19" s="7">
        <f t="shared" si="3"/>
        <v>1.0325999999999998E-3</v>
      </c>
      <c r="R19" s="7">
        <f t="shared" si="4"/>
        <v>1.0430000000000001E-3</v>
      </c>
      <c r="S19" s="7">
        <f t="shared" si="5"/>
        <v>1.0250000000000001E-3</v>
      </c>
      <c r="U19" s="12">
        <v>0.3</v>
      </c>
      <c r="V19" s="12" t="s">
        <v>22</v>
      </c>
      <c r="W19" s="12">
        <v>23.161812599999998</v>
      </c>
      <c r="X19" s="12">
        <v>23.174576999999999</v>
      </c>
      <c r="Y19" s="12">
        <v>23.142627000000001</v>
      </c>
    </row>
    <row r="20" spans="1:25" x14ac:dyDescent="0.15">
      <c r="A20" s="26">
        <v>70</v>
      </c>
      <c r="B20" s="5">
        <v>1.2489999999999999E-3</v>
      </c>
      <c r="C20" s="5">
        <v>1.2489999999999999E-3</v>
      </c>
      <c r="D20" s="5">
        <v>1.2570000000000001E-3</v>
      </c>
      <c r="E20" s="5">
        <v>1.256E-3</v>
      </c>
      <c r="F20" s="6">
        <v>1.2440000000000001E-3</v>
      </c>
      <c r="G20" s="11">
        <v>1.266E-3</v>
      </c>
      <c r="H20" s="11">
        <v>1.2440000000000001E-3</v>
      </c>
      <c r="I20" s="11">
        <v>1.2390000000000001E-3</v>
      </c>
      <c r="J20" s="11">
        <v>1.256E-3</v>
      </c>
      <c r="K20" s="11">
        <v>1.243E-3</v>
      </c>
      <c r="M20" s="7">
        <f t="shared" si="6"/>
        <v>1.2509999999999999E-3</v>
      </c>
      <c r="N20" s="7">
        <f t="shared" si="1"/>
        <v>1.2570000000000001E-3</v>
      </c>
      <c r="O20" s="7">
        <f t="shared" si="2"/>
        <v>1.2440000000000001E-3</v>
      </c>
      <c r="P20" s="7"/>
      <c r="Q20" s="7">
        <f t="shared" si="3"/>
        <v>1.2496E-3</v>
      </c>
      <c r="R20" s="7">
        <f t="shared" si="4"/>
        <v>1.266E-3</v>
      </c>
      <c r="S20" s="7">
        <f t="shared" si="5"/>
        <v>1.2390000000000001E-3</v>
      </c>
      <c r="U20" s="12">
        <v>0.5</v>
      </c>
      <c r="V20" s="12" t="s">
        <v>21</v>
      </c>
      <c r="W20" s="12">
        <v>33.150691800000004</v>
      </c>
      <c r="X20" s="12">
        <v>33.178600000000003</v>
      </c>
      <c r="Y20" s="12">
        <v>33.081052</v>
      </c>
    </row>
    <row r="21" spans="1:25" x14ac:dyDescent="0.15">
      <c r="B21" s="7"/>
      <c r="C21" s="7"/>
      <c r="D21" s="7"/>
      <c r="E21" s="7"/>
      <c r="F21" s="7"/>
      <c r="G21" s="7"/>
      <c r="H21" s="7"/>
      <c r="I21" s="7"/>
      <c r="J21" s="7"/>
      <c r="K21" s="7"/>
      <c r="M21" s="7"/>
      <c r="N21" s="7"/>
      <c r="O21" s="7"/>
      <c r="P21" s="7"/>
      <c r="Q21" s="7"/>
      <c r="R21" s="7"/>
      <c r="S21" s="7"/>
      <c r="U21" s="12">
        <v>0.5</v>
      </c>
      <c r="V21" s="12" t="s">
        <v>22</v>
      </c>
      <c r="W21" s="12">
        <v>33.1845122</v>
      </c>
      <c r="X21" s="12">
        <v>33.202905999999999</v>
      </c>
      <c r="Y21" s="12">
        <v>33.175338000000004</v>
      </c>
    </row>
    <row r="22" spans="1:25" ht="14.25" thickBot="1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M22" s="7"/>
      <c r="N22" s="7"/>
      <c r="O22" s="7"/>
      <c r="P22" s="7"/>
      <c r="Q22" s="7"/>
      <c r="R22" s="7"/>
      <c r="S22" s="7"/>
      <c r="U22" s="12">
        <v>0.7</v>
      </c>
      <c r="V22" s="12" t="s">
        <v>21</v>
      </c>
      <c r="W22" s="12">
        <v>38.222062600000001</v>
      </c>
      <c r="X22" s="12">
        <v>38.242814000000003</v>
      </c>
      <c r="Y22" s="12">
        <v>38.202027999999999</v>
      </c>
    </row>
    <row r="23" spans="1:25" ht="14.25" thickBot="1" x14ac:dyDescent="0.2">
      <c r="A23" s="25" t="s">
        <v>35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9" t="s">
        <v>7</v>
      </c>
      <c r="H23" s="9" t="s">
        <v>8</v>
      </c>
      <c r="I23" s="9" t="s">
        <v>9</v>
      </c>
      <c r="J23" s="9" t="s">
        <v>10</v>
      </c>
      <c r="K23" s="9" t="s">
        <v>11</v>
      </c>
      <c r="M23" s="7"/>
      <c r="N23" s="7"/>
      <c r="O23" s="7"/>
      <c r="P23" s="7"/>
      <c r="Q23" s="7"/>
      <c r="R23" s="7"/>
      <c r="S23" s="7"/>
      <c r="U23" s="12">
        <v>0.7</v>
      </c>
      <c r="V23" s="12" t="s">
        <v>22</v>
      </c>
      <c r="W23" s="12">
        <v>38.233474799999996</v>
      </c>
      <c r="X23" s="12">
        <v>38.284083000000003</v>
      </c>
      <c r="Y23" s="12">
        <v>38.198210000000003</v>
      </c>
    </row>
    <row r="24" spans="1:25" x14ac:dyDescent="0.15">
      <c r="A24" s="26">
        <v>10</v>
      </c>
      <c r="B24" s="5">
        <v>5.1326999999999998E-2</v>
      </c>
      <c r="C24" s="5">
        <v>5.1360000000000003E-2</v>
      </c>
      <c r="D24" s="5">
        <v>5.1234000000000002E-2</v>
      </c>
      <c r="E24" s="5">
        <v>5.1360000000000003E-2</v>
      </c>
      <c r="F24" s="6">
        <v>5.1299999999999998E-2</v>
      </c>
      <c r="G24" s="11">
        <v>5.1500999999999998E-2</v>
      </c>
      <c r="H24" s="11">
        <v>5.1477000000000002E-2</v>
      </c>
      <c r="I24" s="11">
        <v>5.1298000000000003E-2</v>
      </c>
      <c r="J24" s="11">
        <v>5.1415000000000002E-2</v>
      </c>
      <c r="K24" s="11">
        <v>5.1514999999999998E-2</v>
      </c>
      <c r="M24" s="7">
        <f t="shared" si="6"/>
        <v>5.1316199999999999E-2</v>
      </c>
      <c r="N24" s="7">
        <f t="shared" si="1"/>
        <v>5.1360000000000003E-2</v>
      </c>
      <c r="O24" s="7">
        <f t="shared" si="2"/>
        <v>5.1234000000000002E-2</v>
      </c>
      <c r="P24" s="7"/>
      <c r="Q24" s="7">
        <f t="shared" si="3"/>
        <v>5.1441199999999999E-2</v>
      </c>
      <c r="R24" s="7">
        <f t="shared" si="4"/>
        <v>5.1514999999999998E-2</v>
      </c>
      <c r="S24" s="7">
        <f t="shared" si="5"/>
        <v>5.1298000000000003E-2</v>
      </c>
    </row>
    <row r="25" spans="1:25" x14ac:dyDescent="0.15">
      <c r="A25" s="26">
        <v>30</v>
      </c>
      <c r="B25" s="5">
        <v>0.121392</v>
      </c>
      <c r="C25" s="5">
        <v>0.121518</v>
      </c>
      <c r="D25" s="5">
        <v>0.121459</v>
      </c>
      <c r="E25" s="5">
        <v>0.12160899999999999</v>
      </c>
      <c r="F25" s="6">
        <v>0.121577</v>
      </c>
      <c r="G25" s="11">
        <v>0.121688</v>
      </c>
      <c r="H25" s="11">
        <v>0.12160799999999999</v>
      </c>
      <c r="I25" s="11">
        <v>0.121862</v>
      </c>
      <c r="J25" s="11">
        <v>0.121708</v>
      </c>
      <c r="K25" s="11">
        <v>0.121575</v>
      </c>
      <c r="M25" s="7">
        <f t="shared" si="6"/>
        <v>0.12151100000000001</v>
      </c>
      <c r="N25" s="7">
        <f t="shared" si="1"/>
        <v>0.12160899999999999</v>
      </c>
      <c r="O25" s="7">
        <f t="shared" si="2"/>
        <v>0.121392</v>
      </c>
      <c r="P25" s="7"/>
      <c r="Q25" s="7">
        <f t="shared" si="3"/>
        <v>0.1216882</v>
      </c>
      <c r="R25" s="7">
        <f t="shared" si="4"/>
        <v>0.121862</v>
      </c>
      <c r="S25" s="7">
        <f t="shared" si="5"/>
        <v>0.121575</v>
      </c>
      <c r="U25" s="19" t="s">
        <v>27</v>
      </c>
      <c r="V25" s="19"/>
      <c r="W25" s="19"/>
      <c r="X25" s="19"/>
      <c r="Y25" s="19"/>
    </row>
    <row r="26" spans="1:25" x14ac:dyDescent="0.15">
      <c r="A26" s="26">
        <v>50</v>
      </c>
      <c r="B26" s="5">
        <v>0.16019600000000001</v>
      </c>
      <c r="C26" s="5">
        <v>0.16058</v>
      </c>
      <c r="D26" s="5">
        <v>0.16026899999999999</v>
      </c>
      <c r="E26" s="5">
        <v>0.160414</v>
      </c>
      <c r="F26" s="6">
        <v>0.160547</v>
      </c>
      <c r="G26" s="11">
        <v>0.16045699999999999</v>
      </c>
      <c r="H26" s="11">
        <v>0.16043499999999999</v>
      </c>
      <c r="I26" s="11">
        <v>0.16042400000000001</v>
      </c>
      <c r="J26" s="11">
        <v>0.16034300000000001</v>
      </c>
      <c r="K26" s="11">
        <v>0.16026699999999999</v>
      </c>
      <c r="M26" s="7">
        <f t="shared" si="6"/>
        <v>0.16040119999999999</v>
      </c>
      <c r="N26" s="7">
        <f t="shared" si="1"/>
        <v>0.16058</v>
      </c>
      <c r="O26" s="7">
        <f t="shared" si="2"/>
        <v>0.16019600000000001</v>
      </c>
      <c r="P26" s="7"/>
      <c r="Q26" s="7">
        <f t="shared" si="3"/>
        <v>0.16038519999999998</v>
      </c>
      <c r="R26" s="7">
        <f t="shared" si="4"/>
        <v>0.16045699999999999</v>
      </c>
      <c r="S26" s="7">
        <f t="shared" si="5"/>
        <v>0.16026699999999999</v>
      </c>
      <c r="U26" s="14" t="s">
        <v>19</v>
      </c>
      <c r="V26" s="14" t="s">
        <v>20</v>
      </c>
      <c r="W26" s="14" t="s">
        <v>23</v>
      </c>
      <c r="X26" s="14" t="s">
        <v>24</v>
      </c>
      <c r="Y26" s="14" t="s">
        <v>25</v>
      </c>
    </row>
    <row r="27" spans="1:25" x14ac:dyDescent="0.15">
      <c r="A27" s="26">
        <v>70</v>
      </c>
      <c r="B27" s="5">
        <v>0.18601000000000001</v>
      </c>
      <c r="C27" s="5">
        <v>0.18611</v>
      </c>
      <c r="D27" s="5">
        <v>0.18612999999999999</v>
      </c>
      <c r="E27" s="5">
        <v>0.186199</v>
      </c>
      <c r="F27" s="6">
        <v>0.18613499999999999</v>
      </c>
      <c r="G27" s="11">
        <v>0.18617400000000001</v>
      </c>
      <c r="H27" s="11">
        <v>0.18621399999999999</v>
      </c>
      <c r="I27" s="11">
        <v>0.18643199999999999</v>
      </c>
      <c r="J27" s="11">
        <v>0.185977</v>
      </c>
      <c r="K27" s="11">
        <v>0.18626400000000001</v>
      </c>
      <c r="M27" s="7">
        <f t="shared" si="6"/>
        <v>0.18611680000000003</v>
      </c>
      <c r="N27" s="7">
        <f t="shared" si="1"/>
        <v>0.186199</v>
      </c>
      <c r="O27" s="7">
        <f t="shared" si="2"/>
        <v>0.18601000000000001</v>
      </c>
      <c r="P27" s="7"/>
      <c r="Q27" s="7">
        <f t="shared" si="3"/>
        <v>0.18621219999999999</v>
      </c>
      <c r="R27" s="7">
        <f t="shared" si="4"/>
        <v>0.18643199999999999</v>
      </c>
      <c r="S27" s="7">
        <f t="shared" si="5"/>
        <v>0.185977</v>
      </c>
      <c r="U27" s="14">
        <v>0.1</v>
      </c>
      <c r="V27" s="14" t="s">
        <v>21</v>
      </c>
      <c r="W27" s="14">
        <v>6.5479999999999998E-4</v>
      </c>
      <c r="X27" s="14">
        <v>6.6500000000000001E-4</v>
      </c>
      <c r="Y27" s="14">
        <v>6.4599999999999998E-4</v>
      </c>
    </row>
    <row r="28" spans="1:25" x14ac:dyDescent="0.15">
      <c r="B28" s="7"/>
      <c r="C28" s="7"/>
      <c r="D28" s="7"/>
      <c r="E28" s="7"/>
      <c r="F28" s="7"/>
      <c r="G28" s="7"/>
      <c r="H28" s="7"/>
      <c r="I28" s="7"/>
      <c r="J28" s="7"/>
      <c r="K28" s="7"/>
      <c r="M28" s="7"/>
      <c r="N28" s="7"/>
      <c r="O28" s="7"/>
      <c r="P28" s="7"/>
      <c r="Q28" s="7"/>
      <c r="R28" s="7"/>
      <c r="S28" s="7"/>
      <c r="U28" s="14">
        <v>0.1</v>
      </c>
      <c r="V28" s="14" t="s">
        <v>22</v>
      </c>
      <c r="W28" s="14">
        <v>6.5839999999999996E-4</v>
      </c>
      <c r="X28" s="14">
        <v>6.69E-4</v>
      </c>
      <c r="Y28" s="14">
        <v>6.4400000000000004E-4</v>
      </c>
    </row>
    <row r="29" spans="1:25" ht="14.25" thickBo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M29" s="7"/>
      <c r="N29" s="7"/>
      <c r="O29" s="7"/>
      <c r="P29" s="7"/>
      <c r="Q29" s="7"/>
      <c r="R29" s="7"/>
      <c r="S29" s="7"/>
      <c r="U29" s="14">
        <v>0.3</v>
      </c>
      <c r="V29" s="14" t="s">
        <v>21</v>
      </c>
      <c r="W29" s="14">
        <v>7.9659999999999996E-4</v>
      </c>
      <c r="X29" s="14">
        <v>8.0999999999999996E-4</v>
      </c>
      <c r="Y29" s="14">
        <v>7.8899999999999999E-4</v>
      </c>
    </row>
    <row r="30" spans="1:25" ht="14.25" thickBot="1" x14ac:dyDescent="0.2">
      <c r="A30" s="25" t="s">
        <v>36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9" t="s">
        <v>7</v>
      </c>
      <c r="H30" s="9" t="s">
        <v>8</v>
      </c>
      <c r="I30" s="9" t="s">
        <v>9</v>
      </c>
      <c r="J30" s="9" t="s">
        <v>10</v>
      </c>
      <c r="K30" s="9" t="s">
        <v>11</v>
      </c>
      <c r="M30" s="7"/>
      <c r="N30" s="7"/>
      <c r="O30" s="7"/>
      <c r="P30" s="7"/>
      <c r="Q30" s="7"/>
      <c r="R30" s="7"/>
      <c r="S30" s="7"/>
      <c r="U30" s="14">
        <v>0.3</v>
      </c>
      <c r="V30" s="14" t="s">
        <v>22</v>
      </c>
      <c r="W30" s="14">
        <v>8.2419999999999998E-4</v>
      </c>
      <c r="X30" s="14">
        <v>8.3900000000000001E-4</v>
      </c>
      <c r="Y30" s="14">
        <v>8.1300000000000003E-4</v>
      </c>
    </row>
    <row r="31" spans="1:25" x14ac:dyDescent="0.15">
      <c r="A31" s="26">
        <v>10</v>
      </c>
      <c r="B31" s="5">
        <v>0.41863400000000001</v>
      </c>
      <c r="C31" s="5">
        <v>0.41772199999999998</v>
      </c>
      <c r="D31" s="5">
        <v>0.42058800000000002</v>
      </c>
      <c r="E31" s="5">
        <v>0.417821</v>
      </c>
      <c r="F31" s="6">
        <v>0.418846</v>
      </c>
      <c r="G31" s="11">
        <v>0.41860599999999998</v>
      </c>
      <c r="H31" s="11">
        <v>0.417514</v>
      </c>
      <c r="I31" s="11">
        <v>0.41860900000000001</v>
      </c>
      <c r="J31" s="11">
        <v>0.41711799999999999</v>
      </c>
      <c r="K31" s="11">
        <v>0.41919800000000002</v>
      </c>
      <c r="M31" s="7">
        <f t="shared" si="6"/>
        <v>0.41872220000000004</v>
      </c>
      <c r="N31" s="7">
        <f t="shared" si="1"/>
        <v>0.42058800000000002</v>
      </c>
      <c r="O31" s="7">
        <f t="shared" si="2"/>
        <v>0.41772199999999998</v>
      </c>
      <c r="P31" s="7"/>
      <c r="Q31" s="7">
        <f t="shared" si="3"/>
        <v>0.41820900000000005</v>
      </c>
      <c r="R31" s="7">
        <f t="shared" si="4"/>
        <v>0.41919800000000002</v>
      </c>
      <c r="S31" s="7">
        <f t="shared" si="5"/>
        <v>0.41711799999999999</v>
      </c>
      <c r="U31" s="14">
        <v>0.5</v>
      </c>
      <c r="V31" s="14" t="s">
        <v>21</v>
      </c>
      <c r="W31" s="14">
        <v>1.0398E-3</v>
      </c>
      <c r="X31" s="14">
        <v>1.0510000000000001E-3</v>
      </c>
      <c r="Y31" s="14">
        <v>1.0300000000000001E-3</v>
      </c>
    </row>
    <row r="32" spans="1:25" x14ac:dyDescent="0.15">
      <c r="A32" s="26">
        <v>30</v>
      </c>
      <c r="B32" s="5">
        <v>1.2408870000000001</v>
      </c>
      <c r="C32" s="5">
        <v>1.24298</v>
      </c>
      <c r="D32" s="5">
        <v>1.24176</v>
      </c>
      <c r="E32" s="5">
        <v>1.243161</v>
      </c>
      <c r="F32" s="6">
        <v>1.242237</v>
      </c>
      <c r="G32" s="11">
        <v>1.240958</v>
      </c>
      <c r="H32" s="11">
        <v>1.242694</v>
      </c>
      <c r="I32" s="11">
        <v>1.2408840000000001</v>
      </c>
      <c r="J32" s="11">
        <v>1.2431319999999999</v>
      </c>
      <c r="K32" s="11">
        <v>1.2428790000000001</v>
      </c>
      <c r="M32" s="7">
        <f t="shared" si="6"/>
        <v>1.242205</v>
      </c>
      <c r="N32" s="7">
        <f t="shared" si="1"/>
        <v>1.243161</v>
      </c>
      <c r="O32" s="7">
        <f t="shared" si="2"/>
        <v>1.2408870000000001</v>
      </c>
      <c r="P32" s="7"/>
      <c r="Q32" s="7">
        <f t="shared" si="3"/>
        <v>1.2421094000000001</v>
      </c>
      <c r="R32" s="7">
        <f t="shared" si="4"/>
        <v>1.2431319999999999</v>
      </c>
      <c r="S32" s="7">
        <f t="shared" si="5"/>
        <v>1.2408840000000001</v>
      </c>
      <c r="U32" s="14">
        <v>0.5</v>
      </c>
      <c r="V32" s="14" t="s">
        <v>22</v>
      </c>
      <c r="W32" s="14">
        <v>1.0325999999999998E-3</v>
      </c>
      <c r="X32" s="14">
        <v>1.0430000000000001E-3</v>
      </c>
      <c r="Y32" s="14">
        <v>1.0250000000000001E-3</v>
      </c>
    </row>
    <row r="33" spans="1:25" x14ac:dyDescent="0.15">
      <c r="A33" s="26">
        <v>50</v>
      </c>
      <c r="B33" s="5">
        <v>3.3061639999999999</v>
      </c>
      <c r="C33" s="5">
        <v>3.3047759999999999</v>
      </c>
      <c r="D33" s="5">
        <v>3.3063199999999999</v>
      </c>
      <c r="E33" s="5">
        <v>3.304624</v>
      </c>
      <c r="F33" s="6">
        <v>3.3055289999999999</v>
      </c>
      <c r="G33" s="11">
        <v>3.3070490000000001</v>
      </c>
      <c r="H33" s="11">
        <v>3.3219590000000001</v>
      </c>
      <c r="I33" s="11">
        <v>3.3018589999999999</v>
      </c>
      <c r="J33" s="11">
        <v>3.3013789999999998</v>
      </c>
      <c r="K33" s="11">
        <v>3.3031670000000002</v>
      </c>
      <c r="M33" s="7">
        <f t="shared" si="6"/>
        <v>3.3054825999999999</v>
      </c>
      <c r="N33" s="7">
        <f t="shared" si="1"/>
        <v>3.3063199999999999</v>
      </c>
      <c r="O33" s="7">
        <f t="shared" si="2"/>
        <v>3.304624</v>
      </c>
      <c r="P33" s="7"/>
      <c r="Q33" s="7">
        <f t="shared" si="3"/>
        <v>3.3070825999999998</v>
      </c>
      <c r="R33" s="7">
        <f t="shared" si="4"/>
        <v>3.3219590000000001</v>
      </c>
      <c r="S33" s="7">
        <f t="shared" si="5"/>
        <v>3.3013789999999998</v>
      </c>
      <c r="U33" s="14">
        <v>0.7</v>
      </c>
      <c r="V33" s="14" t="s">
        <v>21</v>
      </c>
      <c r="W33" s="14">
        <v>1.2509999999999999E-3</v>
      </c>
      <c r="X33" s="14">
        <v>1.2570000000000001E-3</v>
      </c>
      <c r="Y33" s="14">
        <v>1.2440000000000001E-3</v>
      </c>
    </row>
    <row r="34" spans="1:25" x14ac:dyDescent="0.15">
      <c r="A34" s="26">
        <v>70</v>
      </c>
      <c r="B34" s="5">
        <v>3.4047450000000001</v>
      </c>
      <c r="C34" s="5">
        <v>3.4422920000000001</v>
      </c>
      <c r="D34" s="5">
        <v>3.4336319999999998</v>
      </c>
      <c r="E34" s="5">
        <v>3.433697</v>
      </c>
      <c r="F34" s="6">
        <v>3.4402400000000002</v>
      </c>
      <c r="G34" s="11">
        <v>3.4504229999999998</v>
      </c>
      <c r="H34" s="11">
        <v>3.4521809999999999</v>
      </c>
      <c r="I34" s="11">
        <v>3.4474749999999998</v>
      </c>
      <c r="J34" s="11">
        <v>3.4446409999999998</v>
      </c>
      <c r="K34" s="11">
        <v>3.438272</v>
      </c>
      <c r="M34" s="7">
        <f t="shared" si="6"/>
        <v>3.4309212000000002</v>
      </c>
      <c r="N34" s="7">
        <f t="shared" si="1"/>
        <v>3.4422920000000001</v>
      </c>
      <c r="O34" s="7">
        <f t="shared" si="2"/>
        <v>3.4047450000000001</v>
      </c>
      <c r="P34" s="7"/>
      <c r="Q34" s="7">
        <f t="shared" si="3"/>
        <v>3.4465984000000005</v>
      </c>
      <c r="R34" s="7">
        <f t="shared" si="4"/>
        <v>3.4521809999999999</v>
      </c>
      <c r="S34" s="7">
        <f t="shared" si="5"/>
        <v>3.438272</v>
      </c>
      <c r="U34" s="14">
        <v>0.7</v>
      </c>
      <c r="V34" s="14" t="s">
        <v>22</v>
      </c>
      <c r="W34" s="14">
        <v>1.2496E-3</v>
      </c>
      <c r="X34" s="14">
        <v>1.266E-3</v>
      </c>
      <c r="Y34" s="14">
        <v>1.2390000000000001E-3</v>
      </c>
    </row>
    <row r="35" spans="1:25" x14ac:dyDescent="0.15">
      <c r="B35" s="7"/>
      <c r="C35" s="7"/>
      <c r="D35" s="7"/>
      <c r="E35" s="7"/>
      <c r="F35" s="7"/>
      <c r="G35" s="7"/>
      <c r="H35" s="7"/>
      <c r="I35" s="7"/>
      <c r="J35" s="7"/>
      <c r="K35" s="7"/>
      <c r="M35" s="7"/>
      <c r="N35" s="7"/>
      <c r="O35" s="7"/>
      <c r="P35" s="7"/>
      <c r="Q35" s="7"/>
      <c r="R35" s="7"/>
      <c r="S35" s="7"/>
    </row>
    <row r="36" spans="1:25" ht="14.25" thickBot="1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M36" s="7"/>
      <c r="N36" s="7"/>
      <c r="O36" s="7"/>
      <c r="P36" s="7"/>
      <c r="Q36" s="7"/>
      <c r="R36" s="7"/>
      <c r="S36" s="7"/>
    </row>
    <row r="37" spans="1:25" ht="14.25" thickBot="1" x14ac:dyDescent="0.2">
      <c r="A37" s="25" t="s">
        <v>37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9" t="s">
        <v>7</v>
      </c>
      <c r="H37" s="9" t="s">
        <v>8</v>
      </c>
      <c r="I37" s="9" t="s">
        <v>9</v>
      </c>
      <c r="J37" s="9" t="s">
        <v>10</v>
      </c>
      <c r="K37" s="9" t="s">
        <v>11</v>
      </c>
      <c r="M37" s="7"/>
      <c r="N37" s="7"/>
      <c r="O37" s="7"/>
      <c r="P37" s="7"/>
      <c r="Q37" s="7"/>
      <c r="R37" s="7"/>
      <c r="S37" s="7"/>
      <c r="U37" s="24" t="s">
        <v>28</v>
      </c>
      <c r="V37" s="24"/>
      <c r="W37" s="24"/>
      <c r="X37" s="24"/>
      <c r="Y37" s="24"/>
    </row>
    <row r="38" spans="1:25" x14ac:dyDescent="0.15">
      <c r="A38" s="26">
        <v>10</v>
      </c>
      <c r="B38" s="5">
        <v>1.8933789999999999</v>
      </c>
      <c r="C38" s="5">
        <v>1.8934219999999999</v>
      </c>
      <c r="D38" s="5">
        <v>1.887845</v>
      </c>
      <c r="E38" s="5">
        <v>1.8921509999999999</v>
      </c>
      <c r="F38" s="6">
        <v>1.890315</v>
      </c>
      <c r="G38" s="11">
        <v>1.889605</v>
      </c>
      <c r="H38" s="11">
        <v>1.8928050000000001</v>
      </c>
      <c r="I38" s="11">
        <v>1.890458</v>
      </c>
      <c r="J38" s="11">
        <v>1.8937170000000001</v>
      </c>
      <c r="K38" s="11">
        <v>1.8897379999999999</v>
      </c>
      <c r="M38" s="7">
        <f t="shared" si="6"/>
        <v>1.8914223999999997</v>
      </c>
      <c r="N38" s="7">
        <f t="shared" si="1"/>
        <v>1.8934219999999999</v>
      </c>
      <c r="O38" s="7">
        <f t="shared" si="2"/>
        <v>1.887845</v>
      </c>
      <c r="P38" s="7"/>
      <c r="Q38" s="7">
        <f t="shared" si="3"/>
        <v>1.8912646</v>
      </c>
      <c r="R38" s="7">
        <f t="shared" si="4"/>
        <v>1.8937170000000001</v>
      </c>
      <c r="S38" s="7">
        <f t="shared" si="5"/>
        <v>1.889605</v>
      </c>
      <c r="U38" s="15" t="s">
        <v>19</v>
      </c>
      <c r="V38" s="15" t="s">
        <v>20</v>
      </c>
      <c r="W38" s="15" t="s">
        <v>23</v>
      </c>
      <c r="X38" s="15" t="s">
        <v>24</v>
      </c>
      <c r="Y38" s="15" t="s">
        <v>25</v>
      </c>
    </row>
    <row r="39" spans="1:25" x14ac:dyDescent="0.15">
      <c r="A39" s="26">
        <v>30</v>
      </c>
      <c r="B39" s="5">
        <v>55.862578999999997</v>
      </c>
      <c r="C39" s="5">
        <v>55.880586000000001</v>
      </c>
      <c r="D39" s="5">
        <v>55.881447000000001</v>
      </c>
      <c r="E39" s="5">
        <v>55.845295999999998</v>
      </c>
      <c r="F39" s="6">
        <v>55.818438999999998</v>
      </c>
      <c r="G39" s="11">
        <v>55.988920999999998</v>
      </c>
      <c r="H39" s="11">
        <v>55.985840000000003</v>
      </c>
      <c r="I39" s="11">
        <v>55.955624999999998</v>
      </c>
      <c r="J39" s="11">
        <v>55.919389000000002</v>
      </c>
      <c r="K39" s="11">
        <v>55.865893999999997</v>
      </c>
      <c r="M39" s="7">
        <f t="shared" si="6"/>
        <v>55.857669399999999</v>
      </c>
      <c r="N39" s="7">
        <f t="shared" si="1"/>
        <v>55.881447000000001</v>
      </c>
      <c r="O39" s="7">
        <f t="shared" si="2"/>
        <v>55.818438999999998</v>
      </c>
      <c r="P39" s="7"/>
      <c r="Q39" s="7">
        <f t="shared" si="3"/>
        <v>55.943133799999998</v>
      </c>
      <c r="R39" s="7">
        <f t="shared" si="4"/>
        <v>55.988920999999998</v>
      </c>
      <c r="S39" s="7">
        <f t="shared" si="5"/>
        <v>55.865893999999997</v>
      </c>
      <c r="U39" s="15">
        <v>0.1</v>
      </c>
      <c r="V39" s="15" t="s">
        <v>21</v>
      </c>
      <c r="W39" s="15">
        <v>5.1316199999999999E-2</v>
      </c>
      <c r="X39" s="15">
        <v>5.1360000000000003E-2</v>
      </c>
      <c r="Y39" s="15">
        <v>5.1234000000000002E-2</v>
      </c>
    </row>
    <row r="40" spans="1:25" x14ac:dyDescent="0.15">
      <c r="A40" s="26">
        <v>50</v>
      </c>
      <c r="B40" s="5">
        <v>68.111722999999998</v>
      </c>
      <c r="C40" s="5">
        <v>68.142432999999997</v>
      </c>
      <c r="D40" s="5">
        <v>68.212863999999996</v>
      </c>
      <c r="E40" s="5">
        <v>68.183162999999993</v>
      </c>
      <c r="F40" s="6">
        <v>68.127922999999996</v>
      </c>
      <c r="G40" s="11">
        <v>68.157223000000002</v>
      </c>
      <c r="H40" s="11">
        <v>68.268174999999999</v>
      </c>
      <c r="I40" s="11">
        <v>68.157230999999996</v>
      </c>
      <c r="J40" s="11">
        <v>68.138688999999999</v>
      </c>
      <c r="K40" s="11">
        <v>68.140361999999996</v>
      </c>
      <c r="M40" s="7">
        <f t="shared" si="6"/>
        <v>68.155621199999999</v>
      </c>
      <c r="N40" s="7">
        <f t="shared" si="1"/>
        <v>68.212863999999996</v>
      </c>
      <c r="O40" s="7">
        <f t="shared" si="2"/>
        <v>68.111722999999998</v>
      </c>
      <c r="P40" s="7"/>
      <c r="Q40" s="7">
        <f t="shared" si="3"/>
        <v>68.172336000000001</v>
      </c>
      <c r="R40" s="7">
        <f t="shared" si="4"/>
        <v>68.268174999999999</v>
      </c>
      <c r="S40" s="7">
        <f t="shared" si="5"/>
        <v>68.138688999999999</v>
      </c>
      <c r="U40" s="15">
        <v>0.1</v>
      </c>
      <c r="V40" s="15" t="s">
        <v>22</v>
      </c>
      <c r="W40" s="15">
        <v>5.1441199999999999E-2</v>
      </c>
      <c r="X40" s="15">
        <v>5.1514999999999998E-2</v>
      </c>
      <c r="Y40" s="15">
        <v>5.1298000000000003E-2</v>
      </c>
    </row>
    <row r="41" spans="1:25" x14ac:dyDescent="0.15">
      <c r="A41" s="26">
        <v>70</v>
      </c>
      <c r="B41" s="5">
        <v>97.482320000000001</v>
      </c>
      <c r="C41" s="5">
        <v>97.364735999999994</v>
      </c>
      <c r="D41" s="5">
        <v>97.389275999999995</v>
      </c>
      <c r="E41" s="5">
        <v>97.372821000000002</v>
      </c>
      <c r="F41" s="6">
        <v>97.507942999999997</v>
      </c>
      <c r="G41" s="11">
        <v>97.384249999999994</v>
      </c>
      <c r="H41" s="11">
        <v>97.395715999999993</v>
      </c>
      <c r="I41" s="11">
        <v>97.437151999999998</v>
      </c>
      <c r="J41" s="11">
        <v>97.422229999999999</v>
      </c>
      <c r="K41" s="11">
        <v>97.473149000000006</v>
      </c>
      <c r="M41" s="7">
        <f t="shared" si="6"/>
        <v>97.423419199999998</v>
      </c>
      <c r="N41" s="7">
        <f t="shared" si="1"/>
        <v>97.507942999999997</v>
      </c>
      <c r="O41" s="7">
        <f t="shared" si="2"/>
        <v>97.364735999999994</v>
      </c>
      <c r="P41" s="7"/>
      <c r="Q41" s="7">
        <f t="shared" si="3"/>
        <v>97.422499400000021</v>
      </c>
      <c r="R41" s="7">
        <f t="shared" si="4"/>
        <v>97.473149000000006</v>
      </c>
      <c r="S41" s="7">
        <f t="shared" si="5"/>
        <v>97.384249999999994</v>
      </c>
      <c r="U41" s="15">
        <v>0.3</v>
      </c>
      <c r="V41" s="15" t="s">
        <v>21</v>
      </c>
      <c r="W41" s="15">
        <v>0.12151100000000001</v>
      </c>
      <c r="X41" s="15">
        <v>0.12160899999999999</v>
      </c>
      <c r="Y41" s="15">
        <v>0.121392</v>
      </c>
    </row>
    <row r="42" spans="1:25" x14ac:dyDescent="0.15">
      <c r="B42" s="7"/>
      <c r="C42" s="7"/>
      <c r="D42" s="7"/>
      <c r="E42" s="7"/>
      <c r="F42" s="7"/>
      <c r="G42" s="7"/>
      <c r="H42" s="7"/>
      <c r="I42" s="7"/>
      <c r="J42" s="7"/>
      <c r="K42" s="7"/>
      <c r="M42" s="7"/>
      <c r="N42" s="7"/>
      <c r="O42" s="7"/>
      <c r="P42" s="7"/>
      <c r="Q42" s="7"/>
      <c r="R42" s="7"/>
      <c r="S42" s="7"/>
      <c r="U42" s="15">
        <v>0.3</v>
      </c>
      <c r="V42" s="15" t="s">
        <v>22</v>
      </c>
      <c r="W42" s="15">
        <v>0.1216882</v>
      </c>
      <c r="X42" s="15">
        <v>0.121862</v>
      </c>
      <c r="Y42" s="15">
        <v>0.121575</v>
      </c>
    </row>
    <row r="43" spans="1:25" ht="14.25" thickBot="1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M43" s="7"/>
      <c r="N43" s="7"/>
      <c r="O43" s="7"/>
      <c r="P43" s="7"/>
      <c r="Q43" s="7"/>
      <c r="R43" s="7"/>
      <c r="S43" s="7"/>
      <c r="U43" s="15">
        <v>0.5</v>
      </c>
      <c r="V43" s="15" t="s">
        <v>21</v>
      </c>
      <c r="W43" s="15">
        <v>0.16040119999999999</v>
      </c>
      <c r="X43" s="15">
        <v>0.16058</v>
      </c>
      <c r="Y43" s="15">
        <v>0.16019600000000001</v>
      </c>
    </row>
    <row r="44" spans="1:25" ht="14.25" thickBot="1" x14ac:dyDescent="0.2">
      <c r="A44" s="25" t="s">
        <v>38</v>
      </c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9" t="s">
        <v>7</v>
      </c>
      <c r="H44" s="9" t="s">
        <v>8</v>
      </c>
      <c r="I44" s="9" t="s">
        <v>9</v>
      </c>
      <c r="J44" s="9" t="s">
        <v>10</v>
      </c>
      <c r="K44" s="9" t="s">
        <v>11</v>
      </c>
      <c r="M44" s="7"/>
      <c r="N44" s="7"/>
      <c r="O44" s="7"/>
      <c r="P44" s="7"/>
      <c r="Q44" s="7"/>
      <c r="R44" s="7"/>
      <c r="S44" s="7"/>
      <c r="U44" s="15">
        <v>0.5</v>
      </c>
      <c r="V44" s="15" t="s">
        <v>22</v>
      </c>
      <c r="W44" s="15">
        <v>0.16038519999999998</v>
      </c>
      <c r="X44" s="15">
        <v>0.16045699999999999</v>
      </c>
      <c r="Y44" s="15">
        <v>0.16026699999999999</v>
      </c>
    </row>
    <row r="45" spans="1:25" x14ac:dyDescent="0.15">
      <c r="A45" s="26">
        <v>10</v>
      </c>
      <c r="B45" s="5">
        <v>0.26965099999999997</v>
      </c>
      <c r="C45" s="5">
        <v>0.26888699999999999</v>
      </c>
      <c r="D45" s="5">
        <v>0.26868799999999998</v>
      </c>
      <c r="E45" s="5">
        <v>0.268646</v>
      </c>
      <c r="F45" s="6">
        <v>0.26864500000000002</v>
      </c>
      <c r="G45" s="11">
        <v>0.26858300000000002</v>
      </c>
      <c r="H45" s="11">
        <v>0.26850200000000002</v>
      </c>
      <c r="I45" s="11">
        <v>0.26916899999999999</v>
      </c>
      <c r="J45" s="11">
        <v>0.26823999999999998</v>
      </c>
      <c r="K45" s="11">
        <v>0.268681</v>
      </c>
      <c r="M45" s="7">
        <f t="shared" si="6"/>
        <v>0.26890340000000001</v>
      </c>
      <c r="N45" s="7">
        <f t="shared" si="1"/>
        <v>0.26965099999999997</v>
      </c>
      <c r="O45" s="7">
        <f t="shared" si="2"/>
        <v>0.26864500000000002</v>
      </c>
      <c r="P45" s="7"/>
      <c r="Q45" s="7">
        <f t="shared" si="3"/>
        <v>0.26863500000000001</v>
      </c>
      <c r="R45" s="7">
        <f t="shared" si="4"/>
        <v>0.26916899999999999</v>
      </c>
      <c r="S45" s="7">
        <f t="shared" si="5"/>
        <v>0.26823999999999998</v>
      </c>
      <c r="U45" s="15">
        <v>0.7</v>
      </c>
      <c r="V45" s="15" t="s">
        <v>21</v>
      </c>
      <c r="W45" s="15">
        <v>0.18611680000000003</v>
      </c>
      <c r="X45" s="15">
        <v>0.186199</v>
      </c>
      <c r="Y45" s="15">
        <v>0.18601000000000001</v>
      </c>
    </row>
    <row r="46" spans="1:25" x14ac:dyDescent="0.15">
      <c r="A46" s="26">
        <v>30</v>
      </c>
      <c r="B46" s="5">
        <v>1.3913439999999999</v>
      </c>
      <c r="C46" s="5">
        <v>1.388441</v>
      </c>
      <c r="D46" s="5">
        <v>1.389659</v>
      </c>
      <c r="E46" s="5">
        <v>1.3894200000000001</v>
      </c>
      <c r="F46" s="6">
        <v>1.3900939999999999</v>
      </c>
      <c r="G46" s="11">
        <v>1.3935109999999999</v>
      </c>
      <c r="H46" s="11">
        <v>1.3896200000000001</v>
      </c>
      <c r="I46" s="11">
        <v>1.3919410000000001</v>
      </c>
      <c r="J46" s="11">
        <v>1.390951</v>
      </c>
      <c r="K46" s="11">
        <v>1.391392</v>
      </c>
      <c r="M46" s="7">
        <f t="shared" si="6"/>
        <v>1.3897916000000001</v>
      </c>
      <c r="N46" s="7">
        <f t="shared" si="1"/>
        <v>1.3913439999999999</v>
      </c>
      <c r="O46" s="7">
        <f t="shared" si="2"/>
        <v>1.388441</v>
      </c>
      <c r="P46" s="7"/>
      <c r="Q46" s="7">
        <f t="shared" si="3"/>
        <v>1.391483</v>
      </c>
      <c r="R46" s="7">
        <f t="shared" si="4"/>
        <v>1.3935109999999999</v>
      </c>
      <c r="S46" s="7">
        <f t="shared" si="5"/>
        <v>1.3896200000000001</v>
      </c>
      <c r="U46" s="15">
        <v>0.7</v>
      </c>
      <c r="V46" s="15" t="s">
        <v>22</v>
      </c>
      <c r="W46" s="15">
        <v>0.18621219999999999</v>
      </c>
      <c r="X46" s="15">
        <v>0.18643199999999999</v>
      </c>
      <c r="Y46" s="15">
        <v>0.185977</v>
      </c>
    </row>
    <row r="47" spans="1:25" x14ac:dyDescent="0.15">
      <c r="A47" s="26">
        <v>50</v>
      </c>
      <c r="B47" s="5">
        <v>2.0653220000000001</v>
      </c>
      <c r="C47" s="5">
        <v>2.0662509999999998</v>
      </c>
      <c r="D47" s="5">
        <v>2.0661130000000001</v>
      </c>
      <c r="E47" s="5">
        <v>2.065744</v>
      </c>
      <c r="F47" s="6">
        <v>2.0626199999999999</v>
      </c>
      <c r="G47" s="11">
        <v>2.067596</v>
      </c>
      <c r="H47" s="11">
        <v>2.0678550000000002</v>
      </c>
      <c r="I47" s="11">
        <v>2.0689329999999999</v>
      </c>
      <c r="J47" s="11">
        <v>2.0601530000000001</v>
      </c>
      <c r="K47" s="11">
        <v>2.0652590000000002</v>
      </c>
      <c r="M47" s="7">
        <f t="shared" si="6"/>
        <v>2.0652099999999995</v>
      </c>
      <c r="N47" s="7">
        <f t="shared" si="1"/>
        <v>2.0662509999999998</v>
      </c>
      <c r="O47" s="7">
        <f t="shared" si="2"/>
        <v>2.0626199999999999</v>
      </c>
      <c r="P47" s="7"/>
      <c r="Q47" s="7">
        <f t="shared" si="3"/>
        <v>2.0659591999999996</v>
      </c>
      <c r="R47" s="7">
        <f t="shared" si="4"/>
        <v>2.0689329999999999</v>
      </c>
      <c r="S47" s="7">
        <f t="shared" si="5"/>
        <v>2.0601530000000001</v>
      </c>
    </row>
    <row r="48" spans="1:25" x14ac:dyDescent="0.15">
      <c r="A48" s="26">
        <v>70</v>
      </c>
      <c r="B48" s="5">
        <v>5.4262860000000002</v>
      </c>
      <c r="C48" s="5">
        <v>5.4451530000000004</v>
      </c>
      <c r="D48" s="5">
        <v>5.4465620000000001</v>
      </c>
      <c r="E48" s="5">
        <v>5.4306510000000001</v>
      </c>
      <c r="F48" s="6">
        <v>5.462815</v>
      </c>
      <c r="G48" s="11">
        <v>5.4493020000000003</v>
      </c>
      <c r="H48" s="11">
        <v>5.4757129999999998</v>
      </c>
      <c r="I48" s="11">
        <v>5.4611689999999999</v>
      </c>
      <c r="J48" s="11">
        <v>5.4654530000000001</v>
      </c>
      <c r="K48" s="11">
        <v>5.4255149999999999</v>
      </c>
      <c r="M48" s="7">
        <f t="shared" si="6"/>
        <v>5.4422934000000005</v>
      </c>
      <c r="N48" s="7">
        <f t="shared" si="1"/>
        <v>5.462815</v>
      </c>
      <c r="O48" s="7">
        <f t="shared" si="2"/>
        <v>5.4262860000000002</v>
      </c>
      <c r="P48" s="7"/>
      <c r="Q48" s="7">
        <f t="shared" si="3"/>
        <v>5.4554304</v>
      </c>
      <c r="R48" s="7">
        <f t="shared" si="4"/>
        <v>5.4757129999999998</v>
      </c>
      <c r="S48" s="7">
        <f t="shared" si="5"/>
        <v>5.4255149999999999</v>
      </c>
    </row>
    <row r="49" spans="1:25" x14ac:dyDescent="0.15">
      <c r="B49" s="7"/>
      <c r="C49" s="7"/>
      <c r="D49" s="7"/>
      <c r="E49" s="7"/>
      <c r="F49" s="7"/>
      <c r="G49" s="7"/>
      <c r="H49" s="7"/>
      <c r="I49" s="7"/>
      <c r="J49" s="7"/>
      <c r="K49" s="7"/>
      <c r="M49" s="7"/>
      <c r="N49" s="7"/>
      <c r="O49" s="7"/>
      <c r="P49" s="7"/>
      <c r="Q49" s="7"/>
      <c r="R49" s="7"/>
      <c r="S49" s="7"/>
      <c r="U49" s="18" t="s">
        <v>29</v>
      </c>
      <c r="V49" s="18"/>
      <c r="W49" s="18"/>
      <c r="X49" s="18"/>
      <c r="Y49" s="18"/>
    </row>
    <row r="50" spans="1:25" ht="14.25" thickBot="1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M50" s="7"/>
      <c r="N50" s="7"/>
      <c r="O50" s="7"/>
      <c r="P50" s="7"/>
      <c r="Q50" s="7"/>
      <c r="R50" s="7"/>
      <c r="S50" s="7"/>
      <c r="U50" s="16" t="s">
        <v>19</v>
      </c>
      <c r="V50" s="16" t="s">
        <v>20</v>
      </c>
      <c r="W50" s="16" t="s">
        <v>23</v>
      </c>
      <c r="X50" s="16" t="s">
        <v>24</v>
      </c>
      <c r="Y50" s="16" t="s">
        <v>25</v>
      </c>
    </row>
    <row r="51" spans="1:25" ht="14.25" thickBot="1" x14ac:dyDescent="0.2">
      <c r="A51" s="25" t="s">
        <v>39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9" t="s">
        <v>7</v>
      </c>
      <c r="H51" s="9" t="s">
        <v>8</v>
      </c>
      <c r="I51" s="9" t="s">
        <v>9</v>
      </c>
      <c r="J51" s="9" t="s">
        <v>10</v>
      </c>
      <c r="K51" s="9" t="s">
        <v>11</v>
      </c>
      <c r="M51" s="7"/>
      <c r="N51" s="7"/>
      <c r="O51" s="7"/>
      <c r="P51" s="7"/>
      <c r="Q51" s="7"/>
      <c r="R51" s="7"/>
      <c r="S51" s="7"/>
      <c r="U51" s="16">
        <v>0.1</v>
      </c>
      <c r="V51" s="16" t="s">
        <v>21</v>
      </c>
      <c r="W51" s="16">
        <v>0.41872220000000004</v>
      </c>
      <c r="X51" s="16">
        <v>0.42058800000000002</v>
      </c>
      <c r="Y51" s="16">
        <v>0.41772199999999998</v>
      </c>
    </row>
    <row r="52" spans="1:25" x14ac:dyDescent="0.15">
      <c r="A52" s="26">
        <v>10</v>
      </c>
      <c r="B52" s="5">
        <v>113.121988</v>
      </c>
      <c r="C52" s="5">
        <v>113.019012</v>
      </c>
      <c r="D52" s="5">
        <v>113.063097</v>
      </c>
      <c r="E52" s="5">
        <v>113.001794</v>
      </c>
      <c r="F52" s="6">
        <v>113.26739600000001</v>
      </c>
      <c r="G52" s="11">
        <v>113.249461</v>
      </c>
      <c r="H52" s="11">
        <v>113.192459</v>
      </c>
      <c r="I52" s="11">
        <v>113.140843</v>
      </c>
      <c r="J52" s="11">
        <v>113.06586900000001</v>
      </c>
      <c r="K52" s="11">
        <v>113.26591999999999</v>
      </c>
      <c r="M52" s="7">
        <f t="shared" si="6"/>
        <v>113.0946574</v>
      </c>
      <c r="N52" s="7">
        <f t="shared" si="1"/>
        <v>113.26739600000001</v>
      </c>
      <c r="O52" s="7">
        <f t="shared" si="2"/>
        <v>113.001794</v>
      </c>
      <c r="P52" s="7"/>
      <c r="Q52" s="7">
        <f t="shared" si="3"/>
        <v>113.1829104</v>
      </c>
      <c r="R52" s="7">
        <f t="shared" si="4"/>
        <v>113.26591999999999</v>
      </c>
      <c r="S52" s="7">
        <f t="shared" si="5"/>
        <v>113.06586900000001</v>
      </c>
      <c r="U52" s="16">
        <v>0.1</v>
      </c>
      <c r="V52" s="16" t="s">
        <v>22</v>
      </c>
      <c r="W52" s="16">
        <v>0.41820900000000005</v>
      </c>
      <c r="X52" s="16">
        <v>0.41919800000000002</v>
      </c>
      <c r="Y52" s="16">
        <v>0.41711799999999999</v>
      </c>
    </row>
    <row r="53" spans="1:25" x14ac:dyDescent="0.15">
      <c r="A53" s="26">
        <v>30</v>
      </c>
      <c r="B53" s="5">
        <v>330.95358199999998</v>
      </c>
      <c r="C53" s="5">
        <v>331.41040600000002</v>
      </c>
      <c r="D53" s="5">
        <v>330.99679099999997</v>
      </c>
      <c r="E53" s="5">
        <v>332.58400399999999</v>
      </c>
      <c r="F53" s="6">
        <v>331.12128300000001</v>
      </c>
      <c r="G53" s="11">
        <v>331.05569600000001</v>
      </c>
      <c r="H53" s="11">
        <v>331.231742</v>
      </c>
      <c r="I53" s="11">
        <v>331.62354499999998</v>
      </c>
      <c r="J53" s="11">
        <v>330.95413500000001</v>
      </c>
      <c r="K53" s="11">
        <v>330.92665899999997</v>
      </c>
      <c r="M53" s="7">
        <f t="shared" si="6"/>
        <v>331.41321320000003</v>
      </c>
      <c r="N53" s="7">
        <f t="shared" si="1"/>
        <v>332.58400399999999</v>
      </c>
      <c r="O53" s="7">
        <f t="shared" si="2"/>
        <v>330.95358199999998</v>
      </c>
      <c r="P53" s="7"/>
      <c r="Q53" s="7">
        <f t="shared" si="3"/>
        <v>331.1583554</v>
      </c>
      <c r="R53" s="7">
        <f t="shared" si="4"/>
        <v>331.62354499999998</v>
      </c>
      <c r="S53" s="7">
        <f t="shared" si="5"/>
        <v>330.92665899999997</v>
      </c>
      <c r="U53" s="16">
        <v>0.3</v>
      </c>
      <c r="V53" s="16" t="s">
        <v>21</v>
      </c>
      <c r="W53" s="16">
        <v>1.242205</v>
      </c>
      <c r="X53" s="16">
        <v>1.243161</v>
      </c>
      <c r="Y53" s="16">
        <v>1.2408870000000001</v>
      </c>
    </row>
    <row r="54" spans="1:25" x14ac:dyDescent="0.15">
      <c r="A54" s="26">
        <v>50</v>
      </c>
      <c r="B54" s="5">
        <v>699.04812700000002</v>
      </c>
      <c r="C54" s="5">
        <v>696.82622100000003</v>
      </c>
      <c r="D54" s="5">
        <v>696.41389600000002</v>
      </c>
      <c r="E54" s="5">
        <v>696.17570000000001</v>
      </c>
      <c r="F54" s="6">
        <v>696.24095799999998</v>
      </c>
      <c r="G54" s="11">
        <v>696.74061200000006</v>
      </c>
      <c r="H54" s="11">
        <v>696.98810000000003</v>
      </c>
      <c r="I54" s="11">
        <v>696.76702899999998</v>
      </c>
      <c r="J54" s="11">
        <v>696.83323499999995</v>
      </c>
      <c r="K54" s="11">
        <v>696.17057599999998</v>
      </c>
      <c r="M54" s="7">
        <f t="shared" si="6"/>
        <v>696.94098039999994</v>
      </c>
      <c r="N54" s="7">
        <f t="shared" si="1"/>
        <v>699.04812700000002</v>
      </c>
      <c r="O54" s="7">
        <f t="shared" si="2"/>
        <v>696.17570000000001</v>
      </c>
      <c r="P54" s="7"/>
      <c r="Q54" s="7">
        <f t="shared" si="3"/>
        <v>696.69991040000002</v>
      </c>
      <c r="R54" s="7">
        <f t="shared" si="4"/>
        <v>696.98810000000003</v>
      </c>
      <c r="S54" s="7">
        <f t="shared" si="5"/>
        <v>696.17057599999998</v>
      </c>
      <c r="U54" s="16">
        <v>0.3</v>
      </c>
      <c r="V54" s="16" t="s">
        <v>22</v>
      </c>
      <c r="W54" s="16">
        <v>1.2421094000000001</v>
      </c>
      <c r="X54" s="16">
        <v>1.2431319999999999</v>
      </c>
      <c r="Y54" s="16">
        <v>1.2408840000000001</v>
      </c>
    </row>
    <row r="55" spans="1:25" x14ac:dyDescent="0.15">
      <c r="A55" s="26">
        <v>70</v>
      </c>
      <c r="B55" s="5">
        <v>1326.527298</v>
      </c>
      <c r="C55" s="5">
        <v>1324.68868</v>
      </c>
      <c r="D55" s="5">
        <v>1326.6885279999999</v>
      </c>
      <c r="E55" s="5">
        <v>1324.2777579999999</v>
      </c>
      <c r="F55" s="6">
        <v>1325.845761</v>
      </c>
      <c r="G55" s="11">
        <v>1324.729679</v>
      </c>
      <c r="H55" s="11">
        <v>1325.2102190000001</v>
      </c>
      <c r="I55" s="11">
        <v>1325.0595880000001</v>
      </c>
      <c r="J55" s="11">
        <v>1326.9978100000001</v>
      </c>
      <c r="K55" s="11">
        <v>1325.9507610000001</v>
      </c>
      <c r="M55" s="7">
        <f t="shared" si="6"/>
        <v>1325.605605</v>
      </c>
      <c r="N55" s="7">
        <f t="shared" si="1"/>
        <v>1326.6885279999999</v>
      </c>
      <c r="O55" s="7">
        <f t="shared" si="2"/>
        <v>1324.2777579999999</v>
      </c>
      <c r="P55" s="7"/>
      <c r="Q55" s="7">
        <f t="shared" si="3"/>
        <v>1325.5896114000002</v>
      </c>
      <c r="R55" s="7">
        <f t="shared" si="4"/>
        <v>1326.9978100000001</v>
      </c>
      <c r="S55" s="7">
        <f t="shared" si="5"/>
        <v>1324.729679</v>
      </c>
      <c r="U55" s="16">
        <v>0.5</v>
      </c>
      <c r="V55" s="16" t="s">
        <v>21</v>
      </c>
      <c r="W55" s="16">
        <v>3.3054825999999999</v>
      </c>
      <c r="X55" s="16">
        <v>3.3063199999999999</v>
      </c>
      <c r="Y55" s="16">
        <v>3.304624</v>
      </c>
    </row>
    <row r="56" spans="1:25" x14ac:dyDescent="0.15">
      <c r="U56" s="16">
        <v>0.5</v>
      </c>
      <c r="V56" s="16" t="s">
        <v>22</v>
      </c>
      <c r="W56" s="16">
        <v>3.3070825999999998</v>
      </c>
      <c r="X56" s="16">
        <v>3.3219590000000001</v>
      </c>
      <c r="Y56" s="16">
        <v>3.3013789999999998</v>
      </c>
    </row>
    <row r="57" spans="1:25" x14ac:dyDescent="0.15">
      <c r="U57" s="16">
        <v>0.7</v>
      </c>
      <c r="V57" s="16" t="s">
        <v>21</v>
      </c>
      <c r="W57" s="16">
        <v>3.4309212000000002</v>
      </c>
      <c r="X57" s="16">
        <v>3.4422920000000001</v>
      </c>
      <c r="Y57" s="16">
        <v>3.4047450000000001</v>
      </c>
    </row>
    <row r="58" spans="1:25" x14ac:dyDescent="0.15">
      <c r="U58" s="16">
        <v>0.7</v>
      </c>
      <c r="V58" s="16" t="s">
        <v>22</v>
      </c>
      <c r="W58" s="16">
        <v>3.4309212000000002</v>
      </c>
      <c r="X58" s="16">
        <v>3.4422920000000001</v>
      </c>
      <c r="Y58" s="16">
        <v>3.4047450000000001</v>
      </c>
    </row>
    <row r="59" spans="1:25" x14ac:dyDescent="0.15">
      <c r="L59" s="20" t="s">
        <v>31</v>
      </c>
      <c r="M59" s="20"/>
      <c r="N59" s="20"/>
      <c r="O59" s="20"/>
      <c r="P59" s="20"/>
    </row>
    <row r="60" spans="1:25" x14ac:dyDescent="0.15">
      <c r="L60" s="17" t="s">
        <v>19</v>
      </c>
      <c r="M60" s="17" t="s">
        <v>20</v>
      </c>
      <c r="N60" s="17" t="s">
        <v>23</v>
      </c>
      <c r="O60" s="17" t="s">
        <v>24</v>
      </c>
      <c r="P60" s="17" t="s">
        <v>25</v>
      </c>
    </row>
    <row r="61" spans="1:25" x14ac:dyDescent="0.15">
      <c r="L61" s="17">
        <v>0.1</v>
      </c>
      <c r="M61" s="17" t="s">
        <v>21</v>
      </c>
      <c r="N61" s="17">
        <v>0.26890340000000001</v>
      </c>
      <c r="O61" s="17">
        <v>0.26965099999999997</v>
      </c>
      <c r="P61" s="17">
        <v>0.26864500000000002</v>
      </c>
      <c r="U61" s="19" t="s">
        <v>30</v>
      </c>
      <c r="V61" s="19"/>
      <c r="W61" s="19"/>
      <c r="X61" s="19"/>
      <c r="Y61" s="19"/>
    </row>
    <row r="62" spans="1:25" x14ac:dyDescent="0.15">
      <c r="H62">
        <f>Q3/M3</f>
        <v>0.99441600744532344</v>
      </c>
      <c r="L62" s="17">
        <v>0.1</v>
      </c>
      <c r="M62" s="17" t="s">
        <v>22</v>
      </c>
      <c r="N62" s="17">
        <v>0.26863500000000001</v>
      </c>
      <c r="O62" s="17">
        <v>0.26916899999999999</v>
      </c>
      <c r="P62" s="17">
        <v>0.26823999999999998</v>
      </c>
      <c r="U62" s="14" t="s">
        <v>19</v>
      </c>
      <c r="V62" s="14" t="s">
        <v>20</v>
      </c>
      <c r="W62" s="14" t="s">
        <v>23</v>
      </c>
      <c r="X62" s="14" t="s">
        <v>24</v>
      </c>
      <c r="Y62" s="14" t="s">
        <v>25</v>
      </c>
    </row>
    <row r="63" spans="1:25" x14ac:dyDescent="0.15">
      <c r="H63">
        <f t="shared" ref="H63:H65" si="7">Q4/M4</f>
        <v>1.0022213711221752</v>
      </c>
      <c r="L63" s="17">
        <v>0.3</v>
      </c>
      <c r="M63" s="17" t="s">
        <v>21</v>
      </c>
      <c r="N63" s="17">
        <v>1.3897916000000001</v>
      </c>
      <c r="O63" s="17">
        <v>1.3913439999999999</v>
      </c>
      <c r="P63" s="17">
        <v>1.388441</v>
      </c>
      <c r="U63" s="14">
        <v>0.1</v>
      </c>
      <c r="V63" s="14" t="s">
        <v>21</v>
      </c>
      <c r="W63" s="14">
        <v>1.8914223999999997</v>
      </c>
      <c r="X63" s="14">
        <v>1.8934219999999999</v>
      </c>
      <c r="Y63" s="14">
        <v>1.887845</v>
      </c>
    </row>
    <row r="64" spans="1:25" x14ac:dyDescent="0.15">
      <c r="H64">
        <f t="shared" si="7"/>
        <v>1.0003971208736662</v>
      </c>
      <c r="L64" s="17">
        <v>0.3</v>
      </c>
      <c r="M64" s="17" t="s">
        <v>22</v>
      </c>
      <c r="N64" s="17">
        <v>1.391483</v>
      </c>
      <c r="O64" s="17">
        <v>1.3935109999999999</v>
      </c>
      <c r="P64" s="17">
        <v>1.3896200000000001</v>
      </c>
      <c r="U64" s="14">
        <v>0.1</v>
      </c>
      <c r="V64" s="14" t="s">
        <v>22</v>
      </c>
      <c r="W64" s="14">
        <v>1.8912646</v>
      </c>
      <c r="X64" s="14">
        <v>1.8937170000000001</v>
      </c>
      <c r="Y64" s="14">
        <v>1.889605</v>
      </c>
    </row>
    <row r="65" spans="8:25" x14ac:dyDescent="0.15">
      <c r="H65">
        <f t="shared" si="7"/>
        <v>1.0013155421913176</v>
      </c>
      <c r="L65" s="17">
        <v>0.5</v>
      </c>
      <c r="M65" s="17" t="s">
        <v>21</v>
      </c>
      <c r="N65" s="17">
        <v>2.0652099999999995</v>
      </c>
      <c r="O65" s="17">
        <v>2.0662509999999998</v>
      </c>
      <c r="P65" s="17">
        <v>2.0626199999999999</v>
      </c>
      <c r="U65" s="14">
        <v>0.3</v>
      </c>
      <c r="V65" s="14" t="s">
        <v>21</v>
      </c>
      <c r="W65" s="14">
        <v>55.857669399999999</v>
      </c>
      <c r="X65" s="14">
        <v>55.881447000000001</v>
      </c>
      <c r="Y65" s="14">
        <v>55.818438999999998</v>
      </c>
    </row>
    <row r="66" spans="8:25" x14ac:dyDescent="0.15">
      <c r="H66">
        <f>Q10/M10</f>
        <v>1.0007661628296125</v>
      </c>
      <c r="L66" s="17">
        <v>0.5</v>
      </c>
      <c r="M66" s="17" t="s">
        <v>22</v>
      </c>
      <c r="N66" s="17">
        <v>2.0659591999999996</v>
      </c>
      <c r="O66" s="17">
        <v>2.0689329999999999</v>
      </c>
      <c r="P66" s="17">
        <v>2.0601530000000001</v>
      </c>
      <c r="U66" s="14">
        <v>0.3</v>
      </c>
      <c r="V66" s="14" t="s">
        <v>22</v>
      </c>
      <c r="W66" s="14">
        <v>55.943133799999998</v>
      </c>
      <c r="X66" s="14">
        <v>55.988920999999998</v>
      </c>
      <c r="Y66" s="14">
        <v>55.865893999999997</v>
      </c>
    </row>
    <row r="67" spans="8:25" x14ac:dyDescent="0.15">
      <c r="H67">
        <f>Q11/M11</f>
        <v>1.0015734282849806</v>
      </c>
      <c r="L67" s="17">
        <v>0.7</v>
      </c>
      <c r="M67" s="17" t="s">
        <v>21</v>
      </c>
      <c r="N67" s="17">
        <v>5.4422934000000005</v>
      </c>
      <c r="O67" s="17">
        <v>5.462815</v>
      </c>
      <c r="P67" s="17">
        <v>5.4262860000000002</v>
      </c>
      <c r="U67" s="14">
        <v>0.5</v>
      </c>
      <c r="V67" s="14" t="s">
        <v>21</v>
      </c>
      <c r="W67" s="14">
        <v>68.155621199999999</v>
      </c>
      <c r="X67" s="14">
        <v>68.212863999999996</v>
      </c>
      <c r="Y67" s="14">
        <v>68.111722999999998</v>
      </c>
    </row>
    <row r="68" spans="8:25" x14ac:dyDescent="0.15">
      <c r="H68">
        <f>Q12/M12</f>
        <v>1.0010202019373844</v>
      </c>
      <c r="L68" s="17">
        <v>0.7</v>
      </c>
      <c r="M68" s="17" t="s">
        <v>22</v>
      </c>
      <c r="N68" s="17">
        <v>5.4554304</v>
      </c>
      <c r="O68" s="17">
        <v>5.4757129999999998</v>
      </c>
      <c r="P68" s="17">
        <v>5.4255149999999999</v>
      </c>
      <c r="U68" s="14">
        <v>0.5</v>
      </c>
      <c r="V68" s="14" t="s">
        <v>22</v>
      </c>
      <c r="W68" s="14">
        <v>68.172336000000001</v>
      </c>
      <c r="X68" s="14">
        <v>68.268174999999999</v>
      </c>
      <c r="Y68" s="14">
        <v>68.138688999999999</v>
      </c>
    </row>
    <row r="69" spans="8:25" x14ac:dyDescent="0.15">
      <c r="H69">
        <f>Q13/M13</f>
        <v>1.000298576246903</v>
      </c>
      <c r="U69" s="14">
        <v>0.7</v>
      </c>
      <c r="V69" s="14" t="s">
        <v>21</v>
      </c>
      <c r="W69" s="14">
        <v>97.423419199999998</v>
      </c>
      <c r="X69" s="14">
        <v>97.507942999999997</v>
      </c>
      <c r="Y69" s="14">
        <v>97.364735999999994</v>
      </c>
    </row>
    <row r="70" spans="8:25" x14ac:dyDescent="0.15">
      <c r="H70">
        <f>Q17/M17</f>
        <v>1.0054978619425778</v>
      </c>
      <c r="U70" s="14">
        <v>0.7</v>
      </c>
      <c r="V70" s="14" t="s">
        <v>22</v>
      </c>
      <c r="W70" s="14">
        <v>97.422499400000021</v>
      </c>
      <c r="X70" s="14">
        <v>97.473149000000006</v>
      </c>
      <c r="Y70" s="14">
        <v>97.384249999999994</v>
      </c>
    </row>
    <row r="71" spans="8:25" x14ac:dyDescent="0.15">
      <c r="H71">
        <f>Q18/M18</f>
        <v>1.0346472508159679</v>
      </c>
      <c r="N71" s="20" t="s">
        <v>32</v>
      </c>
      <c r="O71" s="20"/>
      <c r="P71" s="20"/>
      <c r="Q71" s="20"/>
      <c r="R71" s="20"/>
    </row>
    <row r="72" spans="8:25" x14ac:dyDescent="0.15">
      <c r="H72">
        <f>Q19/M19</f>
        <v>0.99307559145989599</v>
      </c>
      <c r="N72" s="17" t="s">
        <v>19</v>
      </c>
      <c r="O72" s="17" t="s">
        <v>20</v>
      </c>
      <c r="P72" s="17" t="s">
        <v>23</v>
      </c>
      <c r="Q72" s="17" t="s">
        <v>24</v>
      </c>
      <c r="R72" s="17" t="s">
        <v>25</v>
      </c>
    </row>
    <row r="73" spans="8:25" x14ac:dyDescent="0.15">
      <c r="H73">
        <f>Q20/M20</f>
        <v>0.998880895283773</v>
      </c>
      <c r="N73" s="17">
        <v>0.1</v>
      </c>
      <c r="O73" s="17" t="s">
        <v>21</v>
      </c>
      <c r="P73" s="17">
        <v>113.0946574</v>
      </c>
      <c r="Q73" s="17">
        <v>113.26739600000001</v>
      </c>
      <c r="R73" s="17">
        <v>113.001794</v>
      </c>
    </row>
    <row r="74" spans="8:25" x14ac:dyDescent="0.15">
      <c r="H74">
        <f>Q24/M24</f>
        <v>1.0024358779488738</v>
      </c>
      <c r="N74" s="17">
        <v>0.1</v>
      </c>
      <c r="O74" s="17" t="s">
        <v>22</v>
      </c>
      <c r="P74" s="17">
        <v>113.1829104</v>
      </c>
      <c r="Q74" s="17">
        <v>113.26591999999999</v>
      </c>
      <c r="R74" s="17">
        <v>113.06586900000001</v>
      </c>
    </row>
    <row r="75" spans="8:25" x14ac:dyDescent="0.15">
      <c r="H75">
        <f>Q25/M25</f>
        <v>1.0014583041864522</v>
      </c>
      <c r="N75" s="17">
        <v>0.3</v>
      </c>
      <c r="O75" s="17" t="s">
        <v>21</v>
      </c>
      <c r="P75" s="17">
        <v>331.41321320000003</v>
      </c>
      <c r="Q75" s="17">
        <v>332.58400399999999</v>
      </c>
      <c r="R75" s="17">
        <v>330.95358199999998</v>
      </c>
    </row>
    <row r="76" spans="8:25" x14ac:dyDescent="0.15">
      <c r="H76">
        <f>Q26/M26</f>
        <v>0.99990025012281691</v>
      </c>
      <c r="N76" s="17">
        <v>0.3</v>
      </c>
      <c r="O76" s="17" t="s">
        <v>22</v>
      </c>
      <c r="P76" s="17">
        <v>331.1583554</v>
      </c>
      <c r="Q76" s="17">
        <v>331.62354499999998</v>
      </c>
      <c r="R76" s="17">
        <v>330.92665899999997</v>
      </c>
    </row>
    <row r="77" spans="8:25" x14ac:dyDescent="0.15">
      <c r="H77">
        <f>Q27/M27</f>
        <v>1.000512581346767</v>
      </c>
      <c r="N77" s="17">
        <v>0.5</v>
      </c>
      <c r="O77" s="17" t="s">
        <v>21</v>
      </c>
      <c r="P77" s="17">
        <v>696.94098039999994</v>
      </c>
      <c r="Q77" s="17">
        <v>699.04812700000002</v>
      </c>
      <c r="R77" s="17">
        <v>696.17570000000001</v>
      </c>
    </row>
    <row r="78" spans="8:25" x14ac:dyDescent="0.15">
      <c r="H78">
        <f>Q31/M31</f>
        <v>0.99877436639375705</v>
      </c>
      <c r="N78" s="17">
        <v>0.5</v>
      </c>
      <c r="O78" s="17" t="s">
        <v>22</v>
      </c>
      <c r="P78" s="17">
        <v>696.69991040000002</v>
      </c>
      <c r="Q78" s="17">
        <v>696.98810000000003</v>
      </c>
      <c r="R78" s="17">
        <v>696.17057599999998</v>
      </c>
    </row>
    <row r="79" spans="8:25" x14ac:dyDescent="0.15">
      <c r="H79">
        <f>Q32/M32</f>
        <v>0.9999230400779261</v>
      </c>
      <c r="N79" s="17">
        <v>0.7</v>
      </c>
      <c r="O79" s="17" t="s">
        <v>21</v>
      </c>
      <c r="P79" s="17">
        <v>1325.605605</v>
      </c>
      <c r="Q79" s="17">
        <v>1326.6885279999999</v>
      </c>
      <c r="R79" s="17">
        <v>1324.2777579999999</v>
      </c>
    </row>
    <row r="80" spans="8:25" x14ac:dyDescent="0.15">
      <c r="H80">
        <f>Q33/M33</f>
        <v>1.0004840442965877</v>
      </c>
      <c r="N80" s="17">
        <v>0.7</v>
      </c>
      <c r="O80" s="17" t="s">
        <v>22</v>
      </c>
      <c r="P80" s="17">
        <v>1325.5896114000002</v>
      </c>
      <c r="Q80" s="17">
        <v>1326.9978100000001</v>
      </c>
      <c r="R80" s="17">
        <v>1324.729679</v>
      </c>
    </row>
    <row r="81" spans="8:10" x14ac:dyDescent="0.15">
      <c r="H81">
        <f>Q34/M34</f>
        <v>1.0045693850386306</v>
      </c>
    </row>
    <row r="82" spans="8:10" x14ac:dyDescent="0.15">
      <c r="H82">
        <f>Q38/M38</f>
        <v>0.99991657072476259</v>
      </c>
    </row>
    <row r="83" spans="8:10" x14ac:dyDescent="0.15">
      <c r="H83">
        <f>Q39/M39</f>
        <v>1.0015300387738697</v>
      </c>
    </row>
    <row r="84" spans="8:10" x14ac:dyDescent="0.15">
      <c r="H84">
        <f>Q40/M40</f>
        <v>1.0002452446284797</v>
      </c>
    </row>
    <row r="85" spans="8:10" x14ac:dyDescent="0.15">
      <c r="H85">
        <f>Q41/M41</f>
        <v>0.99999055873826304</v>
      </c>
    </row>
    <row r="86" spans="8:10" x14ac:dyDescent="0.15">
      <c r="H86">
        <f>Q45/M45</f>
        <v>0.99900187204773161</v>
      </c>
    </row>
    <row r="87" spans="8:10" x14ac:dyDescent="0.15">
      <c r="H87">
        <f>Q46/M46</f>
        <v>1.0012170169973684</v>
      </c>
    </row>
    <row r="88" spans="8:10" x14ac:dyDescent="0.15">
      <c r="H88">
        <f>Q47/M47</f>
        <v>1.000362771824657</v>
      </c>
    </row>
    <row r="89" spans="8:10" x14ac:dyDescent="0.15">
      <c r="H89">
        <f>Q48/M48</f>
        <v>1.0024138720635678</v>
      </c>
    </row>
    <row r="90" spans="8:10" x14ac:dyDescent="0.15">
      <c r="H90">
        <f>Q52/M52</f>
        <v>1.0007803463225311</v>
      </c>
    </row>
    <row r="91" spans="8:10" x14ac:dyDescent="0.15">
      <c r="H91">
        <f>Q53/M53</f>
        <v>0.99923099686479244</v>
      </c>
      <c r="J91">
        <f>AVERAGE(H62:H93)</f>
        <v>1.0014530995752891</v>
      </c>
    </row>
    <row r="92" spans="8:10" x14ac:dyDescent="0.15">
      <c r="H92">
        <f>Q54/M54</f>
        <v>0.99965410270484945</v>
      </c>
    </row>
    <row r="93" spans="8:10" x14ac:dyDescent="0.15">
      <c r="H93">
        <f>Q55/M55</f>
        <v>0.99998793487298221</v>
      </c>
    </row>
  </sheetData>
  <mergeCells count="9">
    <mergeCell ref="U49:Y49"/>
    <mergeCell ref="U61:Y61"/>
    <mergeCell ref="L59:P59"/>
    <mergeCell ref="N71:R71"/>
    <mergeCell ref="A1:G1"/>
    <mergeCell ref="U2:Y2"/>
    <mergeCell ref="U14:Y14"/>
    <mergeCell ref="U25:Y25"/>
    <mergeCell ref="U37:Y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2018-06-20T03:38:48Z</dcterms:modified>
</cp:coreProperties>
</file>